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st\Documents\GitHub\Trajectory-generation-for-quadruped-robot-leg\"/>
    </mc:Choice>
  </mc:AlternateContent>
  <xr:revisionPtr revIDLastSave="0" documentId="13_ncr:1_{FB0E5D44-8195-43FE-8D56-8D3198BFBA2E}" xr6:coauthVersionLast="36" xr6:coauthVersionMax="36" xr10:uidLastSave="{00000000-0000-0000-0000-000000000000}"/>
  <bookViews>
    <workbookView xWindow="0" yWindow="0" windowWidth="20520" windowHeight="10988" xr2:uid="{00000000-000D-0000-FFFF-FFFF00000000}"/>
  </bookViews>
  <sheets>
    <sheet name="export.I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48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" i="1"/>
</calcChain>
</file>

<file path=xl/sharedStrings.xml><?xml version="1.0" encoding="utf-8"?>
<sst xmlns="http://schemas.openxmlformats.org/spreadsheetml/2006/main" count="24" uniqueCount="9">
  <si>
    <t xml:space="preserve">         61P     31</t>
  </si>
  <si>
    <t>x</t>
  </si>
  <si>
    <t>y</t>
  </si>
  <si>
    <t>z</t>
  </si>
  <si>
    <t>mass_A</t>
  </si>
  <si>
    <t>t</t>
  </si>
  <si>
    <t>f_x</t>
  </si>
  <si>
    <t>f_y</t>
  </si>
  <si>
    <t>tinv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</si>
</sst>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Physcial</a:t>
            </a:r>
            <a:r>
              <a:rPr lang="en-US" altLang="zh-CN" baseline="0"/>
              <a:t> projection vs. Motion study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Real trajectory</c:v>
          </c:tx>
          <c:marker>
            <c:symbol val="none"/>
          </c:marker>
          <c:xVal>
            <c:numRef>
              <c:f>export.IGS!$B$3:$B$35</c:f>
              <c:numCache>
                <c:formatCode>0.00E+00</c:formatCode>
                <c:ptCount val="33"/>
                <c:pt idx="0">
                  <c:v>72.116305089999997</c:v>
                </c:pt>
                <c:pt idx="1">
                  <c:v>63.91505317</c:v>
                </c:pt>
                <c:pt idx="2">
                  <c:v>60.986034619999998</c:v>
                </c:pt>
                <c:pt idx="3">
                  <c:v>57.471212370000003</c:v>
                </c:pt>
                <c:pt idx="4">
                  <c:v>61.571838329999999</c:v>
                </c:pt>
                <c:pt idx="5">
                  <c:v>64.500856880000001</c:v>
                </c:pt>
                <c:pt idx="6">
                  <c:v>70.944697669999996</c:v>
                </c:pt>
                <c:pt idx="7">
                  <c:v>81.489164439999996</c:v>
                </c:pt>
                <c:pt idx="8">
                  <c:v>84.418182979999997</c:v>
                </c:pt>
                <c:pt idx="9">
                  <c:v>89.69041636</c:v>
                </c:pt>
                <c:pt idx="10">
                  <c:v>100.2348831</c:v>
                </c:pt>
                <c:pt idx="11">
                  <c:v>107.85033129999999</c:v>
                </c:pt>
                <c:pt idx="12">
                  <c:v>117.8089944</c:v>
                </c:pt>
                <c:pt idx="13">
                  <c:v>127.7676574</c:v>
                </c:pt>
                <c:pt idx="14">
                  <c:v>142.99855389999999</c:v>
                </c:pt>
                <c:pt idx="15">
                  <c:v>151.19980580000001</c:v>
                </c:pt>
                <c:pt idx="16">
                  <c:v>155.8862355</c:v>
                </c:pt>
                <c:pt idx="17">
                  <c:v>154.7146281</c:v>
                </c:pt>
                <c:pt idx="18">
                  <c:v>162.3300763</c:v>
                </c:pt>
                <c:pt idx="19">
                  <c:v>159.98686140000001</c:v>
                </c:pt>
                <c:pt idx="20">
                  <c:v>159.98686140000001</c:v>
                </c:pt>
                <c:pt idx="21">
                  <c:v>159.4010577</c:v>
                </c:pt>
                <c:pt idx="22">
                  <c:v>148.85659100000001</c:v>
                </c:pt>
                <c:pt idx="23">
                  <c:v>137.1405168</c:v>
                </c:pt>
                <c:pt idx="24">
                  <c:v>131.8682834</c:v>
                </c:pt>
                <c:pt idx="25">
                  <c:v>127.7676574</c:v>
                </c:pt>
                <c:pt idx="26">
                  <c:v>117.2231907</c:v>
                </c:pt>
                <c:pt idx="27">
                  <c:v>112.536761</c:v>
                </c:pt>
                <c:pt idx="28">
                  <c:v>109.0219388</c:v>
                </c:pt>
                <c:pt idx="29">
                  <c:v>103.1639017</c:v>
                </c:pt>
                <c:pt idx="30">
                  <c:v>91.447827489999995</c:v>
                </c:pt>
                <c:pt idx="31">
                  <c:v>80.903360730000003</c:v>
                </c:pt>
                <c:pt idx="32">
                  <c:v>72.116305089999997</c:v>
                </c:pt>
              </c:numCache>
            </c:numRef>
          </c:xVal>
          <c:yVal>
            <c:numRef>
              <c:f>export.IGS!$A$3:$A$35</c:f>
              <c:numCache>
                <c:formatCode>0.00E+00</c:formatCode>
                <c:ptCount val="33"/>
                <c:pt idx="0">
                  <c:v>260.73708599999998</c:v>
                </c:pt>
                <c:pt idx="1">
                  <c:v>259.56547860000001</c:v>
                </c:pt>
                <c:pt idx="2">
                  <c:v>257.80806749999999</c:v>
                </c:pt>
                <c:pt idx="3">
                  <c:v>250.778423</c:v>
                </c:pt>
                <c:pt idx="4">
                  <c:v>241.99136730000001</c:v>
                </c:pt>
                <c:pt idx="5">
                  <c:v>236.719134</c:v>
                </c:pt>
                <c:pt idx="6">
                  <c:v>230.86109690000001</c:v>
                </c:pt>
                <c:pt idx="7">
                  <c:v>227.34627459999999</c:v>
                </c:pt>
                <c:pt idx="8">
                  <c:v>225.00305979999999</c:v>
                </c:pt>
                <c:pt idx="9">
                  <c:v>222.65984499999999</c:v>
                </c:pt>
                <c:pt idx="10">
                  <c:v>223.2456487</c:v>
                </c:pt>
                <c:pt idx="11">
                  <c:v>225.5888635</c:v>
                </c:pt>
                <c:pt idx="12">
                  <c:v>226.7604709</c:v>
                </c:pt>
                <c:pt idx="13">
                  <c:v>227.34627459999999</c:v>
                </c:pt>
                <c:pt idx="14">
                  <c:v>228.51788199999999</c:v>
                </c:pt>
                <c:pt idx="15">
                  <c:v>227.34627459999999</c:v>
                </c:pt>
                <c:pt idx="16">
                  <c:v>230.86109690000001</c:v>
                </c:pt>
                <c:pt idx="17">
                  <c:v>239.0623488</c:v>
                </c:pt>
                <c:pt idx="18">
                  <c:v>244.3345822</c:v>
                </c:pt>
                <c:pt idx="19">
                  <c:v>254.2932452</c:v>
                </c:pt>
                <c:pt idx="20">
                  <c:v>258.39387119999998</c:v>
                </c:pt>
                <c:pt idx="21">
                  <c:v>263.0803009</c:v>
                </c:pt>
                <c:pt idx="22">
                  <c:v>269.52414169999997</c:v>
                </c:pt>
                <c:pt idx="23">
                  <c:v>271.28155279999999</c:v>
                </c:pt>
                <c:pt idx="24">
                  <c:v>273.0389639</c:v>
                </c:pt>
                <c:pt idx="25">
                  <c:v>271.86735650000003</c:v>
                </c:pt>
                <c:pt idx="26">
                  <c:v>270.10994540000002</c:v>
                </c:pt>
                <c:pt idx="27">
                  <c:v>270.10994540000002</c:v>
                </c:pt>
                <c:pt idx="28">
                  <c:v>267.76673049999999</c:v>
                </c:pt>
                <c:pt idx="29">
                  <c:v>267.76673049999999</c:v>
                </c:pt>
                <c:pt idx="30">
                  <c:v>266.00931939999998</c:v>
                </c:pt>
                <c:pt idx="31">
                  <c:v>263.0803009</c:v>
                </c:pt>
                <c:pt idx="32">
                  <c:v>260.73708599999998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0-4F70-8E36-2237E1120D79}"/>
            </c:ext>
          </c:extLst>
        </c:ser>
        <c:ser>
          <c:idx val="1"/>
          <c:order val="1"/>
          <c:tx>
            <c:v>Desired Trajectory</c:v>
          </c:tx>
          <c:marker>
            <c:symbol val="none"/>
          </c:marker>
          <c:xVal>
            <c:numRef>
              <c:f>export.IGS!$H$1:$H$30</c:f>
              <c:numCache>
                <c:formatCode>General</c:formatCode>
                <c:ptCount val="30"/>
                <c:pt idx="0">
                  <c:v>159.48999614399997</c:v>
                </c:pt>
                <c:pt idx="1">
                  <c:v>166.90011505500001</c:v>
                </c:pt>
                <c:pt idx="2">
                  <c:v>169.29878241199998</c:v>
                </c:pt>
                <c:pt idx="3">
                  <c:v>167.09715659699998</c:v>
                </c:pt>
                <c:pt idx="4">
                  <c:v>161.59750069099999</c:v>
                </c:pt>
                <c:pt idx="5">
                  <c:v>154.13929322299998</c:v>
                </c:pt>
                <c:pt idx="6">
                  <c:v>145.56320205999998</c:v>
                </c:pt>
                <c:pt idx="7">
                  <c:v>136.24545655999998</c:v>
                </c:pt>
                <c:pt idx="8">
                  <c:v>126.479727067</c:v>
                </c:pt>
                <c:pt idx="9">
                  <c:v>116.54893257399999</c:v>
                </c:pt>
                <c:pt idx="10">
                  <c:v>106.6327278</c:v>
                </c:pt>
                <c:pt idx="11">
                  <c:v>96.843983458999986</c:v>
                </c:pt>
                <c:pt idx="12">
                  <c:v>87.223833444999997</c:v>
                </c:pt>
                <c:pt idx="13">
                  <c:v>77.788274505999993</c:v>
                </c:pt>
                <c:pt idx="14">
                  <c:v>68.555669752</c:v>
                </c:pt>
                <c:pt idx="15">
                  <c:v>59.752306534000013</c:v>
                </c:pt>
                <c:pt idx="16">
                  <c:v>52.238133454999996</c:v>
                </c:pt>
                <c:pt idx="17">
                  <c:v>49.238759036999994</c:v>
                </c:pt>
                <c:pt idx="18">
                  <c:v>53.269731602999997</c:v>
                </c:pt>
                <c:pt idx="19">
                  <c:v>61.179553217000006</c:v>
                </c:pt>
                <c:pt idx="20">
                  <c:v>70.45545195599999</c:v>
                </c:pt>
                <c:pt idx="21">
                  <c:v>80.213382287000002</c:v>
                </c:pt>
                <c:pt idx="22">
                  <c:v>90.131888755000006</c:v>
                </c:pt>
                <c:pt idx="23">
                  <c:v>100.081686588</c:v>
                </c:pt>
                <c:pt idx="24">
                  <c:v>110.031380555</c:v>
                </c:pt>
                <c:pt idx="25">
                  <c:v>119.98107568099999</c:v>
                </c:pt>
                <c:pt idx="26">
                  <c:v>129.93077101099999</c:v>
                </c:pt>
                <c:pt idx="27">
                  <c:v>139.880466345</c:v>
                </c:pt>
                <c:pt idx="28">
                  <c:v>149.82917829600001</c:v>
                </c:pt>
                <c:pt idx="29">
                  <c:v>159.48999614399997</c:v>
                </c:pt>
              </c:numCache>
            </c:numRef>
          </c:xVal>
          <c:yVal>
            <c:numRef>
              <c:f>export.IGS!$I$1:$I$30</c:f>
              <c:numCache>
                <c:formatCode>General</c:formatCode>
                <c:ptCount val="30"/>
                <c:pt idx="0">
                  <c:v>223.33008877600003</c:v>
                </c:pt>
                <c:pt idx="1">
                  <c:v>229.72851662099998</c:v>
                </c:pt>
                <c:pt idx="2">
                  <c:v>239.25398173799999</c:v>
                </c:pt>
                <c:pt idx="3">
                  <c:v>248.88616784300001</c:v>
                </c:pt>
                <c:pt idx="4">
                  <c:v>257.13003055499996</c:v>
                </c:pt>
                <c:pt idx="5">
                  <c:v>263.68755209200003</c:v>
                </c:pt>
                <c:pt idx="6">
                  <c:v>268.70765827399998</c:v>
                </c:pt>
                <c:pt idx="7">
                  <c:v>272.15492750800001</c:v>
                </c:pt>
                <c:pt idx="8">
                  <c:v>274.01707895599998</c:v>
                </c:pt>
                <c:pt idx="9">
                  <c:v>274.44192532800002</c:v>
                </c:pt>
                <c:pt idx="10">
                  <c:v>273.65897767900003</c:v>
                </c:pt>
                <c:pt idx="11">
                  <c:v>271.90067260199999</c:v>
                </c:pt>
                <c:pt idx="12">
                  <c:v>269.365439219</c:v>
                </c:pt>
                <c:pt idx="13">
                  <c:v>266.21317427700001</c:v>
                </c:pt>
                <c:pt idx="14">
                  <c:v>262.508407906</c:v>
                </c:pt>
                <c:pt idx="15">
                  <c:v>257.88784834900002</c:v>
                </c:pt>
                <c:pt idx="16">
                  <c:v>251.44087049699999</c:v>
                </c:pt>
                <c:pt idx="17">
                  <c:v>242.19448979700002</c:v>
                </c:pt>
                <c:pt idx="18">
                  <c:v>233.29328020200001</c:v>
                </c:pt>
                <c:pt idx="19">
                  <c:v>227.34819286499999</c:v>
                </c:pt>
                <c:pt idx="20">
                  <c:v>223.80108337199999</c:v>
                </c:pt>
                <c:pt idx="21">
                  <c:v>221.89909084300001</c:v>
                </c:pt>
                <c:pt idx="22">
                  <c:v>221.171261732</c:v>
                </c:pt>
                <c:pt idx="23">
                  <c:v>221.135103759</c:v>
                </c:pt>
                <c:pt idx="24">
                  <c:v>221.135103759</c:v>
                </c:pt>
                <c:pt idx="25">
                  <c:v>221.135103759</c:v>
                </c:pt>
                <c:pt idx="26">
                  <c:v>221.135103759</c:v>
                </c:pt>
                <c:pt idx="27">
                  <c:v>221.135103759</c:v>
                </c:pt>
                <c:pt idx="28">
                  <c:v>221.19319401600001</c:v>
                </c:pt>
                <c:pt idx="29">
                  <c:v>223.33008877600003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0-4F70-8E36-2237E112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8448"/>
        <c:axId val="187606912"/>
      </c:scatterChart>
      <c:valAx>
        <c:axId val="187608448"/>
        <c:scaling>
          <c:orientation val="minMax"/>
          <c:min val="4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longitudinal displacement (mm)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87606912"/>
        <c:crosses val="autoZero"/>
        <c:crossBetween val="midCat"/>
      </c:valAx>
      <c:valAx>
        <c:axId val="187606912"/>
        <c:scaling>
          <c:orientation val="minMax"/>
          <c:min val="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vertical</a:t>
                </a:r>
                <a:r>
                  <a:rPr lang="en-US" altLang="zh-CN" baseline="0"/>
                  <a:t> displacement (mm)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87608448"/>
        <c:crosses val="autoZero"/>
        <c:crossBetween val="midCat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20 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export.IGS!$A$48:$A$74</c:f>
              <c:numCache>
                <c:formatCode>0.00E+00</c:formatCode>
                <c:ptCount val="27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0.16666666669999999</c:v>
                </c:pt>
                <c:pt idx="4">
                  <c:v>0.2</c:v>
                </c:pt>
                <c:pt idx="5">
                  <c:v>0.2333333333</c:v>
                </c:pt>
                <c:pt idx="6">
                  <c:v>0.2666666667</c:v>
                </c:pt>
                <c:pt idx="7">
                  <c:v>0.3</c:v>
                </c:pt>
                <c:pt idx="8">
                  <c:v>0.33333333329999998</c:v>
                </c:pt>
                <c:pt idx="9">
                  <c:v>0.36666666669999998</c:v>
                </c:pt>
                <c:pt idx="10">
                  <c:v>0.4</c:v>
                </c:pt>
                <c:pt idx="11">
                  <c:v>0.43333333330000001</c:v>
                </c:pt>
                <c:pt idx="12">
                  <c:v>0.46666666670000001</c:v>
                </c:pt>
                <c:pt idx="13">
                  <c:v>0.73333333329999995</c:v>
                </c:pt>
                <c:pt idx="14">
                  <c:v>0.76666666670000005</c:v>
                </c:pt>
                <c:pt idx="15">
                  <c:v>0.80166666669999997</c:v>
                </c:pt>
                <c:pt idx="16">
                  <c:v>0.83499999999999996</c:v>
                </c:pt>
                <c:pt idx="17">
                  <c:v>0.86833333329999995</c:v>
                </c:pt>
                <c:pt idx="18">
                  <c:v>0.90166666669999995</c:v>
                </c:pt>
                <c:pt idx="19">
                  <c:v>0.93500000000000005</c:v>
                </c:pt>
                <c:pt idx="20">
                  <c:v>0.96833333330000004</c:v>
                </c:pt>
                <c:pt idx="21">
                  <c:v>1.0016666670000001</c:v>
                </c:pt>
                <c:pt idx="22">
                  <c:v>1.0349999999999999</c:v>
                </c:pt>
                <c:pt idx="23">
                  <c:v>1.068333333</c:v>
                </c:pt>
                <c:pt idx="24">
                  <c:v>1.1016666669999999</c:v>
                </c:pt>
                <c:pt idx="25">
                  <c:v>1.3016666670000001</c:v>
                </c:pt>
                <c:pt idx="26">
                  <c:v>1.335</c:v>
                </c:pt>
              </c:numCache>
            </c:numRef>
          </c:xVal>
          <c:yVal>
            <c:numRef>
              <c:f>export.IGS!$B$48:$B$74</c:f>
              <c:numCache>
                <c:formatCode>0.00E+00</c:formatCode>
                <c:ptCount val="27"/>
                <c:pt idx="0">
                  <c:v>81.784688470000006</c:v>
                </c:pt>
                <c:pt idx="1">
                  <c:v>73.465930940000007</c:v>
                </c:pt>
                <c:pt idx="2">
                  <c:v>68.028512410000005</c:v>
                </c:pt>
                <c:pt idx="3">
                  <c:v>58.491948360000002</c:v>
                </c:pt>
                <c:pt idx="4">
                  <c:v>41.975994919999998</c:v>
                </c:pt>
                <c:pt idx="5">
                  <c:v>34.590304979999999</c:v>
                </c:pt>
                <c:pt idx="6">
                  <c:v>44.815718230000002</c:v>
                </c:pt>
                <c:pt idx="7">
                  <c:v>66.443830719999994</c:v>
                </c:pt>
                <c:pt idx="8">
                  <c:v>70.622922180000003</c:v>
                </c:pt>
                <c:pt idx="9">
                  <c:v>63.196711700000002</c:v>
                </c:pt>
                <c:pt idx="10">
                  <c:v>70.176101079999995</c:v>
                </c:pt>
                <c:pt idx="11">
                  <c:v>83.404414959999997</c:v>
                </c:pt>
                <c:pt idx="12">
                  <c:v>89.491257289999993</c:v>
                </c:pt>
                <c:pt idx="13">
                  <c:v>114.89325580000001</c:v>
                </c:pt>
                <c:pt idx="14">
                  <c:v>127.2695432</c:v>
                </c:pt>
                <c:pt idx="15">
                  <c:v>134.0868504</c:v>
                </c:pt>
                <c:pt idx="16">
                  <c:v>144.7996053</c:v>
                </c:pt>
                <c:pt idx="17">
                  <c:v>157.0948516</c:v>
                </c:pt>
                <c:pt idx="18">
                  <c:v>166.3871973</c:v>
                </c:pt>
                <c:pt idx="19">
                  <c:v>170.68894549999999</c:v>
                </c:pt>
                <c:pt idx="20">
                  <c:v>158.7189587</c:v>
                </c:pt>
                <c:pt idx="21">
                  <c:v>146.74897189999999</c:v>
                </c:pt>
                <c:pt idx="22">
                  <c:v>141.59629229999999</c:v>
                </c:pt>
                <c:pt idx="23">
                  <c:v>136.52465380000001</c:v>
                </c:pt>
                <c:pt idx="24">
                  <c:v>121.7138485</c:v>
                </c:pt>
                <c:pt idx="25">
                  <c:v>102.4797334</c:v>
                </c:pt>
                <c:pt idx="26">
                  <c:v>93.308949330000004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0-4E11-9F1A-DC3CA10ED6A4}"/>
            </c:ext>
          </c:extLst>
        </c:ser>
        <c:ser>
          <c:idx val="1"/>
          <c:order val="1"/>
          <c:tx>
            <c:v>40 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export.IGS!$D$48:$D$74</c:f>
              <c:numCache>
                <c:formatCode>0.00E+00</c:formatCode>
                <c:ptCount val="27"/>
                <c:pt idx="0">
                  <c:v>0</c:v>
                </c:pt>
                <c:pt idx="1">
                  <c:v>1.6666666665E-2</c:v>
                </c:pt>
                <c:pt idx="2">
                  <c:v>3.3333333335E-2</c:v>
                </c:pt>
                <c:pt idx="3">
                  <c:v>8.3333333349999997E-2</c:v>
                </c:pt>
                <c:pt idx="4">
                  <c:v>0.1</c:v>
                </c:pt>
                <c:pt idx="5">
                  <c:v>0.11666666665</c:v>
                </c:pt>
                <c:pt idx="6">
                  <c:v>0.13333333335</c:v>
                </c:pt>
                <c:pt idx="7">
                  <c:v>0.15</c:v>
                </c:pt>
                <c:pt idx="8">
                  <c:v>0.16666666664999999</c:v>
                </c:pt>
                <c:pt idx="9">
                  <c:v>0.18333333334999999</c:v>
                </c:pt>
                <c:pt idx="10">
                  <c:v>0.2</c:v>
                </c:pt>
                <c:pt idx="11">
                  <c:v>0.21666666665000001</c:v>
                </c:pt>
                <c:pt idx="12">
                  <c:v>0.23333333335000001</c:v>
                </c:pt>
                <c:pt idx="13">
                  <c:v>0.36666666664999997</c:v>
                </c:pt>
                <c:pt idx="14">
                  <c:v>0.38333333335000003</c:v>
                </c:pt>
                <c:pt idx="15">
                  <c:v>0.40083333334999999</c:v>
                </c:pt>
                <c:pt idx="16">
                  <c:v>0.41749999999999998</c:v>
                </c:pt>
                <c:pt idx="17">
                  <c:v>0.43416666664999998</c:v>
                </c:pt>
                <c:pt idx="18">
                  <c:v>0.45083333334999998</c:v>
                </c:pt>
                <c:pt idx="19">
                  <c:v>0.46750000000000003</c:v>
                </c:pt>
                <c:pt idx="20">
                  <c:v>0.48416666665000002</c:v>
                </c:pt>
                <c:pt idx="21">
                  <c:v>0.50083333350000003</c:v>
                </c:pt>
                <c:pt idx="22">
                  <c:v>0.51749999999999996</c:v>
                </c:pt>
                <c:pt idx="23">
                  <c:v>0.5341666665</c:v>
                </c:pt>
                <c:pt idx="24">
                  <c:v>0.55083333349999997</c:v>
                </c:pt>
                <c:pt idx="25">
                  <c:v>0.65083333350000006</c:v>
                </c:pt>
                <c:pt idx="26">
                  <c:v>0.66749999999999998</c:v>
                </c:pt>
              </c:numCache>
            </c:numRef>
          </c:xVal>
          <c:yVal>
            <c:numRef>
              <c:f>export.IGS!$B$48:$B$74</c:f>
              <c:numCache>
                <c:formatCode>0.00E+00</c:formatCode>
                <c:ptCount val="27"/>
                <c:pt idx="0">
                  <c:v>81.784688470000006</c:v>
                </c:pt>
                <c:pt idx="1">
                  <c:v>73.465930940000007</c:v>
                </c:pt>
                <c:pt idx="2">
                  <c:v>68.028512410000005</c:v>
                </c:pt>
                <c:pt idx="3">
                  <c:v>58.491948360000002</c:v>
                </c:pt>
                <c:pt idx="4">
                  <c:v>41.975994919999998</c:v>
                </c:pt>
                <c:pt idx="5">
                  <c:v>34.590304979999999</c:v>
                </c:pt>
                <c:pt idx="6">
                  <c:v>44.815718230000002</c:v>
                </c:pt>
                <c:pt idx="7">
                  <c:v>66.443830719999994</c:v>
                </c:pt>
                <c:pt idx="8">
                  <c:v>70.622922180000003</c:v>
                </c:pt>
                <c:pt idx="9">
                  <c:v>63.196711700000002</c:v>
                </c:pt>
                <c:pt idx="10">
                  <c:v>70.176101079999995</c:v>
                </c:pt>
                <c:pt idx="11">
                  <c:v>83.404414959999997</c:v>
                </c:pt>
                <c:pt idx="12">
                  <c:v>89.491257289999993</c:v>
                </c:pt>
                <c:pt idx="13">
                  <c:v>114.89325580000001</c:v>
                </c:pt>
                <c:pt idx="14">
                  <c:v>127.2695432</c:v>
                </c:pt>
                <c:pt idx="15">
                  <c:v>134.0868504</c:v>
                </c:pt>
                <c:pt idx="16">
                  <c:v>144.7996053</c:v>
                </c:pt>
                <c:pt idx="17">
                  <c:v>157.0948516</c:v>
                </c:pt>
                <c:pt idx="18">
                  <c:v>166.3871973</c:v>
                </c:pt>
                <c:pt idx="19">
                  <c:v>170.68894549999999</c:v>
                </c:pt>
                <c:pt idx="20">
                  <c:v>158.7189587</c:v>
                </c:pt>
                <c:pt idx="21">
                  <c:v>146.74897189999999</c:v>
                </c:pt>
                <c:pt idx="22">
                  <c:v>141.59629229999999</c:v>
                </c:pt>
                <c:pt idx="23">
                  <c:v>136.52465380000001</c:v>
                </c:pt>
                <c:pt idx="24">
                  <c:v>121.7138485</c:v>
                </c:pt>
                <c:pt idx="25">
                  <c:v>102.4797334</c:v>
                </c:pt>
                <c:pt idx="26">
                  <c:v>93.308949330000004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50-4E11-9F1A-DC3CA10E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7064"/>
        <c:axId val="645243456"/>
      </c:scatterChart>
      <c:valAx>
        <c:axId val="64524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3456"/>
        <c:crosses val="autoZero"/>
        <c:crossBetween val="midCat"/>
      </c:valAx>
      <c:valAx>
        <c:axId val="6452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longitudinal displacement(mm)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Desired point-foot </a:t>
            </a:r>
            <a:r>
              <a:rPr lang="en-US" sz="1600" b="1" baseline="0"/>
              <a:t>trajectory (task space)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export.IGS!$O$1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export.IGS!$N$2:$N$31</c:f>
              <c:numCache>
                <c:formatCode>General</c:formatCode>
                <c:ptCount val="30"/>
                <c:pt idx="0">
                  <c:v>75.928782411999975</c:v>
                </c:pt>
                <c:pt idx="1">
                  <c:v>73.727156596999976</c:v>
                </c:pt>
                <c:pt idx="2">
                  <c:v>68.227500690999989</c:v>
                </c:pt>
                <c:pt idx="3">
                  <c:v>60.769293222999977</c:v>
                </c:pt>
                <c:pt idx="4">
                  <c:v>52.193202059999976</c:v>
                </c:pt>
                <c:pt idx="5">
                  <c:v>42.875456559999975</c:v>
                </c:pt>
                <c:pt idx="6">
                  <c:v>33.109727066999994</c:v>
                </c:pt>
                <c:pt idx="7">
                  <c:v>23.178932573999987</c:v>
                </c:pt>
                <c:pt idx="8">
                  <c:v>13.262727799999993</c:v>
                </c:pt>
                <c:pt idx="9">
                  <c:v>3.4739834589999816</c:v>
                </c:pt>
                <c:pt idx="10">
                  <c:v>-6.1461665550000077</c:v>
                </c:pt>
                <c:pt idx="11">
                  <c:v>-15.581725494000011</c:v>
                </c:pt>
                <c:pt idx="12">
                  <c:v>-24.814330248000005</c:v>
                </c:pt>
                <c:pt idx="13">
                  <c:v>-33.617693465999992</c:v>
                </c:pt>
                <c:pt idx="14">
                  <c:v>-41.131866545000008</c:v>
                </c:pt>
                <c:pt idx="15">
                  <c:v>-44.13124096300001</c:v>
                </c:pt>
                <c:pt idx="16">
                  <c:v>-40.100268397000008</c:v>
                </c:pt>
                <c:pt idx="17">
                  <c:v>-32.190446782999999</c:v>
                </c:pt>
                <c:pt idx="18">
                  <c:v>-22.914548044000014</c:v>
                </c:pt>
                <c:pt idx="19">
                  <c:v>-13.156617713000003</c:v>
                </c:pt>
                <c:pt idx="20">
                  <c:v>-3.2381112449999989</c:v>
                </c:pt>
                <c:pt idx="21">
                  <c:v>6.7116865879999921</c:v>
                </c:pt>
                <c:pt idx="22">
                  <c:v>16.661380554999994</c:v>
                </c:pt>
                <c:pt idx="23">
                  <c:v>26.611075680999988</c:v>
                </c:pt>
                <c:pt idx="24">
                  <c:v>36.560771010999986</c:v>
                </c:pt>
                <c:pt idx="25">
                  <c:v>46.510466344999998</c:v>
                </c:pt>
                <c:pt idx="26">
                  <c:v>56.459178296000005</c:v>
                </c:pt>
                <c:pt idx="27">
                  <c:v>66.11999614399997</c:v>
                </c:pt>
                <c:pt idx="28">
                  <c:v>73.53011505500001</c:v>
                </c:pt>
                <c:pt idx="29">
                  <c:v>75.928782411999975</c:v>
                </c:pt>
              </c:numCache>
            </c:numRef>
          </c:xVal>
          <c:yVal>
            <c:numRef>
              <c:f>export.IGS!$O$2:$O$31</c:f>
              <c:numCache>
                <c:formatCode>General</c:formatCode>
                <c:ptCount val="30"/>
                <c:pt idx="0">
                  <c:v>-240.89601826200001</c:v>
                </c:pt>
                <c:pt idx="1">
                  <c:v>-231.263832157</c:v>
                </c:pt>
                <c:pt idx="2">
                  <c:v>-223.01996944500002</c:v>
                </c:pt>
                <c:pt idx="3">
                  <c:v>-216.462447908</c:v>
                </c:pt>
                <c:pt idx="4">
                  <c:v>-211.442341726</c:v>
                </c:pt>
                <c:pt idx="5">
                  <c:v>-207.99507249200002</c:v>
                </c:pt>
                <c:pt idx="6">
                  <c:v>-206.132921044</c:v>
                </c:pt>
                <c:pt idx="7">
                  <c:v>-205.70807467200001</c:v>
                </c:pt>
                <c:pt idx="8">
                  <c:v>-206.491022321</c:v>
                </c:pt>
                <c:pt idx="9">
                  <c:v>-208.24932739800002</c:v>
                </c:pt>
                <c:pt idx="10">
                  <c:v>-210.78456078100001</c:v>
                </c:pt>
                <c:pt idx="11">
                  <c:v>-213.936825723</c:v>
                </c:pt>
                <c:pt idx="12">
                  <c:v>-217.641592094</c:v>
                </c:pt>
                <c:pt idx="13">
                  <c:v>-222.26215165100001</c:v>
                </c:pt>
                <c:pt idx="14">
                  <c:v>-228.70912950300001</c:v>
                </c:pt>
                <c:pt idx="15">
                  <c:v>-237.95551020299999</c:v>
                </c:pt>
                <c:pt idx="16">
                  <c:v>-246.856719798</c:v>
                </c:pt>
                <c:pt idx="17">
                  <c:v>-252.80180713500002</c:v>
                </c:pt>
                <c:pt idx="18">
                  <c:v>-256.34891662799998</c:v>
                </c:pt>
                <c:pt idx="19">
                  <c:v>-258.25090915699997</c:v>
                </c:pt>
                <c:pt idx="20">
                  <c:v>-258.97873826799997</c:v>
                </c:pt>
                <c:pt idx="21">
                  <c:v>-259.01489624099997</c:v>
                </c:pt>
                <c:pt idx="22">
                  <c:v>-259.01489624099997</c:v>
                </c:pt>
                <c:pt idx="23">
                  <c:v>-259.01489624099997</c:v>
                </c:pt>
                <c:pt idx="24">
                  <c:v>-259.01489624099997</c:v>
                </c:pt>
                <c:pt idx="25">
                  <c:v>-259.01489624099997</c:v>
                </c:pt>
                <c:pt idx="26">
                  <c:v>-258.95680598399997</c:v>
                </c:pt>
                <c:pt idx="27">
                  <c:v>-256.81991122399995</c:v>
                </c:pt>
                <c:pt idx="28">
                  <c:v>-250.42148337900002</c:v>
                </c:pt>
                <c:pt idx="29">
                  <c:v>-240.89601826200001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2-4D57-8AD1-5A0D1FAB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89848"/>
        <c:axId val="595286568"/>
      </c:scatterChart>
      <c:valAx>
        <c:axId val="5952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6568"/>
        <c:crosses val="autoZero"/>
        <c:crossBetween val="midCat"/>
      </c:valAx>
      <c:valAx>
        <c:axId val="595286568"/>
        <c:scaling>
          <c:orientation val="minMax"/>
          <c:max val="-200"/>
          <c:min val="-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339076</xdr:colOff>
      <xdr:row>13</xdr:row>
      <xdr:rowOff>91962</xdr:rowOff>
    </xdr:from>
    <xdr:to>
      <xdr:col>34</xdr:col>
      <xdr:colOff>155149</xdr:colOff>
      <xdr:row>36</xdr:row>
      <xdr:rowOff>101488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50</xdr:row>
      <xdr:rowOff>152399</xdr:rowOff>
    </xdr:from>
    <xdr:to>
      <xdr:col>18</xdr:col>
      <xdr:colOff>533400</xdr:colOff>
      <xdr:row>68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D5F952-6878-48E9-8A09-1999721A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82721</xdr:colOff>
      <xdr:row>16</xdr:row>
      <xdr:rowOff>0</xdr:rowOff>
    </xdr:from>
    <xdr:to>
      <xdr:col>22</xdr:col>
      <xdr:colOff>119620</xdr:colOff>
      <xdr:row>31</xdr:row>
      <xdr:rowOff>40159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57ED4C-11F5-4AC7-9416-2E5776B6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55" zoomScaleNormal="55" workbookViewId="0">
      <selection activeCell="S15" sqref="S15"/>
    </sheetView>
  </sheetViews>
  <sheetFormatPr defaultRowHeight="14.25" x14ac:dyDescent="0.45"/>
  <sheetData>
    <row r="1" spans="1:24" x14ac:dyDescent="0.45">
      <c r="A1" t="s">
        <v>4</v>
      </c>
      <c r="D1" t="s">
        <v>1</v>
      </c>
      <c r="E1" t="s">
        <v>2</v>
      </c>
      <c r="F1" t="s">
        <v>3</v>
      </c>
      <c r="H1">
        <f>D2-145</f>
        <v>159.48999614399997</v>
      </c>
      <c r="I1">
        <f>510+E2</f>
        <v>223.33008877600003</v>
      </c>
      <c r="K1" t="s">
        <v>4</v>
      </c>
      <c r="M1" t="s">
        <v>5</v>
      </c>
      <c r="N1" t="s">
        <v>6</v>
      </c>
      <c r="O1" t="s">
        <v>7</v>
      </c>
      <c r="P1" t="s">
        <v>6</v>
      </c>
      <c r="Q1" t="s">
        <v>7</v>
      </c>
      <c r="R1" t="s">
        <v>5</v>
      </c>
      <c r="T1" t="s">
        <v>8</v>
      </c>
      <c r="V1" t="s">
        <v>6</v>
      </c>
      <c r="W1" t="s">
        <v>7</v>
      </c>
      <c r="X1" t="s">
        <v>5</v>
      </c>
    </row>
    <row r="2" spans="1:24" x14ac:dyDescent="0.45">
      <c r="A2" t="s">
        <v>2</v>
      </c>
      <c r="B2" t="s">
        <v>1</v>
      </c>
      <c r="D2">
        <v>304.48999614399997</v>
      </c>
      <c r="E2">
        <v>-286.66991122399997</v>
      </c>
      <c r="F2">
        <v>0</v>
      </c>
      <c r="H2">
        <f t="shared" ref="H2:H30" si="0">D3-145</f>
        <v>166.90011505500001</v>
      </c>
      <c r="I2">
        <f t="shared" ref="I2:I30" si="1">510+E3</f>
        <v>229.72851662099998</v>
      </c>
      <c r="K2" t="s">
        <v>1</v>
      </c>
      <c r="L2" t="s">
        <v>2</v>
      </c>
      <c r="M2">
        <v>0</v>
      </c>
      <c r="N2" s="2">
        <v>75.928782411999975</v>
      </c>
      <c r="O2" s="2">
        <v>-240.89601826200001</v>
      </c>
      <c r="P2" s="2">
        <v>75.928782411999975</v>
      </c>
      <c r="Q2" s="2">
        <v>-240.89601826200001</v>
      </c>
      <c r="R2" s="4">
        <f>S2-0.2</f>
        <v>0</v>
      </c>
      <c r="S2" s="4">
        <v>0.2</v>
      </c>
      <c r="T2" s="4">
        <v>0</v>
      </c>
      <c r="V2">
        <v>75.928782411999975</v>
      </c>
      <c r="W2">
        <v>-240.89601826200001</v>
      </c>
      <c r="X2">
        <v>0</v>
      </c>
    </row>
    <row r="3" spans="1:24" x14ac:dyDescent="0.45">
      <c r="A3" s="1">
        <v>260.73708599999998</v>
      </c>
      <c r="B3" s="1">
        <v>72.116305089999997</v>
      </c>
      <c r="D3">
        <v>311.90011505500001</v>
      </c>
      <c r="E3">
        <v>-280.27148337900002</v>
      </c>
      <c r="F3">
        <v>0</v>
      </c>
      <c r="H3">
        <f t="shared" si="0"/>
        <v>169.29878241199998</v>
      </c>
      <c r="I3">
        <f t="shared" si="1"/>
        <v>239.25398173799999</v>
      </c>
      <c r="K3" s="1">
        <v>234.08278419999999</v>
      </c>
      <c r="L3" s="1">
        <v>158.5557814</v>
      </c>
      <c r="M3">
        <f t="shared" ref="M3:M31" si="2">M2+0.1</f>
        <v>0.1</v>
      </c>
      <c r="N3">
        <v>73.727156596999976</v>
      </c>
      <c r="O3">
        <v>-231.263832157</v>
      </c>
      <c r="P3" s="2">
        <v>60.769293222999977</v>
      </c>
      <c r="Q3" s="2">
        <v>-216.462447908</v>
      </c>
      <c r="R3" s="4">
        <f t="shared" ref="R3:R12" si="3">S3-0.2</f>
        <v>0.3</v>
      </c>
      <c r="S3" s="4">
        <v>0.5</v>
      </c>
      <c r="T3" s="4">
        <v>0.2</v>
      </c>
      <c r="V3">
        <v>23.178932573999987</v>
      </c>
      <c r="W3">
        <v>-205.70807467200001</v>
      </c>
      <c r="X3">
        <v>0.7</v>
      </c>
    </row>
    <row r="4" spans="1:24" x14ac:dyDescent="0.45">
      <c r="A4" s="1">
        <v>259.56547860000001</v>
      </c>
      <c r="B4" s="1">
        <v>63.91505317</v>
      </c>
      <c r="D4">
        <v>314.29878241199998</v>
      </c>
      <c r="E4">
        <v>-270.74601826200001</v>
      </c>
      <c r="F4">
        <v>0</v>
      </c>
      <c r="H4">
        <f t="shared" si="0"/>
        <v>167.09715659699998</v>
      </c>
      <c r="I4">
        <f t="shared" si="1"/>
        <v>248.88616784300001</v>
      </c>
      <c r="K4" s="1">
        <v>237.61354700000001</v>
      </c>
      <c r="L4" s="1">
        <v>152.18529530000001</v>
      </c>
      <c r="M4">
        <f t="shared" si="2"/>
        <v>0.2</v>
      </c>
      <c r="N4">
        <v>68.227500690999989</v>
      </c>
      <c r="O4">
        <v>-223.01996944500002</v>
      </c>
      <c r="P4" s="2">
        <v>23.178932573999987</v>
      </c>
      <c r="Q4" s="2">
        <v>-205.70807467200001</v>
      </c>
      <c r="R4" s="4">
        <f t="shared" si="3"/>
        <v>0.7</v>
      </c>
      <c r="S4" s="4">
        <v>0.9</v>
      </c>
      <c r="T4" s="4">
        <v>0.5</v>
      </c>
      <c r="V4">
        <v>-44.13124096300001</v>
      </c>
      <c r="W4">
        <v>-237.95551020299999</v>
      </c>
      <c r="X4">
        <v>1.5</v>
      </c>
    </row>
    <row r="5" spans="1:24" x14ac:dyDescent="0.45">
      <c r="A5" s="1">
        <v>257.80806749999999</v>
      </c>
      <c r="B5" s="1">
        <v>60.986034619999998</v>
      </c>
      <c r="D5">
        <v>312.09715659699998</v>
      </c>
      <c r="E5">
        <v>-261.11383215699999</v>
      </c>
      <c r="F5">
        <v>0</v>
      </c>
      <c r="H5">
        <f t="shared" si="0"/>
        <v>161.59750069099999</v>
      </c>
      <c r="I5">
        <f t="shared" si="1"/>
        <v>257.13003055499996</v>
      </c>
      <c r="K5" s="1">
        <v>241.83315899999999</v>
      </c>
      <c r="L5" s="1">
        <v>158.9215614</v>
      </c>
      <c r="M5">
        <f t="shared" si="2"/>
        <v>0.30000000000000004</v>
      </c>
      <c r="N5" s="2">
        <v>60.769293222999977</v>
      </c>
      <c r="O5" s="2">
        <v>-216.462447908</v>
      </c>
      <c r="P5" s="2">
        <v>-6.1461665550000077</v>
      </c>
      <c r="Q5" s="2">
        <v>-210.78456078100001</v>
      </c>
      <c r="R5" s="4">
        <f t="shared" si="3"/>
        <v>1</v>
      </c>
      <c r="S5" s="4">
        <v>1.2</v>
      </c>
      <c r="T5" s="4">
        <v>0.8</v>
      </c>
      <c r="V5">
        <v>-3.2381112449999989</v>
      </c>
      <c r="W5">
        <v>-258.97873826799997</v>
      </c>
      <c r="X5">
        <v>2</v>
      </c>
    </row>
    <row r="6" spans="1:24" x14ac:dyDescent="0.45">
      <c r="A6" s="1">
        <v>250.778423</v>
      </c>
      <c r="B6" s="1">
        <v>57.471212370000003</v>
      </c>
      <c r="D6">
        <v>306.59750069099999</v>
      </c>
      <c r="E6">
        <v>-252.86996944500001</v>
      </c>
      <c r="F6">
        <v>0</v>
      </c>
      <c r="H6">
        <f t="shared" si="0"/>
        <v>154.13929322299998</v>
      </c>
      <c r="I6">
        <f t="shared" si="1"/>
        <v>263.68755209200003</v>
      </c>
      <c r="K6" s="1">
        <v>249.82775219999999</v>
      </c>
      <c r="L6" s="1">
        <v>149.2240103</v>
      </c>
      <c r="M6">
        <f t="shared" si="2"/>
        <v>0.4</v>
      </c>
      <c r="N6">
        <v>52.193202059999976</v>
      </c>
      <c r="O6">
        <v>-211.442341726</v>
      </c>
      <c r="P6" s="2">
        <v>-33.617693465999992</v>
      </c>
      <c r="Q6" s="2">
        <v>-222.26215165100001</v>
      </c>
      <c r="R6" s="4">
        <f t="shared" si="3"/>
        <v>1.3</v>
      </c>
      <c r="S6" s="4">
        <v>1.5</v>
      </c>
      <c r="T6" s="4">
        <v>1.1000000000000001</v>
      </c>
      <c r="V6">
        <v>26.611075680999988</v>
      </c>
      <c r="W6">
        <v>-259.01489624099997</v>
      </c>
      <c r="X6">
        <v>2.2999999999999998</v>
      </c>
    </row>
    <row r="7" spans="1:24" x14ac:dyDescent="0.45">
      <c r="A7" s="1">
        <v>241.99136730000001</v>
      </c>
      <c r="B7" s="1">
        <v>61.571838329999999</v>
      </c>
      <c r="D7">
        <v>299.13929322299998</v>
      </c>
      <c r="E7">
        <v>-246.312447908</v>
      </c>
      <c r="F7">
        <v>0</v>
      </c>
      <c r="H7">
        <f t="shared" si="0"/>
        <v>145.56320205999998</v>
      </c>
      <c r="I7">
        <f t="shared" si="1"/>
        <v>268.70765827399998</v>
      </c>
      <c r="K7" s="1">
        <v>255.59043019999999</v>
      </c>
      <c r="L7" s="1">
        <v>141.18999170000001</v>
      </c>
      <c r="M7">
        <f t="shared" si="2"/>
        <v>0.5</v>
      </c>
      <c r="N7">
        <v>42.875456559999975</v>
      </c>
      <c r="O7">
        <v>-207.99507249200002</v>
      </c>
      <c r="P7" s="2">
        <v>-44.13124096300001</v>
      </c>
      <c r="Q7" s="2">
        <v>-237.95551020299999</v>
      </c>
      <c r="R7" s="4">
        <f t="shared" si="3"/>
        <v>1.5</v>
      </c>
      <c r="S7" s="4">
        <v>1.7</v>
      </c>
      <c r="T7" s="4">
        <v>1.3</v>
      </c>
      <c r="V7">
        <v>56.459178296000005</v>
      </c>
      <c r="W7">
        <v>-258.95680598399997</v>
      </c>
      <c r="X7">
        <v>2.5999999999999996</v>
      </c>
    </row>
    <row r="8" spans="1:24" x14ac:dyDescent="0.45">
      <c r="A8" s="1">
        <v>236.719134</v>
      </c>
      <c r="B8" s="1">
        <v>64.500856880000001</v>
      </c>
      <c r="D8">
        <v>290.56320205999998</v>
      </c>
      <c r="E8">
        <v>-241.29234172599999</v>
      </c>
      <c r="F8">
        <v>0</v>
      </c>
      <c r="H8">
        <f t="shared" si="0"/>
        <v>136.24545655999998</v>
      </c>
      <c r="I8">
        <f t="shared" si="1"/>
        <v>272.15492750800001</v>
      </c>
      <c r="K8" s="1">
        <v>259.0390567</v>
      </c>
      <c r="L8" s="1">
        <v>147.96677840000001</v>
      </c>
      <c r="M8">
        <f t="shared" si="2"/>
        <v>0.6</v>
      </c>
      <c r="N8">
        <v>33.109727066999994</v>
      </c>
      <c r="O8">
        <v>-206.132921044</v>
      </c>
      <c r="P8" s="2">
        <v>-32.190446782999999</v>
      </c>
      <c r="Q8" s="2">
        <v>-252.80180713500002</v>
      </c>
      <c r="R8" s="4">
        <f t="shared" si="3"/>
        <v>1.7</v>
      </c>
      <c r="S8" s="4">
        <v>1.9</v>
      </c>
      <c r="T8" s="4">
        <v>1.7</v>
      </c>
      <c r="V8">
        <v>75.928782411999975</v>
      </c>
      <c r="W8">
        <v>-240.89601826200001</v>
      </c>
      <c r="X8">
        <v>2.8</v>
      </c>
    </row>
    <row r="9" spans="1:24" x14ac:dyDescent="0.45">
      <c r="A9" s="1">
        <v>230.86109690000001</v>
      </c>
      <c r="B9" s="1">
        <v>70.944697669999996</v>
      </c>
      <c r="D9">
        <v>281.24545655999998</v>
      </c>
      <c r="E9">
        <v>-237.84507249200001</v>
      </c>
      <c r="F9">
        <v>0</v>
      </c>
      <c r="H9">
        <f t="shared" si="0"/>
        <v>126.479727067</v>
      </c>
      <c r="I9">
        <f t="shared" si="1"/>
        <v>274.01707895599998</v>
      </c>
      <c r="K9" s="1">
        <v>266.14110290000002</v>
      </c>
      <c r="L9" s="1">
        <v>135.99679159999999</v>
      </c>
      <c r="M9">
        <f t="shared" si="2"/>
        <v>0.7</v>
      </c>
      <c r="N9" s="2">
        <v>23.178932573999987</v>
      </c>
      <c r="O9" s="2">
        <v>-205.70807467200001</v>
      </c>
      <c r="P9" s="2">
        <v>-3.2381112449999989</v>
      </c>
      <c r="Q9" s="2">
        <v>-258.97873826799997</v>
      </c>
      <c r="R9" s="4">
        <f t="shared" si="3"/>
        <v>2</v>
      </c>
      <c r="S9" s="4">
        <v>2.2000000000000002</v>
      </c>
      <c r="T9" s="4">
        <v>2</v>
      </c>
    </row>
    <row r="10" spans="1:24" x14ac:dyDescent="0.45">
      <c r="A10" s="1">
        <v>227.34627459999999</v>
      </c>
      <c r="B10" s="1">
        <v>81.489164439999996</v>
      </c>
      <c r="D10">
        <v>271.479727067</v>
      </c>
      <c r="E10">
        <v>-235.98292104399999</v>
      </c>
      <c r="F10">
        <v>0</v>
      </c>
      <c r="H10">
        <f t="shared" si="0"/>
        <v>116.54893257399999</v>
      </c>
      <c r="I10">
        <f t="shared" si="1"/>
        <v>274.44192532800002</v>
      </c>
      <c r="K10" s="1">
        <v>266.6284445</v>
      </c>
      <c r="L10" s="1">
        <v>130.55937309999999</v>
      </c>
      <c r="M10">
        <f t="shared" si="2"/>
        <v>0.79999999999999993</v>
      </c>
      <c r="N10">
        <v>13.262727799999993</v>
      </c>
      <c r="O10">
        <v>-206.491022321</v>
      </c>
      <c r="P10" s="2">
        <v>26.611075680999988</v>
      </c>
      <c r="Q10" s="2">
        <v>-259.01489624099997</v>
      </c>
      <c r="R10" s="4">
        <f t="shared" si="3"/>
        <v>2.2999999999999998</v>
      </c>
      <c r="S10" s="4">
        <v>2.5</v>
      </c>
      <c r="T10" s="4">
        <v>2.2999999999999998</v>
      </c>
    </row>
    <row r="11" spans="1:24" x14ac:dyDescent="0.45">
      <c r="A11" s="1">
        <v>225.00305979999999</v>
      </c>
      <c r="B11" s="1">
        <v>84.418182979999997</v>
      </c>
      <c r="D11">
        <v>261.54893257399999</v>
      </c>
      <c r="E11">
        <v>-235.558074672</v>
      </c>
      <c r="F11">
        <v>0</v>
      </c>
      <c r="H11">
        <f t="shared" si="0"/>
        <v>106.6327278</v>
      </c>
      <c r="I11">
        <f t="shared" si="1"/>
        <v>273.65897767900003</v>
      </c>
      <c r="K11" s="1">
        <v>266.62953970000001</v>
      </c>
      <c r="L11" s="1">
        <v>115.8701294</v>
      </c>
      <c r="M11">
        <f t="shared" si="2"/>
        <v>0.89999999999999991</v>
      </c>
      <c r="N11">
        <v>3.4739834589999816</v>
      </c>
      <c r="O11">
        <v>-208.24932739800002</v>
      </c>
      <c r="P11" s="2">
        <v>56.459178296000005</v>
      </c>
      <c r="Q11" s="2">
        <v>-258.95680598399997</v>
      </c>
      <c r="R11" s="4">
        <f t="shared" si="3"/>
        <v>2.5999999999999996</v>
      </c>
      <c r="S11" s="4">
        <v>2.8</v>
      </c>
      <c r="T11" s="4">
        <v>2.6</v>
      </c>
    </row>
    <row r="12" spans="1:24" x14ac:dyDescent="0.45">
      <c r="A12" s="1">
        <v>222.65984499999999</v>
      </c>
      <c r="B12" s="1">
        <v>89.69041636</v>
      </c>
      <c r="D12">
        <v>251.6327278</v>
      </c>
      <c r="E12">
        <v>-236.341022321</v>
      </c>
      <c r="F12">
        <v>0</v>
      </c>
      <c r="H12">
        <f t="shared" si="0"/>
        <v>96.843983458999986</v>
      </c>
      <c r="I12">
        <f t="shared" si="1"/>
        <v>271.90067260199999</v>
      </c>
      <c r="K12" s="1">
        <v>264.56080179999998</v>
      </c>
      <c r="L12" s="1">
        <v>105.9283599</v>
      </c>
      <c r="M12">
        <f t="shared" si="2"/>
        <v>0.99999999999999989</v>
      </c>
      <c r="N12" s="2">
        <v>-6.1461665550000077</v>
      </c>
      <c r="O12" s="2">
        <v>-210.78456078100001</v>
      </c>
      <c r="P12" s="2">
        <v>75.928782411999975</v>
      </c>
      <c r="Q12" s="2">
        <v>-240.89601826200001</v>
      </c>
      <c r="R12" s="4">
        <f t="shared" si="3"/>
        <v>2.8</v>
      </c>
      <c r="S12" s="4">
        <v>3</v>
      </c>
      <c r="T12" s="4">
        <v>2.8</v>
      </c>
      <c r="U12" s="4"/>
    </row>
    <row r="13" spans="1:24" x14ac:dyDescent="0.45">
      <c r="A13" s="1">
        <v>223.2456487</v>
      </c>
      <c r="B13" s="1">
        <v>100.2348831</v>
      </c>
      <c r="D13">
        <v>241.84398345899999</v>
      </c>
      <c r="E13">
        <v>-238.09932739800001</v>
      </c>
      <c r="F13">
        <v>0</v>
      </c>
      <c r="H13">
        <f t="shared" si="0"/>
        <v>87.223833444999997</v>
      </c>
      <c r="I13">
        <f t="shared" si="1"/>
        <v>269.365439219</v>
      </c>
      <c r="K13" s="1">
        <v>263.50617260000001</v>
      </c>
      <c r="L13" s="1">
        <v>100.5719825</v>
      </c>
      <c r="M13">
        <f t="shared" si="2"/>
        <v>1.0999999999999999</v>
      </c>
      <c r="N13" s="3">
        <v>-15.581725494000011</v>
      </c>
      <c r="O13" s="3">
        <v>-213.936825723</v>
      </c>
      <c r="S13" s="1"/>
      <c r="T13" s="1"/>
    </row>
    <row r="14" spans="1:24" x14ac:dyDescent="0.45">
      <c r="A14" s="1">
        <v>225.5888635</v>
      </c>
      <c r="B14" s="1">
        <v>107.85033129999999</v>
      </c>
      <c r="D14">
        <v>232.223833445</v>
      </c>
      <c r="E14">
        <v>-240.634560781</v>
      </c>
      <c r="F14">
        <v>0</v>
      </c>
      <c r="H14">
        <f t="shared" si="0"/>
        <v>77.788274505999993</v>
      </c>
      <c r="I14">
        <f t="shared" si="1"/>
        <v>266.21317427700001</v>
      </c>
      <c r="K14" s="1">
        <v>260.7474904</v>
      </c>
      <c r="L14" s="1">
        <v>92.212704430000002</v>
      </c>
      <c r="M14">
        <f t="shared" si="2"/>
        <v>1.2</v>
      </c>
      <c r="N14">
        <v>-24.814330248000005</v>
      </c>
      <c r="O14">
        <v>-217.641592094</v>
      </c>
      <c r="S14" s="1"/>
      <c r="T14" s="1"/>
    </row>
    <row r="15" spans="1:24" x14ac:dyDescent="0.45">
      <c r="A15" s="1">
        <v>226.7604709</v>
      </c>
      <c r="B15" s="1">
        <v>117.8089944</v>
      </c>
      <c r="D15">
        <v>222.78827450599999</v>
      </c>
      <c r="E15">
        <v>-243.78682572299999</v>
      </c>
      <c r="F15">
        <v>0</v>
      </c>
      <c r="H15">
        <f t="shared" si="0"/>
        <v>68.555669752</v>
      </c>
      <c r="I15">
        <f t="shared" si="1"/>
        <v>262.508407906</v>
      </c>
      <c r="K15" s="1">
        <v>258.59771139999998</v>
      </c>
      <c r="L15" s="1">
        <v>80.728964110000007</v>
      </c>
      <c r="M15">
        <f t="shared" si="2"/>
        <v>1.3</v>
      </c>
      <c r="N15" s="2">
        <v>-33.617693465999992</v>
      </c>
      <c r="O15" s="2">
        <v>-222.26215165100001</v>
      </c>
      <c r="S15" s="1"/>
      <c r="T15" s="1"/>
    </row>
    <row r="16" spans="1:24" x14ac:dyDescent="0.45">
      <c r="A16" s="1">
        <v>227.34627459999999</v>
      </c>
      <c r="B16" s="1">
        <v>127.7676574</v>
      </c>
      <c r="D16">
        <v>213.555669752</v>
      </c>
      <c r="E16">
        <v>-247.491592094</v>
      </c>
      <c r="F16">
        <v>0</v>
      </c>
      <c r="H16">
        <f t="shared" si="0"/>
        <v>59.752306534000013</v>
      </c>
      <c r="I16">
        <f t="shared" si="1"/>
        <v>257.88784834900002</v>
      </c>
      <c r="K16" s="1">
        <v>257.34047950000001</v>
      </c>
      <c r="L16" s="1">
        <v>71.517659530000003</v>
      </c>
      <c r="M16">
        <f t="shared" si="2"/>
        <v>1.4000000000000001</v>
      </c>
      <c r="N16">
        <v>-41.131866545000008</v>
      </c>
      <c r="O16">
        <v>-228.70912950300001</v>
      </c>
      <c r="S16" s="1"/>
      <c r="T16" s="1"/>
    </row>
    <row r="17" spans="1:20" x14ac:dyDescent="0.45">
      <c r="A17" s="1">
        <v>228.51788199999999</v>
      </c>
      <c r="B17" s="1">
        <v>142.99855389999999</v>
      </c>
      <c r="D17">
        <v>204.75230653400001</v>
      </c>
      <c r="E17">
        <v>-252.112151651</v>
      </c>
      <c r="F17">
        <v>0</v>
      </c>
      <c r="H17">
        <f t="shared" si="0"/>
        <v>52.238133454999996</v>
      </c>
      <c r="I17">
        <f t="shared" si="1"/>
        <v>251.44087049699999</v>
      </c>
      <c r="K17" s="1">
        <v>254.70335890000001</v>
      </c>
      <c r="L17" s="1">
        <v>65.471337739999996</v>
      </c>
      <c r="M17">
        <f t="shared" si="2"/>
        <v>1.5000000000000002</v>
      </c>
      <c r="N17" s="2">
        <v>-44.13124096300001</v>
      </c>
      <c r="O17" s="2">
        <v>-237.95551020299999</v>
      </c>
      <c r="S17" s="1"/>
      <c r="T17" s="1"/>
    </row>
    <row r="18" spans="1:20" x14ac:dyDescent="0.45">
      <c r="A18" s="1">
        <v>227.34627459999999</v>
      </c>
      <c r="B18" s="1">
        <v>151.19980580000001</v>
      </c>
      <c r="D18">
        <v>197.238133455</v>
      </c>
      <c r="E18">
        <v>-258.55912950300001</v>
      </c>
      <c r="F18">
        <v>0</v>
      </c>
      <c r="H18">
        <f t="shared" si="0"/>
        <v>49.238759036999994</v>
      </c>
      <c r="I18">
        <f t="shared" si="1"/>
        <v>242.19448979700002</v>
      </c>
      <c r="K18" s="1">
        <v>251.94467660000001</v>
      </c>
      <c r="L18" s="1">
        <v>57.112059670000001</v>
      </c>
      <c r="M18">
        <f t="shared" si="2"/>
        <v>1.6000000000000003</v>
      </c>
      <c r="N18">
        <v>-40.100268397000008</v>
      </c>
      <c r="O18">
        <v>-246.856719798</v>
      </c>
      <c r="S18" s="1"/>
      <c r="T18" s="1"/>
    </row>
    <row r="19" spans="1:20" x14ac:dyDescent="0.45">
      <c r="A19" s="1">
        <v>230.86109690000001</v>
      </c>
      <c r="B19" s="1">
        <v>155.8862355</v>
      </c>
      <c r="D19">
        <v>194.23875903699999</v>
      </c>
      <c r="E19">
        <v>-267.80551020299998</v>
      </c>
      <c r="F19">
        <v>0</v>
      </c>
      <c r="H19">
        <f t="shared" si="0"/>
        <v>53.269731602999997</v>
      </c>
      <c r="I19">
        <f t="shared" si="1"/>
        <v>233.29328020200001</v>
      </c>
      <c r="K19" s="1">
        <v>246.8730381</v>
      </c>
      <c r="L19" s="1">
        <v>48.87434322</v>
      </c>
      <c r="M19">
        <f t="shared" si="2"/>
        <v>1.7000000000000004</v>
      </c>
      <c r="N19" s="2">
        <v>-32.190446782999999</v>
      </c>
      <c r="O19" s="2">
        <v>-252.80180713500002</v>
      </c>
      <c r="S19" s="1"/>
      <c r="T19" s="1"/>
    </row>
    <row r="20" spans="1:20" x14ac:dyDescent="0.45">
      <c r="A20" s="1">
        <v>239.0623488</v>
      </c>
      <c r="B20" s="1">
        <v>154.7146281</v>
      </c>
      <c r="D20">
        <v>198.269731603</v>
      </c>
      <c r="E20">
        <v>-276.70671979799999</v>
      </c>
      <c r="F20">
        <v>0</v>
      </c>
      <c r="H20">
        <f t="shared" si="0"/>
        <v>61.179553217000006</v>
      </c>
      <c r="I20">
        <f t="shared" si="1"/>
        <v>227.34819286499999</v>
      </c>
      <c r="K20" s="1">
        <v>244.9652873</v>
      </c>
      <c r="L20" s="1">
        <v>56.705759110000002</v>
      </c>
      <c r="M20">
        <f t="shared" si="2"/>
        <v>1.8000000000000005</v>
      </c>
      <c r="N20">
        <v>-22.914548044000014</v>
      </c>
      <c r="O20">
        <v>-256.34891662799998</v>
      </c>
      <c r="S20" s="1"/>
      <c r="T20" s="1"/>
    </row>
    <row r="21" spans="1:20" x14ac:dyDescent="0.45">
      <c r="A21" s="1">
        <v>244.3345822</v>
      </c>
      <c r="B21" s="1">
        <v>162.3300763</v>
      </c>
      <c r="D21">
        <v>206.17955321700001</v>
      </c>
      <c r="E21">
        <v>-282.65180713500001</v>
      </c>
      <c r="F21">
        <v>0</v>
      </c>
      <c r="H21">
        <f t="shared" si="0"/>
        <v>70.45545195599999</v>
      </c>
      <c r="I21">
        <f t="shared" si="1"/>
        <v>223.80108337199999</v>
      </c>
      <c r="K21" s="1">
        <v>243.05863149999999</v>
      </c>
      <c r="L21" s="1">
        <v>49.847931350000003</v>
      </c>
      <c r="M21">
        <f t="shared" si="2"/>
        <v>1.9000000000000006</v>
      </c>
      <c r="N21">
        <v>-13.156617713000003</v>
      </c>
      <c r="O21">
        <v>-258.25090915699997</v>
      </c>
      <c r="S21" s="1"/>
      <c r="T21" s="1"/>
    </row>
    <row r="22" spans="1:20" x14ac:dyDescent="0.45">
      <c r="A22" s="1">
        <v>254.2932452</v>
      </c>
      <c r="B22" s="1">
        <v>159.98686140000001</v>
      </c>
      <c r="D22">
        <v>215.45545195599999</v>
      </c>
      <c r="E22">
        <v>-286.19891662800001</v>
      </c>
      <c r="F22">
        <v>0</v>
      </c>
      <c r="H22">
        <f t="shared" si="0"/>
        <v>80.213382287000002</v>
      </c>
      <c r="I22">
        <f t="shared" si="1"/>
        <v>221.89909084300001</v>
      </c>
      <c r="K22" s="1">
        <v>239.73156660000001</v>
      </c>
      <c r="L22" s="1">
        <v>45.384100949999997</v>
      </c>
      <c r="M22">
        <f t="shared" si="2"/>
        <v>2.0000000000000004</v>
      </c>
      <c r="N22" s="2">
        <v>-3.2381112449999989</v>
      </c>
      <c r="O22" s="2">
        <v>-258.97873826799997</v>
      </c>
      <c r="S22" s="1"/>
      <c r="T22" s="1"/>
    </row>
    <row r="23" spans="1:20" x14ac:dyDescent="0.45">
      <c r="A23" s="1">
        <v>258.39387119999998</v>
      </c>
      <c r="B23" s="1">
        <v>159.98686140000001</v>
      </c>
      <c r="D23">
        <v>225.213382287</v>
      </c>
      <c r="E23">
        <v>-288.10090915699999</v>
      </c>
      <c r="F23">
        <v>0</v>
      </c>
      <c r="H23">
        <f t="shared" si="0"/>
        <v>90.131888755000006</v>
      </c>
      <c r="I23">
        <f t="shared" si="1"/>
        <v>221.171261732</v>
      </c>
      <c r="K23" s="1">
        <v>237.0933508</v>
      </c>
      <c r="L23" s="1">
        <v>54.027022809999998</v>
      </c>
      <c r="M23">
        <f t="shared" si="2"/>
        <v>2.1000000000000005</v>
      </c>
      <c r="N23">
        <v>6.7116865879999921</v>
      </c>
      <c r="O23">
        <v>-259.01489624099997</v>
      </c>
      <c r="S23" s="1"/>
      <c r="T23" s="1"/>
    </row>
    <row r="24" spans="1:20" x14ac:dyDescent="0.45">
      <c r="A24" s="1">
        <v>263.0803009</v>
      </c>
      <c r="B24" s="1">
        <v>159.4010577</v>
      </c>
      <c r="D24">
        <v>235.13188875500001</v>
      </c>
      <c r="E24">
        <v>-288.828738268</v>
      </c>
      <c r="F24">
        <v>0</v>
      </c>
      <c r="H24">
        <f t="shared" si="0"/>
        <v>100.081686588</v>
      </c>
      <c r="I24">
        <f t="shared" si="1"/>
        <v>221.135103759</v>
      </c>
      <c r="K24" s="1">
        <v>230.07344090000001</v>
      </c>
      <c r="L24" s="1">
        <v>52.849736829999998</v>
      </c>
      <c r="M24">
        <f t="shared" si="2"/>
        <v>2.2000000000000006</v>
      </c>
      <c r="N24">
        <v>16.661380554999994</v>
      </c>
      <c r="O24">
        <v>-259.01489624099997</v>
      </c>
      <c r="S24" s="1"/>
      <c r="T24" s="1"/>
    </row>
    <row r="25" spans="1:20" x14ac:dyDescent="0.45">
      <c r="A25" s="1">
        <v>269.52414169999997</v>
      </c>
      <c r="B25" s="1">
        <v>148.85659100000001</v>
      </c>
      <c r="D25">
        <v>245.081686588</v>
      </c>
      <c r="E25">
        <v>-288.864896241</v>
      </c>
      <c r="F25">
        <v>0</v>
      </c>
      <c r="H25">
        <f t="shared" si="0"/>
        <v>110.031380555</v>
      </c>
      <c r="I25">
        <f t="shared" si="1"/>
        <v>221.135103759</v>
      </c>
      <c r="K25" s="1">
        <v>224.51446079999999</v>
      </c>
      <c r="L25" s="1">
        <v>50.049438899999998</v>
      </c>
      <c r="M25">
        <f t="shared" si="2"/>
        <v>2.3000000000000007</v>
      </c>
      <c r="N25" s="2">
        <v>26.611075680999988</v>
      </c>
      <c r="O25" s="2">
        <v>-259.01489624099997</v>
      </c>
      <c r="S25" s="1"/>
      <c r="T25" s="1"/>
    </row>
    <row r="26" spans="1:20" x14ac:dyDescent="0.45">
      <c r="A26" s="1">
        <v>271.28155279999999</v>
      </c>
      <c r="B26" s="1">
        <v>137.1405168</v>
      </c>
      <c r="D26">
        <v>255.031380555</v>
      </c>
      <c r="E26">
        <v>-288.864896241</v>
      </c>
      <c r="F26">
        <v>0</v>
      </c>
      <c r="H26">
        <f t="shared" si="0"/>
        <v>119.98107568099999</v>
      </c>
      <c r="I26">
        <f t="shared" si="1"/>
        <v>221.135103759</v>
      </c>
      <c r="K26" s="1">
        <v>223.3776953</v>
      </c>
      <c r="L26" s="1">
        <v>57.840334249999998</v>
      </c>
      <c r="M26">
        <f t="shared" si="2"/>
        <v>2.4000000000000008</v>
      </c>
      <c r="N26">
        <v>36.560771010999986</v>
      </c>
      <c r="O26">
        <v>-259.01489624099997</v>
      </c>
      <c r="S26" s="1"/>
      <c r="T26" s="1"/>
    </row>
    <row r="27" spans="1:20" x14ac:dyDescent="0.45">
      <c r="A27" s="1">
        <v>273.0389639</v>
      </c>
      <c r="B27" s="1">
        <v>131.8682834</v>
      </c>
      <c r="D27">
        <v>264.98107568099999</v>
      </c>
      <c r="E27">
        <v>-288.864896241</v>
      </c>
      <c r="F27">
        <v>0</v>
      </c>
      <c r="H27">
        <f t="shared" si="0"/>
        <v>129.93077101099999</v>
      </c>
      <c r="I27">
        <f t="shared" si="1"/>
        <v>221.135103759</v>
      </c>
      <c r="K27" s="1">
        <v>220.5773974</v>
      </c>
      <c r="L27" s="1">
        <v>63.399314410000002</v>
      </c>
      <c r="M27">
        <f t="shared" si="2"/>
        <v>2.5000000000000009</v>
      </c>
      <c r="N27">
        <v>46.510466344999998</v>
      </c>
      <c r="O27">
        <v>-259.01489624099997</v>
      </c>
      <c r="S27" s="1"/>
      <c r="T27" s="1"/>
    </row>
    <row r="28" spans="1:20" x14ac:dyDescent="0.45">
      <c r="A28" s="1">
        <v>271.86735650000003</v>
      </c>
      <c r="B28" s="1">
        <v>127.7676574</v>
      </c>
      <c r="D28">
        <v>274.93077101099999</v>
      </c>
      <c r="E28">
        <v>-288.864896241</v>
      </c>
      <c r="F28">
        <v>0</v>
      </c>
      <c r="H28">
        <f t="shared" si="0"/>
        <v>139.880466345</v>
      </c>
      <c r="I28">
        <f t="shared" si="1"/>
        <v>221.135103759</v>
      </c>
      <c r="K28" s="1">
        <v>218.6696465</v>
      </c>
      <c r="L28" s="1">
        <v>71.230730300000005</v>
      </c>
      <c r="M28">
        <f t="shared" si="2"/>
        <v>2.600000000000001</v>
      </c>
      <c r="N28" s="2">
        <v>56.459178296000005</v>
      </c>
      <c r="O28" s="2">
        <v>-258.95680598399997</v>
      </c>
      <c r="S28" s="1"/>
      <c r="T28" s="1"/>
    </row>
    <row r="29" spans="1:20" x14ac:dyDescent="0.45">
      <c r="A29" s="1">
        <v>270.10994540000002</v>
      </c>
      <c r="B29" s="1">
        <v>117.2231907</v>
      </c>
      <c r="D29">
        <v>284.880466345</v>
      </c>
      <c r="E29">
        <v>-288.864896241</v>
      </c>
      <c r="F29">
        <v>0</v>
      </c>
      <c r="H29">
        <f t="shared" si="0"/>
        <v>149.82917829600001</v>
      </c>
      <c r="I29">
        <f t="shared" si="1"/>
        <v>221.19319401600001</v>
      </c>
      <c r="K29" s="1">
        <v>216.51877239999999</v>
      </c>
      <c r="L29" s="1">
        <v>74.436233630000004</v>
      </c>
      <c r="M29">
        <f t="shared" si="2"/>
        <v>2.7000000000000011</v>
      </c>
      <c r="N29">
        <v>66.11999614399997</v>
      </c>
      <c r="O29">
        <v>-256.81991122399995</v>
      </c>
      <c r="S29" s="1"/>
      <c r="T29" s="1"/>
    </row>
    <row r="30" spans="1:20" x14ac:dyDescent="0.45">
      <c r="A30" s="1">
        <v>270.10994540000002</v>
      </c>
      <c r="B30" s="1">
        <v>112.536761</v>
      </c>
      <c r="D30">
        <v>294.82917829600001</v>
      </c>
      <c r="E30">
        <v>-288.80680598399999</v>
      </c>
      <c r="F30">
        <v>0</v>
      </c>
      <c r="H30">
        <f t="shared" si="0"/>
        <v>159.48999614399997</v>
      </c>
      <c r="I30">
        <f t="shared" si="1"/>
        <v>223.33008877600003</v>
      </c>
      <c r="K30" s="1">
        <v>215.30096589999999</v>
      </c>
      <c r="L30" s="1">
        <v>80.685158119999997</v>
      </c>
      <c r="M30">
        <f t="shared" si="2"/>
        <v>2.8000000000000012</v>
      </c>
      <c r="N30">
        <v>73.53011505500001</v>
      </c>
      <c r="O30">
        <v>-250.42148337900002</v>
      </c>
      <c r="S30" s="1"/>
      <c r="T30" s="1"/>
    </row>
    <row r="31" spans="1:20" x14ac:dyDescent="0.45">
      <c r="A31" s="1">
        <v>267.76673049999999</v>
      </c>
      <c r="B31" s="1">
        <v>109.0219388</v>
      </c>
      <c r="D31">
        <v>304.48999614399997</v>
      </c>
      <c r="E31">
        <v>-286.66991122399997</v>
      </c>
      <c r="F31">
        <v>0</v>
      </c>
      <c r="K31" s="1">
        <v>214.24524149999999</v>
      </c>
      <c r="L31" s="1">
        <v>90.018024319999995</v>
      </c>
      <c r="M31">
        <f t="shared" si="2"/>
        <v>2.9000000000000012</v>
      </c>
      <c r="N31" s="2">
        <v>75.928782411999975</v>
      </c>
      <c r="O31" s="2">
        <v>-240.89601826200001</v>
      </c>
      <c r="S31" s="1"/>
      <c r="T31" s="1"/>
    </row>
    <row r="32" spans="1:20" x14ac:dyDescent="0.45">
      <c r="A32" s="1">
        <v>267.76673049999999</v>
      </c>
      <c r="B32" s="1">
        <v>103.1639017</v>
      </c>
      <c r="K32" s="1">
        <v>215.38091180000001</v>
      </c>
      <c r="L32" s="1">
        <v>96.916372620000004</v>
      </c>
      <c r="S32" s="1"/>
      <c r="T32" s="1"/>
    </row>
    <row r="33" spans="1:20" x14ac:dyDescent="0.45">
      <c r="A33" s="1">
        <v>266.00931939999998</v>
      </c>
      <c r="B33" s="1">
        <v>91.447827489999995</v>
      </c>
      <c r="K33" s="1">
        <v>215.8671583</v>
      </c>
      <c r="L33" s="1">
        <v>106.16819769999999</v>
      </c>
      <c r="S33" s="1"/>
      <c r="T33" s="1"/>
    </row>
    <row r="34" spans="1:20" x14ac:dyDescent="0.45">
      <c r="A34" s="1">
        <v>263.0803009</v>
      </c>
      <c r="B34" s="1">
        <v>80.903360730000003</v>
      </c>
      <c r="K34" s="1">
        <v>217.85485510000001</v>
      </c>
      <c r="L34" s="1">
        <v>114.5679964</v>
      </c>
      <c r="S34" s="1"/>
      <c r="T34" s="1"/>
    </row>
    <row r="35" spans="1:20" x14ac:dyDescent="0.45">
      <c r="A35" s="1">
        <v>260.73708599999998</v>
      </c>
      <c r="B35" s="1">
        <v>72.116305089999997</v>
      </c>
      <c r="K35" s="1">
        <v>219.07156649999999</v>
      </c>
      <c r="L35" s="1">
        <v>123.00831549999999</v>
      </c>
      <c r="S35" s="1"/>
      <c r="T35" s="1"/>
    </row>
    <row r="36" spans="1:20" x14ac:dyDescent="0.45">
      <c r="K36" s="1">
        <v>217.0827745</v>
      </c>
      <c r="L36" s="1">
        <v>129.29776050000001</v>
      </c>
      <c r="O36" s="1"/>
      <c r="P36" s="1"/>
      <c r="Q36" s="1"/>
      <c r="S36" s="1"/>
      <c r="T36" s="1"/>
    </row>
    <row r="37" spans="1:20" x14ac:dyDescent="0.45">
      <c r="K37" s="1">
        <v>219.9224978</v>
      </c>
      <c r="L37" s="1">
        <v>139.19900949999999</v>
      </c>
      <c r="O37" s="1"/>
      <c r="P37" s="1"/>
      <c r="Q37" s="1"/>
      <c r="S37" s="1"/>
      <c r="T37" s="1"/>
    </row>
    <row r="38" spans="1:20" x14ac:dyDescent="0.45">
      <c r="K38" s="1">
        <v>219.5567178</v>
      </c>
      <c r="L38" s="1">
        <v>146.94938429999999</v>
      </c>
      <c r="O38" s="1"/>
      <c r="P38" s="1"/>
      <c r="Q38" s="1"/>
      <c r="S38" s="1"/>
      <c r="T38" s="1"/>
    </row>
    <row r="39" spans="1:20" x14ac:dyDescent="0.45">
      <c r="K39" s="1">
        <v>234.08278419999999</v>
      </c>
      <c r="L39" s="1">
        <v>158.5557814</v>
      </c>
      <c r="O39" s="1"/>
      <c r="P39" s="1"/>
      <c r="Q39" s="1"/>
      <c r="S39" s="1"/>
      <c r="T39" s="1"/>
    </row>
    <row r="40" spans="1:20" x14ac:dyDescent="0.45">
      <c r="O40" s="1"/>
      <c r="P40" s="1"/>
      <c r="Q40" s="1"/>
      <c r="S40" s="1"/>
      <c r="T40" s="1"/>
    </row>
    <row r="41" spans="1:20" x14ac:dyDescent="0.45">
      <c r="O41" s="1"/>
      <c r="P41" s="1"/>
      <c r="Q41" s="1"/>
      <c r="S41" s="1"/>
      <c r="T41" s="1"/>
    </row>
    <row r="42" spans="1:20" x14ac:dyDescent="0.45">
      <c r="O42" s="1"/>
      <c r="P42" s="1"/>
      <c r="Q42" s="1"/>
      <c r="S42" s="1"/>
      <c r="T42" s="1"/>
    </row>
    <row r="43" spans="1:20" x14ac:dyDescent="0.45">
      <c r="O43" s="1"/>
      <c r="P43" s="1"/>
      <c r="Q43" s="1"/>
      <c r="S43" s="1"/>
      <c r="T43" s="1"/>
    </row>
    <row r="44" spans="1:20" x14ac:dyDescent="0.45">
      <c r="O44" s="1"/>
      <c r="P44" s="1"/>
      <c r="Q44" s="1"/>
      <c r="S44" s="1"/>
      <c r="T44" s="1"/>
    </row>
    <row r="45" spans="1:20" x14ac:dyDescent="0.45">
      <c r="O45" s="1"/>
      <c r="P45" s="1"/>
      <c r="Q45" s="1"/>
      <c r="S45" s="1"/>
      <c r="T45" s="1"/>
    </row>
    <row r="46" spans="1:20" x14ac:dyDescent="0.45">
      <c r="A46" t="s">
        <v>4</v>
      </c>
      <c r="B46" t="s">
        <v>4</v>
      </c>
      <c r="O46" s="1"/>
      <c r="P46" s="1"/>
      <c r="Q46" s="1"/>
      <c r="S46" s="1"/>
      <c r="T46" s="1"/>
    </row>
    <row r="47" spans="1:20" x14ac:dyDescent="0.45">
      <c r="A47" t="s">
        <v>5</v>
      </c>
      <c r="B47" t="s">
        <v>2</v>
      </c>
    </row>
    <row r="48" spans="1:20" x14ac:dyDescent="0.45">
      <c r="A48" s="1">
        <v>0</v>
      </c>
      <c r="B48" s="1">
        <v>81.784688470000006</v>
      </c>
      <c r="D48" s="1">
        <f>A48/2</f>
        <v>0</v>
      </c>
    </row>
    <row r="49" spans="1:4" x14ac:dyDescent="0.45">
      <c r="A49" s="1">
        <v>3.3333333329999999E-2</v>
      </c>
      <c r="B49" s="1">
        <v>73.465930940000007</v>
      </c>
      <c r="D49" s="1">
        <f t="shared" ref="D49:D74" si="4">A49/2</f>
        <v>1.6666666665E-2</v>
      </c>
    </row>
    <row r="50" spans="1:4" x14ac:dyDescent="0.45">
      <c r="A50" s="1">
        <v>6.6666666669999999E-2</v>
      </c>
      <c r="B50" s="1">
        <v>68.028512410000005</v>
      </c>
      <c r="D50" s="1">
        <f t="shared" si="4"/>
        <v>3.3333333335E-2</v>
      </c>
    </row>
    <row r="51" spans="1:4" x14ac:dyDescent="0.45">
      <c r="A51" s="1">
        <v>0.16666666669999999</v>
      </c>
      <c r="B51" s="1">
        <v>58.491948360000002</v>
      </c>
      <c r="D51" s="1">
        <f t="shared" si="4"/>
        <v>8.3333333349999997E-2</v>
      </c>
    </row>
    <row r="52" spans="1:4" x14ac:dyDescent="0.45">
      <c r="A52" s="1">
        <v>0.2</v>
      </c>
      <c r="B52" s="1">
        <v>41.975994919999998</v>
      </c>
      <c r="D52" s="1">
        <f t="shared" si="4"/>
        <v>0.1</v>
      </c>
    </row>
    <row r="53" spans="1:4" x14ac:dyDescent="0.45">
      <c r="A53" s="1">
        <v>0.2333333333</v>
      </c>
      <c r="B53" s="1">
        <v>34.590304979999999</v>
      </c>
      <c r="D53" s="1">
        <f t="shared" si="4"/>
        <v>0.11666666665</v>
      </c>
    </row>
    <row r="54" spans="1:4" x14ac:dyDescent="0.45">
      <c r="A54" s="1">
        <v>0.2666666667</v>
      </c>
      <c r="B54" s="1">
        <v>44.815718230000002</v>
      </c>
      <c r="D54" s="1">
        <f t="shared" si="4"/>
        <v>0.13333333335</v>
      </c>
    </row>
    <row r="55" spans="1:4" x14ac:dyDescent="0.45">
      <c r="A55" s="1">
        <v>0.3</v>
      </c>
      <c r="B55" s="1">
        <v>66.443830719999994</v>
      </c>
      <c r="D55" s="1">
        <f t="shared" si="4"/>
        <v>0.15</v>
      </c>
    </row>
    <row r="56" spans="1:4" x14ac:dyDescent="0.45">
      <c r="A56" s="1">
        <v>0.33333333329999998</v>
      </c>
      <c r="B56" s="1">
        <v>70.622922180000003</v>
      </c>
      <c r="D56" s="1">
        <f t="shared" si="4"/>
        <v>0.16666666664999999</v>
      </c>
    </row>
    <row r="57" spans="1:4" x14ac:dyDescent="0.45">
      <c r="A57" s="1">
        <v>0.36666666669999998</v>
      </c>
      <c r="B57" s="1">
        <v>63.196711700000002</v>
      </c>
      <c r="D57" s="1">
        <f t="shared" si="4"/>
        <v>0.18333333334999999</v>
      </c>
    </row>
    <row r="58" spans="1:4" x14ac:dyDescent="0.45">
      <c r="A58" s="1">
        <v>0.4</v>
      </c>
      <c r="B58" s="1">
        <v>70.176101079999995</v>
      </c>
      <c r="D58" s="1">
        <f t="shared" si="4"/>
        <v>0.2</v>
      </c>
    </row>
    <row r="59" spans="1:4" x14ac:dyDescent="0.45">
      <c r="A59" s="1">
        <v>0.43333333330000001</v>
      </c>
      <c r="B59" s="1">
        <v>83.404414959999997</v>
      </c>
      <c r="D59" s="1">
        <f t="shared" si="4"/>
        <v>0.21666666665000001</v>
      </c>
    </row>
    <row r="60" spans="1:4" x14ac:dyDescent="0.45">
      <c r="A60" s="1">
        <v>0.46666666670000001</v>
      </c>
      <c r="B60" s="1">
        <v>89.491257289999993</v>
      </c>
      <c r="D60" s="1">
        <f t="shared" si="4"/>
        <v>0.23333333335000001</v>
      </c>
    </row>
    <row r="61" spans="1:4" x14ac:dyDescent="0.45">
      <c r="A61" s="1">
        <v>0.73333333329999995</v>
      </c>
      <c r="B61" s="1">
        <v>114.89325580000001</v>
      </c>
      <c r="D61" s="1">
        <f t="shared" si="4"/>
        <v>0.36666666664999997</v>
      </c>
    </row>
    <row r="62" spans="1:4" x14ac:dyDescent="0.45">
      <c r="A62" s="1">
        <v>0.76666666670000005</v>
      </c>
      <c r="B62" s="1">
        <v>127.2695432</v>
      </c>
      <c r="D62" s="1">
        <f t="shared" si="4"/>
        <v>0.38333333335000003</v>
      </c>
    </row>
    <row r="63" spans="1:4" x14ac:dyDescent="0.45">
      <c r="A63" s="1">
        <v>0.80166666669999997</v>
      </c>
      <c r="B63" s="1">
        <v>134.0868504</v>
      </c>
      <c r="D63" s="1">
        <f t="shared" si="4"/>
        <v>0.40083333334999999</v>
      </c>
    </row>
    <row r="64" spans="1:4" x14ac:dyDescent="0.45">
      <c r="A64" s="1">
        <v>0.83499999999999996</v>
      </c>
      <c r="B64" s="1">
        <v>144.7996053</v>
      </c>
      <c r="D64" s="1">
        <f t="shared" si="4"/>
        <v>0.41749999999999998</v>
      </c>
    </row>
    <row r="65" spans="1:4" x14ac:dyDescent="0.45">
      <c r="A65" s="1">
        <v>0.86833333329999995</v>
      </c>
      <c r="B65" s="1">
        <v>157.0948516</v>
      </c>
      <c r="D65" s="1">
        <f t="shared" si="4"/>
        <v>0.43416666664999998</v>
      </c>
    </row>
    <row r="66" spans="1:4" x14ac:dyDescent="0.45">
      <c r="A66" s="1">
        <v>0.90166666669999995</v>
      </c>
      <c r="B66" s="1">
        <v>166.3871973</v>
      </c>
      <c r="D66" s="1">
        <f t="shared" si="4"/>
        <v>0.45083333334999998</v>
      </c>
    </row>
    <row r="67" spans="1:4" x14ac:dyDescent="0.45">
      <c r="A67" s="1">
        <v>0.93500000000000005</v>
      </c>
      <c r="B67" s="1">
        <v>170.68894549999999</v>
      </c>
      <c r="D67" s="1">
        <f t="shared" si="4"/>
        <v>0.46750000000000003</v>
      </c>
    </row>
    <row r="68" spans="1:4" x14ac:dyDescent="0.45">
      <c r="A68" s="1">
        <v>0.96833333330000004</v>
      </c>
      <c r="B68" s="1">
        <v>158.7189587</v>
      </c>
      <c r="D68" s="1">
        <f t="shared" si="4"/>
        <v>0.48416666665000002</v>
      </c>
    </row>
    <row r="69" spans="1:4" x14ac:dyDescent="0.45">
      <c r="A69" s="1">
        <v>1.0016666670000001</v>
      </c>
      <c r="B69" s="1">
        <v>146.74897189999999</v>
      </c>
      <c r="D69" s="1">
        <f t="shared" si="4"/>
        <v>0.50083333350000003</v>
      </c>
    </row>
    <row r="70" spans="1:4" x14ac:dyDescent="0.45">
      <c r="A70" s="1">
        <v>1.0349999999999999</v>
      </c>
      <c r="B70" s="1">
        <v>141.59629229999999</v>
      </c>
      <c r="D70" s="1">
        <f t="shared" si="4"/>
        <v>0.51749999999999996</v>
      </c>
    </row>
    <row r="71" spans="1:4" x14ac:dyDescent="0.45">
      <c r="A71" s="1">
        <v>1.068333333</v>
      </c>
      <c r="B71" s="1">
        <v>136.52465380000001</v>
      </c>
      <c r="D71" s="1">
        <f t="shared" si="4"/>
        <v>0.5341666665</v>
      </c>
    </row>
    <row r="72" spans="1:4" x14ac:dyDescent="0.45">
      <c r="A72" s="1">
        <v>1.1016666669999999</v>
      </c>
      <c r="B72" s="1">
        <v>121.7138485</v>
      </c>
      <c r="D72" s="1">
        <f t="shared" si="4"/>
        <v>0.55083333349999997</v>
      </c>
    </row>
    <row r="73" spans="1:4" x14ac:dyDescent="0.45">
      <c r="A73" s="1">
        <v>1.3016666670000001</v>
      </c>
      <c r="B73" s="1">
        <v>102.4797334</v>
      </c>
      <c r="D73" s="1">
        <f t="shared" si="4"/>
        <v>0.65083333350000006</v>
      </c>
    </row>
    <row r="74" spans="1:4" x14ac:dyDescent="0.45">
      <c r="A74" s="1">
        <v>1.335</v>
      </c>
      <c r="B74" s="1">
        <v>93.308949330000004</v>
      </c>
      <c r="D74" s="1">
        <f t="shared" si="4"/>
        <v>0.66749999999999998</v>
      </c>
    </row>
    <row r="100" spans="24:24" x14ac:dyDescent="0.45">
      <c r="X100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export.IGS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Yupeng Cheng</dc:creator>
  <cp:lastModifiedBy>Guillermo Castillo M.</cp:lastModifiedBy>
  <dcterms:created xsi:type="dcterms:W3CDTF">2018-03-24T16:38:01Z</dcterms:created>
  <dcterms:modified xsi:type="dcterms:W3CDTF">2019-03-22T03:20:20Z</dcterms:modified>
</cp:coreProperties>
</file>