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C:\Users\Sara\Desktop\for enterprise project\"/>
    </mc:Choice>
  </mc:AlternateContent>
  <bookViews>
    <workbookView xWindow="735" yWindow="735" windowWidth="23955" windowHeight="14385"/>
  </bookViews>
  <sheets>
    <sheet name="GanttChart" sheetId="9" r:id="rId1"/>
  </sheets>
  <definedNames>
    <definedName name="prevWBS" localSheetId="0">GanttChart!$A1048576</definedName>
    <definedName name="_xlnm.Print_Area" localSheetId="0">GanttChart!$A$1:$BO$39</definedName>
    <definedName name="_xlnm.Print_Titles" localSheetId="0">GanttChart!$4:$7</definedName>
    <definedName name="valuevx">42.314159</definedName>
    <definedName name="vertex42_copyright" hidden="1">"© 2006-2018 Vertex42 LLC"</definedName>
    <definedName name="vertex42_id" hidden="1">"gantt-chart_L.xlsx"</definedName>
    <definedName name="vertex42_title" hidden="1">"Gantt Chart Template"</definedName>
  </definedName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24" i="9" l="1"/>
  <c r="J24" i="9" s="1"/>
  <c r="A35" i="9" l="1"/>
  <c r="A37" i="9"/>
  <c r="A33" i="9"/>
  <c r="J38" i="9" l="1"/>
  <c r="G21" i="9" l="1"/>
  <c r="J21" i="9" s="1"/>
  <c r="G22" i="9"/>
  <c r="J22" i="9" s="1"/>
  <c r="G15" i="9"/>
  <c r="J15" i="9" s="1"/>
  <c r="G12" i="9" l="1"/>
  <c r="J39" i="9" l="1"/>
  <c r="G46" i="9" l="1"/>
  <c r="G47" i="9" s="1"/>
  <c r="J47" i="9" s="1"/>
  <c r="G45" i="9"/>
  <c r="J45" i="9" s="1"/>
  <c r="J8" i="9"/>
  <c r="J25" i="9"/>
  <c r="J17" i="9"/>
  <c r="G48" i="9" l="1"/>
  <c r="J48" i="9" s="1"/>
  <c r="J46" i="9"/>
  <c r="G9" i="9" l="1"/>
  <c r="J9" i="9" s="1"/>
  <c r="L6" i="9"/>
  <c r="G13" i="9" l="1"/>
  <c r="J13" i="9" s="1"/>
  <c r="J12" i="9"/>
  <c r="G10" i="9"/>
  <c r="J10" i="9" s="1"/>
  <c r="L7" i="9"/>
  <c r="L4" i="9"/>
  <c r="A8" i="9"/>
  <c r="M6" i="9" l="1"/>
  <c r="G19" i="9" l="1"/>
  <c r="J19" i="9" s="1"/>
  <c r="G18" i="9"/>
  <c r="J18" i="9" s="1"/>
  <c r="G27" i="9"/>
  <c r="J27" i="9" s="1"/>
  <c r="G26" i="9"/>
  <c r="J26" i="9" s="1"/>
  <c r="N6" i="9"/>
  <c r="G28" i="9"/>
  <c r="J28" i="9" s="1"/>
  <c r="O6" i="9" l="1"/>
  <c r="G29" i="9" l="1"/>
  <c r="J29" i="9" s="1"/>
  <c r="P6" i="9"/>
  <c r="L5" i="9"/>
  <c r="G30" i="9" l="1"/>
  <c r="J30" i="9" s="1"/>
  <c r="G11" i="9"/>
  <c r="J11" i="9" s="1"/>
  <c r="Q6" i="9"/>
  <c r="M7" i="9"/>
  <c r="R6" i="9" l="1"/>
  <c r="N7" i="9"/>
  <c r="S6" i="9" l="1"/>
  <c r="O7" i="9"/>
  <c r="T6" i="9" l="1"/>
  <c r="P7" i="9"/>
  <c r="U6" i="9" l="1"/>
  <c r="Q7" i="9"/>
  <c r="V6" i="9" l="1"/>
  <c r="R7" i="9"/>
  <c r="W6" i="9" l="1"/>
  <c r="S7" i="9"/>
  <c r="S5" i="9"/>
  <c r="S4" i="9"/>
  <c r="X6" i="9" l="1"/>
  <c r="T7" i="9"/>
  <c r="Y6" i="9" l="1"/>
  <c r="U7" i="9"/>
  <c r="Z6" i="9" l="1"/>
  <c r="V7" i="9"/>
  <c r="AA6" i="9" l="1"/>
  <c r="W7" i="9"/>
  <c r="AB6" i="9" l="1"/>
  <c r="Y7" i="9"/>
  <c r="X7" i="9"/>
  <c r="AC6" i="9" l="1"/>
  <c r="Z5" i="9"/>
  <c r="Z4" i="9"/>
  <c r="Z7" i="9"/>
  <c r="AD6" i="9" l="1"/>
  <c r="AA7" i="9"/>
  <c r="AE6" i="9" l="1"/>
  <c r="AB7" i="9"/>
  <c r="AF6" i="9" l="1"/>
  <c r="AC7" i="9"/>
  <c r="AG6" i="9" l="1"/>
  <c r="AD7" i="9"/>
  <c r="AH6" i="9" l="1"/>
  <c r="AE7" i="9"/>
  <c r="AI6" i="9" l="1"/>
  <c r="AF7" i="9"/>
  <c r="AJ6" i="9" l="1"/>
  <c r="AG4" i="9"/>
  <c r="AG7" i="9"/>
  <c r="AG5" i="9"/>
  <c r="AK6" i="9" l="1"/>
  <c r="AH7" i="9"/>
  <c r="AL6" i="9" l="1"/>
  <c r="AI7" i="9"/>
  <c r="AM6" i="9" l="1"/>
  <c r="AJ7" i="9"/>
  <c r="AN6" i="9" l="1"/>
  <c r="AK7" i="9"/>
  <c r="AO6" i="9" l="1"/>
  <c r="AL7" i="9"/>
  <c r="AP6" i="9" l="1"/>
  <c r="AM7" i="9"/>
  <c r="AQ6" i="9" l="1"/>
  <c r="AN7" i="9"/>
  <c r="AN5" i="9"/>
  <c r="AN4" i="9"/>
  <c r="AR6" i="9" l="1"/>
  <c r="AO7" i="9"/>
  <c r="AS6" i="9" l="1"/>
  <c r="AP7" i="9"/>
  <c r="AT6" i="9" l="1"/>
  <c r="AQ7" i="9"/>
  <c r="AU6" i="9" l="1"/>
  <c r="AR7" i="9"/>
  <c r="AV6" i="9" l="1"/>
  <c r="AS7" i="9"/>
  <c r="AW6" i="9" l="1"/>
  <c r="AT7" i="9"/>
  <c r="AX6" i="9" l="1"/>
  <c r="AU7" i="9"/>
  <c r="AU5" i="9"/>
  <c r="AU4" i="9"/>
  <c r="AY6" i="9" l="1"/>
  <c r="AV7" i="9"/>
  <c r="AZ6" i="9" l="1"/>
  <c r="AW7" i="9"/>
  <c r="BA6" i="9" l="1"/>
  <c r="AX7" i="9"/>
  <c r="BB6" i="9" l="1"/>
  <c r="AY7" i="9"/>
  <c r="BC6" i="9" l="1"/>
  <c r="AZ7" i="9"/>
  <c r="BD6" i="9" l="1"/>
  <c r="BA7" i="9"/>
  <c r="BE6" i="9" l="1"/>
  <c r="BB5" i="9"/>
  <c r="BB4" i="9"/>
  <c r="BB7" i="9"/>
  <c r="BF6" i="9" l="1"/>
  <c r="BC7" i="9"/>
  <c r="BG6" i="9" l="1"/>
  <c r="BD7" i="9"/>
  <c r="BH6" i="9" l="1"/>
  <c r="BE7" i="9"/>
  <c r="BI6" i="9" l="1"/>
  <c r="BF7" i="9"/>
  <c r="BJ6" i="9" l="1"/>
  <c r="BG7" i="9"/>
  <c r="BK6" i="9" l="1"/>
  <c r="BH7" i="9"/>
  <c r="BL6" i="9" l="1"/>
  <c r="BI4" i="9"/>
  <c r="BI7" i="9"/>
  <c r="BI5" i="9"/>
  <c r="BM6" i="9" l="1"/>
  <c r="BJ7" i="9"/>
  <c r="BN6" i="9" l="1"/>
  <c r="BK7" i="9"/>
  <c r="BO6" i="9" l="1"/>
  <c r="BP6" i="9" s="1"/>
  <c r="BL7" i="9"/>
  <c r="BP4" i="9" l="1"/>
  <c r="BQ6" i="9"/>
  <c r="BP5" i="9"/>
  <c r="BP7" i="9"/>
  <c r="BM7" i="9"/>
  <c r="BR6" i="9" l="1"/>
  <c r="BQ7" i="9"/>
  <c r="BN7" i="9"/>
  <c r="BS6" i="9" l="1"/>
  <c r="BR7" i="9"/>
  <c r="BO7" i="9"/>
  <c r="BS7" i="9" l="1"/>
  <c r="BT6" i="9"/>
  <c r="A9" i="9"/>
  <c r="A10" i="9" s="1"/>
  <c r="A11" i="9" s="1"/>
  <c r="A12" i="9" s="1"/>
  <c r="BT7" i="9" l="1"/>
  <c r="BU6" i="9"/>
  <c r="A13" i="9"/>
  <c r="A14" i="9" l="1"/>
  <c r="A15" i="9" s="1"/>
  <c r="A16" i="9" s="1"/>
  <c r="A17" i="9" s="1"/>
  <c r="A18" i="9" s="1"/>
  <c r="A19" i="9" s="1"/>
  <c r="A20" i="9" s="1"/>
  <c r="BV6" i="9"/>
  <c r="BV7" i="9" s="1"/>
  <c r="BU7" i="9"/>
  <c r="A21" i="9" l="1"/>
  <c r="A22" i="9" s="1"/>
  <c r="A23" i="9" s="1"/>
  <c r="A25" i="9" s="1"/>
  <c r="A26" i="9" s="1"/>
  <c r="A27" i="9" s="1"/>
  <c r="A28" i="9" s="1"/>
  <c r="A29" i="9" s="1"/>
  <c r="A30" i="9" s="1"/>
  <c r="G14" i="9"/>
  <c r="J14" i="9" l="1"/>
  <c r="G20" i="9"/>
  <c r="J20" i="9" l="1"/>
  <c r="G23" i="9"/>
  <c r="J23" i="9" s="1"/>
</calcChain>
</file>

<file path=xl/comments1.xml><?xml version="1.0" encoding="utf-8"?>
<comments xmlns="http://schemas.openxmlformats.org/spreadsheetml/2006/main">
  <authors>
    <author>Vertex42</author>
    <author>Vertex42.com Templates</author>
  </authors>
  <commentList>
    <comment ref="A7" authorId="0" shapeId="0">
      <text>
        <r>
          <rPr>
            <b/>
            <sz val="9"/>
            <color indexed="81"/>
            <rFont val="Tahoma"/>
            <family val="2"/>
          </rPr>
          <t>Work Breakdown Structure</t>
        </r>
        <r>
          <rPr>
            <sz val="9"/>
            <color indexed="81"/>
            <rFont val="Tahoma"/>
            <family val="2"/>
          </rPr>
          <t xml:space="preserve">
Level 1: 1, 2, 3, ...
Level 2: 1.1, 1.2, 1.3, ...
Level 3: 1.1.1, 1.1.2, 1.1.3, …
 - The WBS uses a formula to control the numbering, but the formulas are different for different levels. Copy and Paste the cells in the WBS column from the examples at the bottom of the worksheet.</t>
        </r>
      </text>
    </comment>
    <comment ref="B7" authorId="0" shapeId="0">
      <text>
        <r>
          <rPr>
            <b/>
            <sz val="9"/>
            <color indexed="81"/>
            <rFont val="Tahoma"/>
            <family val="2"/>
          </rPr>
          <t>Task Description</t>
        </r>
        <r>
          <rPr>
            <sz val="9"/>
            <color indexed="81"/>
            <rFont val="Tahoma"/>
            <family val="2"/>
          </rPr>
          <t xml:space="preserve">
Enter the name of each task and sub-task. Use indents for sub-tasks.</t>
        </r>
      </text>
    </comment>
    <comment ref="C7" authorId="0" shapeId="0">
      <text>
        <r>
          <rPr>
            <b/>
            <sz val="9"/>
            <color indexed="81"/>
            <rFont val="Tahoma"/>
            <family val="2"/>
          </rPr>
          <t>Task Lead</t>
        </r>
        <r>
          <rPr>
            <sz val="9"/>
            <color indexed="81"/>
            <rFont val="Tahoma"/>
            <family val="2"/>
          </rPr>
          <t xml:space="preserve">
Enter the name of the Task Lead in this column.</t>
        </r>
      </text>
    </comment>
    <comment ref="D7" authorId="0" shapeId="0">
      <text>
        <r>
          <rPr>
            <b/>
            <sz val="9"/>
            <color indexed="81"/>
            <rFont val="Tahoma"/>
            <family val="2"/>
          </rPr>
          <t xml:space="preserve">Predecessor Tasks:
</t>
        </r>
        <r>
          <rPr>
            <sz val="9"/>
            <color indexed="81"/>
            <rFont val="Tahoma"/>
            <family val="2"/>
          </rPr>
          <t>You can use this column to enter the WBS of a predecessor for reference. The PRO version uses formulas to automatically calculate the Start Date based on the Predecessor.</t>
        </r>
      </text>
    </comment>
    <comment ref="F7" authorId="0" shapeId="0">
      <text>
        <r>
          <rPr>
            <b/>
            <sz val="9"/>
            <color indexed="81"/>
            <rFont val="Tahoma"/>
            <family val="2"/>
          </rPr>
          <t>Task Start Date</t>
        </r>
        <r>
          <rPr>
            <sz val="9"/>
            <color indexed="81"/>
            <rFont val="Tahoma"/>
            <family val="2"/>
          </rPr>
          <t xml:space="preserve">
You can manually enter the Start Date for each task or use a formula to create a dependency on a Predecessor. For example, you could enter </t>
        </r>
        <r>
          <rPr>
            <b/>
            <sz val="9"/>
            <color indexed="81"/>
            <rFont val="Tahoma"/>
            <family val="2"/>
          </rPr>
          <t>=</t>
        </r>
        <r>
          <rPr>
            <b/>
            <i/>
            <sz val="9"/>
            <color indexed="81"/>
            <rFont val="Tahoma"/>
            <family val="2"/>
          </rPr>
          <t>enddate</t>
        </r>
        <r>
          <rPr>
            <b/>
            <sz val="9"/>
            <color indexed="81"/>
            <rFont val="Tahoma"/>
            <family val="2"/>
          </rPr>
          <t>+1</t>
        </r>
        <r>
          <rPr>
            <sz val="9"/>
            <color indexed="81"/>
            <rFont val="Tahoma"/>
            <family val="2"/>
          </rPr>
          <t xml:space="preserve"> to set the Start date to the next calendar day, or </t>
        </r>
        <r>
          <rPr>
            <b/>
            <sz val="9"/>
            <color indexed="81"/>
            <rFont val="Tahoma"/>
            <family val="2"/>
          </rPr>
          <t>=WORKDAY(</t>
        </r>
        <r>
          <rPr>
            <b/>
            <i/>
            <sz val="9"/>
            <color indexed="81"/>
            <rFont val="Tahoma"/>
            <family val="2"/>
          </rPr>
          <t>enddate</t>
        </r>
        <r>
          <rPr>
            <b/>
            <sz val="9"/>
            <color indexed="81"/>
            <rFont val="Tahoma"/>
            <family val="2"/>
          </rPr>
          <t>,1)</t>
        </r>
        <r>
          <rPr>
            <sz val="9"/>
            <color indexed="81"/>
            <rFont val="Tahoma"/>
            <family val="2"/>
          </rPr>
          <t xml:space="preserve"> to set the Start date to the next work day (excluding weekends), where </t>
        </r>
        <r>
          <rPr>
            <i/>
            <sz val="9"/>
            <color indexed="81"/>
            <rFont val="Tahoma"/>
            <family val="2"/>
          </rPr>
          <t>enddate</t>
        </r>
        <r>
          <rPr>
            <sz val="9"/>
            <color indexed="81"/>
            <rFont val="Tahoma"/>
            <family val="2"/>
          </rPr>
          <t xml:space="preserve"> is the cell reference for the End date of the Predecessor task.</t>
        </r>
      </text>
    </comment>
    <comment ref="G7" authorId="1" shapeId="0">
      <text>
        <r>
          <rPr>
            <b/>
            <sz val="9"/>
            <color indexed="81"/>
            <rFont val="Tahoma"/>
            <family val="2"/>
          </rPr>
          <t>End Date:</t>
        </r>
        <r>
          <rPr>
            <sz val="9"/>
            <color indexed="81"/>
            <rFont val="Tahoma"/>
            <family val="2"/>
          </rPr>
          <t xml:space="preserve">
The End Date is calculated based on the Start Date and the Calendar Days columns.</t>
        </r>
      </text>
    </comment>
    <comment ref="H7" authorId="0" shapeId="0">
      <text>
        <r>
          <rPr>
            <b/>
            <sz val="9"/>
            <color indexed="81"/>
            <rFont val="Tahoma"/>
            <family val="2"/>
          </rPr>
          <t>Duration (Calendar Days)</t>
        </r>
        <r>
          <rPr>
            <sz val="9"/>
            <color indexed="81"/>
            <rFont val="Tahoma"/>
            <family val="2"/>
          </rPr>
          <t xml:space="preserve">
The duration is the number of calendar days for the given task. The duration is calculated as the </t>
        </r>
        <r>
          <rPr>
            <b/>
            <sz val="9"/>
            <color indexed="81"/>
            <rFont val="Tahoma"/>
            <family val="2"/>
          </rPr>
          <t>End</t>
        </r>
        <r>
          <rPr>
            <sz val="9"/>
            <color indexed="81"/>
            <rFont val="Tahoma"/>
            <family val="2"/>
          </rPr>
          <t xml:space="preserve"> Date minus the </t>
        </r>
        <r>
          <rPr>
            <b/>
            <sz val="9"/>
            <color indexed="81"/>
            <rFont val="Tahoma"/>
            <family val="2"/>
          </rPr>
          <t>Start</t>
        </r>
        <r>
          <rPr>
            <sz val="9"/>
            <color indexed="81"/>
            <rFont val="Tahoma"/>
            <family val="2"/>
          </rPr>
          <t xml:space="preserve"> Date plus 1 day, so that a task starting and ending on the same day has a duration of 1 day.
</t>
        </r>
        <r>
          <rPr>
            <b/>
            <sz val="9"/>
            <color indexed="81"/>
            <rFont val="Tahoma"/>
            <family val="2"/>
          </rPr>
          <t>Note:</t>
        </r>
        <r>
          <rPr>
            <sz val="9"/>
            <color indexed="81"/>
            <rFont val="Tahoma"/>
            <family val="2"/>
          </rPr>
          <t xml:space="preserve"> The conditional formatting used to create the gantt chart references this column.</t>
        </r>
      </text>
    </comment>
    <comment ref="I7" authorId="0" shapeId="0">
      <text>
        <r>
          <rPr>
            <b/>
            <sz val="9"/>
            <color indexed="81"/>
            <rFont val="Tahoma"/>
            <family val="2"/>
          </rPr>
          <t>Percent Complete</t>
        </r>
        <r>
          <rPr>
            <sz val="9"/>
            <color indexed="81"/>
            <rFont val="Tahoma"/>
            <family val="2"/>
          </rPr>
          <t xml:space="preserve">
Update the status of this task by entering the percent complete (between 0% and 100%).</t>
        </r>
      </text>
    </comment>
    <comment ref="J7" authorId="0" shapeId="0">
      <text>
        <r>
          <rPr>
            <b/>
            <sz val="9"/>
            <color indexed="81"/>
            <rFont val="Tahoma"/>
            <family val="2"/>
          </rPr>
          <t>Work Days</t>
        </r>
        <r>
          <rPr>
            <sz val="9"/>
            <color indexed="81"/>
            <rFont val="Tahoma"/>
            <family val="2"/>
          </rPr>
          <t xml:space="preserve">
Counts the number of work days, excluding the weekends (Saturday and Sunday). In the PRO version, you can customize the work week and list specific non-working days like holidays. In the PRO version, the default input is the Work Days instead of the Calendar Days.</t>
        </r>
      </text>
    </comment>
  </commentList>
</comments>
</file>

<file path=xl/sharedStrings.xml><?xml version="1.0" encoding="utf-8"?>
<sst xmlns="http://schemas.openxmlformats.org/spreadsheetml/2006/main" count="95" uniqueCount="53">
  <si>
    <t>WBS</t>
  </si>
  <si>
    <t>TASK</t>
  </si>
  <si>
    <t>LEAD</t>
  </si>
  <si>
    <t>START</t>
  </si>
  <si>
    <t>END</t>
  </si>
  <si>
    <t>DAYS</t>
  </si>
  <si>
    <t>% DONE</t>
  </si>
  <si>
    <t>WORK DAYS</t>
  </si>
  <si>
    <t>PREDECESSOR</t>
  </si>
  <si>
    <t xml:space="preserve">Display Week </t>
  </si>
  <si>
    <t xml:space="preserve">Project Start Date </t>
  </si>
  <si>
    <t xml:space="preserve">Project Lead </t>
  </si>
  <si>
    <r>
      <rPr>
        <i/>
        <u/>
        <sz val="8"/>
        <color theme="1" tint="0.34998626667073579"/>
        <rFont val="Arial"/>
        <family val="2"/>
      </rPr>
      <t>Gantt Chart Template</t>
    </r>
    <r>
      <rPr>
        <i/>
        <sz val="8"/>
        <color theme="1" tint="0.34998626667073579"/>
        <rFont val="Arial"/>
        <family val="2"/>
      </rPr>
      <t xml:space="preserve"> © 2006-2018 by Vertex42.com.</t>
    </r>
  </si>
  <si>
    <t>Sprint 1</t>
  </si>
  <si>
    <t>design login User Interface</t>
  </si>
  <si>
    <t>design a gantt chart</t>
  </si>
  <si>
    <t>maintain meeting log</t>
  </si>
  <si>
    <t>design Class diagram</t>
  </si>
  <si>
    <t>Sprint 2</t>
  </si>
  <si>
    <t>Huda</t>
  </si>
  <si>
    <t>Fatma</t>
  </si>
  <si>
    <t>design  and connect to simple database</t>
  </si>
  <si>
    <t>Amina</t>
  </si>
  <si>
    <t>Sara</t>
  </si>
  <si>
    <t>Ameera</t>
  </si>
  <si>
    <t>Implementation of a complete database</t>
  </si>
  <si>
    <t xml:space="preserve">Create and display daily report </t>
  </si>
  <si>
    <t xml:space="preserve">Display list of a driver jobs when requested </t>
  </si>
  <si>
    <t>Display list of all registered users (driver/customer)</t>
  </si>
  <si>
    <t>Book a taxi by date and time</t>
  </si>
  <si>
    <t>Calculate and display customer invoice</t>
  </si>
  <si>
    <t>Sprint 3</t>
  </si>
  <si>
    <t>Group2</t>
  </si>
  <si>
    <t>Alpha-Cab Project Schedule</t>
  </si>
  <si>
    <t>Delete driver</t>
  </si>
  <si>
    <t>Authentication</t>
  </si>
  <si>
    <t>Huda/ Sara</t>
  </si>
  <si>
    <t xml:space="preserve">Registration </t>
  </si>
  <si>
    <t>test cases</t>
  </si>
  <si>
    <t>decomention/ demonstration</t>
  </si>
  <si>
    <t>everyone</t>
  </si>
  <si>
    <t xml:space="preserve">login with Session </t>
  </si>
  <si>
    <t>displaying users list</t>
  </si>
  <si>
    <t>request driver's jobs list</t>
  </si>
  <si>
    <t>crude actions</t>
  </si>
  <si>
    <t xml:space="preserve">customer invoice </t>
  </si>
  <si>
    <t>WORKED</t>
  </si>
  <si>
    <t>Everyone</t>
  </si>
  <si>
    <t>make sessions for admin</t>
  </si>
  <si>
    <t xml:space="preserve">  </t>
  </si>
  <si>
    <t>Bookings List</t>
  </si>
  <si>
    <t>Update price</t>
  </si>
  <si>
    <t>Add user</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</si>
</sst>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m/d/yyyy\ \(dddd\)"/>
    <numFmt numFmtId="165" formatCode="ddd\ m/dd/yy"/>
    <numFmt numFmtId="166" formatCode="d"/>
    <numFmt numFmtId="167" formatCode="d\ mmm\ yyyy"/>
  </numFmts>
  <fonts count="47" x14ac:knownFonts="1">
    <font>
      <sz val="10"/>
      <name val="Arial"/>
    </font>
    <font>
      <sz val="10"/>
      <name val="Arial"/>
      <family val="2"/>
    </font>
    <font>
      <u/>
      <sz val="10"/>
      <color indexed="12"/>
      <name val="Arial"/>
      <family val="2"/>
    </font>
    <font>
      <sz val="8"/>
      <name val="Arial"/>
      <family val="2"/>
    </font>
    <font>
      <u/>
      <sz val="8"/>
      <color indexed="12"/>
      <name val="Arial"/>
      <family val="2"/>
    </font>
    <font>
      <sz val="10"/>
      <name val="Arial"/>
      <family val="2"/>
    </font>
    <font>
      <sz val="14"/>
      <color indexed="56"/>
      <name val="Arial"/>
      <family val="2"/>
    </font>
    <font>
      <sz val="9"/>
      <name val="Arial"/>
      <family val="2"/>
    </font>
    <font>
      <sz val="7"/>
      <color indexed="55"/>
      <name val="Arial"/>
      <family val="2"/>
    </font>
    <font>
      <sz val="11"/>
      <color indexed="8"/>
      <name val="Calibri"/>
      <family val="2"/>
    </font>
    <font>
      <sz val="11"/>
      <color indexed="9"/>
      <name val="Calibri"/>
      <family val="2"/>
    </font>
    <font>
      <sz val="11"/>
      <color indexed="36"/>
      <name val="Calibri"/>
      <family val="2"/>
    </font>
    <font>
      <b/>
      <sz val="11"/>
      <color indexed="50"/>
      <name val="Calibri"/>
      <family val="2"/>
    </font>
    <font>
      <b/>
      <sz val="11"/>
      <color indexed="9"/>
      <name val="Calibri"/>
      <family val="2"/>
    </font>
    <font>
      <i/>
      <sz val="11"/>
      <color indexed="23"/>
      <name val="Calibri"/>
      <family val="2"/>
    </font>
    <font>
      <sz val="11"/>
      <color indexed="17"/>
      <name val="Calibri"/>
      <family val="2"/>
    </font>
    <font>
      <b/>
      <sz val="15"/>
      <color indexed="18"/>
      <name val="Calibri"/>
      <family val="2"/>
    </font>
    <font>
      <b/>
      <sz val="13"/>
      <color indexed="18"/>
      <name val="Calibri"/>
      <family val="2"/>
    </font>
    <font>
      <b/>
      <sz val="11"/>
      <color indexed="18"/>
      <name val="Calibri"/>
      <family val="2"/>
    </font>
    <font>
      <sz val="11"/>
      <color indexed="53"/>
      <name val="Calibri"/>
      <family val="2"/>
    </font>
    <font>
      <sz val="11"/>
      <color indexed="50"/>
      <name val="Calibri"/>
      <family val="2"/>
    </font>
    <font>
      <sz val="11"/>
      <color indexed="59"/>
      <name val="Calibri"/>
      <family val="2"/>
    </font>
    <font>
      <b/>
      <sz val="11"/>
      <color indexed="63"/>
      <name val="Calibri"/>
      <family val="2"/>
    </font>
    <font>
      <b/>
      <sz val="18"/>
      <color indexed="18"/>
      <name val="Cambria"/>
      <family val="2"/>
    </font>
    <font>
      <b/>
      <sz val="11"/>
      <color indexed="8"/>
      <name val="Calibri"/>
      <family val="2"/>
    </font>
    <font>
      <sz val="11"/>
      <color indexed="10"/>
      <name val="Calibri"/>
      <family val="2"/>
    </font>
    <font>
      <b/>
      <sz val="9"/>
      <color indexed="81"/>
      <name val="Tahoma"/>
      <family val="2"/>
    </font>
    <font>
      <sz val="9"/>
      <color indexed="81"/>
      <name val="Tahoma"/>
      <family val="2"/>
    </font>
    <font>
      <b/>
      <i/>
      <sz val="9"/>
      <color indexed="81"/>
      <name val="Tahoma"/>
      <family val="2"/>
    </font>
    <font>
      <i/>
      <sz val="9"/>
      <color indexed="81"/>
      <name val="Tahoma"/>
      <family val="2"/>
    </font>
    <font>
      <sz val="9"/>
      <name val="Arial"/>
      <family val="2"/>
      <scheme val="minor"/>
    </font>
    <font>
      <sz val="10"/>
      <name val="Arial"/>
      <family val="1"/>
      <scheme val="major"/>
    </font>
    <font>
      <sz val="11"/>
      <name val="Arial"/>
      <family val="1"/>
      <scheme val="major"/>
    </font>
    <font>
      <sz val="10"/>
      <name val="Arial"/>
      <family val="2"/>
      <scheme val="minor"/>
    </font>
    <font>
      <b/>
      <sz val="11"/>
      <name val="Arial"/>
      <family val="2"/>
      <scheme val="minor"/>
    </font>
    <font>
      <sz val="9"/>
      <color rgb="FF000000"/>
      <name val="Arial"/>
      <family val="2"/>
      <scheme val="minor"/>
    </font>
    <font>
      <i/>
      <sz val="9"/>
      <name val="Arial"/>
      <family val="2"/>
      <scheme val="minor"/>
    </font>
    <font>
      <sz val="8"/>
      <name val="Arial"/>
      <family val="2"/>
      <scheme val="minor"/>
    </font>
    <font>
      <sz val="11"/>
      <name val="Arial"/>
      <family val="2"/>
      <scheme val="minor"/>
    </font>
    <font>
      <sz val="14"/>
      <name val="Arial"/>
      <family val="2"/>
      <scheme val="minor"/>
    </font>
    <font>
      <sz val="14"/>
      <color rgb="FF000000"/>
      <name val="Arial"/>
      <family val="2"/>
      <scheme val="minor"/>
    </font>
    <font>
      <sz val="10"/>
      <name val="Arial"/>
      <family val="2"/>
      <scheme val="major"/>
    </font>
    <font>
      <b/>
      <sz val="9"/>
      <name val="Arial"/>
      <family val="2"/>
      <scheme val="major"/>
    </font>
    <font>
      <b/>
      <sz val="8"/>
      <name val="Arial"/>
      <family val="2"/>
      <scheme val="major"/>
    </font>
    <font>
      <sz val="16"/>
      <color theme="4" tint="-0.249977111117893"/>
      <name val="Arial"/>
      <family val="1"/>
      <scheme val="major"/>
    </font>
    <font>
      <i/>
      <sz val="8"/>
      <color theme="1" tint="0.34998626667073579"/>
      <name val="Arial"/>
      <family val="2"/>
    </font>
    <font>
      <i/>
      <u/>
      <sz val="8"/>
      <color theme="1" tint="0.34998626667073579"/>
      <name val="Arial"/>
      <family val="2"/>
    </font>
  </fonts>
  <fills count="24">
    <fill>
      <patternFill patternType="none"/>
    </fill>
    <fill>
      <patternFill patternType="gray125"/>
    </fill>
    <fill>
      <patternFill patternType="solid">
        <fgColor indexed="47"/>
      </patternFill>
    </fill>
    <fill>
      <patternFill patternType="solid">
        <fgColor indexed="46"/>
      </patternFill>
    </fill>
    <fill>
      <patternFill patternType="solid">
        <fgColor indexed="41"/>
      </patternFill>
    </fill>
    <fill>
      <patternFill patternType="solid">
        <fgColor indexed="26"/>
      </patternFill>
    </fill>
    <fill>
      <patternFill patternType="solid">
        <fgColor indexed="51"/>
      </patternFill>
    </fill>
    <fill>
      <patternFill patternType="solid">
        <fgColor indexed="61"/>
      </patternFill>
    </fill>
    <fill>
      <patternFill patternType="solid">
        <fgColor indexed="52"/>
      </patternFill>
    </fill>
    <fill>
      <patternFill patternType="solid">
        <fgColor indexed="20"/>
      </patternFill>
    </fill>
    <fill>
      <patternFill patternType="solid">
        <fgColor indexed="40"/>
      </patternFill>
    </fill>
    <fill>
      <patternFill patternType="solid">
        <fgColor indexed="29"/>
      </patternFill>
    </fill>
    <fill>
      <patternFill patternType="solid">
        <fgColor indexed="14"/>
      </patternFill>
    </fill>
    <fill>
      <patternFill patternType="solid">
        <fgColor indexed="23"/>
      </patternFill>
    </fill>
    <fill>
      <patternFill patternType="solid">
        <fgColor indexed="15"/>
      </patternFill>
    </fill>
    <fill>
      <patternFill patternType="solid">
        <fgColor indexed="10"/>
      </patternFill>
    </fill>
    <fill>
      <patternFill patternType="solid">
        <fgColor indexed="45"/>
      </patternFill>
    </fill>
    <fill>
      <patternFill patternType="solid">
        <fgColor indexed="22"/>
      </patternFill>
    </fill>
    <fill>
      <patternFill patternType="solid">
        <fgColor indexed="55"/>
      </patternFill>
    </fill>
    <fill>
      <patternFill patternType="solid">
        <fgColor indexed="42"/>
      </patternFill>
    </fill>
    <fill>
      <patternFill patternType="solid">
        <fgColor indexed="9"/>
        <bgColor indexed="64"/>
      </patternFill>
    </fill>
    <fill>
      <patternFill patternType="solid">
        <fgColor theme="0" tint="-0.14999847407452621"/>
        <bgColor indexed="64"/>
      </patternFill>
    </fill>
    <fill>
      <patternFill patternType="solid">
        <fgColor theme="3" tint="0.79998168889431442"/>
        <bgColor rgb="FFD6F4D9"/>
      </patternFill>
    </fill>
    <fill>
      <patternFill patternType="solid">
        <fgColor theme="3" tint="0.79998168889431442"/>
        <bgColor indexed="64"/>
      </patternFill>
    </fill>
  </fills>
  <borders count="24">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0"/>
      </bottom>
      <diagonal/>
    </border>
    <border>
      <left/>
      <right/>
      <top/>
      <bottom style="thick">
        <color indexed="51"/>
      </bottom>
      <diagonal/>
    </border>
    <border>
      <left/>
      <right/>
      <top/>
      <bottom style="medium">
        <color indexed="52"/>
      </bottom>
      <diagonal/>
    </border>
    <border>
      <left/>
      <right/>
      <top/>
      <bottom style="double">
        <color indexed="50"/>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right/>
      <top style="thin">
        <color indexed="40"/>
      </top>
      <bottom style="double">
        <color indexed="40"/>
      </bottom>
      <diagonal/>
    </border>
    <border>
      <left/>
      <right/>
      <top style="thin">
        <color indexed="22"/>
      </top>
      <bottom style="thin">
        <color indexed="22"/>
      </bottom>
      <diagonal/>
    </border>
    <border>
      <left/>
      <right/>
      <top style="thin">
        <color rgb="FFEFEFEF"/>
      </top>
      <bottom style="thin">
        <color rgb="FFEFEFEF"/>
      </bottom>
      <diagonal/>
    </border>
    <border>
      <left style="thin">
        <color theme="0" tint="-0.24994659260841701"/>
      </left>
      <right style="thin">
        <color theme="0" tint="-0.24994659260841701"/>
      </right>
      <top/>
      <bottom/>
      <diagonal/>
    </border>
    <border>
      <left/>
      <right/>
      <top/>
      <bottom style="thin">
        <color indexed="22"/>
      </bottom>
      <diagonal/>
    </border>
    <border>
      <left/>
      <right/>
      <top style="thin">
        <color theme="0" tint="-0.24994659260841701"/>
      </top>
      <bottom style="thin">
        <color theme="0" tint="-0.24994659260841701"/>
      </bottom>
      <diagonal/>
    </border>
    <border>
      <left style="medium">
        <color theme="0" tint="-0.24994659260841701"/>
      </left>
      <right style="thin">
        <color theme="0" tint="-0.24994659260841701"/>
      </right>
      <top/>
      <bottom/>
      <diagonal/>
    </border>
    <border>
      <left style="thin">
        <color theme="0" tint="-0.24994659260841701"/>
      </left>
      <right style="medium">
        <color theme="0" tint="-0.24994659260841701"/>
      </right>
      <top/>
      <bottom/>
      <diagonal/>
    </border>
    <border>
      <left/>
      <right/>
      <top/>
      <bottom style="medium">
        <color theme="0" tint="-0.34998626667073579"/>
      </bottom>
      <diagonal/>
    </border>
    <border>
      <left style="medium">
        <color theme="0" tint="-0.24994659260841701"/>
      </left>
      <right style="thin">
        <color theme="0" tint="-0.24994659260841701"/>
      </right>
      <top/>
      <bottom style="medium">
        <color theme="0" tint="-0.34998626667073579"/>
      </bottom>
      <diagonal/>
    </border>
    <border>
      <left style="thin">
        <color theme="0" tint="-0.24994659260841701"/>
      </left>
      <right style="thin">
        <color theme="0" tint="-0.24994659260841701"/>
      </right>
      <top/>
      <bottom style="medium">
        <color theme="0" tint="-0.34998626667073579"/>
      </bottom>
      <diagonal/>
    </border>
    <border>
      <left style="thin">
        <color theme="0" tint="-0.24994659260841701"/>
      </left>
      <right style="medium">
        <color theme="0" tint="-0.24994659260841701"/>
      </right>
      <top/>
      <bottom style="medium">
        <color theme="0" tint="-0.34998626667073579"/>
      </bottom>
      <diagonal/>
    </border>
    <border>
      <left/>
      <right/>
      <top/>
      <bottom style="thin">
        <color theme="0" tint="-0.24994659260841701"/>
      </bottom>
      <diagonal/>
    </border>
    <border>
      <left style="medium">
        <color theme="0" tint="-0.24994659260841701"/>
      </left>
      <right/>
      <top/>
      <bottom/>
      <diagonal/>
    </border>
    <border>
      <left/>
      <right style="medium">
        <color theme="0" tint="-0.24994659260841701"/>
      </right>
      <top/>
      <bottom/>
      <diagonal/>
    </border>
  </borders>
  <cellStyleXfs count="44">
    <xf numFmtId="0" fontId="0" fillId="0" borderId="0"/>
    <xf numFmtId="0" fontId="9" fillId="2"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2" borderId="0" applyNumberFormat="0" applyBorder="0" applyAlignment="0" applyProtection="0"/>
    <xf numFmtId="0" fontId="9" fillId="4" borderId="0" applyNumberFormat="0" applyBorder="0" applyAlignment="0" applyProtection="0"/>
    <xf numFmtId="0" fontId="9" fillId="5" borderId="0" applyNumberFormat="0" applyBorder="0" applyAlignment="0" applyProtection="0"/>
    <xf numFmtId="0" fontId="9" fillId="6"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6" borderId="0" applyNumberFormat="0" applyBorder="0" applyAlignment="0" applyProtection="0"/>
    <xf numFmtId="0" fontId="9" fillId="4" borderId="0" applyNumberFormat="0" applyBorder="0" applyAlignment="0" applyProtection="0"/>
    <xf numFmtId="0" fontId="9" fillId="5"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8"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0" borderId="0" applyNumberFormat="0" applyBorder="0" applyAlignment="0" applyProtection="0"/>
    <xf numFmtId="0" fontId="10" fillId="12" borderId="0" applyNumberFormat="0" applyBorder="0" applyAlignment="0" applyProtection="0"/>
    <xf numFmtId="0" fontId="10" fillId="9" borderId="0" applyNumberFormat="0" applyBorder="0" applyAlignment="0" applyProtection="0"/>
    <xf numFmtId="0" fontId="10" fillId="13"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1" fillId="16" borderId="0" applyNumberFormat="0" applyBorder="0" applyAlignment="0" applyProtection="0"/>
    <xf numFmtId="0" fontId="12" fillId="17" borderId="1" applyNumberFormat="0" applyAlignment="0" applyProtection="0"/>
    <xf numFmtId="0" fontId="13" fillId="18" borderId="2" applyNumberFormat="0" applyAlignment="0" applyProtection="0"/>
    <xf numFmtId="0" fontId="14" fillId="0" borderId="0" applyNumberFormat="0" applyFill="0" applyBorder="0" applyAlignment="0" applyProtection="0"/>
    <xf numFmtId="0" fontId="15" fillId="19" borderId="0" applyNumberFormat="0" applyBorder="0" applyAlignment="0" applyProtection="0"/>
    <xf numFmtId="0" fontId="16" fillId="0" borderId="3" applyNumberFormat="0" applyFill="0" applyAlignment="0" applyProtection="0"/>
    <xf numFmtId="0" fontId="17" fillId="0" borderId="4" applyNumberFormat="0" applyFill="0" applyAlignment="0" applyProtection="0"/>
    <xf numFmtId="0" fontId="18" fillId="0" borderId="5" applyNumberFormat="0" applyFill="0" applyAlignment="0" applyProtection="0"/>
    <xf numFmtId="0" fontId="18" fillId="0" borderId="0" applyNumberFormat="0" applyFill="0" applyBorder="0" applyAlignment="0" applyProtection="0"/>
    <xf numFmtId="0" fontId="2" fillId="0" borderId="0" applyNumberFormat="0" applyFill="0" applyBorder="0" applyAlignment="0" applyProtection="0">
      <alignment vertical="top"/>
      <protection locked="0"/>
    </xf>
    <xf numFmtId="0" fontId="19" fillId="11" borderId="1" applyNumberFormat="0" applyAlignment="0" applyProtection="0"/>
    <xf numFmtId="0" fontId="20" fillId="0" borderId="6" applyNumberFormat="0" applyFill="0" applyAlignment="0" applyProtection="0"/>
    <xf numFmtId="0" fontId="21" fillId="5" borderId="0" applyNumberFormat="0" applyBorder="0" applyAlignment="0" applyProtection="0"/>
    <xf numFmtId="0" fontId="5" fillId="5" borderId="7" applyNumberFormat="0" applyFont="0" applyAlignment="0" applyProtection="0"/>
    <xf numFmtId="0" fontId="22" fillId="17" borderId="8" applyNumberFormat="0" applyAlignment="0" applyProtection="0"/>
    <xf numFmtId="9" fontId="1" fillId="0" borderId="0" applyFont="0" applyFill="0" applyBorder="0" applyAlignment="0" applyProtection="0"/>
    <xf numFmtId="0" fontId="23" fillId="0" borderId="0" applyNumberFormat="0" applyFill="0" applyBorder="0" applyAlignment="0" applyProtection="0"/>
    <xf numFmtId="0" fontId="24" fillId="0" borderId="9" applyNumberFormat="0" applyFill="0" applyAlignment="0" applyProtection="0"/>
    <xf numFmtId="0" fontId="25" fillId="0" borderId="0" applyNumberFormat="0" applyFill="0" applyBorder="0" applyAlignment="0" applyProtection="0"/>
  </cellStyleXfs>
  <cellXfs count="103">
    <xf numFmtId="0" fontId="0" fillId="0" borderId="0" xfId="0"/>
    <xf numFmtId="0" fontId="0" fillId="0" borderId="0" xfId="0" applyProtection="1"/>
    <xf numFmtId="0" fontId="0" fillId="20" borderId="0" xfId="0" applyFill="1" applyBorder="1" applyProtection="1"/>
    <xf numFmtId="0" fontId="0" fillId="0" borderId="0" xfId="0" applyFill="1" applyBorder="1" applyProtection="1"/>
    <xf numFmtId="0" fontId="0" fillId="0" borderId="0" xfId="0" applyFill="1" applyAlignment="1" applyProtection="1"/>
    <xf numFmtId="0" fontId="0" fillId="0" borderId="0" xfId="0" applyNumberFormat="1" applyFill="1" applyBorder="1" applyProtection="1"/>
    <xf numFmtId="0" fontId="0" fillId="0" borderId="0" xfId="0" applyNumberFormat="1" applyProtection="1"/>
    <xf numFmtId="0" fontId="0" fillId="0" borderId="0" xfId="0"/>
    <xf numFmtId="0" fontId="7" fillId="0" borderId="0" xfId="0" applyNumberFormat="1" applyFont="1" applyAlignment="1" applyProtection="1">
      <protection locked="0"/>
    </xf>
    <xf numFmtId="0" fontId="2" fillId="0" borderId="0" xfId="34" applyAlignment="1" applyProtection="1">
      <alignment horizontal="left"/>
    </xf>
    <xf numFmtId="0" fontId="0" fillId="0" borderId="0" xfId="0" applyProtection="1">
      <protection locked="0"/>
    </xf>
    <xf numFmtId="0" fontId="0" fillId="0" borderId="0" xfId="0" applyNumberFormat="1" applyProtection="1">
      <protection locked="0"/>
    </xf>
    <xf numFmtId="0" fontId="0" fillId="0" borderId="0" xfId="0" applyFill="1" applyBorder="1" applyProtection="1">
      <protection locked="0"/>
    </xf>
    <xf numFmtId="0" fontId="4" fillId="20" borderId="0" xfId="34" applyNumberFormat="1" applyFont="1" applyFill="1" applyAlignment="1" applyProtection="1">
      <alignment horizontal="right"/>
      <protection locked="0"/>
    </xf>
    <xf numFmtId="0" fontId="6" fillId="0" borderId="0" xfId="0" applyNumberFormat="1" applyFont="1" applyFill="1" applyBorder="1" applyAlignment="1" applyProtection="1">
      <alignment vertical="center"/>
      <protection locked="0"/>
    </xf>
    <xf numFmtId="0" fontId="1" fillId="0" borderId="0" xfId="0" applyFont="1" applyFill="1" applyAlignment="1" applyProtection="1"/>
    <xf numFmtId="0" fontId="31" fillId="0" borderId="0" xfId="0" applyNumberFormat="1" applyFont="1" applyFill="1" applyBorder="1" applyProtection="1"/>
    <xf numFmtId="0" fontId="31" fillId="0" borderId="0" xfId="0" applyFont="1" applyProtection="1"/>
    <xf numFmtId="0" fontId="31" fillId="0" borderId="0" xfId="0" applyNumberFormat="1" applyFont="1" applyProtection="1"/>
    <xf numFmtId="0" fontId="32" fillId="0" borderId="0" xfId="0" applyNumberFormat="1" applyFont="1" applyAlignment="1" applyProtection="1">
      <alignment vertical="center"/>
      <protection locked="0"/>
    </xf>
    <xf numFmtId="0" fontId="34" fillId="21" borderId="10" xfId="0" applyNumberFormat="1" applyFont="1" applyFill="1" applyBorder="1" applyAlignment="1" applyProtection="1">
      <alignment horizontal="left" vertical="center"/>
    </xf>
    <xf numFmtId="0" fontId="34" fillId="21" borderId="10" xfId="0" applyFont="1" applyFill="1" applyBorder="1" applyAlignment="1" applyProtection="1">
      <alignment vertical="center"/>
    </xf>
    <xf numFmtId="0" fontId="30" fillId="21" borderId="10" xfId="0" applyFont="1" applyFill="1" applyBorder="1" applyAlignment="1" applyProtection="1">
      <alignment vertical="center"/>
    </xf>
    <xf numFmtId="0" fontId="30" fillId="21" borderId="10" xfId="0" applyNumberFormat="1" applyFont="1" applyFill="1" applyBorder="1" applyAlignment="1" applyProtection="1">
      <alignment horizontal="center" vertical="center"/>
    </xf>
    <xf numFmtId="1" fontId="30" fillId="21" borderId="10" xfId="40" applyNumberFormat="1" applyFont="1" applyFill="1" applyBorder="1" applyAlignment="1" applyProtection="1">
      <alignment horizontal="center" vertical="center"/>
    </xf>
    <xf numFmtId="9" fontId="30" fillId="21" borderId="10" xfId="40" applyFont="1" applyFill="1" applyBorder="1" applyAlignment="1" applyProtection="1">
      <alignment horizontal="center" vertical="center"/>
    </xf>
    <xf numFmtId="1" fontId="30" fillId="21" borderId="10" xfId="0" applyNumberFormat="1" applyFont="1" applyFill="1" applyBorder="1" applyAlignment="1" applyProtection="1">
      <alignment horizontal="center" vertical="center"/>
    </xf>
    <xf numFmtId="0" fontId="30" fillId="0" borderId="10" xfId="0" applyNumberFormat="1" applyFont="1" applyFill="1" applyBorder="1" applyAlignment="1" applyProtection="1">
      <alignment horizontal="left" vertical="center"/>
    </xf>
    <xf numFmtId="0" fontId="30" fillId="0" borderId="10" xfId="0" applyFont="1" applyFill="1" applyBorder="1" applyAlignment="1" applyProtection="1">
      <alignment vertical="center"/>
    </xf>
    <xf numFmtId="1" fontId="35" fillId="23" borderId="11" xfId="0" applyNumberFormat="1" applyFont="1" applyFill="1" applyBorder="1" applyAlignment="1" applyProtection="1">
      <alignment horizontal="center" vertical="center"/>
    </xf>
    <xf numFmtId="9" fontId="35" fillId="23" borderId="11" xfId="40" applyFont="1" applyFill="1" applyBorder="1" applyAlignment="1" applyProtection="1">
      <alignment horizontal="center" vertical="center"/>
    </xf>
    <xf numFmtId="1" fontId="35" fillId="0" borderId="11" xfId="0" applyNumberFormat="1" applyFont="1" applyBorder="1" applyAlignment="1" applyProtection="1">
      <alignment horizontal="center" vertical="center"/>
    </xf>
    <xf numFmtId="0" fontId="36" fillId="0" borderId="10" xfId="0" applyFont="1" applyFill="1" applyBorder="1" applyAlignment="1" applyProtection="1">
      <alignment vertical="center"/>
    </xf>
    <xf numFmtId="0" fontId="30" fillId="0" borderId="10" xfId="0" applyNumberFormat="1" applyFont="1" applyFill="1" applyBorder="1" applyAlignment="1" applyProtection="1">
      <alignment horizontal="center" vertical="center"/>
    </xf>
    <xf numFmtId="1" fontId="30" fillId="0" borderId="10" xfId="40" applyNumberFormat="1" applyFont="1" applyFill="1" applyBorder="1" applyAlignment="1" applyProtection="1">
      <alignment horizontal="center" vertical="center"/>
    </xf>
    <xf numFmtId="9" fontId="30" fillId="0" borderId="10" xfId="40" applyFont="1" applyFill="1" applyBorder="1" applyAlignment="1" applyProtection="1">
      <alignment horizontal="center" vertical="center"/>
    </xf>
    <xf numFmtId="1" fontId="30" fillId="0" borderId="10" xfId="0" applyNumberFormat="1" applyFont="1" applyFill="1" applyBorder="1" applyAlignment="1" applyProtection="1">
      <alignment horizontal="center" vertical="center"/>
    </xf>
    <xf numFmtId="0" fontId="30" fillId="0" borderId="0" xfId="0" applyFont="1" applyFill="1" applyBorder="1" applyAlignment="1" applyProtection="1">
      <alignment vertical="center"/>
    </xf>
    <xf numFmtId="0" fontId="37" fillId="0" borderId="0" xfId="0" applyFont="1" applyFill="1" applyBorder="1" applyAlignment="1" applyProtection="1">
      <alignment vertical="center"/>
    </xf>
    <xf numFmtId="166" fontId="3" fillId="0" borderId="12" xfId="0" applyNumberFormat="1" applyFont="1" applyFill="1" applyBorder="1" applyAlignment="1" applyProtection="1">
      <alignment horizontal="center" vertical="center" shrinkToFit="1"/>
    </xf>
    <xf numFmtId="0" fontId="34" fillId="21" borderId="13" xfId="0" applyNumberFormat="1" applyFont="1" applyFill="1" applyBorder="1" applyAlignment="1" applyProtection="1">
      <alignment horizontal="left" vertical="center"/>
    </xf>
    <xf numFmtId="0" fontId="34" fillId="21" borderId="13" xfId="0" applyFont="1" applyFill="1" applyBorder="1" applyAlignment="1" applyProtection="1">
      <alignment vertical="center"/>
    </xf>
    <xf numFmtId="0" fontId="30" fillId="21" borderId="13" xfId="0" applyFont="1" applyFill="1" applyBorder="1" applyAlignment="1" applyProtection="1">
      <alignment vertical="center"/>
    </xf>
    <xf numFmtId="0" fontId="30" fillId="21" borderId="13" xfId="0" applyNumberFormat="1" applyFont="1" applyFill="1" applyBorder="1" applyAlignment="1" applyProtection="1">
      <alignment horizontal="center" vertical="center"/>
    </xf>
    <xf numFmtId="165" fontId="30" fillId="21" borderId="13" xfId="0" applyNumberFormat="1" applyFont="1" applyFill="1" applyBorder="1" applyAlignment="1" applyProtection="1">
      <alignment horizontal="right" vertical="center"/>
    </xf>
    <xf numFmtId="1" fontId="30" fillId="21" borderId="13" xfId="40" applyNumberFormat="1" applyFont="1" applyFill="1" applyBorder="1" applyAlignment="1" applyProtection="1">
      <alignment horizontal="center" vertical="center"/>
    </xf>
    <xf numFmtId="9" fontId="30" fillId="21" borderId="13" xfId="40" applyFont="1" applyFill="1" applyBorder="1" applyAlignment="1" applyProtection="1">
      <alignment horizontal="center" vertical="center"/>
    </xf>
    <xf numFmtId="1" fontId="30" fillId="21" borderId="13" xfId="0" applyNumberFormat="1" applyFont="1" applyFill="1" applyBorder="1" applyAlignment="1" applyProtection="1">
      <alignment horizontal="center" vertical="center"/>
    </xf>
    <xf numFmtId="166" fontId="3" fillId="0" borderId="15" xfId="0" applyNumberFormat="1" applyFont="1" applyFill="1" applyBorder="1" applyAlignment="1" applyProtection="1">
      <alignment horizontal="center" vertical="center" shrinkToFit="1"/>
    </xf>
    <xf numFmtId="166" fontId="3" fillId="0" borderId="16" xfId="0" applyNumberFormat="1" applyFont="1" applyFill="1" applyBorder="1" applyAlignment="1" applyProtection="1">
      <alignment horizontal="center" vertical="center" shrinkToFit="1"/>
    </xf>
    <xf numFmtId="1" fontId="39" fillId="21" borderId="13" xfId="0" applyNumberFormat="1" applyFont="1" applyFill="1" applyBorder="1" applyAlignment="1" applyProtection="1">
      <alignment horizontal="center" vertical="center"/>
    </xf>
    <xf numFmtId="1" fontId="40" fillId="0" borderId="11" xfId="0" applyNumberFormat="1" applyFont="1" applyBorder="1" applyAlignment="1" applyProtection="1">
      <alignment horizontal="center" vertical="center"/>
    </xf>
    <xf numFmtId="1" fontId="39" fillId="21" borderId="10" xfId="0" applyNumberFormat="1" applyFont="1" applyFill="1" applyBorder="1" applyAlignment="1" applyProtection="1">
      <alignment horizontal="center" vertical="center"/>
    </xf>
    <xf numFmtId="1" fontId="39" fillId="0" borderId="10" xfId="0" applyNumberFormat="1" applyFont="1" applyFill="1" applyBorder="1" applyAlignment="1" applyProtection="1">
      <alignment horizontal="center" vertical="center"/>
    </xf>
    <xf numFmtId="0" fontId="39" fillId="21" borderId="0" xfId="0" applyFont="1" applyFill="1" applyAlignment="1" applyProtection="1">
      <alignment vertical="center"/>
    </xf>
    <xf numFmtId="1" fontId="40" fillId="0" borderId="11" xfId="0" applyNumberFormat="1" applyFont="1" applyFill="1" applyBorder="1" applyAlignment="1" applyProtection="1">
      <alignment horizontal="center" vertical="center"/>
    </xf>
    <xf numFmtId="165" fontId="35" fillId="22" borderId="11" xfId="0" applyNumberFormat="1" applyFont="1" applyFill="1" applyBorder="1" applyAlignment="1" applyProtection="1">
      <alignment horizontal="center" vertical="center"/>
    </xf>
    <xf numFmtId="165" fontId="35" fillId="0" borderId="11" xfId="0" applyNumberFormat="1" applyFont="1" applyBorder="1" applyAlignment="1" applyProtection="1">
      <alignment horizontal="center" vertical="center"/>
    </xf>
    <xf numFmtId="165" fontId="30" fillId="21" borderId="10" xfId="0" applyNumberFormat="1" applyFont="1" applyFill="1" applyBorder="1" applyAlignment="1" applyProtection="1">
      <alignment horizontal="center" vertical="center"/>
    </xf>
    <xf numFmtId="0" fontId="36" fillId="0" borderId="10" xfId="0" applyFont="1" applyFill="1" applyBorder="1" applyAlignment="1" applyProtection="1">
      <alignment horizontal="center" vertical="center"/>
    </xf>
    <xf numFmtId="0" fontId="30" fillId="21" borderId="13" xfId="0" applyFont="1" applyFill="1" applyBorder="1" applyAlignment="1" applyProtection="1">
      <alignment horizontal="left" vertical="center"/>
    </xf>
    <xf numFmtId="0" fontId="30" fillId="0" borderId="10" xfId="0" applyFont="1" applyFill="1" applyBorder="1" applyAlignment="1" applyProtection="1">
      <alignment horizontal="left" vertical="center"/>
    </xf>
    <xf numFmtId="9" fontId="30" fillId="0" borderId="10" xfId="0" applyNumberFormat="1" applyFont="1" applyFill="1" applyBorder="1" applyAlignment="1" applyProtection="1">
      <alignment horizontal="left" vertical="center"/>
    </xf>
    <xf numFmtId="0" fontId="30" fillId="21" borderId="10" xfId="0" applyFont="1" applyFill="1" applyBorder="1" applyAlignment="1" applyProtection="1">
      <alignment horizontal="left" vertical="center"/>
    </xf>
    <xf numFmtId="0" fontId="41" fillId="0" borderId="0" xfId="0" applyNumberFormat="1" applyFont="1" applyFill="1" applyBorder="1" applyProtection="1"/>
    <xf numFmtId="0" fontId="41" fillId="0" borderId="0" xfId="0" applyFont="1" applyFill="1" applyBorder="1" applyProtection="1"/>
    <xf numFmtId="0" fontId="1" fillId="0" borderId="0" xfId="0" applyFont="1" applyFill="1" applyBorder="1" applyProtection="1"/>
    <xf numFmtId="0" fontId="41" fillId="0" borderId="0" xfId="0" applyFont="1" applyProtection="1"/>
    <xf numFmtId="0" fontId="41" fillId="0" borderId="0" xfId="0" applyFont="1" applyFill="1" applyAlignment="1" applyProtection="1">
      <alignment horizontal="right" vertical="center"/>
    </xf>
    <xf numFmtId="165" fontId="30" fillId="21" borderId="13" xfId="0" applyNumberFormat="1" applyFont="1" applyFill="1" applyBorder="1" applyAlignment="1" applyProtection="1">
      <alignment horizontal="center" vertical="center"/>
    </xf>
    <xf numFmtId="0" fontId="42" fillId="0" borderId="17" xfId="0" applyNumberFormat="1" applyFont="1" applyFill="1" applyBorder="1" applyAlignment="1" applyProtection="1">
      <alignment horizontal="left" vertical="center"/>
    </xf>
    <xf numFmtId="0" fontId="42" fillId="0" borderId="17" xfId="0" applyFont="1" applyFill="1" applyBorder="1" applyAlignment="1" applyProtection="1">
      <alignment horizontal="left" vertical="center"/>
    </xf>
    <xf numFmtId="0" fontId="42" fillId="0" borderId="17" xfId="0" applyFont="1" applyFill="1" applyBorder="1" applyAlignment="1" applyProtection="1">
      <alignment horizontal="center" vertical="center" wrapText="1"/>
    </xf>
    <xf numFmtId="0" fontId="43" fillId="0" borderId="17" xfId="0" applyNumberFormat="1" applyFont="1" applyFill="1" applyBorder="1" applyAlignment="1" applyProtection="1">
      <alignment horizontal="center" vertical="center" wrapText="1"/>
    </xf>
    <xf numFmtId="0" fontId="42" fillId="0" borderId="17" xfId="0" applyFont="1" applyFill="1" applyBorder="1" applyAlignment="1" applyProtection="1">
      <alignment horizontal="center" vertical="center"/>
    </xf>
    <xf numFmtId="0" fontId="30" fillId="0" borderId="18" xfId="0" applyNumberFormat="1" applyFont="1" applyFill="1" applyBorder="1" applyAlignment="1" applyProtection="1">
      <alignment horizontal="center" vertical="center" shrinkToFit="1"/>
    </xf>
    <xf numFmtId="0" fontId="30" fillId="0" borderId="19" xfId="0" applyNumberFormat="1" applyFont="1" applyFill="1" applyBorder="1" applyAlignment="1" applyProtection="1">
      <alignment horizontal="center" vertical="center" shrinkToFit="1"/>
    </xf>
    <xf numFmtId="0" fontId="30" fillId="0" borderId="20" xfId="0" applyNumberFormat="1" applyFont="1" applyFill="1" applyBorder="1" applyAlignment="1" applyProtection="1">
      <alignment horizontal="center" vertical="center" shrinkToFit="1"/>
    </xf>
    <xf numFmtId="0" fontId="1" fillId="0" borderId="0" xfId="0" applyFont="1" applyFill="1" applyBorder="1" applyAlignment="1" applyProtection="1"/>
    <xf numFmtId="0" fontId="44" fillId="0" borderId="0" xfId="0" applyNumberFormat="1" applyFont="1" applyFill="1" applyBorder="1" applyAlignment="1" applyProtection="1">
      <alignment vertical="center"/>
      <protection locked="0"/>
    </xf>
    <xf numFmtId="0" fontId="30" fillId="0" borderId="10" xfId="0" applyFont="1" applyFill="1" applyBorder="1" applyAlignment="1" applyProtection="1">
      <alignment vertical="center" wrapText="1"/>
    </xf>
    <xf numFmtId="0" fontId="35" fillId="0" borderId="11" xfId="0" applyFont="1" applyFill="1" applyBorder="1" applyAlignment="1" applyProtection="1">
      <alignment horizontal="center" vertical="center"/>
    </xf>
    <xf numFmtId="0" fontId="33" fillId="0" borderId="21" xfId="0" applyNumberFormat="1" applyFont="1" applyFill="1" applyBorder="1" applyAlignment="1" applyProtection="1">
      <alignment horizontal="center" vertical="center"/>
      <protection locked="0"/>
    </xf>
    <xf numFmtId="0" fontId="1" fillId="0" borderId="0" xfId="0" applyFont="1" applyAlignment="1" applyProtection="1">
      <alignment horizontal="right" vertical="center"/>
    </xf>
    <xf numFmtId="0" fontId="8" fillId="0" borderId="0" xfId="0" applyFont="1" applyAlignment="1" applyProtection="1">
      <protection locked="0"/>
    </xf>
    <xf numFmtId="0" fontId="2" fillId="0" borderId="0" xfId="34" applyNumberFormat="1" applyFill="1" applyBorder="1" applyAlignment="1" applyProtection="1"/>
    <xf numFmtId="0" fontId="35" fillId="0" borderId="0" xfId="0" applyFont="1" applyFill="1" applyBorder="1" applyAlignment="1" applyProtection="1">
      <alignment horizontal="center" vertical="center"/>
    </xf>
    <xf numFmtId="0" fontId="0" fillId="0" borderId="0" xfId="0" quotePrefix="1"/>
    <xf numFmtId="165" fontId="35" fillId="22" borderId="0" xfId="0" applyNumberFormat="1" applyFont="1" applyFill="1" applyBorder="1" applyAlignment="1" applyProtection="1">
      <alignment horizontal="center" vertical="center"/>
    </xf>
    <xf numFmtId="165" fontId="35" fillId="0" borderId="0" xfId="0" applyNumberFormat="1" applyFont="1" applyBorder="1" applyAlignment="1" applyProtection="1">
      <alignment horizontal="center" vertical="center"/>
    </xf>
    <xf numFmtId="1" fontId="35" fillId="23" borderId="0" xfId="0" applyNumberFormat="1" applyFont="1" applyFill="1" applyBorder="1" applyAlignment="1" applyProtection="1">
      <alignment horizontal="center" vertical="center"/>
    </xf>
    <xf numFmtId="9" fontId="35" fillId="23" borderId="0" xfId="40" applyFont="1" applyFill="1" applyBorder="1" applyAlignment="1" applyProtection="1">
      <alignment horizontal="center" vertical="center"/>
    </xf>
    <xf numFmtId="1" fontId="35" fillId="0" borderId="0" xfId="0" applyNumberFormat="1" applyFont="1" applyBorder="1" applyAlignment="1" applyProtection="1">
      <alignment horizontal="center" vertical="center"/>
    </xf>
    <xf numFmtId="1" fontId="40" fillId="0" borderId="0" xfId="0" applyNumberFormat="1" applyFont="1" applyBorder="1" applyAlignment="1" applyProtection="1">
      <alignment horizontal="center" vertical="center"/>
    </xf>
    <xf numFmtId="0" fontId="45" fillId="0" borderId="0" xfId="34" applyFont="1" applyBorder="1" applyAlignment="1" applyProtection="1">
      <alignment horizontal="left" vertical="center"/>
    </xf>
    <xf numFmtId="164" fontId="33" fillId="0" borderId="14" xfId="0" applyNumberFormat="1" applyFont="1" applyFill="1" applyBorder="1" applyAlignment="1" applyProtection="1">
      <alignment horizontal="center" vertical="center" shrinkToFit="1"/>
      <protection locked="0"/>
    </xf>
    <xf numFmtId="0" fontId="38" fillId="0" borderId="22" xfId="0" applyNumberFormat="1" applyFont="1" applyFill="1" applyBorder="1" applyAlignment="1" applyProtection="1">
      <alignment horizontal="center" vertical="center"/>
    </xf>
    <xf numFmtId="0" fontId="38" fillId="0" borderId="0" xfId="0" applyNumberFormat="1" applyFont="1" applyFill="1" applyBorder="1" applyAlignment="1" applyProtection="1">
      <alignment horizontal="center" vertical="center"/>
    </xf>
    <xf numFmtId="0" fontId="38" fillId="0" borderId="23" xfId="0" applyNumberFormat="1" applyFont="1" applyFill="1" applyBorder="1" applyAlignment="1" applyProtection="1">
      <alignment horizontal="center" vertical="center"/>
    </xf>
    <xf numFmtId="164" fontId="33" fillId="0" borderId="21" xfId="0" applyNumberFormat="1" applyFont="1" applyFill="1" applyBorder="1" applyAlignment="1" applyProtection="1">
      <alignment horizontal="center" vertical="center" shrinkToFit="1"/>
      <protection locked="0"/>
    </xf>
    <xf numFmtId="167" fontId="33" fillId="0" borderId="22" xfId="0" applyNumberFormat="1" applyFont="1" applyFill="1" applyBorder="1" applyAlignment="1" applyProtection="1">
      <alignment horizontal="center" vertical="center"/>
    </xf>
    <xf numFmtId="167" fontId="33" fillId="0" borderId="0" xfId="0" applyNumberFormat="1" applyFont="1" applyFill="1" applyBorder="1" applyAlignment="1" applyProtection="1">
      <alignment horizontal="center" vertical="center"/>
    </xf>
    <xf numFmtId="167" fontId="33" fillId="0" borderId="23" xfId="0" applyNumberFormat="1" applyFont="1" applyFill="1" applyBorder="1" applyAlignment="1" applyProtection="1">
      <alignment horizontal="center" vertical="center"/>
    </xf>
  </cellXfs>
  <cellStyles count="4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Input" xfId="35" builtinId="20" customBuiltin="1"/>
    <cellStyle name="Linked Cell" xfId="36" builtinId="24" customBuiltin="1"/>
    <cellStyle name="Neutral" xfId="37" builtinId="28" customBuiltin="1"/>
    <cellStyle name="Normal" xfId="0" builtinId="0"/>
    <cellStyle name="Note" xfId="38" builtinId="10" customBuiltin="1"/>
    <cellStyle name="Output" xfId="39" builtinId="21" customBuiltin="1"/>
    <cellStyle name="Percent" xfId="40" builtinId="5"/>
    <cellStyle name="Title" xfId="41" builtinId="15" customBuiltin="1"/>
    <cellStyle name="Total" xfId="42" builtinId="25" customBuiltin="1"/>
    <cellStyle name="Warning Text" xfId="43" builtinId="11" customBuiltin="1"/>
  </cellStyles>
  <dxfs count="8">
    <dxf>
      <fill>
        <patternFill>
          <bgColor rgb="FF0070C0"/>
        </patternFill>
      </fill>
    </dxf>
    <dxf>
      <fill>
        <patternFill>
          <bgColor theme="0" tint="-0.499984740745262"/>
        </patternFill>
      </fill>
    </dxf>
    <dxf>
      <fill>
        <patternFill>
          <bgColor rgb="FF0070C0"/>
        </patternFill>
      </fill>
    </dxf>
    <dxf>
      <fill>
        <patternFill>
          <bgColor theme="0" tint="-0.499984740745262"/>
        </patternFill>
      </fill>
    </dxf>
    <dxf>
      <border>
        <left style="thin">
          <color rgb="FFC00000"/>
        </left>
        <right style="thin">
          <color rgb="FFC00000"/>
        </right>
        <vertical/>
        <horizontal/>
      </border>
    </dxf>
    <dxf>
      <fill>
        <patternFill>
          <bgColor rgb="FF0070C0"/>
        </patternFill>
      </fill>
    </dxf>
    <dxf>
      <fill>
        <patternFill>
          <bgColor theme="0" tint="-0.499984740745262"/>
        </patternFill>
      </fill>
    </dxf>
    <dxf>
      <font>
        <color theme="0"/>
      </font>
      <fill>
        <patternFill>
          <bgColor theme="5"/>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99FF99"/>
      <rgbColor rgb="000000FF"/>
      <rgbColor rgb="00FFFF00"/>
      <rgbColor rgb="00DE3018"/>
      <rgbColor rgb="0053D4C9"/>
      <rgbColor rgb="006B0C00"/>
      <rgbColor rgb="00006500"/>
      <rgbColor rgb="00182C63"/>
      <rgbColor rgb="00819C00"/>
      <rgbColor rgb="00C9B783"/>
      <rgbColor rgb="00007F74"/>
      <rgbColor rgb="00EAEAEA"/>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6699FF"/>
      <rgbColor rgb="00CCECFF"/>
      <rgbColor rgb="00D6F4D9"/>
      <rgbColor rgb="00FFFFCC"/>
      <rgbColor rgb="0099CCFF"/>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FFCCCC"/>
      <color rgb="FFFF9900"/>
      <color rgb="FF91D0FF"/>
      <color rgb="FFCC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Scroll" dx="22" fmlaLink="$I$4" horiz="1" max="100" min="1" page="0" val="12"/>
</file>

<file path=xl/drawings/drawing1.xml><?xml version="1.0" encoding="utf-8"?>
<xdr:wsDr xmlns:xdr="http://schemas.openxmlformats.org/drawingml/2006/spreadsheetDrawing" xmlns:a="http://schemas.openxmlformats.org/drawingml/2006/main">
  <xdr:twoCellAnchor editAs="absolute">
    <xdr:from>
      <xdr:col>6</xdr:col>
      <xdr:colOff>781050</xdr:colOff>
      <xdr:row>5</xdr:row>
      <xdr:rowOff>142875</xdr:rowOff>
    </xdr:from>
    <xdr:to>
      <xdr:col>22</xdr:col>
      <xdr:colOff>133350</xdr:colOff>
      <xdr:row>9</xdr:row>
      <xdr:rowOff>309033</xdr:rowOff>
    </xdr:to>
    <xdr:sp macro="" textlink="">
      <xdr:nvSpPr>
        <xdr:cNvPr id="8236" name="Text Box 44" hidden="1">
          <a:extLst>
            <a:ext uri="{FF2B5EF4-FFF2-40B4-BE49-F238E27FC236}">
              <a16:creationId xmlns:a16="http://schemas.microsoft.com/office/drawing/2014/main" xmlns="" id="{00000000-0008-0000-0000-00002C200000}"/>
            </a:ext>
          </a:extLst>
        </xdr:cNvPr>
        <xdr:cNvSpPr txBox="1">
          <a:spLocks noChangeArrowheads="1"/>
        </xdr:cNvSpPr>
      </xdr:nvSpPr>
      <xdr:spPr bwMode="auto">
        <a:xfrm>
          <a:off x="4953000" y="1371600"/>
          <a:ext cx="3419475" cy="11049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mc:AlternateContent xmlns:mc="http://schemas.openxmlformats.org/markup-compatibility/2006">
    <mc:Choice xmlns:a14="http://schemas.microsoft.com/office/drawing/2010/main" Requires="a14">
      <xdr:twoCellAnchor editAs="oneCell">
        <xdr:from>
          <xdr:col>10</xdr:col>
          <xdr:colOff>95250</xdr:colOff>
          <xdr:row>1</xdr:row>
          <xdr:rowOff>123825</xdr:rowOff>
        </xdr:from>
        <xdr:to>
          <xdr:col>28</xdr:col>
          <xdr:colOff>114300</xdr:colOff>
          <xdr:row>2</xdr:row>
          <xdr:rowOff>114300</xdr:rowOff>
        </xdr:to>
        <xdr:sp macro="" textlink="">
          <xdr:nvSpPr>
            <xdr:cNvPr id="8238" name="Scroll Bar 46" hidden="1">
              <a:extLst>
                <a:ext uri="{63B3BB69-23CF-44E3-9099-C40C66FF867C}">
                  <a14:compatExt spid="_x0000_s8238"/>
                </a:ext>
                <a:ext uri="{FF2B5EF4-FFF2-40B4-BE49-F238E27FC236}">
                  <a16:creationId xmlns:a16="http://schemas.microsoft.com/office/drawing/2014/main" xmlns="" id="{00000000-0008-0000-0000-00002E200000}"/>
                </a:ext>
              </a:extLst>
            </xdr:cNvPr>
            <xdr:cNvSpPr/>
          </xdr:nvSpPr>
          <xdr:spPr bwMode="auto">
            <a:xfrm>
              <a:off x="0" y="0"/>
              <a:ext cx="0" cy="0"/>
            </a:xfrm>
            <a:prstGeom prst="rect">
              <a:avLst/>
            </a:prstGeom>
            <a:noFill/>
            <a:ln w="9525">
              <a:miter lim="800000"/>
              <a:headEnd/>
              <a:tailEnd/>
            </a:ln>
          </xdr:spPr>
        </xdr:sp>
        <xdr:clientData fPrintsWithSheet="0"/>
      </xdr:twoCellAnchor>
    </mc:Choice>
    <mc:Fallback/>
  </mc:AlternateContent>
</xdr:wsDr>
</file>

<file path=xl/theme/theme1.xml><?xml version="1.0" encoding="utf-8"?>
<a:theme xmlns:a="http://schemas.openxmlformats.org/drawingml/2006/main" name="Office Theme">
  <a:themeElements>
    <a:clrScheme name="v42-Gantt">
      <a:dk1>
        <a:sysClr val="windowText" lastClr="000000"/>
      </a:dk1>
      <a:lt1>
        <a:sysClr val="window" lastClr="FFFFFF"/>
      </a:lt1>
      <a:dk2>
        <a:srgbClr val="3B8741"/>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vertex42.com/ExcelTemplates/excel-gantt-chart.html" TargetMode="External"/><Relationship Id="rId6" Type="http://schemas.openxmlformats.org/officeDocument/2006/relationships/comments" Target="../comments1.xml"/><Relationship Id="rId5" Type="http://schemas.openxmlformats.org/officeDocument/2006/relationships/ctrlProp" Target="../ctrlProps/ctrlProp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pageSetUpPr fitToPage="1"/>
  </sheetPr>
  <dimension ref="A1:BV49"/>
  <sheetViews>
    <sheetView showGridLines="0" tabSelected="1" zoomScaleNormal="100" workbookViewId="0">
      <pane ySplit="7" topLeftCell="A26" activePane="bottomLeft" state="frozen"/>
      <selection pane="bottomLeft" activeCell="F35" sqref="F35"/>
    </sheetView>
  </sheetViews>
  <sheetFormatPr defaultColWidth="9.140625" defaultRowHeight="12.75" x14ac:dyDescent="0.2"/>
  <cols>
    <col min="1" max="1" width="6.85546875" style="5" customWidth="1"/>
    <col min="2" max="2" width="19" style="1" customWidth="1"/>
    <col min="3" max="3" width="14.5703125" style="1" customWidth="1"/>
    <col min="4" max="4" width="6.85546875" style="6" hidden="1" customWidth="1"/>
    <col min="5" max="5" width="10.140625" style="6" customWidth="1"/>
    <col min="6" max="7" width="12" style="1" customWidth="1"/>
    <col min="8" max="8" width="6" style="1" customWidth="1"/>
    <col min="9" max="9" width="6.7109375" style="1" customWidth="1"/>
    <col min="10" max="10" width="7.7109375" style="1" bestFit="1" customWidth="1"/>
    <col min="11" max="11" width="1.85546875" style="1" customWidth="1"/>
    <col min="12" max="67" width="2.42578125" style="1" customWidth="1"/>
    <col min="68" max="68" width="3.28515625" style="3" customWidth="1"/>
    <col min="69" max="69" width="2.7109375" style="3" customWidth="1"/>
    <col min="70" max="71" width="3.140625" style="3" customWidth="1"/>
    <col min="72" max="72" width="3" style="3" customWidth="1"/>
    <col min="73" max="73" width="4" style="3" customWidth="1"/>
    <col min="74" max="74" width="4.42578125" style="3" customWidth="1"/>
    <col min="75" max="16384" width="9.140625" style="3"/>
  </cols>
  <sheetData>
    <row r="1" spans="1:74" ht="30" customHeight="1" x14ac:dyDescent="0.2">
      <c r="A1" s="79" t="s">
        <v>33</v>
      </c>
      <c r="B1" s="14"/>
      <c r="C1" s="14"/>
      <c r="D1" s="14"/>
      <c r="E1" s="14"/>
      <c r="F1" s="14"/>
      <c r="G1" s="14"/>
      <c r="J1" s="83"/>
      <c r="L1" s="94" t="s">
        <v>12</v>
      </c>
      <c r="M1" s="94"/>
      <c r="N1" s="94"/>
      <c r="O1" s="94"/>
      <c r="P1" s="94"/>
      <c r="Q1" s="94"/>
      <c r="R1" s="94"/>
      <c r="S1" s="94"/>
      <c r="T1" s="94"/>
      <c r="U1" s="94"/>
      <c r="V1" s="94"/>
      <c r="W1" s="94"/>
      <c r="X1" s="94"/>
      <c r="Y1" s="94"/>
      <c r="Z1" s="94"/>
      <c r="AA1" s="94"/>
      <c r="AB1" s="94"/>
      <c r="AC1" s="94"/>
      <c r="AD1" s="94"/>
      <c r="AE1" s="94"/>
      <c r="AF1" s="94"/>
    </row>
    <row r="2" spans="1:74" ht="18" customHeight="1" x14ac:dyDescent="0.2">
      <c r="A2" s="19" t="s">
        <v>32</v>
      </c>
      <c r="B2" s="8"/>
      <c r="C2" s="8"/>
      <c r="D2" s="13"/>
      <c r="E2" s="13"/>
      <c r="F2" s="84"/>
      <c r="G2" s="84"/>
      <c r="I2" s="2"/>
    </row>
    <row r="3" spans="1:74" ht="14.25" x14ac:dyDescent="0.2">
      <c r="A3" s="19"/>
      <c r="B3" s="15"/>
      <c r="C3" s="4"/>
      <c r="D3" s="4"/>
      <c r="E3" s="4"/>
      <c r="F3" s="4"/>
      <c r="G3" s="4"/>
      <c r="H3" s="4"/>
      <c r="I3" s="2"/>
      <c r="L3" s="9"/>
      <c r="M3" s="9"/>
      <c r="N3" s="9"/>
      <c r="O3" s="9"/>
      <c r="P3" s="9"/>
      <c r="Q3" s="9"/>
      <c r="R3" s="9"/>
      <c r="S3" s="9"/>
      <c r="T3" s="9"/>
      <c r="U3" s="9"/>
      <c r="V3" s="9"/>
      <c r="W3" s="9"/>
      <c r="X3" s="9"/>
      <c r="Y3" s="9"/>
      <c r="Z3" s="9"/>
      <c r="AA3" s="9"/>
      <c r="AB3" s="9"/>
    </row>
    <row r="4" spans="1:74" ht="17.25" customHeight="1" x14ac:dyDescent="0.2">
      <c r="A4" s="64" t="s">
        <v>49</v>
      </c>
      <c r="B4" s="68" t="s">
        <v>10</v>
      </c>
      <c r="C4" s="99">
        <v>43884</v>
      </c>
      <c r="D4" s="99"/>
      <c r="E4" s="99"/>
      <c r="F4" s="99"/>
      <c r="G4" s="65"/>
      <c r="H4" s="68" t="s">
        <v>9</v>
      </c>
      <c r="I4" s="82">
        <v>12</v>
      </c>
      <c r="J4" s="66"/>
      <c r="K4" s="17"/>
      <c r="L4" s="96" t="str">
        <f>"Week "&amp;(L6-($C$4-WEEKDAY($C$4,1)+2))/7+1</f>
        <v>Week 12</v>
      </c>
      <c r="M4" s="97"/>
      <c r="N4" s="97"/>
      <c r="O4" s="97"/>
      <c r="P4" s="97"/>
      <c r="Q4" s="97"/>
      <c r="R4" s="98"/>
      <c r="S4" s="96" t="str">
        <f>"Week "&amp;(S6-($C$4-WEEKDAY($C$4,1)+2))/7+1</f>
        <v>Week 13</v>
      </c>
      <c r="T4" s="97"/>
      <c r="U4" s="97"/>
      <c r="V4" s="97"/>
      <c r="W4" s="97"/>
      <c r="X4" s="97"/>
      <c r="Y4" s="98"/>
      <c r="Z4" s="96" t="str">
        <f>"Week "&amp;(Z6-($C$4-WEEKDAY($C$4,1)+2))/7+1</f>
        <v>Week 14</v>
      </c>
      <c r="AA4" s="97"/>
      <c r="AB4" s="97"/>
      <c r="AC4" s="97"/>
      <c r="AD4" s="97"/>
      <c r="AE4" s="97"/>
      <c r="AF4" s="98"/>
      <c r="AG4" s="96" t="str">
        <f>"Week "&amp;(AG6-($C$4-WEEKDAY($C$4,1)+2))/7+1</f>
        <v>Week 15</v>
      </c>
      <c r="AH4" s="97"/>
      <c r="AI4" s="97"/>
      <c r="AJ4" s="97"/>
      <c r="AK4" s="97"/>
      <c r="AL4" s="97"/>
      <c r="AM4" s="98"/>
      <c r="AN4" s="96" t="str">
        <f>"Week "&amp;(AN6-($C$4-WEEKDAY($C$4,1)+2))/7+1</f>
        <v>Week 16</v>
      </c>
      <c r="AO4" s="97"/>
      <c r="AP4" s="97"/>
      <c r="AQ4" s="97"/>
      <c r="AR4" s="97"/>
      <c r="AS4" s="97"/>
      <c r="AT4" s="98"/>
      <c r="AU4" s="96" t="str">
        <f>"Week "&amp;(AU6-($C$4-WEEKDAY($C$4,1)+2))/7+1</f>
        <v>Week 17</v>
      </c>
      <c r="AV4" s="97"/>
      <c r="AW4" s="97"/>
      <c r="AX4" s="97"/>
      <c r="AY4" s="97"/>
      <c r="AZ4" s="97"/>
      <c r="BA4" s="98"/>
      <c r="BB4" s="96" t="str">
        <f>"Week "&amp;(BB6-($C$4-WEEKDAY($C$4,1)+2))/7+1</f>
        <v>Week 18</v>
      </c>
      <c r="BC4" s="97"/>
      <c r="BD4" s="97"/>
      <c r="BE4" s="97"/>
      <c r="BF4" s="97"/>
      <c r="BG4" s="97"/>
      <c r="BH4" s="98"/>
      <c r="BI4" s="96" t="str">
        <f>"Week "&amp;(BI6-($C$4-WEEKDAY($C$4,1)+2))/7+1</f>
        <v>Week 19</v>
      </c>
      <c r="BJ4" s="97"/>
      <c r="BK4" s="97"/>
      <c r="BL4" s="97"/>
      <c r="BM4" s="97"/>
      <c r="BN4" s="97"/>
      <c r="BO4" s="98"/>
      <c r="BP4" s="96" t="str">
        <f>"Week "&amp;(BP6-($C$4-WEEKDAY($C$4,1)+2))/7+1</f>
        <v>Week 20</v>
      </c>
      <c r="BQ4" s="97"/>
      <c r="BR4" s="97"/>
      <c r="BS4" s="97"/>
      <c r="BT4" s="97"/>
      <c r="BU4" s="97"/>
      <c r="BV4" s="98"/>
    </row>
    <row r="5" spans="1:74" ht="17.25" customHeight="1" x14ac:dyDescent="0.2">
      <c r="A5" s="64"/>
      <c r="B5" s="68" t="s">
        <v>11</v>
      </c>
      <c r="C5" s="95" t="s">
        <v>20</v>
      </c>
      <c r="D5" s="95"/>
      <c r="E5" s="95"/>
      <c r="F5" s="95"/>
      <c r="G5" s="67"/>
      <c r="H5" s="67"/>
      <c r="I5" s="67"/>
      <c r="J5" s="67"/>
      <c r="K5" s="17"/>
      <c r="L5" s="100">
        <f>L6</f>
        <v>43962</v>
      </c>
      <c r="M5" s="101"/>
      <c r="N5" s="101"/>
      <c r="O5" s="101"/>
      <c r="P5" s="101"/>
      <c r="Q5" s="101"/>
      <c r="R5" s="102"/>
      <c r="S5" s="100">
        <f>S6</f>
        <v>43969</v>
      </c>
      <c r="T5" s="101"/>
      <c r="U5" s="101"/>
      <c r="V5" s="101"/>
      <c r="W5" s="101"/>
      <c r="X5" s="101"/>
      <c r="Y5" s="102"/>
      <c r="Z5" s="100">
        <f>Z6</f>
        <v>43976</v>
      </c>
      <c r="AA5" s="101"/>
      <c r="AB5" s="101"/>
      <c r="AC5" s="101"/>
      <c r="AD5" s="101"/>
      <c r="AE5" s="101"/>
      <c r="AF5" s="102"/>
      <c r="AG5" s="100">
        <f>AG6</f>
        <v>43983</v>
      </c>
      <c r="AH5" s="101"/>
      <c r="AI5" s="101"/>
      <c r="AJ5" s="101"/>
      <c r="AK5" s="101"/>
      <c r="AL5" s="101"/>
      <c r="AM5" s="102"/>
      <c r="AN5" s="100">
        <f>AN6</f>
        <v>43990</v>
      </c>
      <c r="AO5" s="101"/>
      <c r="AP5" s="101"/>
      <c r="AQ5" s="101"/>
      <c r="AR5" s="101"/>
      <c r="AS5" s="101"/>
      <c r="AT5" s="102"/>
      <c r="AU5" s="100">
        <f>AU6</f>
        <v>43997</v>
      </c>
      <c r="AV5" s="101"/>
      <c r="AW5" s="101"/>
      <c r="AX5" s="101"/>
      <c r="AY5" s="101"/>
      <c r="AZ5" s="101"/>
      <c r="BA5" s="102"/>
      <c r="BB5" s="100">
        <f>BB6</f>
        <v>44004</v>
      </c>
      <c r="BC5" s="101"/>
      <c r="BD5" s="101"/>
      <c r="BE5" s="101"/>
      <c r="BF5" s="101"/>
      <c r="BG5" s="101"/>
      <c r="BH5" s="102"/>
      <c r="BI5" s="100">
        <f>BI6</f>
        <v>44011</v>
      </c>
      <c r="BJ5" s="101"/>
      <c r="BK5" s="101"/>
      <c r="BL5" s="101"/>
      <c r="BM5" s="101"/>
      <c r="BN5" s="101"/>
      <c r="BO5" s="102"/>
      <c r="BP5" s="100">
        <f>BP6</f>
        <v>44018</v>
      </c>
      <c r="BQ5" s="101"/>
      <c r="BR5" s="101"/>
      <c r="BS5" s="101"/>
      <c r="BT5" s="101"/>
      <c r="BU5" s="101"/>
      <c r="BV5" s="102"/>
    </row>
    <row r="6" spans="1:74" x14ac:dyDescent="0.2">
      <c r="A6" s="16"/>
      <c r="B6" s="17"/>
      <c r="C6" s="17"/>
      <c r="D6" s="18"/>
      <c r="E6" s="18"/>
      <c r="F6" s="17"/>
      <c r="G6" s="17"/>
      <c r="H6" s="17"/>
      <c r="I6" s="17"/>
      <c r="J6" s="17"/>
      <c r="K6" s="17"/>
      <c r="L6" s="48">
        <f>C4-WEEKDAY(C4,1)+2+7*(I4-1)</f>
        <v>43962</v>
      </c>
      <c r="M6" s="39">
        <f t="shared" ref="M6:AR6" si="0">L6+1</f>
        <v>43963</v>
      </c>
      <c r="N6" s="39">
        <f t="shared" si="0"/>
        <v>43964</v>
      </c>
      <c r="O6" s="39">
        <f t="shared" si="0"/>
        <v>43965</v>
      </c>
      <c r="P6" s="39">
        <f t="shared" si="0"/>
        <v>43966</v>
      </c>
      <c r="Q6" s="39">
        <f t="shared" si="0"/>
        <v>43967</v>
      </c>
      <c r="R6" s="49">
        <f t="shared" si="0"/>
        <v>43968</v>
      </c>
      <c r="S6" s="48">
        <f t="shared" si="0"/>
        <v>43969</v>
      </c>
      <c r="T6" s="39">
        <f t="shared" si="0"/>
        <v>43970</v>
      </c>
      <c r="U6" s="39">
        <f t="shared" si="0"/>
        <v>43971</v>
      </c>
      <c r="V6" s="39">
        <f t="shared" si="0"/>
        <v>43972</v>
      </c>
      <c r="W6" s="39">
        <f t="shared" si="0"/>
        <v>43973</v>
      </c>
      <c r="X6" s="39">
        <f t="shared" si="0"/>
        <v>43974</v>
      </c>
      <c r="Y6" s="49">
        <f t="shared" si="0"/>
        <v>43975</v>
      </c>
      <c r="Z6" s="48">
        <f t="shared" si="0"/>
        <v>43976</v>
      </c>
      <c r="AA6" s="39">
        <f t="shared" si="0"/>
        <v>43977</v>
      </c>
      <c r="AB6" s="39">
        <f t="shared" si="0"/>
        <v>43978</v>
      </c>
      <c r="AC6" s="39">
        <f t="shared" si="0"/>
        <v>43979</v>
      </c>
      <c r="AD6" s="39">
        <f t="shared" si="0"/>
        <v>43980</v>
      </c>
      <c r="AE6" s="39">
        <f t="shared" si="0"/>
        <v>43981</v>
      </c>
      <c r="AF6" s="49">
        <f t="shared" si="0"/>
        <v>43982</v>
      </c>
      <c r="AG6" s="48">
        <f t="shared" si="0"/>
        <v>43983</v>
      </c>
      <c r="AH6" s="39">
        <f t="shared" si="0"/>
        <v>43984</v>
      </c>
      <c r="AI6" s="39">
        <f t="shared" si="0"/>
        <v>43985</v>
      </c>
      <c r="AJ6" s="39">
        <f t="shared" si="0"/>
        <v>43986</v>
      </c>
      <c r="AK6" s="39">
        <f t="shared" si="0"/>
        <v>43987</v>
      </c>
      <c r="AL6" s="39">
        <f t="shared" si="0"/>
        <v>43988</v>
      </c>
      <c r="AM6" s="49">
        <f t="shared" si="0"/>
        <v>43989</v>
      </c>
      <c r="AN6" s="48">
        <f t="shared" si="0"/>
        <v>43990</v>
      </c>
      <c r="AO6" s="39">
        <f t="shared" si="0"/>
        <v>43991</v>
      </c>
      <c r="AP6" s="39">
        <f t="shared" si="0"/>
        <v>43992</v>
      </c>
      <c r="AQ6" s="39">
        <f t="shared" si="0"/>
        <v>43993</v>
      </c>
      <c r="AR6" s="39">
        <f t="shared" si="0"/>
        <v>43994</v>
      </c>
      <c r="AS6" s="39">
        <f t="shared" ref="AS6:BO6" si="1">AR6+1</f>
        <v>43995</v>
      </c>
      <c r="AT6" s="49">
        <f t="shared" si="1"/>
        <v>43996</v>
      </c>
      <c r="AU6" s="48">
        <f t="shared" si="1"/>
        <v>43997</v>
      </c>
      <c r="AV6" s="39">
        <f t="shared" si="1"/>
        <v>43998</v>
      </c>
      <c r="AW6" s="39">
        <f t="shared" si="1"/>
        <v>43999</v>
      </c>
      <c r="AX6" s="39">
        <f t="shared" si="1"/>
        <v>44000</v>
      </c>
      <c r="AY6" s="39">
        <f t="shared" si="1"/>
        <v>44001</v>
      </c>
      <c r="AZ6" s="39">
        <f t="shared" si="1"/>
        <v>44002</v>
      </c>
      <c r="BA6" s="49">
        <f t="shared" si="1"/>
        <v>44003</v>
      </c>
      <c r="BB6" s="48">
        <f t="shared" si="1"/>
        <v>44004</v>
      </c>
      <c r="BC6" s="39">
        <f t="shared" si="1"/>
        <v>44005</v>
      </c>
      <c r="BD6" s="39">
        <f t="shared" si="1"/>
        <v>44006</v>
      </c>
      <c r="BE6" s="39">
        <f t="shared" si="1"/>
        <v>44007</v>
      </c>
      <c r="BF6" s="39">
        <f t="shared" si="1"/>
        <v>44008</v>
      </c>
      <c r="BG6" s="39">
        <f t="shared" si="1"/>
        <v>44009</v>
      </c>
      <c r="BH6" s="49">
        <f t="shared" si="1"/>
        <v>44010</v>
      </c>
      <c r="BI6" s="48">
        <f t="shared" si="1"/>
        <v>44011</v>
      </c>
      <c r="BJ6" s="39">
        <f t="shared" si="1"/>
        <v>44012</v>
      </c>
      <c r="BK6" s="39">
        <f t="shared" si="1"/>
        <v>44013</v>
      </c>
      <c r="BL6" s="39">
        <f t="shared" si="1"/>
        <v>44014</v>
      </c>
      <c r="BM6" s="39">
        <f t="shared" si="1"/>
        <v>44015</v>
      </c>
      <c r="BN6" s="39">
        <f t="shared" si="1"/>
        <v>44016</v>
      </c>
      <c r="BO6" s="49">
        <f t="shared" si="1"/>
        <v>44017</v>
      </c>
      <c r="BP6" s="48">
        <f t="shared" ref="BP6" si="2">BO6+1</f>
        <v>44018</v>
      </c>
      <c r="BQ6" s="39">
        <f t="shared" ref="BQ6" si="3">BP6+1</f>
        <v>44019</v>
      </c>
      <c r="BR6" s="39">
        <f t="shared" ref="BR6" si="4">BQ6+1</f>
        <v>44020</v>
      </c>
      <c r="BS6" s="39">
        <f t="shared" ref="BS6" si="5">BR6+1</f>
        <v>44021</v>
      </c>
      <c r="BT6" s="39">
        <f t="shared" ref="BT6" si="6">BS6+1</f>
        <v>44022</v>
      </c>
      <c r="BU6" s="39">
        <f t="shared" ref="BU6" si="7">BT6+1</f>
        <v>44023</v>
      </c>
      <c r="BV6" s="49">
        <f t="shared" ref="BV6" si="8">BU6+1</f>
        <v>44024</v>
      </c>
    </row>
    <row r="7" spans="1:74" s="78" customFormat="1" ht="24.75" thickBot="1" x14ac:dyDescent="0.25">
      <c r="A7" s="70" t="s">
        <v>0</v>
      </c>
      <c r="B7" s="71" t="s">
        <v>1</v>
      </c>
      <c r="C7" s="72" t="s">
        <v>2</v>
      </c>
      <c r="D7" s="73" t="s">
        <v>8</v>
      </c>
      <c r="E7" s="73" t="s">
        <v>46</v>
      </c>
      <c r="F7" s="74" t="s">
        <v>3</v>
      </c>
      <c r="G7" s="74" t="s">
        <v>4</v>
      </c>
      <c r="H7" s="72" t="s">
        <v>5</v>
      </c>
      <c r="I7" s="72" t="s">
        <v>6</v>
      </c>
      <c r="J7" s="72" t="s">
        <v>7</v>
      </c>
      <c r="K7" s="72"/>
      <c r="L7" s="75" t="str">
        <f t="shared" ref="L7:AQ7" si="9">CHOOSE(WEEKDAY(L6,1),"S","M","T","W","T","F","S")</f>
        <v>M</v>
      </c>
      <c r="M7" s="76" t="str">
        <f t="shared" si="9"/>
        <v>T</v>
      </c>
      <c r="N7" s="76" t="str">
        <f t="shared" si="9"/>
        <v>W</v>
      </c>
      <c r="O7" s="76" t="str">
        <f t="shared" si="9"/>
        <v>T</v>
      </c>
      <c r="P7" s="76" t="str">
        <f t="shared" si="9"/>
        <v>F</v>
      </c>
      <c r="Q7" s="76" t="str">
        <f t="shared" si="9"/>
        <v>S</v>
      </c>
      <c r="R7" s="77" t="str">
        <f t="shared" si="9"/>
        <v>S</v>
      </c>
      <c r="S7" s="75" t="str">
        <f t="shared" si="9"/>
        <v>M</v>
      </c>
      <c r="T7" s="76" t="str">
        <f t="shared" si="9"/>
        <v>T</v>
      </c>
      <c r="U7" s="76" t="str">
        <f t="shared" si="9"/>
        <v>W</v>
      </c>
      <c r="V7" s="76" t="str">
        <f t="shared" si="9"/>
        <v>T</v>
      </c>
      <c r="W7" s="76" t="str">
        <f t="shared" si="9"/>
        <v>F</v>
      </c>
      <c r="X7" s="76" t="str">
        <f t="shared" si="9"/>
        <v>S</v>
      </c>
      <c r="Y7" s="77" t="str">
        <f t="shared" si="9"/>
        <v>S</v>
      </c>
      <c r="Z7" s="75" t="str">
        <f t="shared" si="9"/>
        <v>M</v>
      </c>
      <c r="AA7" s="76" t="str">
        <f t="shared" si="9"/>
        <v>T</v>
      </c>
      <c r="AB7" s="76" t="str">
        <f t="shared" si="9"/>
        <v>W</v>
      </c>
      <c r="AC7" s="76" t="str">
        <f t="shared" si="9"/>
        <v>T</v>
      </c>
      <c r="AD7" s="76" t="str">
        <f t="shared" si="9"/>
        <v>F</v>
      </c>
      <c r="AE7" s="76" t="str">
        <f t="shared" si="9"/>
        <v>S</v>
      </c>
      <c r="AF7" s="77" t="str">
        <f t="shared" si="9"/>
        <v>S</v>
      </c>
      <c r="AG7" s="75" t="str">
        <f t="shared" si="9"/>
        <v>M</v>
      </c>
      <c r="AH7" s="76" t="str">
        <f t="shared" si="9"/>
        <v>T</v>
      </c>
      <c r="AI7" s="76" t="str">
        <f t="shared" si="9"/>
        <v>W</v>
      </c>
      <c r="AJ7" s="76" t="str">
        <f t="shared" si="9"/>
        <v>T</v>
      </c>
      <c r="AK7" s="76" t="str">
        <f t="shared" si="9"/>
        <v>F</v>
      </c>
      <c r="AL7" s="76" t="str">
        <f t="shared" si="9"/>
        <v>S</v>
      </c>
      <c r="AM7" s="77" t="str">
        <f t="shared" si="9"/>
        <v>S</v>
      </c>
      <c r="AN7" s="75" t="str">
        <f t="shared" si="9"/>
        <v>M</v>
      </c>
      <c r="AO7" s="76" t="str">
        <f t="shared" si="9"/>
        <v>T</v>
      </c>
      <c r="AP7" s="76" t="str">
        <f t="shared" si="9"/>
        <v>W</v>
      </c>
      <c r="AQ7" s="76" t="str">
        <f t="shared" si="9"/>
        <v>T</v>
      </c>
      <c r="AR7" s="76" t="str">
        <f t="shared" ref="AR7:BO7" si="10">CHOOSE(WEEKDAY(AR6,1),"S","M","T","W","T","F","S")</f>
        <v>F</v>
      </c>
      <c r="AS7" s="76" t="str">
        <f t="shared" si="10"/>
        <v>S</v>
      </c>
      <c r="AT7" s="77" t="str">
        <f t="shared" si="10"/>
        <v>S</v>
      </c>
      <c r="AU7" s="75" t="str">
        <f t="shared" si="10"/>
        <v>M</v>
      </c>
      <c r="AV7" s="76" t="str">
        <f t="shared" si="10"/>
        <v>T</v>
      </c>
      <c r="AW7" s="76" t="str">
        <f t="shared" si="10"/>
        <v>W</v>
      </c>
      <c r="AX7" s="76" t="str">
        <f t="shared" si="10"/>
        <v>T</v>
      </c>
      <c r="AY7" s="76" t="str">
        <f t="shared" si="10"/>
        <v>F</v>
      </c>
      <c r="AZ7" s="76" t="str">
        <f t="shared" si="10"/>
        <v>S</v>
      </c>
      <c r="BA7" s="77" t="str">
        <f t="shared" si="10"/>
        <v>S</v>
      </c>
      <c r="BB7" s="75" t="str">
        <f t="shared" si="10"/>
        <v>M</v>
      </c>
      <c r="BC7" s="76" t="str">
        <f t="shared" si="10"/>
        <v>T</v>
      </c>
      <c r="BD7" s="76" t="str">
        <f t="shared" si="10"/>
        <v>W</v>
      </c>
      <c r="BE7" s="76" t="str">
        <f t="shared" si="10"/>
        <v>T</v>
      </c>
      <c r="BF7" s="76" t="str">
        <f t="shared" si="10"/>
        <v>F</v>
      </c>
      <c r="BG7" s="76" t="str">
        <f t="shared" si="10"/>
        <v>S</v>
      </c>
      <c r="BH7" s="77" t="str">
        <f t="shared" si="10"/>
        <v>S</v>
      </c>
      <c r="BI7" s="75" t="str">
        <f t="shared" si="10"/>
        <v>M</v>
      </c>
      <c r="BJ7" s="76" t="str">
        <f t="shared" si="10"/>
        <v>T</v>
      </c>
      <c r="BK7" s="76" t="str">
        <f t="shared" si="10"/>
        <v>W</v>
      </c>
      <c r="BL7" s="76" t="str">
        <f t="shared" si="10"/>
        <v>T</v>
      </c>
      <c r="BM7" s="76" t="str">
        <f t="shared" si="10"/>
        <v>F</v>
      </c>
      <c r="BN7" s="76" t="str">
        <f t="shared" si="10"/>
        <v>S</v>
      </c>
      <c r="BO7" s="77" t="str">
        <f t="shared" si="10"/>
        <v>S</v>
      </c>
      <c r="BP7" s="75" t="str">
        <f t="shared" ref="BP7:BV7" si="11">CHOOSE(WEEKDAY(BP6,1),"S","M","T","W","T","F","S")</f>
        <v>M</v>
      </c>
      <c r="BQ7" s="76" t="str">
        <f t="shared" si="11"/>
        <v>T</v>
      </c>
      <c r="BR7" s="76" t="str">
        <f t="shared" si="11"/>
        <v>W</v>
      </c>
      <c r="BS7" s="76" t="str">
        <f t="shared" si="11"/>
        <v>T</v>
      </c>
      <c r="BT7" s="76" t="str">
        <f t="shared" si="11"/>
        <v>F</v>
      </c>
      <c r="BU7" s="76" t="str">
        <f t="shared" si="11"/>
        <v>S</v>
      </c>
      <c r="BV7" s="77" t="str">
        <f t="shared" si="11"/>
        <v>S</v>
      </c>
    </row>
    <row r="8" spans="1:74" s="22" customFormat="1" ht="18" x14ac:dyDescent="0.2">
      <c r="A8" s="40" t="str">
        <f>IF(ISERROR(VALUE(SUBSTITUTE(prevWBS,".",""))),"1",IF(ISERROR(FIND("`",SUBSTITUTE(prevWBS,".","`",1))),TEXT(VALUE(prevWBS)+1,"#"),TEXT(VALUE(LEFT(prevWBS,FIND("`",SUBSTITUTE(prevWBS,".","`",1))-1))+1,"#")))</f>
        <v>1</v>
      </c>
      <c r="B8" s="41" t="s">
        <v>13</v>
      </c>
      <c r="C8" s="42"/>
      <c r="D8" s="43"/>
      <c r="E8" s="43"/>
      <c r="F8" s="44"/>
      <c r="G8" s="69">
        <v>43912</v>
      </c>
      <c r="H8" s="45"/>
      <c r="I8" s="46"/>
      <c r="J8" s="47" t="str">
        <f t="shared" ref="J8:J39" si="12">IF(OR(G8=0,F8=0)," - ",NETWORKDAYS(F8,G8))</f>
        <v xml:space="preserve"> - </v>
      </c>
      <c r="K8" s="50"/>
      <c r="L8" s="60"/>
      <c r="M8" s="60"/>
      <c r="N8" s="60"/>
      <c r="O8" s="60"/>
      <c r="P8" s="60"/>
      <c r="Q8" s="60"/>
      <c r="R8" s="60"/>
      <c r="S8" s="60"/>
      <c r="T8" s="60"/>
      <c r="U8" s="60"/>
      <c r="V8" s="60"/>
      <c r="W8" s="60"/>
      <c r="X8" s="60"/>
      <c r="Y8" s="60"/>
      <c r="Z8" s="60"/>
      <c r="AA8" s="60"/>
      <c r="AB8" s="60"/>
      <c r="AC8" s="60"/>
      <c r="AD8" s="60"/>
      <c r="AE8" s="60"/>
      <c r="AF8" s="60"/>
      <c r="AG8" s="60"/>
      <c r="AH8" s="60"/>
      <c r="AI8" s="60"/>
      <c r="AJ8" s="60"/>
      <c r="AK8" s="60"/>
      <c r="AL8" s="60"/>
      <c r="AM8" s="60"/>
      <c r="AN8" s="60"/>
      <c r="AO8" s="60"/>
      <c r="AP8" s="60"/>
      <c r="AQ8" s="60"/>
      <c r="AR8" s="60"/>
      <c r="AS8" s="60"/>
      <c r="AT8" s="60"/>
      <c r="AU8" s="60"/>
      <c r="AV8" s="60"/>
      <c r="AW8" s="60"/>
      <c r="AX8" s="60"/>
      <c r="AY8" s="60"/>
      <c r="AZ8" s="60"/>
      <c r="BA8" s="60"/>
      <c r="BB8" s="60"/>
      <c r="BC8" s="60"/>
      <c r="BD8" s="60"/>
      <c r="BE8" s="60"/>
      <c r="BF8" s="60"/>
      <c r="BG8" s="60"/>
      <c r="BH8" s="60"/>
      <c r="BI8" s="60"/>
      <c r="BJ8" s="60"/>
      <c r="BK8" s="60"/>
      <c r="BL8" s="60"/>
      <c r="BM8" s="60"/>
      <c r="BN8" s="60"/>
      <c r="BO8" s="60"/>
      <c r="BP8" s="60"/>
      <c r="BQ8" s="60"/>
      <c r="BR8" s="60"/>
      <c r="BS8" s="60"/>
      <c r="BT8" s="60"/>
      <c r="BU8" s="60"/>
      <c r="BV8" s="60"/>
    </row>
    <row r="9" spans="1:74" s="28" customFormat="1" ht="18" x14ac:dyDescent="0.2">
      <c r="A9" s="27" t="str">
        <f t="shared" ref="A9:A16" si="13">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1.1</v>
      </c>
      <c r="B9" s="28" t="s">
        <v>37</v>
      </c>
      <c r="C9" s="28" t="s">
        <v>20</v>
      </c>
      <c r="D9" s="81"/>
      <c r="E9" s="28" t="s">
        <v>47</v>
      </c>
      <c r="F9" s="56">
        <v>43895</v>
      </c>
      <c r="G9" s="57">
        <f>IF(ISBLANK(F9)," - ",IF(H9=0,F9,F9+H9-1))</f>
        <v>43901</v>
      </c>
      <c r="H9" s="29">
        <v>7</v>
      </c>
      <c r="I9" s="30">
        <v>1</v>
      </c>
      <c r="J9" s="31">
        <f>IF(OR(G9=0,F9=0)," - ",NETWORKDAYS(F9,G9))</f>
        <v>5</v>
      </c>
      <c r="K9" s="51"/>
      <c r="L9" s="61"/>
      <c r="M9" s="61"/>
      <c r="N9" s="61"/>
      <c r="O9" s="61"/>
      <c r="P9" s="61"/>
      <c r="Q9" s="61"/>
      <c r="R9" s="61"/>
      <c r="S9" s="61"/>
      <c r="T9" s="61"/>
      <c r="U9" s="61"/>
      <c r="V9" s="61"/>
      <c r="W9" s="61"/>
      <c r="X9" s="61"/>
      <c r="Y9" s="61"/>
      <c r="Z9" s="61"/>
      <c r="AA9" s="61"/>
      <c r="AB9" s="61"/>
      <c r="AC9" s="61"/>
      <c r="AD9" s="61"/>
      <c r="AE9" s="61"/>
      <c r="AF9" s="61"/>
      <c r="AG9" s="61"/>
      <c r="AH9" s="61"/>
      <c r="AI9" s="61"/>
      <c r="AJ9" s="61"/>
      <c r="AK9" s="61"/>
      <c r="AL9" s="61"/>
      <c r="AM9" s="61"/>
      <c r="AN9" s="61"/>
      <c r="AO9" s="61"/>
      <c r="AP9" s="61"/>
      <c r="AQ9" s="61"/>
      <c r="AR9" s="61"/>
      <c r="AS9" s="61"/>
      <c r="AT9" s="61"/>
      <c r="AU9" s="61"/>
      <c r="AV9" s="61"/>
      <c r="AW9" s="61"/>
      <c r="AX9" s="61"/>
      <c r="AY9" s="61"/>
      <c r="AZ9" s="61"/>
      <c r="BA9" s="61"/>
      <c r="BB9" s="61"/>
      <c r="BC9" s="61"/>
      <c r="BD9" s="61"/>
      <c r="BE9" s="61"/>
      <c r="BF9" s="61"/>
      <c r="BG9" s="61"/>
      <c r="BH9" s="61"/>
      <c r="BI9" s="61"/>
      <c r="BJ9" s="61"/>
      <c r="BK9" s="61"/>
      <c r="BL9" s="61"/>
      <c r="BM9" s="61"/>
      <c r="BN9" s="61"/>
      <c r="BO9" s="61"/>
      <c r="BP9" s="61"/>
      <c r="BQ9" s="61"/>
      <c r="BR9" s="61"/>
      <c r="BS9" s="61"/>
      <c r="BT9" s="61"/>
      <c r="BU9" s="61"/>
      <c r="BV9" s="61"/>
    </row>
    <row r="10" spans="1:74" s="28" customFormat="1" ht="25.5" customHeight="1" x14ac:dyDescent="0.2">
      <c r="A10" s="27" t="str">
        <f t="shared" si="13"/>
        <v>1.2</v>
      </c>
      <c r="B10" s="80" t="s">
        <v>14</v>
      </c>
      <c r="C10" s="28" t="s">
        <v>19</v>
      </c>
      <c r="D10" s="81"/>
      <c r="E10" s="28" t="s">
        <v>47</v>
      </c>
      <c r="F10" s="56">
        <v>43886</v>
      </c>
      <c r="G10" s="57">
        <f t="shared" ref="G10:G30" si="14">IF(ISBLANK(F10)," - ",IF(H10=0,F10,F10+H10-1))</f>
        <v>43890</v>
      </c>
      <c r="H10" s="29">
        <v>5</v>
      </c>
      <c r="I10" s="30">
        <v>1</v>
      </c>
      <c r="J10" s="31">
        <f t="shared" si="12"/>
        <v>4</v>
      </c>
      <c r="K10" s="51"/>
      <c r="L10" s="61"/>
      <c r="M10" s="61"/>
      <c r="N10" s="61"/>
      <c r="O10" s="61"/>
      <c r="P10" s="61"/>
      <c r="Q10" s="61"/>
      <c r="R10" s="61"/>
      <c r="S10" s="61"/>
      <c r="T10" s="61"/>
      <c r="U10" s="61"/>
      <c r="V10" s="61"/>
      <c r="W10" s="61"/>
      <c r="X10" s="61"/>
      <c r="Y10" s="61"/>
      <c r="Z10" s="61"/>
      <c r="AA10" s="61"/>
      <c r="AB10" s="61"/>
      <c r="AC10" s="61"/>
      <c r="AD10" s="61"/>
      <c r="AE10" s="61"/>
      <c r="AF10" s="61"/>
      <c r="AG10" s="61"/>
      <c r="AH10" s="61"/>
      <c r="AI10" s="61"/>
      <c r="AJ10" s="61"/>
      <c r="AK10" s="61"/>
      <c r="AL10" s="61"/>
      <c r="AM10" s="61"/>
      <c r="AN10" s="61"/>
      <c r="AO10" s="61"/>
      <c r="AP10" s="61"/>
      <c r="AQ10" s="61"/>
      <c r="AR10" s="61"/>
      <c r="AS10" s="61"/>
      <c r="AT10" s="61"/>
      <c r="AU10" s="61"/>
      <c r="AV10" s="61"/>
      <c r="AW10" s="61"/>
      <c r="AX10" s="61"/>
      <c r="AY10" s="61"/>
      <c r="AZ10" s="61"/>
      <c r="BA10" s="61"/>
      <c r="BB10" s="61"/>
      <c r="BC10" s="61"/>
      <c r="BD10" s="61"/>
      <c r="BE10" s="61"/>
      <c r="BF10" s="61"/>
      <c r="BG10" s="61"/>
      <c r="BH10" s="61"/>
      <c r="BI10" s="61"/>
      <c r="BJ10" s="61"/>
      <c r="BK10" s="61"/>
      <c r="BL10" s="61"/>
      <c r="BM10" s="61"/>
      <c r="BN10" s="61"/>
      <c r="BO10" s="61"/>
      <c r="BP10" s="61"/>
      <c r="BQ10" s="61"/>
      <c r="BR10" s="61"/>
      <c r="BS10" s="61"/>
      <c r="BT10" s="61"/>
      <c r="BU10" s="61"/>
      <c r="BV10" s="61"/>
    </row>
    <row r="11" spans="1:74" s="28" customFormat="1" ht="18" x14ac:dyDescent="0.2">
      <c r="A11" s="27" t="str">
        <f t="shared" si="13"/>
        <v>1.3</v>
      </c>
      <c r="B11" s="80" t="s">
        <v>17</v>
      </c>
      <c r="C11" s="28" t="s">
        <v>20</v>
      </c>
      <c r="D11" s="81"/>
      <c r="E11" s="28" t="s">
        <v>47</v>
      </c>
      <c r="F11" s="56">
        <v>43891</v>
      </c>
      <c r="G11" s="57">
        <f t="shared" si="14"/>
        <v>43894</v>
      </c>
      <c r="H11" s="29">
        <v>4</v>
      </c>
      <c r="I11" s="30">
        <v>1</v>
      </c>
      <c r="J11" s="31">
        <f t="shared" si="12"/>
        <v>3</v>
      </c>
      <c r="K11" s="51"/>
      <c r="L11" s="61"/>
      <c r="M11" s="61"/>
      <c r="N11" s="62"/>
      <c r="O11" s="61"/>
      <c r="P11" s="61"/>
      <c r="Q11" s="61"/>
      <c r="R11" s="61"/>
      <c r="S11" s="61"/>
      <c r="T11" s="61"/>
      <c r="U11" s="61"/>
      <c r="V11" s="61"/>
      <c r="W11" s="61"/>
      <c r="X11" s="61"/>
      <c r="Y11" s="61"/>
      <c r="Z11" s="61"/>
      <c r="AA11" s="61"/>
      <c r="AB11" s="61"/>
      <c r="AC11" s="61"/>
      <c r="AD11" s="61"/>
      <c r="AE11" s="61"/>
      <c r="AF11" s="61"/>
      <c r="AG11" s="61"/>
      <c r="AH11" s="61"/>
      <c r="AI11" s="61"/>
      <c r="AJ11" s="61"/>
      <c r="AK11" s="61"/>
      <c r="AL11" s="61"/>
      <c r="AM11" s="61"/>
      <c r="AN11" s="61"/>
      <c r="AO11" s="61"/>
      <c r="AP11" s="61"/>
      <c r="AQ11" s="61"/>
      <c r="AR11" s="61"/>
      <c r="AS11" s="61"/>
      <c r="AT11" s="61"/>
      <c r="AU11" s="61"/>
      <c r="AV11" s="61"/>
      <c r="AW11" s="61"/>
      <c r="AX11" s="61"/>
      <c r="AY11" s="61"/>
      <c r="AZ11" s="61"/>
      <c r="BA11" s="61"/>
      <c r="BB11" s="61"/>
      <c r="BC11" s="61"/>
      <c r="BD11" s="61"/>
      <c r="BE11" s="61"/>
      <c r="BF11" s="61"/>
      <c r="BG11" s="61"/>
      <c r="BH11" s="61"/>
      <c r="BI11" s="61"/>
      <c r="BJ11" s="61"/>
      <c r="BK11" s="61"/>
      <c r="BL11" s="61"/>
      <c r="BM11" s="61"/>
      <c r="BN11" s="61"/>
      <c r="BO11" s="61"/>
      <c r="BP11" s="61"/>
      <c r="BQ11" s="61"/>
      <c r="BR11" s="61"/>
      <c r="BS11" s="61"/>
      <c r="BT11" s="61"/>
      <c r="BU11" s="61"/>
      <c r="BV11" s="61"/>
    </row>
    <row r="12" spans="1:74" s="28" customFormat="1" ht="24" x14ac:dyDescent="0.2">
      <c r="A12" s="27" t="str">
        <f t="shared" si="13"/>
        <v>1.4</v>
      </c>
      <c r="B12" s="80" t="s">
        <v>21</v>
      </c>
      <c r="C12" s="28" t="s">
        <v>24</v>
      </c>
      <c r="D12" s="81"/>
      <c r="E12" s="28" t="s">
        <v>47</v>
      </c>
      <c r="F12" s="56">
        <v>43885</v>
      </c>
      <c r="G12" s="57">
        <f>IF(ISBLANK(F12)," - ",IF(H12=0,F12,F12+H12-1))</f>
        <v>43886</v>
      </c>
      <c r="H12" s="29">
        <v>2</v>
      </c>
      <c r="I12" s="30">
        <v>1</v>
      </c>
      <c r="J12" s="31">
        <f>IF(OR(G12=0,F12=0)," - ",NETWORKDAYS(F12,G12))</f>
        <v>2</v>
      </c>
      <c r="K12" s="5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row>
    <row r="13" spans="1:74" s="28" customFormat="1" ht="18" x14ac:dyDescent="0.2">
      <c r="A13" s="27" t="str">
        <f t="shared" si="13"/>
        <v>1.5</v>
      </c>
      <c r="B13" s="80" t="s">
        <v>15</v>
      </c>
      <c r="C13" s="28" t="s">
        <v>23</v>
      </c>
      <c r="D13" s="81"/>
      <c r="E13" s="28" t="s">
        <v>47</v>
      </c>
      <c r="F13" s="56">
        <v>43895</v>
      </c>
      <c r="G13" s="57">
        <f>IF(ISBLANK(F13)," - ",IF(H13=0,F13,F13+H13-1))</f>
        <v>43900</v>
      </c>
      <c r="H13" s="29">
        <v>6</v>
      </c>
      <c r="I13" s="30">
        <v>1</v>
      </c>
      <c r="J13" s="31">
        <f>IF(OR(G13=0,F13=0)," - ",NETWORKDAYS(F13,G13))</f>
        <v>4</v>
      </c>
      <c r="K13" s="5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row>
    <row r="14" spans="1:74" s="28" customFormat="1" ht="24.75" customHeight="1" x14ac:dyDescent="0.2">
      <c r="A14" s="27" t="str">
        <f t="shared" si="13"/>
        <v>1.6</v>
      </c>
      <c r="B14" s="80" t="s">
        <v>48</v>
      </c>
      <c r="C14" s="28" t="s">
        <v>19</v>
      </c>
      <c r="D14" s="86"/>
      <c r="E14" s="28" t="s">
        <v>47</v>
      </c>
      <c r="F14" s="56">
        <v>43901</v>
      </c>
      <c r="G14" s="57">
        <f>IF(ISBLANK(F14)," - ",IF(H14=0,F14,F14+H14-1))</f>
        <v>43905</v>
      </c>
      <c r="H14" s="29">
        <v>5</v>
      </c>
      <c r="I14" s="91">
        <v>1</v>
      </c>
      <c r="J14" s="31">
        <f>IF(OR(G14=0,F14=0)," - ",NETWORKDAYS(F14,G14))</f>
        <v>3</v>
      </c>
      <c r="K14" s="5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row>
    <row r="15" spans="1:74" s="28" customFormat="1" ht="18" x14ac:dyDescent="0.2">
      <c r="A15" s="27" t="str">
        <f t="shared" si="13"/>
        <v>1.7</v>
      </c>
      <c r="B15" s="80" t="s">
        <v>16</v>
      </c>
      <c r="C15" s="28" t="s">
        <v>22</v>
      </c>
      <c r="D15" s="86"/>
      <c r="E15" s="28" t="s">
        <v>47</v>
      </c>
      <c r="F15" s="56">
        <v>43905</v>
      </c>
      <c r="G15" s="57">
        <f>IF(ISBLANK(F15)," - ",IF(H15=0,F15,F15+H15-1))</f>
        <v>43962</v>
      </c>
      <c r="H15" s="29">
        <v>58</v>
      </c>
      <c r="I15" s="30">
        <v>1</v>
      </c>
      <c r="J15" s="31">
        <f>IF(OR(G15=0,F15=0)," - ",NETWORKDAYS(F15,G15))</f>
        <v>41</v>
      </c>
      <c r="K15" s="51"/>
      <c r="L15" s="61"/>
      <c r="M15" s="61"/>
      <c r="N15" s="61"/>
      <c r="O15" s="61"/>
      <c r="P15" s="61"/>
      <c r="Q15" s="61"/>
      <c r="R15" s="61"/>
      <c r="S15" s="61"/>
      <c r="T15" s="61"/>
      <c r="U15" s="61"/>
      <c r="V15" s="61"/>
      <c r="W15" s="61"/>
      <c r="X15" s="61"/>
      <c r="Y15" s="61"/>
      <c r="Z15" s="61"/>
      <c r="AA15" s="61"/>
      <c r="AB15" s="61"/>
      <c r="AC15" s="61"/>
      <c r="AD15" s="61"/>
      <c r="AE15" s="61"/>
      <c r="AF15" s="61"/>
      <c r="AG15" s="61"/>
      <c r="AH15" s="61"/>
      <c r="AI15" s="61"/>
      <c r="AJ15" s="61"/>
      <c r="AK15" s="61"/>
      <c r="AL15" s="61"/>
      <c r="AM15" s="61"/>
      <c r="AN15" s="61"/>
      <c r="AO15" s="61"/>
      <c r="AP15" s="61"/>
      <c r="AQ15" s="61"/>
      <c r="AR15" s="61"/>
      <c r="AS15" s="61"/>
      <c r="AT15" s="61"/>
      <c r="AU15" s="61"/>
      <c r="AV15" s="61"/>
      <c r="AW15" s="61"/>
      <c r="AX15" s="61"/>
      <c r="AY15" s="61"/>
      <c r="AZ15" s="61"/>
      <c r="BA15" s="61"/>
      <c r="BB15" s="61"/>
      <c r="BC15" s="61"/>
      <c r="BD15" s="61"/>
      <c r="BE15" s="61"/>
      <c r="BF15" s="61"/>
      <c r="BG15" s="61"/>
      <c r="BH15" s="61"/>
      <c r="BI15" s="61"/>
      <c r="BJ15" s="61"/>
      <c r="BK15" s="61"/>
      <c r="BL15" s="61"/>
      <c r="BM15" s="61"/>
      <c r="BN15" s="61"/>
      <c r="BO15" s="61"/>
      <c r="BP15" s="61"/>
      <c r="BQ15" s="61"/>
      <c r="BR15" s="61"/>
      <c r="BS15" s="61"/>
      <c r="BT15" s="61"/>
      <c r="BU15" s="61"/>
      <c r="BV15" s="61"/>
    </row>
    <row r="16" spans="1:74" s="28" customFormat="1" ht="24" x14ac:dyDescent="0.2">
      <c r="A16" s="27" t="str">
        <f t="shared" si="13"/>
        <v>1.8</v>
      </c>
      <c r="B16" s="80" t="s">
        <v>39</v>
      </c>
      <c r="C16" s="28" t="s">
        <v>47</v>
      </c>
      <c r="D16" s="86"/>
      <c r="E16" s="28" t="s">
        <v>47</v>
      </c>
      <c r="F16" s="56">
        <v>43929</v>
      </c>
      <c r="G16" s="88">
        <v>43929</v>
      </c>
      <c r="H16" s="90">
        <v>1</v>
      </c>
      <c r="I16" s="91">
        <v>1</v>
      </c>
      <c r="J16" s="92">
        <v>1</v>
      </c>
      <c r="K16" s="93"/>
      <c r="L16" s="61"/>
      <c r="M16" s="61"/>
      <c r="N16" s="61"/>
      <c r="O16" s="61"/>
      <c r="P16" s="61"/>
      <c r="Q16" s="61"/>
      <c r="R16" s="61"/>
      <c r="S16" s="61"/>
      <c r="T16" s="61"/>
      <c r="U16" s="61"/>
      <c r="V16" s="61"/>
      <c r="W16" s="61"/>
      <c r="X16" s="61"/>
      <c r="Y16" s="61"/>
      <c r="Z16" s="61"/>
      <c r="AA16" s="61"/>
      <c r="AB16" s="61"/>
      <c r="AC16" s="61"/>
      <c r="AD16" s="61"/>
      <c r="AE16" s="61"/>
      <c r="AF16" s="61"/>
      <c r="AG16" s="61"/>
      <c r="AH16" s="61"/>
      <c r="AI16" s="61"/>
      <c r="AJ16" s="61"/>
      <c r="AK16" s="61"/>
      <c r="AL16" s="61"/>
      <c r="AM16" s="61"/>
      <c r="AN16" s="61"/>
      <c r="AO16" s="61"/>
      <c r="AP16" s="61"/>
      <c r="AQ16" s="61"/>
      <c r="AR16" s="61"/>
      <c r="AS16" s="61"/>
      <c r="AT16" s="61"/>
      <c r="AU16" s="61"/>
      <c r="AV16" s="61"/>
      <c r="AW16" s="61"/>
      <c r="AX16" s="61"/>
      <c r="AY16" s="61"/>
      <c r="AZ16" s="61"/>
      <c r="BA16" s="61"/>
      <c r="BB16" s="61"/>
      <c r="BC16" s="61"/>
      <c r="BD16" s="61"/>
      <c r="BE16" s="61"/>
      <c r="BF16" s="61"/>
      <c r="BG16" s="61"/>
      <c r="BH16" s="61"/>
      <c r="BI16" s="61"/>
      <c r="BJ16" s="61"/>
      <c r="BK16" s="61"/>
      <c r="BL16" s="61"/>
      <c r="BM16" s="61"/>
      <c r="BN16" s="61"/>
      <c r="BO16" s="61"/>
      <c r="BP16" s="61"/>
      <c r="BQ16" s="61"/>
      <c r="BR16" s="61"/>
      <c r="BS16" s="61"/>
      <c r="BT16" s="61"/>
      <c r="BU16" s="61"/>
      <c r="BV16" s="61"/>
    </row>
    <row r="17" spans="1:74" s="22" customFormat="1" ht="18" x14ac:dyDescent="0.2">
      <c r="A17" s="20" t="str">
        <f>IF(ISERROR(VALUE(SUBSTITUTE(prevWBS,".",""))),"1",IF(ISERROR(FIND("`",SUBSTITUTE(prevWBS,".","`",1))),TEXT(VALUE(prevWBS)+1,"#"),TEXT(VALUE(LEFT(prevWBS,FIND("`",SUBSTITUTE(prevWBS,".","`",1))-1))+1,"#")))</f>
        <v>2</v>
      </c>
      <c r="B17" s="21" t="s">
        <v>18</v>
      </c>
      <c r="D17" s="23"/>
      <c r="E17" s="23"/>
      <c r="F17" s="58"/>
      <c r="G17" s="58">
        <v>43963</v>
      </c>
      <c r="H17" s="24"/>
      <c r="I17" s="25"/>
      <c r="J17" s="26" t="str">
        <f t="shared" si="12"/>
        <v xml:space="preserve"> - </v>
      </c>
      <c r="K17" s="52"/>
      <c r="L17" s="63"/>
      <c r="M17" s="63"/>
      <c r="N17" s="63"/>
      <c r="O17" s="63"/>
      <c r="P17" s="63"/>
      <c r="Q17" s="63"/>
      <c r="R17" s="63"/>
      <c r="S17" s="63"/>
      <c r="T17" s="63"/>
      <c r="U17" s="63"/>
      <c r="V17" s="63"/>
      <c r="W17" s="63"/>
      <c r="X17" s="63"/>
      <c r="Y17" s="63"/>
      <c r="Z17" s="63"/>
      <c r="AA17" s="63"/>
      <c r="AB17" s="63"/>
      <c r="AC17" s="63"/>
      <c r="AD17" s="63"/>
      <c r="AE17" s="63"/>
      <c r="AF17" s="63"/>
      <c r="AG17" s="63"/>
      <c r="AH17" s="63"/>
      <c r="AI17" s="63"/>
      <c r="AJ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3"/>
      <c r="BM17" s="63"/>
      <c r="BN17" s="63"/>
      <c r="BO17" s="63"/>
      <c r="BP17" s="63"/>
      <c r="BQ17" s="63"/>
      <c r="BR17" s="63"/>
      <c r="BS17" s="63"/>
      <c r="BT17" s="63"/>
      <c r="BU17" s="63"/>
      <c r="BV17" s="63"/>
    </row>
    <row r="18" spans="1:74" s="28" customFormat="1" ht="38.25" customHeight="1" x14ac:dyDescent="0.2">
      <c r="A18" s="27" t="str">
        <f t="shared" ref="A18:A23" si="15">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2.1</v>
      </c>
      <c r="B18" s="80" t="s">
        <v>28</v>
      </c>
      <c r="C18" s="28" t="s">
        <v>19</v>
      </c>
      <c r="D18" s="81"/>
      <c r="E18" s="28" t="s">
        <v>47</v>
      </c>
      <c r="F18" s="56">
        <v>43933</v>
      </c>
      <c r="G18" s="57">
        <f t="shared" si="14"/>
        <v>43938</v>
      </c>
      <c r="H18" s="29">
        <v>6</v>
      </c>
      <c r="I18" s="91">
        <v>1</v>
      </c>
      <c r="J18" s="31">
        <f t="shared" si="12"/>
        <v>5</v>
      </c>
      <c r="K18" s="51"/>
      <c r="L18" s="61"/>
      <c r="M18" s="61"/>
      <c r="N18" s="61"/>
      <c r="O18" s="61"/>
      <c r="P18" s="61"/>
      <c r="Q18" s="61"/>
      <c r="R18" s="61"/>
      <c r="S18" s="61"/>
      <c r="T18" s="61"/>
      <c r="U18" s="61"/>
      <c r="V18" s="61"/>
      <c r="W18" s="61"/>
      <c r="X18" s="61"/>
      <c r="Y18" s="61"/>
      <c r="Z18" s="61"/>
      <c r="AA18" s="61"/>
      <c r="AB18" s="61"/>
      <c r="AC18" s="61"/>
      <c r="AD18" s="61"/>
      <c r="AE18" s="61"/>
      <c r="AF18" s="61"/>
      <c r="AG18" s="61"/>
      <c r="AH18" s="61"/>
      <c r="AI18" s="61"/>
      <c r="AJ18" s="61"/>
      <c r="AK18" s="61"/>
      <c r="AL18" s="61"/>
      <c r="AM18" s="61"/>
      <c r="AN18" s="61"/>
      <c r="AO18" s="61"/>
      <c r="AP18" s="61"/>
      <c r="AQ18" s="61"/>
      <c r="AR18" s="61"/>
      <c r="AS18" s="61"/>
      <c r="AT18" s="61"/>
      <c r="AU18" s="61"/>
      <c r="AV18" s="61"/>
      <c r="AW18" s="61"/>
      <c r="AX18" s="61"/>
      <c r="AY18" s="61"/>
      <c r="AZ18" s="61"/>
      <c r="BA18" s="61"/>
      <c r="BB18" s="61"/>
      <c r="BC18" s="61"/>
      <c r="BD18" s="61"/>
      <c r="BE18" s="61"/>
      <c r="BF18" s="61"/>
      <c r="BG18" s="61"/>
      <c r="BH18" s="61"/>
      <c r="BI18" s="61"/>
      <c r="BJ18" s="61"/>
      <c r="BK18" s="61"/>
      <c r="BL18" s="61"/>
      <c r="BM18" s="61"/>
      <c r="BN18" s="61"/>
      <c r="BO18" s="61"/>
      <c r="BP18" s="61"/>
      <c r="BQ18" s="61"/>
      <c r="BR18" s="61"/>
      <c r="BS18" s="61"/>
      <c r="BT18" s="61"/>
      <c r="BU18" s="61"/>
      <c r="BV18" s="61"/>
    </row>
    <row r="19" spans="1:74" s="28" customFormat="1" ht="24" x14ac:dyDescent="0.2">
      <c r="A19" s="27" t="str">
        <f t="shared" si="15"/>
        <v>2.2</v>
      </c>
      <c r="B19" s="80" t="s">
        <v>25</v>
      </c>
      <c r="C19" s="28" t="s">
        <v>23</v>
      </c>
      <c r="D19" s="81"/>
      <c r="E19" s="28" t="s">
        <v>47</v>
      </c>
      <c r="F19" s="56">
        <v>43937</v>
      </c>
      <c r="G19" s="57">
        <f t="shared" si="14"/>
        <v>43939</v>
      </c>
      <c r="H19" s="29">
        <v>3</v>
      </c>
      <c r="I19" s="91">
        <v>1</v>
      </c>
      <c r="J19" s="31">
        <f t="shared" si="12"/>
        <v>2</v>
      </c>
      <c r="K19" s="51"/>
      <c r="L19" s="61"/>
      <c r="M19" s="61"/>
      <c r="N19" s="61"/>
      <c r="O19" s="61"/>
      <c r="P19" s="61"/>
      <c r="Q19" s="61"/>
      <c r="R19" s="61"/>
      <c r="S19" s="61"/>
      <c r="T19" s="61"/>
      <c r="U19" s="61"/>
      <c r="V19" s="61"/>
      <c r="W19" s="61"/>
      <c r="X19" s="61"/>
      <c r="Y19" s="61"/>
      <c r="Z19" s="61"/>
      <c r="AA19" s="61"/>
      <c r="AB19" s="61"/>
      <c r="AC19" s="61"/>
      <c r="AD19" s="61"/>
      <c r="AE19" s="61"/>
      <c r="AF19" s="61"/>
      <c r="AG19" s="61"/>
      <c r="AH19" s="61"/>
      <c r="AI19" s="61"/>
      <c r="AJ19" s="61"/>
      <c r="AK19" s="61"/>
      <c r="AL19" s="61"/>
      <c r="AM19" s="61"/>
      <c r="AN19" s="61"/>
      <c r="AO19" s="61"/>
      <c r="AP19" s="61"/>
      <c r="AQ19" s="61"/>
      <c r="AR19" s="61"/>
      <c r="AS19" s="61"/>
      <c r="AT19" s="61"/>
      <c r="AU19" s="61"/>
      <c r="AV19" s="61"/>
      <c r="AW19" s="61"/>
      <c r="AX19" s="61"/>
      <c r="AY19" s="61"/>
      <c r="AZ19" s="61"/>
      <c r="BA19" s="61"/>
      <c r="BB19" s="61"/>
      <c r="BC19" s="61"/>
      <c r="BD19" s="61"/>
      <c r="BE19" s="61"/>
      <c r="BF19" s="61"/>
      <c r="BG19" s="61"/>
      <c r="BH19" s="61"/>
      <c r="BI19" s="61"/>
      <c r="BJ19" s="61"/>
      <c r="BK19" s="61"/>
      <c r="BL19" s="61"/>
      <c r="BM19" s="61"/>
      <c r="BN19" s="61"/>
      <c r="BO19" s="61"/>
      <c r="BP19" s="61"/>
      <c r="BQ19" s="61"/>
      <c r="BR19" s="61"/>
      <c r="BS19" s="61"/>
      <c r="BT19" s="61"/>
      <c r="BU19" s="61"/>
      <c r="BV19" s="61"/>
    </row>
    <row r="20" spans="1:74" s="28" customFormat="1" ht="24" x14ac:dyDescent="0.2">
      <c r="A20" s="27" t="str">
        <f t="shared" si="15"/>
        <v>2.3</v>
      </c>
      <c r="B20" s="80" t="s">
        <v>27</v>
      </c>
      <c r="C20" s="28" t="s">
        <v>20</v>
      </c>
      <c r="D20" s="81"/>
      <c r="E20" s="28" t="s">
        <v>47</v>
      </c>
      <c r="F20" s="56">
        <v>43940</v>
      </c>
      <c r="G20" s="57">
        <f t="shared" si="14"/>
        <v>43945</v>
      </c>
      <c r="H20" s="29">
        <v>6</v>
      </c>
      <c r="I20" s="91">
        <v>1</v>
      </c>
      <c r="J20" s="31">
        <f t="shared" si="12"/>
        <v>5</v>
      </c>
      <c r="K20" s="51"/>
      <c r="L20" s="61"/>
      <c r="M20" s="61"/>
      <c r="N20" s="61"/>
      <c r="O20" s="61"/>
      <c r="P20" s="61"/>
      <c r="Q20" s="61"/>
      <c r="R20" s="61"/>
      <c r="S20" s="61"/>
      <c r="T20" s="61"/>
      <c r="U20" s="61"/>
      <c r="V20" s="61"/>
      <c r="W20" s="61"/>
      <c r="X20" s="61"/>
      <c r="Y20" s="61"/>
      <c r="Z20" s="61"/>
      <c r="AA20" s="61"/>
      <c r="AB20" s="61"/>
      <c r="AC20" s="61"/>
      <c r="AD20" s="61"/>
      <c r="AE20" s="61"/>
      <c r="AF20" s="61"/>
      <c r="AG20" s="61"/>
      <c r="AH20" s="61"/>
      <c r="AI20" s="61"/>
      <c r="AJ20" s="61"/>
      <c r="AK20" s="61"/>
      <c r="AL20" s="61"/>
      <c r="AM20" s="61"/>
      <c r="AN20" s="61"/>
      <c r="AO20" s="61"/>
      <c r="AP20" s="61"/>
      <c r="AQ20" s="61"/>
      <c r="AR20" s="61"/>
      <c r="AS20" s="61"/>
      <c r="AT20" s="61"/>
      <c r="AU20" s="61"/>
      <c r="AV20" s="61"/>
      <c r="AW20" s="61"/>
      <c r="AX20" s="61"/>
      <c r="AY20" s="61"/>
      <c r="AZ20" s="61"/>
      <c r="BA20" s="61"/>
      <c r="BB20" s="61"/>
      <c r="BC20" s="61"/>
      <c r="BD20" s="61"/>
      <c r="BE20" s="61"/>
      <c r="BF20" s="61"/>
      <c r="BG20" s="61"/>
      <c r="BH20" s="61"/>
      <c r="BI20" s="61"/>
      <c r="BJ20" s="61"/>
      <c r="BK20" s="61"/>
      <c r="BL20" s="61"/>
      <c r="BM20" s="61"/>
      <c r="BN20" s="61"/>
      <c r="BO20" s="61"/>
      <c r="BP20" s="61"/>
      <c r="BQ20" s="61"/>
      <c r="BR20" s="61"/>
      <c r="BS20" s="61"/>
      <c r="BT20" s="61"/>
      <c r="BU20" s="61"/>
      <c r="BV20" s="61"/>
    </row>
    <row r="21" spans="1:74" s="28" customFormat="1" ht="24" x14ac:dyDescent="0.2">
      <c r="A21" s="27" t="str">
        <f t="shared" si="15"/>
        <v>2.4</v>
      </c>
      <c r="B21" s="80" t="s">
        <v>29</v>
      </c>
      <c r="C21" s="28" t="s">
        <v>23</v>
      </c>
      <c r="D21" s="81"/>
      <c r="E21" s="28" t="s">
        <v>47</v>
      </c>
      <c r="F21" s="56">
        <v>43950</v>
      </c>
      <c r="G21" s="57">
        <f t="shared" si="14"/>
        <v>43953</v>
      </c>
      <c r="H21" s="29">
        <v>4</v>
      </c>
      <c r="I21" s="91">
        <v>1</v>
      </c>
      <c r="J21" s="31">
        <f t="shared" ref="J21:J22" si="16">IF(OR(G21=0,F21=0)," - ",NETWORKDAYS(F21,G21))</f>
        <v>3</v>
      </c>
      <c r="K21" s="51"/>
      <c r="L21" s="61"/>
      <c r="M21" s="61"/>
      <c r="N21" s="61"/>
      <c r="O21" s="61"/>
      <c r="P21" s="61"/>
      <c r="Q21" s="61"/>
      <c r="R21" s="61"/>
      <c r="S21" s="61"/>
      <c r="T21" s="61"/>
      <c r="U21" s="61"/>
      <c r="V21" s="61"/>
      <c r="W21" s="61"/>
      <c r="X21" s="61"/>
      <c r="Y21" s="61"/>
      <c r="Z21" s="61"/>
      <c r="AA21" s="61"/>
      <c r="AB21" s="61"/>
      <c r="AC21" s="61"/>
      <c r="AD21" s="61"/>
      <c r="AE21" s="61"/>
      <c r="AF21" s="61"/>
      <c r="AG21" s="61"/>
      <c r="AH21" s="61"/>
      <c r="AI21" s="61"/>
      <c r="AJ21" s="61"/>
      <c r="AK21" s="61"/>
      <c r="AL21" s="61"/>
      <c r="AM21" s="61"/>
      <c r="AN21" s="61"/>
      <c r="AO21" s="61"/>
      <c r="AP21" s="61"/>
      <c r="AQ21" s="61"/>
      <c r="AR21" s="61"/>
      <c r="AS21" s="61"/>
      <c r="AT21" s="61"/>
      <c r="AU21" s="61"/>
      <c r="AV21" s="61"/>
      <c r="AW21" s="61"/>
      <c r="AX21" s="61"/>
      <c r="AY21" s="61"/>
      <c r="AZ21" s="61"/>
      <c r="BA21" s="61"/>
      <c r="BB21" s="61"/>
      <c r="BC21" s="61"/>
      <c r="BD21" s="61"/>
      <c r="BE21" s="61"/>
      <c r="BF21" s="61"/>
      <c r="BG21" s="61"/>
      <c r="BH21" s="61"/>
      <c r="BI21" s="61"/>
      <c r="BJ21" s="61"/>
      <c r="BK21" s="61"/>
      <c r="BL21" s="61"/>
      <c r="BM21" s="61"/>
      <c r="BN21" s="61"/>
      <c r="BO21" s="61"/>
      <c r="BP21" s="61"/>
      <c r="BQ21" s="61"/>
      <c r="BR21" s="61"/>
      <c r="BS21" s="61"/>
      <c r="BT21" s="61"/>
      <c r="BU21" s="61"/>
      <c r="BV21" s="61"/>
    </row>
    <row r="22" spans="1:74" s="28" customFormat="1" ht="18" x14ac:dyDescent="0.2">
      <c r="A22" s="27" t="str">
        <f t="shared" si="15"/>
        <v>2.5</v>
      </c>
      <c r="B22" s="80" t="s">
        <v>52</v>
      </c>
      <c r="C22" s="28" t="s">
        <v>22</v>
      </c>
      <c r="D22" s="81"/>
      <c r="E22" s="28" t="s">
        <v>47</v>
      </c>
      <c r="F22" s="56">
        <v>43957</v>
      </c>
      <c r="G22" s="57">
        <f t="shared" si="14"/>
        <v>43961</v>
      </c>
      <c r="H22" s="29">
        <v>5</v>
      </c>
      <c r="I22" s="91">
        <v>1</v>
      </c>
      <c r="J22" s="31">
        <f t="shared" si="16"/>
        <v>3</v>
      </c>
      <c r="K22" s="51"/>
      <c r="L22" s="61"/>
      <c r="M22" s="61"/>
      <c r="N22" s="61"/>
      <c r="O22" s="61"/>
      <c r="P22" s="61"/>
      <c r="Q22" s="61"/>
      <c r="R22" s="61"/>
      <c r="S22" s="61"/>
      <c r="T22" s="61"/>
      <c r="U22" s="61"/>
      <c r="V22" s="61"/>
      <c r="W22" s="61"/>
      <c r="X22" s="61"/>
      <c r="Y22" s="61"/>
      <c r="Z22" s="61"/>
      <c r="AA22" s="61"/>
      <c r="AB22" s="61"/>
      <c r="AC22" s="61"/>
      <c r="AD22" s="61"/>
      <c r="AE22" s="61"/>
      <c r="AF22" s="61"/>
      <c r="AG22" s="61"/>
      <c r="AH22" s="61"/>
      <c r="AI22" s="61"/>
      <c r="AJ22" s="61"/>
      <c r="AK22" s="61"/>
      <c r="AL22" s="61"/>
      <c r="AM22" s="61"/>
      <c r="AN22" s="61"/>
      <c r="AO22" s="61"/>
      <c r="AP22" s="61"/>
      <c r="AQ22" s="61"/>
      <c r="AR22" s="61"/>
      <c r="AS22" s="61"/>
      <c r="AT22" s="61"/>
      <c r="AU22" s="61"/>
      <c r="AV22" s="61"/>
      <c r="AW22" s="61"/>
      <c r="AX22" s="61"/>
      <c r="AY22" s="61"/>
      <c r="AZ22" s="61"/>
      <c r="BA22" s="61"/>
      <c r="BB22" s="61"/>
      <c r="BC22" s="61"/>
      <c r="BD22" s="61"/>
      <c r="BE22" s="61"/>
      <c r="BF22" s="61"/>
      <c r="BG22" s="61"/>
      <c r="BH22" s="61"/>
      <c r="BI22" s="61"/>
      <c r="BJ22" s="61"/>
      <c r="BK22" s="61"/>
      <c r="BL22" s="61"/>
      <c r="BM22" s="61"/>
      <c r="BN22" s="61"/>
      <c r="BO22" s="61"/>
      <c r="BP22" s="61"/>
      <c r="BQ22" s="61"/>
      <c r="BR22" s="61"/>
      <c r="BS22" s="61"/>
      <c r="BT22" s="61"/>
      <c r="BU22" s="61"/>
      <c r="BV22" s="61"/>
    </row>
    <row r="23" spans="1:74" s="28" customFormat="1" ht="27.75" customHeight="1" x14ac:dyDescent="0.2">
      <c r="A23" s="27" t="str">
        <f t="shared" si="15"/>
        <v>2.6</v>
      </c>
      <c r="B23" s="80" t="s">
        <v>30</v>
      </c>
      <c r="C23" s="28" t="s">
        <v>24</v>
      </c>
      <c r="D23" s="81"/>
      <c r="E23" s="28" t="s">
        <v>47</v>
      </c>
      <c r="F23" s="56">
        <v>43961</v>
      </c>
      <c r="G23" s="57">
        <f t="shared" si="14"/>
        <v>43965</v>
      </c>
      <c r="H23" s="29">
        <v>5</v>
      </c>
      <c r="I23" s="91">
        <v>1</v>
      </c>
      <c r="J23" s="31">
        <f t="shared" si="12"/>
        <v>4</v>
      </c>
      <c r="K23" s="51"/>
      <c r="L23" s="61"/>
      <c r="M23" s="61"/>
      <c r="N23" s="61"/>
      <c r="O23" s="61"/>
      <c r="P23" s="61"/>
      <c r="Q23" s="61"/>
      <c r="R23" s="61"/>
      <c r="S23" s="61"/>
      <c r="T23" s="61"/>
      <c r="U23" s="61"/>
      <c r="V23" s="61"/>
      <c r="W23" s="61"/>
      <c r="X23" s="61"/>
      <c r="Y23" s="61"/>
      <c r="Z23" s="61"/>
      <c r="AA23" s="61"/>
      <c r="AB23" s="61"/>
      <c r="AC23" s="61"/>
      <c r="AD23" s="61"/>
      <c r="AE23" s="61"/>
      <c r="AF23" s="61"/>
      <c r="AG23" s="61"/>
      <c r="AH23" s="61"/>
      <c r="AI23" s="61"/>
      <c r="AJ23" s="61"/>
      <c r="AK23" s="61"/>
      <c r="AL23" s="61"/>
      <c r="AM23" s="61"/>
      <c r="AN23" s="61"/>
      <c r="AO23" s="61"/>
      <c r="AP23" s="61"/>
      <c r="AQ23" s="61"/>
      <c r="AR23" s="61"/>
      <c r="AS23" s="61"/>
      <c r="AT23" s="61"/>
      <c r="AU23" s="61"/>
      <c r="AV23" s="61"/>
      <c r="AW23" s="61"/>
      <c r="AX23" s="61"/>
      <c r="AY23" s="61"/>
      <c r="AZ23" s="61"/>
      <c r="BA23" s="61"/>
      <c r="BB23" s="61"/>
      <c r="BC23" s="61"/>
      <c r="BD23" s="61"/>
      <c r="BE23" s="61"/>
      <c r="BF23" s="61"/>
      <c r="BG23" s="61"/>
      <c r="BH23" s="61"/>
      <c r="BI23" s="61"/>
      <c r="BJ23" s="61"/>
      <c r="BK23" s="61"/>
      <c r="BL23" s="61"/>
      <c r="BM23" s="61"/>
      <c r="BN23" s="61"/>
      <c r="BO23" s="61"/>
      <c r="BP23" s="61"/>
      <c r="BQ23" s="61"/>
      <c r="BR23" s="61"/>
      <c r="BS23" s="61"/>
      <c r="BT23" s="61"/>
      <c r="BU23" s="61"/>
      <c r="BV23" s="61"/>
    </row>
    <row r="24" spans="1:74" s="28" customFormat="1" ht="27.75" customHeight="1" x14ac:dyDescent="0.2">
      <c r="A24" s="27">
        <v>2.8</v>
      </c>
      <c r="B24" s="80" t="s">
        <v>39</v>
      </c>
      <c r="C24" s="28" t="s">
        <v>40</v>
      </c>
      <c r="D24" s="86"/>
      <c r="E24" s="28" t="s">
        <v>47</v>
      </c>
      <c r="F24" s="56">
        <v>43965</v>
      </c>
      <c r="G24" s="89">
        <f t="shared" si="14"/>
        <v>43965</v>
      </c>
      <c r="H24" s="90">
        <v>1</v>
      </c>
      <c r="I24" s="91">
        <v>1</v>
      </c>
      <c r="J24" s="92">
        <f t="shared" si="12"/>
        <v>1</v>
      </c>
      <c r="K24" s="93"/>
      <c r="L24" s="61"/>
      <c r="M24" s="61"/>
      <c r="N24" s="61"/>
      <c r="O24" s="61"/>
      <c r="P24" s="61"/>
      <c r="Q24" s="61"/>
      <c r="R24" s="61"/>
      <c r="S24" s="61"/>
      <c r="T24" s="61"/>
      <c r="U24" s="61"/>
      <c r="V24" s="61"/>
      <c r="W24" s="61"/>
      <c r="X24" s="61"/>
      <c r="Y24" s="61"/>
      <c r="Z24" s="61"/>
      <c r="AA24" s="61"/>
      <c r="AB24" s="61"/>
      <c r="AC24" s="61"/>
      <c r="AD24" s="61"/>
      <c r="AE24" s="61"/>
      <c r="AF24" s="61"/>
      <c r="AG24" s="61"/>
      <c r="AH24" s="61"/>
      <c r="AI24" s="61"/>
      <c r="AJ24" s="61"/>
      <c r="AK24" s="61"/>
      <c r="AL24" s="61"/>
      <c r="AM24" s="61"/>
      <c r="AN24" s="61"/>
      <c r="AO24" s="61"/>
      <c r="AP24" s="61"/>
      <c r="AQ24" s="61"/>
      <c r="AR24" s="61"/>
      <c r="AS24" s="61"/>
      <c r="AT24" s="61"/>
      <c r="AU24" s="61"/>
      <c r="AV24" s="61"/>
      <c r="AW24" s="61"/>
      <c r="AX24" s="61"/>
      <c r="AY24" s="61"/>
      <c r="AZ24" s="61"/>
      <c r="BA24" s="61"/>
      <c r="BB24" s="61"/>
      <c r="BC24" s="61"/>
      <c r="BD24" s="61"/>
      <c r="BE24" s="61"/>
      <c r="BF24" s="61"/>
      <c r="BG24" s="61"/>
      <c r="BH24" s="61"/>
      <c r="BI24" s="61"/>
      <c r="BJ24" s="61"/>
      <c r="BK24" s="61"/>
      <c r="BL24" s="61"/>
      <c r="BM24" s="61"/>
      <c r="BN24" s="61"/>
      <c r="BO24" s="61"/>
      <c r="BP24" s="61"/>
      <c r="BQ24" s="61"/>
      <c r="BR24" s="61"/>
      <c r="BS24" s="61"/>
      <c r="BT24" s="61"/>
      <c r="BU24" s="61"/>
      <c r="BV24" s="61"/>
    </row>
    <row r="25" spans="1:74" s="22" customFormat="1" ht="18" x14ac:dyDescent="0.2">
      <c r="A25" s="20" t="str">
        <f>IF(ISERROR(VALUE(SUBSTITUTE(prevWBS,".",""))),"1",IF(ISERROR(FIND("`",SUBSTITUTE(prevWBS,".","`",1))),TEXT(VALUE(prevWBS)+1,"#"),TEXT(VALUE(LEFT(prevWBS,FIND("`",SUBSTITUTE(prevWBS,".","`",1))-1))+1,"#")))</f>
        <v>3</v>
      </c>
      <c r="B25" s="21" t="s">
        <v>31</v>
      </c>
      <c r="D25" s="23"/>
      <c r="E25" s="23"/>
      <c r="F25" s="58"/>
      <c r="G25" s="58">
        <v>43970</v>
      </c>
      <c r="H25" s="24"/>
      <c r="I25" s="25"/>
      <c r="J25" s="26" t="str">
        <f t="shared" si="12"/>
        <v xml:space="preserve"> - </v>
      </c>
      <c r="K25" s="52"/>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3"/>
      <c r="BM25" s="63"/>
      <c r="BN25" s="63"/>
      <c r="BO25" s="63"/>
      <c r="BP25" s="63"/>
      <c r="BQ25" s="63"/>
      <c r="BR25" s="63"/>
      <c r="BS25" s="63"/>
      <c r="BT25" s="63"/>
      <c r="BU25" s="63"/>
      <c r="BV25" s="63"/>
    </row>
    <row r="26" spans="1:74" s="28" customFormat="1" ht="24" x14ac:dyDescent="0.2">
      <c r="A26" s="27"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3.1</v>
      </c>
      <c r="B26" s="80" t="s">
        <v>26</v>
      </c>
      <c r="C26" s="28" t="s">
        <v>23</v>
      </c>
      <c r="D26" s="81"/>
      <c r="E26" s="28" t="s">
        <v>47</v>
      </c>
      <c r="F26" s="56">
        <v>43965</v>
      </c>
      <c r="G26" s="57">
        <f t="shared" si="14"/>
        <v>43967</v>
      </c>
      <c r="H26" s="29">
        <v>3</v>
      </c>
      <c r="I26" s="30">
        <v>0</v>
      </c>
      <c r="J26" s="31">
        <f t="shared" si="12"/>
        <v>2</v>
      </c>
      <c r="K26" s="51"/>
      <c r="L26" s="61"/>
      <c r="M26" s="61"/>
      <c r="N26" s="61"/>
      <c r="O26" s="61"/>
      <c r="P26" s="61"/>
      <c r="Q26" s="61"/>
      <c r="R26" s="61"/>
      <c r="S26" s="61"/>
      <c r="T26" s="61"/>
      <c r="U26" s="61"/>
      <c r="V26" s="61"/>
      <c r="W26" s="61"/>
      <c r="X26" s="61"/>
      <c r="Y26" s="61"/>
      <c r="Z26" s="61"/>
      <c r="AA26" s="61"/>
      <c r="AB26" s="61"/>
      <c r="AC26" s="61"/>
      <c r="AD26" s="61"/>
      <c r="AE26" s="61"/>
      <c r="AF26" s="61"/>
      <c r="AG26" s="61"/>
      <c r="AH26" s="61"/>
      <c r="AI26" s="61"/>
      <c r="AJ26" s="61"/>
      <c r="AK26" s="61"/>
      <c r="AL26" s="61"/>
      <c r="AM26" s="61"/>
      <c r="AN26" s="61"/>
      <c r="AO26" s="61"/>
      <c r="AP26" s="61"/>
      <c r="AQ26" s="61"/>
      <c r="AR26" s="61"/>
      <c r="AS26" s="61"/>
      <c r="AT26" s="61"/>
      <c r="AU26" s="61"/>
      <c r="AV26" s="61"/>
      <c r="AW26" s="61"/>
      <c r="AX26" s="61"/>
      <c r="AY26" s="61"/>
      <c r="AZ26" s="61"/>
      <c r="BA26" s="61"/>
      <c r="BB26" s="61"/>
      <c r="BC26" s="61"/>
      <c r="BD26" s="61"/>
      <c r="BE26" s="61"/>
      <c r="BF26" s="61"/>
      <c r="BG26" s="61"/>
      <c r="BH26" s="61"/>
      <c r="BI26" s="61"/>
      <c r="BJ26" s="61"/>
      <c r="BK26" s="61"/>
      <c r="BL26" s="61"/>
      <c r="BM26" s="61"/>
      <c r="BN26" s="61"/>
      <c r="BO26" s="61"/>
      <c r="BP26" s="61"/>
      <c r="BQ26" s="61"/>
      <c r="BR26" s="61"/>
      <c r="BS26" s="61"/>
      <c r="BT26" s="61"/>
      <c r="BU26" s="61"/>
      <c r="BV26" s="61"/>
    </row>
    <row r="27" spans="1:74" s="28" customFormat="1" ht="18" x14ac:dyDescent="0.2">
      <c r="A27" s="27"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3.2</v>
      </c>
      <c r="B27" s="80" t="s">
        <v>50</v>
      </c>
      <c r="C27" s="28" t="s">
        <v>20</v>
      </c>
      <c r="D27" s="81"/>
      <c r="E27" s="28" t="s">
        <v>47</v>
      </c>
      <c r="F27" s="56">
        <v>43967</v>
      </c>
      <c r="G27" s="57">
        <f t="shared" si="14"/>
        <v>43968</v>
      </c>
      <c r="H27" s="29">
        <v>2</v>
      </c>
      <c r="I27" s="30">
        <v>0</v>
      </c>
      <c r="J27" s="31">
        <f t="shared" si="12"/>
        <v>0</v>
      </c>
      <c r="K27" s="51"/>
      <c r="L27" s="61"/>
      <c r="M27" s="61"/>
      <c r="N27" s="61"/>
      <c r="O27" s="61"/>
      <c r="P27" s="61"/>
      <c r="Q27" s="61"/>
      <c r="R27" s="61"/>
      <c r="S27" s="61"/>
      <c r="T27" s="61"/>
      <c r="U27" s="61"/>
      <c r="V27" s="61"/>
      <c r="W27" s="61"/>
      <c r="X27" s="61"/>
      <c r="Y27" s="61"/>
      <c r="Z27" s="61"/>
      <c r="AA27" s="61"/>
      <c r="AB27" s="61"/>
      <c r="AC27" s="61"/>
      <c r="AD27" s="61"/>
      <c r="AE27" s="61"/>
      <c r="AF27" s="61"/>
      <c r="AG27" s="61"/>
      <c r="AH27" s="61"/>
      <c r="AI27" s="61"/>
      <c r="AJ27" s="61"/>
      <c r="AK27" s="61"/>
      <c r="AL27" s="61"/>
      <c r="AM27" s="61"/>
      <c r="AN27" s="61"/>
      <c r="AO27" s="61"/>
      <c r="AP27" s="61"/>
      <c r="AQ27" s="61"/>
      <c r="AR27" s="61"/>
      <c r="AS27" s="61"/>
      <c r="AT27" s="61"/>
      <c r="AU27" s="61"/>
      <c r="AV27" s="61"/>
      <c r="AW27" s="61"/>
      <c r="AX27" s="61"/>
      <c r="AY27" s="61"/>
      <c r="AZ27" s="61"/>
      <c r="BA27" s="61"/>
      <c r="BB27" s="61"/>
      <c r="BC27" s="61"/>
      <c r="BD27" s="61"/>
      <c r="BE27" s="61"/>
      <c r="BF27" s="61"/>
      <c r="BG27" s="61"/>
      <c r="BH27" s="61"/>
      <c r="BI27" s="61"/>
      <c r="BJ27" s="61"/>
      <c r="BK27" s="61"/>
      <c r="BL27" s="61"/>
      <c r="BM27" s="61"/>
      <c r="BN27" s="61"/>
      <c r="BO27" s="61"/>
      <c r="BP27" s="61"/>
      <c r="BQ27" s="61"/>
      <c r="BR27" s="61"/>
      <c r="BS27" s="61"/>
      <c r="BT27" s="61"/>
      <c r="BU27" s="61"/>
      <c r="BV27" s="61"/>
    </row>
    <row r="28" spans="1:74" s="28" customFormat="1" ht="18" x14ac:dyDescent="0.2">
      <c r="A28" s="27"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3.3</v>
      </c>
      <c r="B28" s="80" t="s">
        <v>34</v>
      </c>
      <c r="C28" s="28" t="s">
        <v>22</v>
      </c>
      <c r="D28" s="81"/>
      <c r="E28" s="28" t="s">
        <v>47</v>
      </c>
      <c r="F28" s="56">
        <v>43968</v>
      </c>
      <c r="G28" s="57">
        <f t="shared" si="14"/>
        <v>43969</v>
      </c>
      <c r="H28" s="29">
        <v>2</v>
      </c>
      <c r="I28" s="30">
        <v>0</v>
      </c>
      <c r="J28" s="31">
        <f t="shared" si="12"/>
        <v>1</v>
      </c>
      <c r="K28" s="51"/>
      <c r="L28" s="61"/>
      <c r="M28" s="61"/>
      <c r="N28" s="61"/>
      <c r="O28" s="61"/>
      <c r="P28" s="61"/>
      <c r="Q28" s="61"/>
      <c r="R28" s="61"/>
      <c r="S28" s="61"/>
      <c r="T28" s="61"/>
      <c r="U28" s="61"/>
      <c r="V28" s="61"/>
      <c r="W28" s="61"/>
      <c r="X28" s="61"/>
      <c r="Y28" s="61"/>
      <c r="Z28" s="61"/>
      <c r="AA28" s="61"/>
      <c r="AB28" s="61"/>
      <c r="AC28" s="61"/>
      <c r="AD28" s="61"/>
      <c r="AE28" s="61"/>
      <c r="AF28" s="61"/>
      <c r="AG28" s="61"/>
      <c r="AH28" s="61"/>
      <c r="AI28" s="61"/>
      <c r="AJ28" s="61"/>
      <c r="AK28" s="61"/>
      <c r="AL28" s="61"/>
      <c r="AM28" s="61"/>
      <c r="AN28" s="61"/>
      <c r="AO28" s="61"/>
      <c r="AP28" s="61"/>
      <c r="AQ28" s="61"/>
      <c r="AR28" s="61"/>
      <c r="AS28" s="61"/>
      <c r="AT28" s="61"/>
      <c r="AU28" s="61"/>
      <c r="AV28" s="61"/>
      <c r="AW28" s="61"/>
      <c r="AX28" s="61"/>
      <c r="AY28" s="61"/>
      <c r="AZ28" s="61"/>
      <c r="BA28" s="61"/>
      <c r="BB28" s="61"/>
      <c r="BC28" s="61"/>
      <c r="BD28" s="61"/>
      <c r="BE28" s="61"/>
      <c r="BF28" s="61"/>
      <c r="BG28" s="61"/>
      <c r="BH28" s="61"/>
      <c r="BI28" s="61"/>
      <c r="BJ28" s="61"/>
      <c r="BK28" s="61"/>
      <c r="BL28" s="61"/>
      <c r="BM28" s="61"/>
      <c r="BN28" s="61"/>
      <c r="BO28" s="61"/>
      <c r="BP28" s="61"/>
      <c r="BQ28" s="61"/>
      <c r="BR28" s="61"/>
      <c r="BS28" s="61"/>
      <c r="BT28" s="61"/>
      <c r="BU28" s="61"/>
      <c r="BV28" s="61"/>
    </row>
    <row r="29" spans="1:74" s="28" customFormat="1" ht="18" x14ac:dyDescent="0.2">
      <c r="A29" s="27"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3.4</v>
      </c>
      <c r="B29" s="80" t="s">
        <v>51</v>
      </c>
      <c r="C29" s="28" t="s">
        <v>24</v>
      </c>
      <c r="D29" s="81"/>
      <c r="E29" s="28" t="s">
        <v>47</v>
      </c>
      <c r="F29" s="56">
        <v>43969</v>
      </c>
      <c r="G29" s="57">
        <f t="shared" si="14"/>
        <v>43970</v>
      </c>
      <c r="H29" s="29">
        <v>2</v>
      </c>
      <c r="I29" s="30">
        <v>0</v>
      </c>
      <c r="J29" s="31">
        <f t="shared" si="12"/>
        <v>2</v>
      </c>
      <c r="K29" s="51"/>
      <c r="L29" s="61"/>
      <c r="M29" s="61"/>
      <c r="N29" s="61"/>
      <c r="O29" s="61"/>
      <c r="P29" s="61"/>
      <c r="Q29" s="61"/>
      <c r="R29" s="61"/>
      <c r="S29" s="61"/>
      <c r="T29" s="61"/>
      <c r="U29" s="61"/>
      <c r="V29" s="61"/>
      <c r="W29" s="61"/>
      <c r="X29" s="61"/>
      <c r="Y29" s="61"/>
      <c r="Z29" s="61"/>
      <c r="AA29" s="61"/>
      <c r="AB29" s="61"/>
      <c r="AC29" s="61"/>
      <c r="AD29" s="61"/>
      <c r="AE29" s="61"/>
      <c r="AF29" s="61"/>
      <c r="AG29" s="61"/>
      <c r="AH29" s="61"/>
      <c r="AI29" s="61"/>
      <c r="AJ29" s="61"/>
      <c r="AK29" s="61"/>
      <c r="AL29" s="61"/>
      <c r="AM29" s="61"/>
      <c r="AN29" s="61"/>
      <c r="AO29" s="61"/>
      <c r="AP29" s="61"/>
      <c r="AQ29" s="61"/>
      <c r="AR29" s="61"/>
      <c r="AS29" s="61"/>
      <c r="AT29" s="61"/>
      <c r="AU29" s="61"/>
      <c r="AV29" s="61"/>
      <c r="AW29" s="61"/>
      <c r="AX29" s="61"/>
      <c r="AY29" s="61"/>
      <c r="AZ29" s="61"/>
      <c r="BA29" s="61"/>
      <c r="BB29" s="61"/>
      <c r="BC29" s="61"/>
      <c r="BD29" s="61"/>
      <c r="BE29" s="61"/>
      <c r="BF29" s="61"/>
      <c r="BG29" s="61"/>
      <c r="BH29" s="61"/>
      <c r="BI29" s="61"/>
      <c r="BJ29" s="61"/>
      <c r="BK29" s="61"/>
      <c r="BL29" s="61"/>
      <c r="BM29" s="61"/>
      <c r="BN29" s="61"/>
      <c r="BO29" s="61"/>
      <c r="BP29" s="61"/>
      <c r="BQ29" s="61"/>
      <c r="BR29" s="61"/>
      <c r="BS29" s="61"/>
      <c r="BT29" s="61"/>
      <c r="BU29" s="61"/>
      <c r="BV29" s="61"/>
    </row>
    <row r="30" spans="1:74" s="28" customFormat="1" ht="19.5" customHeight="1" x14ac:dyDescent="0.2">
      <c r="A30" s="27"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3.5</v>
      </c>
      <c r="B30" s="80" t="s">
        <v>35</v>
      </c>
      <c r="C30" s="28" t="s">
        <v>36</v>
      </c>
      <c r="D30" s="81"/>
      <c r="E30" s="28" t="s">
        <v>47</v>
      </c>
      <c r="F30" s="56">
        <v>43970</v>
      </c>
      <c r="G30" s="57">
        <f t="shared" si="14"/>
        <v>43970</v>
      </c>
      <c r="H30" s="29">
        <v>1</v>
      </c>
      <c r="I30" s="30">
        <v>0</v>
      </c>
      <c r="J30" s="31">
        <f t="shared" si="12"/>
        <v>1</v>
      </c>
      <c r="K30" s="51"/>
      <c r="L30" s="61"/>
      <c r="M30" s="61"/>
      <c r="N30" s="61"/>
      <c r="O30" s="61"/>
      <c r="P30" s="61"/>
      <c r="Q30" s="61"/>
      <c r="R30" s="61"/>
      <c r="S30" s="61"/>
      <c r="T30" s="61"/>
      <c r="U30" s="61"/>
      <c r="V30" s="61"/>
      <c r="W30" s="61"/>
      <c r="X30" s="61"/>
      <c r="Y30" s="61"/>
      <c r="Z30" s="61"/>
      <c r="AA30" s="61"/>
      <c r="AB30" s="61"/>
      <c r="AC30" s="61"/>
      <c r="AD30" s="61"/>
      <c r="AE30" s="61"/>
      <c r="AF30" s="61"/>
      <c r="AG30" s="61"/>
      <c r="AH30" s="61"/>
      <c r="AI30" s="61"/>
      <c r="AJ30" s="61"/>
      <c r="AK30" s="61"/>
      <c r="AL30" s="61"/>
      <c r="AM30" s="61"/>
      <c r="AN30" s="61"/>
      <c r="AO30" s="61"/>
      <c r="AP30" s="61"/>
      <c r="AQ30" s="61"/>
      <c r="AR30" s="61"/>
      <c r="AS30" s="61"/>
      <c r="AT30" s="61"/>
      <c r="AU30" s="61"/>
      <c r="AV30" s="61"/>
      <c r="AW30" s="61"/>
      <c r="AX30" s="61"/>
      <c r="AY30" s="61"/>
      <c r="AZ30" s="61"/>
      <c r="BA30" s="61"/>
      <c r="BB30" s="61"/>
      <c r="BC30" s="61"/>
      <c r="BD30" s="61"/>
      <c r="BE30" s="61"/>
      <c r="BF30" s="61"/>
      <c r="BG30" s="61"/>
      <c r="BH30" s="61"/>
      <c r="BI30" s="61"/>
      <c r="BJ30" s="61"/>
      <c r="BK30" s="61"/>
      <c r="BL30" s="61"/>
      <c r="BM30" s="61"/>
      <c r="BN30" s="61"/>
      <c r="BO30" s="61"/>
      <c r="BP30" s="61"/>
      <c r="BQ30" s="61"/>
      <c r="BR30" s="61"/>
      <c r="BS30" s="61"/>
      <c r="BT30" s="61"/>
      <c r="BU30" s="61"/>
      <c r="BV30" s="61"/>
    </row>
    <row r="31" spans="1:74" s="28" customFormat="1" ht="19.5" customHeight="1" x14ac:dyDescent="0.2">
      <c r="A31" s="27">
        <v>3.6</v>
      </c>
      <c r="B31" s="80" t="s">
        <v>39</v>
      </c>
      <c r="C31" s="28" t="s">
        <v>40</v>
      </c>
      <c r="D31" s="86"/>
      <c r="E31" s="28" t="s">
        <v>47</v>
      </c>
      <c r="F31" s="56">
        <v>43970</v>
      </c>
      <c r="G31" s="89"/>
      <c r="H31" s="90"/>
      <c r="I31" s="91">
        <v>0</v>
      </c>
      <c r="J31" s="92"/>
      <c r="K31" s="93"/>
      <c r="L31" s="61"/>
      <c r="M31" s="61"/>
      <c r="N31" s="61"/>
      <c r="O31" s="61"/>
      <c r="P31" s="61"/>
      <c r="Q31" s="61"/>
      <c r="R31" s="61"/>
      <c r="S31" s="61"/>
      <c r="T31" s="61"/>
      <c r="U31" s="61"/>
      <c r="V31" s="61"/>
      <c r="W31" s="61"/>
      <c r="X31" s="61"/>
      <c r="Y31" s="61"/>
      <c r="Z31" s="61"/>
      <c r="AA31" s="61"/>
      <c r="AB31" s="61"/>
      <c r="AC31" s="61"/>
      <c r="AD31" s="61"/>
      <c r="AE31" s="61"/>
      <c r="AF31" s="61"/>
      <c r="AG31" s="61"/>
      <c r="AH31" s="61"/>
      <c r="AI31" s="61"/>
      <c r="AJ31" s="61"/>
      <c r="AK31" s="61"/>
      <c r="AL31" s="61"/>
      <c r="AM31" s="61"/>
      <c r="AN31" s="61"/>
      <c r="AO31" s="61"/>
      <c r="AP31" s="61"/>
      <c r="AQ31" s="61"/>
      <c r="AR31" s="61"/>
      <c r="AS31" s="61"/>
      <c r="AT31" s="61"/>
      <c r="AU31" s="61"/>
      <c r="AV31" s="61"/>
      <c r="AW31" s="61"/>
      <c r="AX31" s="61"/>
      <c r="AY31" s="61"/>
      <c r="AZ31" s="61"/>
      <c r="BA31" s="61"/>
      <c r="BB31" s="61"/>
      <c r="BC31" s="61"/>
      <c r="BD31" s="61"/>
      <c r="BE31" s="61"/>
      <c r="BF31" s="61"/>
      <c r="BG31" s="61"/>
      <c r="BH31" s="61"/>
      <c r="BI31" s="61"/>
      <c r="BJ31" s="61"/>
      <c r="BK31" s="61"/>
      <c r="BL31" s="61"/>
      <c r="BM31" s="61"/>
      <c r="BN31" s="61"/>
      <c r="BO31" s="61"/>
      <c r="BP31" s="61"/>
      <c r="BQ31" s="61"/>
      <c r="BR31" s="61"/>
      <c r="BS31" s="61"/>
      <c r="BT31" s="61"/>
      <c r="BU31" s="61"/>
      <c r="BV31" s="61"/>
    </row>
    <row r="32" spans="1:74" s="22" customFormat="1" ht="18" x14ac:dyDescent="0.2">
      <c r="A32" s="20">
        <v>4</v>
      </c>
      <c r="B32" s="21" t="s">
        <v>38</v>
      </c>
      <c r="D32" s="23"/>
      <c r="E32" s="23"/>
      <c r="F32" s="58"/>
      <c r="G32" s="58"/>
      <c r="H32" s="24"/>
      <c r="I32" s="25"/>
      <c r="J32" s="26"/>
      <c r="K32" s="52"/>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3"/>
      <c r="BM32" s="63"/>
      <c r="BN32" s="63"/>
      <c r="BO32" s="63"/>
      <c r="BP32" s="63"/>
      <c r="BQ32" s="63"/>
      <c r="BR32" s="63"/>
      <c r="BS32" s="63"/>
      <c r="BT32" s="63"/>
      <c r="BU32" s="63"/>
      <c r="BV32" s="63"/>
    </row>
    <row r="33" spans="1:67" s="28" customFormat="1" ht="18" x14ac:dyDescent="0.2">
      <c r="A33" s="27"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4.1</v>
      </c>
      <c r="B33" s="80" t="s">
        <v>41</v>
      </c>
      <c r="C33" s="28" t="s">
        <v>40</v>
      </c>
      <c r="D33" s="81"/>
      <c r="E33" s="81"/>
      <c r="F33" s="56">
        <v>43905</v>
      </c>
      <c r="G33" s="57"/>
      <c r="H33" s="29"/>
      <c r="I33" s="30"/>
      <c r="J33" s="31"/>
      <c r="K33" s="51"/>
      <c r="L33" s="61"/>
      <c r="M33" s="61"/>
      <c r="N33" s="61"/>
      <c r="O33" s="61"/>
      <c r="P33" s="61"/>
      <c r="Q33" s="61"/>
      <c r="R33" s="61"/>
      <c r="S33" s="61"/>
      <c r="T33" s="61"/>
      <c r="U33" s="61"/>
      <c r="V33" s="61"/>
      <c r="W33" s="61"/>
      <c r="X33" s="61"/>
      <c r="Y33" s="61"/>
      <c r="Z33" s="61"/>
      <c r="AA33" s="61"/>
      <c r="AB33" s="61"/>
      <c r="AC33" s="61"/>
      <c r="AD33" s="61"/>
      <c r="AE33" s="61"/>
      <c r="AF33" s="61"/>
      <c r="AG33" s="61"/>
      <c r="AH33" s="61"/>
      <c r="AI33" s="61"/>
      <c r="AJ33" s="61"/>
      <c r="AK33" s="61"/>
      <c r="AL33" s="61"/>
      <c r="AM33" s="61"/>
      <c r="AN33" s="61"/>
      <c r="AO33" s="61"/>
      <c r="AP33" s="61"/>
      <c r="AQ33" s="61"/>
      <c r="AR33" s="61"/>
      <c r="AS33" s="61"/>
      <c r="AT33" s="61"/>
      <c r="AU33" s="61"/>
      <c r="AV33" s="61"/>
      <c r="AW33" s="61"/>
      <c r="AX33" s="61"/>
      <c r="AY33" s="61"/>
      <c r="AZ33" s="61"/>
      <c r="BA33" s="61"/>
      <c r="BB33" s="61"/>
      <c r="BC33" s="61"/>
      <c r="BD33" s="61"/>
      <c r="BE33" s="61"/>
      <c r="BF33" s="61"/>
      <c r="BG33" s="61"/>
      <c r="BH33" s="61"/>
      <c r="BI33" s="61"/>
      <c r="BJ33" s="61"/>
      <c r="BK33" s="61"/>
      <c r="BL33" s="61"/>
      <c r="BM33" s="61"/>
      <c r="BN33" s="61"/>
      <c r="BO33" s="61"/>
    </row>
    <row r="34" spans="1:67" s="28" customFormat="1" ht="18" x14ac:dyDescent="0.2">
      <c r="A34" s="27">
        <v>4.2</v>
      </c>
      <c r="B34" s="80" t="s">
        <v>42</v>
      </c>
      <c r="C34" s="28" t="s">
        <v>40</v>
      </c>
      <c r="D34" s="81"/>
      <c r="E34" s="81"/>
      <c r="F34" s="56">
        <v>43938</v>
      </c>
      <c r="G34" s="57"/>
      <c r="H34" s="29"/>
      <c r="I34" s="30"/>
      <c r="J34" s="31"/>
      <c r="K34" s="51"/>
      <c r="L34" s="61"/>
      <c r="M34" s="61"/>
      <c r="N34" s="61"/>
      <c r="O34" s="61"/>
      <c r="P34" s="61"/>
      <c r="Q34" s="61"/>
      <c r="R34" s="61"/>
      <c r="S34" s="61"/>
      <c r="T34" s="61"/>
      <c r="U34" s="61"/>
      <c r="V34" s="61"/>
      <c r="W34" s="61"/>
      <c r="X34" s="61"/>
      <c r="Y34" s="61"/>
      <c r="Z34" s="61"/>
      <c r="AA34" s="61"/>
      <c r="AB34" s="61"/>
      <c r="AC34" s="61"/>
      <c r="AD34" s="61"/>
      <c r="AE34" s="61"/>
      <c r="AF34" s="61"/>
      <c r="AG34" s="61"/>
      <c r="AH34" s="61"/>
      <c r="AI34" s="61"/>
      <c r="AJ34" s="61"/>
      <c r="AK34" s="61"/>
      <c r="AL34" s="61"/>
      <c r="AM34" s="61"/>
      <c r="AN34" s="61"/>
      <c r="AO34" s="61"/>
      <c r="AP34" s="61"/>
      <c r="AQ34" s="61"/>
      <c r="AR34" s="61"/>
      <c r="AS34" s="61"/>
      <c r="AT34" s="61"/>
      <c r="AU34" s="61"/>
      <c r="AV34" s="61"/>
      <c r="AW34" s="61"/>
      <c r="AX34" s="61"/>
      <c r="AY34" s="61"/>
      <c r="AZ34" s="61"/>
      <c r="BA34" s="61"/>
      <c r="BB34" s="61"/>
      <c r="BC34" s="61"/>
      <c r="BD34" s="61"/>
      <c r="BE34" s="61"/>
      <c r="BF34" s="61"/>
      <c r="BG34" s="61"/>
      <c r="BH34" s="61"/>
      <c r="BI34" s="61"/>
      <c r="BJ34" s="61"/>
      <c r="BK34" s="61"/>
      <c r="BL34" s="61"/>
      <c r="BM34" s="61"/>
      <c r="BN34" s="61"/>
      <c r="BO34" s="61"/>
    </row>
    <row r="35" spans="1:67" s="28" customFormat="1" ht="24" x14ac:dyDescent="0.2">
      <c r="A35" s="27"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4.3</v>
      </c>
      <c r="B35" s="80" t="s">
        <v>43</v>
      </c>
      <c r="C35" s="28" t="s">
        <v>40</v>
      </c>
      <c r="D35" s="81"/>
      <c r="E35" s="81"/>
      <c r="F35" s="56">
        <v>43939</v>
      </c>
      <c r="G35" s="57"/>
      <c r="H35" s="29"/>
      <c r="I35" s="30"/>
      <c r="J35" s="31"/>
      <c r="K35" s="51"/>
      <c r="L35" s="61"/>
      <c r="M35" s="61"/>
      <c r="N35" s="61"/>
      <c r="O35" s="61"/>
      <c r="P35" s="61"/>
      <c r="Q35" s="61"/>
      <c r="R35" s="61"/>
      <c r="S35" s="61"/>
      <c r="T35" s="61"/>
      <c r="U35" s="61"/>
      <c r="V35" s="61"/>
      <c r="W35" s="61"/>
      <c r="X35" s="61"/>
      <c r="Y35" s="61"/>
      <c r="Z35" s="61"/>
      <c r="AA35" s="61"/>
      <c r="AB35" s="61"/>
      <c r="AC35" s="61"/>
      <c r="AD35" s="61"/>
      <c r="AE35" s="61"/>
      <c r="AF35" s="61"/>
      <c r="AG35" s="61"/>
      <c r="AH35" s="61"/>
      <c r="AI35" s="61"/>
      <c r="AJ35" s="61"/>
      <c r="AK35" s="61"/>
      <c r="AL35" s="61"/>
      <c r="AM35" s="61"/>
      <c r="AN35" s="61"/>
      <c r="AO35" s="61"/>
      <c r="AP35" s="61"/>
      <c r="AQ35" s="61"/>
      <c r="AR35" s="61"/>
      <c r="AS35" s="61"/>
      <c r="AT35" s="61"/>
      <c r="AU35" s="61"/>
      <c r="AV35" s="61"/>
      <c r="AW35" s="61"/>
      <c r="AX35" s="61"/>
      <c r="AY35" s="61"/>
      <c r="AZ35" s="61"/>
      <c r="BA35" s="61"/>
      <c r="BB35" s="61"/>
      <c r="BC35" s="61"/>
      <c r="BD35" s="61"/>
      <c r="BE35" s="61"/>
      <c r="BF35" s="61"/>
      <c r="BG35" s="61"/>
      <c r="BH35" s="61"/>
      <c r="BI35" s="61"/>
      <c r="BJ35" s="61"/>
      <c r="BK35" s="61"/>
      <c r="BL35" s="61"/>
      <c r="BM35" s="61"/>
      <c r="BN35" s="61"/>
      <c r="BO35" s="61"/>
    </row>
    <row r="36" spans="1:67" s="28" customFormat="1" ht="18" x14ac:dyDescent="0.2">
      <c r="A36" s="27">
        <v>4.4000000000000004</v>
      </c>
      <c r="B36" s="80" t="s">
        <v>44</v>
      </c>
      <c r="C36" s="28" t="s">
        <v>40</v>
      </c>
      <c r="D36" s="81"/>
      <c r="E36" s="81"/>
      <c r="F36" s="56">
        <v>43940</v>
      </c>
      <c r="G36" s="57"/>
      <c r="H36" s="29"/>
      <c r="I36" s="30"/>
      <c r="J36" s="31"/>
      <c r="K36" s="51"/>
      <c r="L36" s="61"/>
      <c r="M36" s="61"/>
      <c r="N36" s="61"/>
      <c r="O36" s="61"/>
      <c r="P36" s="61"/>
      <c r="Q36" s="61"/>
      <c r="R36" s="61"/>
      <c r="S36" s="61"/>
      <c r="T36" s="61"/>
      <c r="U36" s="61"/>
      <c r="V36" s="61"/>
      <c r="W36" s="61"/>
      <c r="X36" s="61"/>
      <c r="Y36" s="61"/>
      <c r="Z36" s="61"/>
      <c r="AA36" s="61"/>
      <c r="AB36" s="61"/>
      <c r="AC36" s="61"/>
      <c r="AD36" s="61"/>
      <c r="AE36" s="61"/>
      <c r="AF36" s="61"/>
      <c r="AG36" s="61"/>
      <c r="AH36" s="61"/>
      <c r="AI36" s="61"/>
      <c r="AJ36" s="61"/>
      <c r="AK36" s="61"/>
      <c r="AL36" s="61"/>
      <c r="AM36" s="61"/>
      <c r="AN36" s="61"/>
      <c r="AO36" s="61"/>
      <c r="AP36" s="61"/>
      <c r="AQ36" s="61"/>
      <c r="AR36" s="61"/>
      <c r="AS36" s="61"/>
      <c r="AT36" s="61"/>
      <c r="AU36" s="61"/>
      <c r="AV36" s="61"/>
      <c r="AW36" s="61"/>
      <c r="AX36" s="61"/>
      <c r="AY36" s="61"/>
      <c r="AZ36" s="61"/>
      <c r="BA36" s="61"/>
      <c r="BB36" s="61"/>
      <c r="BC36" s="61"/>
      <c r="BD36" s="61"/>
      <c r="BE36" s="61"/>
      <c r="BF36" s="61"/>
      <c r="BG36" s="61"/>
      <c r="BH36" s="61"/>
      <c r="BI36" s="61"/>
      <c r="BJ36" s="61"/>
      <c r="BK36" s="61"/>
      <c r="BL36" s="61"/>
      <c r="BM36" s="61"/>
      <c r="BN36" s="61"/>
      <c r="BO36" s="61"/>
    </row>
    <row r="37" spans="1:67" s="28" customFormat="1" ht="18" x14ac:dyDescent="0.2">
      <c r="A37" s="27"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4.5</v>
      </c>
      <c r="B37" s="80" t="s">
        <v>45</v>
      </c>
      <c r="C37" s="28" t="s">
        <v>40</v>
      </c>
      <c r="D37" s="81"/>
      <c r="E37" s="81"/>
      <c r="F37" s="56">
        <v>43965</v>
      </c>
      <c r="G37" s="57"/>
      <c r="H37" s="29"/>
      <c r="I37" s="30"/>
      <c r="J37" s="31"/>
      <c r="K37" s="51"/>
      <c r="L37" s="61"/>
      <c r="M37" s="61"/>
      <c r="N37" s="61"/>
      <c r="O37" s="61"/>
      <c r="P37" s="61"/>
      <c r="Q37" s="61"/>
      <c r="R37" s="61"/>
      <c r="S37" s="61"/>
      <c r="T37" s="61"/>
      <c r="U37" s="61"/>
      <c r="V37" s="61"/>
      <c r="W37" s="61"/>
      <c r="X37" s="61"/>
      <c r="Y37" s="61"/>
      <c r="Z37" s="61"/>
      <c r="AA37" s="61"/>
      <c r="AB37" s="61"/>
      <c r="AC37" s="61"/>
      <c r="AD37" s="61"/>
      <c r="AE37" s="61"/>
      <c r="AF37" s="61"/>
      <c r="AG37" s="61"/>
      <c r="AH37" s="61"/>
      <c r="AI37" s="61"/>
      <c r="AJ37" s="61"/>
      <c r="AK37" s="61"/>
      <c r="AL37" s="61"/>
      <c r="AM37" s="61"/>
      <c r="AN37" s="61"/>
      <c r="AO37" s="61"/>
      <c r="AP37" s="61"/>
      <c r="AQ37" s="61"/>
      <c r="AR37" s="61"/>
      <c r="AS37" s="61"/>
      <c r="AT37" s="61"/>
      <c r="AU37" s="61"/>
      <c r="AV37" s="61"/>
      <c r="AW37" s="61"/>
      <c r="AX37" s="61"/>
      <c r="AY37" s="61"/>
      <c r="AZ37" s="61"/>
      <c r="BA37" s="61"/>
      <c r="BB37" s="61"/>
      <c r="BC37" s="61"/>
      <c r="BD37" s="61"/>
      <c r="BE37" s="61"/>
      <c r="BF37" s="61"/>
      <c r="BG37" s="61"/>
      <c r="BH37" s="61"/>
      <c r="BI37" s="61"/>
      <c r="BJ37" s="61"/>
      <c r="BK37" s="61"/>
      <c r="BL37" s="61"/>
      <c r="BM37" s="61"/>
      <c r="BN37" s="61"/>
      <c r="BO37" s="61"/>
    </row>
    <row r="38" spans="1:67" s="37" customFormat="1" ht="18" x14ac:dyDescent="0.2">
      <c r="A38" s="27"/>
      <c r="B38" s="32"/>
      <c r="C38" s="32"/>
      <c r="D38" s="33"/>
      <c r="E38" s="33"/>
      <c r="F38" s="59"/>
      <c r="G38" s="59"/>
      <c r="H38" s="34"/>
      <c r="I38" s="35"/>
      <c r="J38" s="36" t="str">
        <f t="shared" si="12"/>
        <v xml:space="preserve"> - </v>
      </c>
      <c r="K38" s="53"/>
      <c r="L38" s="61"/>
      <c r="M38" s="61"/>
      <c r="N38" s="61"/>
      <c r="O38" s="61"/>
      <c r="P38" s="61"/>
      <c r="Q38" s="61"/>
      <c r="R38" s="61"/>
      <c r="S38" s="61"/>
      <c r="T38" s="61"/>
      <c r="U38" s="61"/>
      <c r="V38" s="61"/>
      <c r="W38" s="61"/>
      <c r="X38" s="61"/>
      <c r="Y38" s="61"/>
      <c r="Z38" s="61"/>
      <c r="AA38" s="61"/>
      <c r="AB38" s="61"/>
      <c r="AC38" s="61"/>
      <c r="AD38" s="61"/>
      <c r="AE38" s="61"/>
      <c r="AF38" s="61"/>
      <c r="AG38" s="61"/>
      <c r="AH38" s="61"/>
      <c r="AI38" s="61"/>
      <c r="AJ38" s="61"/>
      <c r="AK38" s="61"/>
      <c r="AL38" s="61"/>
      <c r="AM38" s="61"/>
      <c r="AN38" s="61"/>
      <c r="AO38" s="61"/>
      <c r="AP38" s="61"/>
      <c r="AQ38" s="61"/>
      <c r="AR38" s="61"/>
      <c r="AS38" s="61"/>
      <c r="AT38" s="61"/>
      <c r="AU38" s="61"/>
      <c r="AV38" s="61"/>
      <c r="AW38" s="61"/>
      <c r="AX38" s="61"/>
      <c r="AY38" s="61"/>
      <c r="AZ38" s="61"/>
      <c r="BA38" s="61"/>
      <c r="BB38" s="61"/>
      <c r="BC38" s="61"/>
      <c r="BD38" s="61"/>
      <c r="BE38" s="61"/>
      <c r="BF38" s="61"/>
      <c r="BG38" s="61"/>
      <c r="BH38" s="61"/>
      <c r="BI38" s="61"/>
      <c r="BJ38" s="61"/>
      <c r="BK38" s="61"/>
      <c r="BL38" s="61"/>
      <c r="BM38" s="61"/>
      <c r="BN38" s="61"/>
      <c r="BO38" s="61"/>
    </row>
    <row r="39" spans="1:67" s="37" customFormat="1" ht="18" x14ac:dyDescent="0.2">
      <c r="A39" s="27"/>
      <c r="B39" s="32"/>
      <c r="C39" s="32"/>
      <c r="D39" s="33"/>
      <c r="E39" s="33"/>
      <c r="F39" s="59"/>
      <c r="G39" s="59"/>
      <c r="H39" s="34"/>
      <c r="I39" s="35"/>
      <c r="J39" s="36" t="str">
        <f t="shared" si="12"/>
        <v xml:space="preserve"> - </v>
      </c>
      <c r="K39" s="53"/>
      <c r="L39" s="61"/>
      <c r="M39" s="61"/>
      <c r="N39" s="61"/>
      <c r="O39" s="61"/>
      <c r="P39" s="61"/>
      <c r="Q39" s="61"/>
      <c r="R39" s="61"/>
      <c r="S39" s="61"/>
      <c r="T39" s="61"/>
      <c r="U39" s="61"/>
      <c r="V39" s="61"/>
      <c r="W39" s="61"/>
      <c r="X39" s="61"/>
      <c r="Y39" s="61"/>
      <c r="Z39" s="61"/>
      <c r="AA39" s="61"/>
      <c r="AB39" s="61"/>
      <c r="AC39" s="61"/>
      <c r="AD39" s="61"/>
      <c r="AE39" s="61"/>
      <c r="AF39" s="61"/>
      <c r="AG39" s="61"/>
      <c r="AH39" s="61"/>
      <c r="AI39" s="61"/>
      <c r="AJ39" s="61"/>
      <c r="AK39" s="61"/>
      <c r="AL39" s="61"/>
      <c r="AM39" s="61"/>
      <c r="AN39" s="61"/>
      <c r="AO39" s="61"/>
      <c r="AP39" s="61"/>
      <c r="AQ39" s="61"/>
      <c r="AR39" s="61"/>
      <c r="AS39" s="61"/>
      <c r="AT39" s="61"/>
      <c r="AU39" s="61"/>
      <c r="AV39" s="61"/>
      <c r="AW39" s="61"/>
      <c r="AX39" s="61"/>
      <c r="AY39" s="61"/>
      <c r="AZ39" s="61"/>
      <c r="BA39" s="61"/>
      <c r="BB39" s="61"/>
      <c r="BC39" s="61"/>
      <c r="BD39" s="61"/>
      <c r="BE39" s="61"/>
      <c r="BF39" s="61"/>
      <c r="BG39" s="61"/>
      <c r="BH39" s="61"/>
      <c r="BI39" s="61"/>
      <c r="BJ39" s="61"/>
      <c r="BK39" s="61"/>
      <c r="BL39" s="61"/>
      <c r="BM39" s="61"/>
      <c r="BN39" s="61"/>
      <c r="BO39" s="61"/>
    </row>
    <row r="40" spans="1:67" s="38" customFormat="1" ht="18" x14ac:dyDescent="0.2">
      <c r="K40" s="54"/>
      <c r="L40" s="61"/>
      <c r="M40" s="61"/>
      <c r="N40" s="61"/>
      <c r="O40" s="61"/>
      <c r="P40" s="61"/>
      <c r="Q40" s="61"/>
      <c r="R40" s="61"/>
      <c r="S40" s="61"/>
      <c r="T40" s="61"/>
      <c r="U40" s="61"/>
      <c r="V40" s="61"/>
      <c r="W40" s="61"/>
      <c r="X40" s="61"/>
      <c r="Y40" s="61"/>
      <c r="Z40" s="61"/>
      <c r="AA40" s="61"/>
      <c r="AB40" s="61"/>
      <c r="AC40" s="61"/>
      <c r="AD40" s="61"/>
      <c r="AE40" s="61"/>
      <c r="AF40" s="61"/>
      <c r="AG40" s="61"/>
      <c r="AH40" s="61"/>
      <c r="AI40" s="61"/>
      <c r="AJ40" s="61"/>
      <c r="AK40" s="61"/>
      <c r="AL40" s="61"/>
      <c r="AM40" s="61"/>
      <c r="AN40" s="61"/>
      <c r="AO40" s="61"/>
      <c r="AP40" s="61"/>
      <c r="AQ40" s="61"/>
      <c r="AR40" s="61"/>
      <c r="AS40" s="61"/>
      <c r="AT40" s="61"/>
      <c r="AU40" s="61"/>
      <c r="AV40" s="61"/>
      <c r="AW40" s="61"/>
      <c r="AX40" s="61"/>
      <c r="AY40" s="61"/>
      <c r="AZ40" s="61"/>
      <c r="BA40" s="61"/>
      <c r="BB40" s="61"/>
      <c r="BC40" s="61"/>
      <c r="BD40" s="61"/>
      <c r="BE40" s="61"/>
      <c r="BF40" s="61"/>
      <c r="BG40" s="61"/>
      <c r="BH40" s="61"/>
      <c r="BI40" s="61"/>
      <c r="BJ40" s="61"/>
      <c r="BK40" s="61"/>
      <c r="BL40" s="61"/>
      <c r="BM40" s="61"/>
      <c r="BN40" s="61"/>
      <c r="BO40" s="61"/>
    </row>
    <row r="41" spans="1:67" s="37" customFormat="1" ht="18" x14ac:dyDescent="0.2">
      <c r="K41" s="54"/>
      <c r="L41" s="61"/>
      <c r="M41" s="61"/>
      <c r="N41" s="61"/>
      <c r="O41" s="61"/>
      <c r="P41" s="61"/>
      <c r="Q41" s="61"/>
      <c r="R41" s="61"/>
      <c r="S41" s="61"/>
      <c r="T41" s="61"/>
      <c r="U41" s="61"/>
      <c r="V41" s="61"/>
      <c r="W41" s="61"/>
      <c r="X41" s="61"/>
      <c r="Y41" s="61"/>
      <c r="Z41" s="61"/>
      <c r="AA41" s="61"/>
      <c r="AB41" s="61"/>
      <c r="AC41" s="61"/>
      <c r="AD41" s="61"/>
      <c r="AE41" s="61"/>
      <c r="AF41" s="61"/>
      <c r="AG41" s="61"/>
      <c r="AH41" s="61"/>
      <c r="AI41" s="61"/>
      <c r="AJ41" s="61"/>
      <c r="AK41" s="61"/>
      <c r="AL41" s="61"/>
      <c r="AM41" s="61"/>
      <c r="AN41" s="61"/>
      <c r="AO41" s="61"/>
      <c r="AP41" s="61"/>
      <c r="AQ41" s="61"/>
      <c r="AR41" s="61"/>
      <c r="AS41" s="61"/>
      <c r="AT41" s="61"/>
      <c r="AU41" s="61"/>
      <c r="AV41" s="61"/>
      <c r="AW41" s="61"/>
      <c r="AX41" s="61"/>
      <c r="AY41" s="61"/>
      <c r="AZ41" s="61"/>
      <c r="BA41" s="61"/>
      <c r="BB41" s="61"/>
      <c r="BC41" s="61"/>
      <c r="BD41" s="61"/>
      <c r="BE41" s="61"/>
      <c r="BF41" s="61"/>
      <c r="BG41" s="61"/>
      <c r="BH41" s="61"/>
      <c r="BI41" s="61"/>
      <c r="BJ41" s="61"/>
      <c r="BK41" s="61"/>
      <c r="BL41" s="61"/>
      <c r="BM41" s="61"/>
      <c r="BN41" s="61"/>
      <c r="BO41" s="61"/>
    </row>
    <row r="42" spans="1:67" s="37" customFormat="1" ht="18" x14ac:dyDescent="0.2">
      <c r="K42" s="55"/>
      <c r="L42" s="61"/>
      <c r="M42" s="61"/>
      <c r="N42" s="61"/>
      <c r="O42" s="61"/>
      <c r="P42" s="61"/>
      <c r="Q42" s="61"/>
      <c r="R42" s="61"/>
      <c r="S42" s="61"/>
      <c r="T42" s="61"/>
      <c r="U42" s="61"/>
      <c r="V42" s="61"/>
      <c r="W42" s="61"/>
      <c r="X42" s="61"/>
      <c r="Y42" s="61"/>
      <c r="Z42" s="61"/>
      <c r="AA42" s="61"/>
      <c r="AB42" s="61"/>
      <c r="AC42" s="61"/>
      <c r="AD42" s="61"/>
      <c r="AE42" s="61"/>
      <c r="AF42" s="61"/>
      <c r="AG42" s="61"/>
      <c r="AH42" s="61"/>
      <c r="AI42" s="61"/>
      <c r="AJ42" s="61"/>
      <c r="AK42" s="61"/>
      <c r="AL42" s="61"/>
      <c r="AM42" s="61"/>
      <c r="AN42" s="61"/>
      <c r="AO42" s="61"/>
      <c r="AP42" s="61"/>
      <c r="AQ42" s="61"/>
      <c r="AR42" s="61"/>
      <c r="AS42" s="61"/>
      <c r="AT42" s="61"/>
      <c r="AU42" s="61"/>
      <c r="AV42" s="61"/>
      <c r="AW42" s="61"/>
      <c r="AX42" s="61"/>
      <c r="AY42" s="61"/>
      <c r="AZ42" s="61"/>
      <c r="BA42" s="61"/>
      <c r="BB42" s="61"/>
      <c r="BC42" s="61"/>
      <c r="BD42" s="61"/>
      <c r="BE42" s="61"/>
      <c r="BF42" s="61"/>
      <c r="BG42" s="61"/>
      <c r="BH42" s="61"/>
      <c r="BI42" s="61"/>
      <c r="BJ42" s="61"/>
      <c r="BK42" s="61"/>
      <c r="BL42" s="61"/>
      <c r="BM42" s="61"/>
      <c r="BN42" s="61"/>
      <c r="BO42" s="61"/>
    </row>
    <row r="43" spans="1:67" s="37" customFormat="1" ht="18" x14ac:dyDescent="0.2">
      <c r="A43" s="7"/>
      <c r="B43" s="7"/>
      <c r="C43" s="7"/>
      <c r="D43" s="7"/>
      <c r="E43" s="7"/>
      <c r="F43" s="7"/>
      <c r="G43" s="7"/>
      <c r="H43" s="7"/>
      <c r="I43" s="7"/>
      <c r="J43" s="7"/>
      <c r="K43" s="55"/>
      <c r="L43" s="61"/>
      <c r="M43" s="61"/>
      <c r="N43" s="61"/>
      <c r="O43" s="61"/>
      <c r="P43" s="61"/>
      <c r="Q43" s="61"/>
      <c r="R43" s="61"/>
      <c r="S43" s="61"/>
      <c r="T43" s="61"/>
      <c r="U43" s="61"/>
      <c r="V43" s="61"/>
      <c r="W43" s="61"/>
      <c r="X43" s="61"/>
      <c r="Y43" s="61"/>
      <c r="Z43" s="61"/>
      <c r="AA43" s="61"/>
      <c r="AB43" s="61"/>
      <c r="AC43" s="61"/>
      <c r="AD43" s="61"/>
      <c r="AE43" s="61"/>
      <c r="AF43" s="61"/>
      <c r="AG43" s="61"/>
      <c r="AH43" s="61"/>
      <c r="AI43" s="61"/>
      <c r="AJ43" s="61"/>
      <c r="AK43" s="61"/>
      <c r="AL43" s="61"/>
      <c r="AM43" s="61"/>
      <c r="AN43" s="61"/>
      <c r="AO43" s="61"/>
      <c r="AP43" s="61"/>
      <c r="AQ43" s="61"/>
      <c r="AR43" s="61"/>
      <c r="AS43" s="61"/>
      <c r="AT43" s="61"/>
      <c r="AU43" s="61"/>
      <c r="AV43" s="61"/>
      <c r="AW43" s="61"/>
      <c r="AX43" s="61"/>
      <c r="AY43" s="61"/>
      <c r="AZ43" s="61"/>
      <c r="BA43" s="61"/>
      <c r="BB43" s="61"/>
      <c r="BC43" s="61"/>
      <c r="BD43" s="61"/>
      <c r="BE43" s="61"/>
      <c r="BF43" s="61"/>
      <c r="BG43" s="61"/>
      <c r="BH43" s="61"/>
      <c r="BI43" s="61"/>
      <c r="BJ43" s="61"/>
      <c r="BK43" s="61"/>
      <c r="BL43" s="61"/>
      <c r="BM43" s="61"/>
      <c r="BN43" s="61"/>
      <c r="BO43" s="61"/>
    </row>
    <row r="44" spans="1:67" s="37" customFormat="1" ht="18" x14ac:dyDescent="0.2">
      <c r="A44" s="7"/>
      <c r="B44" s="7"/>
      <c r="C44" s="7"/>
      <c r="D44" s="7"/>
      <c r="E44" s="7"/>
      <c r="F44" s="7"/>
      <c r="G44" s="7"/>
      <c r="H44" s="7"/>
      <c r="I44" s="7"/>
      <c r="J44" s="7"/>
      <c r="K44" s="55"/>
      <c r="L44" s="61"/>
      <c r="M44" s="61"/>
      <c r="N44" s="61"/>
      <c r="O44" s="61"/>
      <c r="P44" s="61"/>
      <c r="Q44" s="61"/>
      <c r="R44" s="61"/>
      <c r="S44" s="61"/>
      <c r="T44" s="61"/>
      <c r="U44" s="61"/>
      <c r="V44" s="61"/>
      <c r="W44" s="61"/>
      <c r="X44" s="61"/>
      <c r="Y44" s="61"/>
      <c r="Z44" s="61"/>
      <c r="AA44" s="61"/>
      <c r="AB44" s="61"/>
      <c r="AC44" s="61"/>
      <c r="AD44" s="61"/>
      <c r="AE44" s="61"/>
      <c r="AF44" s="61"/>
      <c r="AG44" s="61"/>
      <c r="AH44" s="61"/>
      <c r="AI44" s="61"/>
      <c r="AJ44" s="61"/>
      <c r="AK44" s="61"/>
      <c r="AL44" s="61"/>
      <c r="AM44" s="61"/>
      <c r="AN44" s="61"/>
      <c r="AO44" s="61"/>
      <c r="AP44" s="61"/>
      <c r="AQ44" s="61"/>
      <c r="AR44" s="61"/>
      <c r="AS44" s="61"/>
      <c r="AT44" s="61"/>
      <c r="AU44" s="61"/>
      <c r="AV44" s="61"/>
      <c r="AW44" s="61"/>
      <c r="AX44" s="61"/>
      <c r="AY44" s="61"/>
      <c r="AZ44" s="61"/>
      <c r="BA44" s="61"/>
      <c r="BB44" s="61"/>
      <c r="BC44" s="61"/>
      <c r="BD44" s="61"/>
      <c r="BE44" s="61"/>
      <c r="BF44" s="61"/>
      <c r="BG44" s="61"/>
      <c r="BH44" s="61"/>
      <c r="BI44" s="61"/>
      <c r="BJ44" s="61"/>
      <c r="BK44" s="61"/>
      <c r="BL44" s="61"/>
      <c r="BM44" s="61"/>
      <c r="BN44" s="61"/>
      <c r="BO44" s="61"/>
    </row>
    <row r="45" spans="1:67" s="37" customFormat="1" ht="18" x14ac:dyDescent="0.2">
      <c r="A45" s="7"/>
      <c r="B45" s="7"/>
      <c r="C45" s="7"/>
      <c r="D45" s="87"/>
      <c r="E45" s="87"/>
      <c r="F45" s="7"/>
      <c r="G45" s="7" t="str">
        <f t="shared" ref="G45:G47" si="17">IF(ISBLANK(F45)," - ",IF(H45=0,F45,F45+H45-1))</f>
        <v xml:space="preserve"> - </v>
      </c>
      <c r="H45" s="7"/>
      <c r="I45" s="7"/>
      <c r="J45" s="7" t="str">
        <f>IF(OR(G45=0,F45=0)," - ",NETWORKDAYS(F45,G45))</f>
        <v xml:space="preserve"> - </v>
      </c>
      <c r="K45" s="55"/>
      <c r="L45" s="61"/>
      <c r="M45" s="61"/>
      <c r="N45" s="61"/>
      <c r="O45" s="61"/>
      <c r="P45" s="61"/>
      <c r="Q45" s="61"/>
      <c r="R45" s="61"/>
      <c r="S45" s="61"/>
      <c r="T45" s="61"/>
      <c r="U45" s="61"/>
      <c r="V45" s="61"/>
      <c r="W45" s="61"/>
      <c r="X45" s="61"/>
      <c r="Y45" s="61"/>
      <c r="Z45" s="61"/>
      <c r="AA45" s="61"/>
      <c r="AB45" s="61"/>
      <c r="AC45" s="61"/>
      <c r="AD45" s="61"/>
      <c r="AE45" s="61"/>
      <c r="AF45" s="61"/>
      <c r="AG45" s="61"/>
      <c r="AH45" s="61"/>
      <c r="AI45" s="61"/>
      <c r="AJ45" s="61"/>
      <c r="AK45" s="61"/>
      <c r="AL45" s="61"/>
      <c r="AM45" s="61"/>
      <c r="AN45" s="61"/>
      <c r="AO45" s="61"/>
      <c r="AP45" s="61"/>
      <c r="AQ45" s="61"/>
      <c r="AR45" s="61"/>
      <c r="AS45" s="61"/>
      <c r="AT45" s="61"/>
      <c r="AU45" s="61"/>
      <c r="AV45" s="61"/>
      <c r="AW45" s="61"/>
      <c r="AX45" s="61"/>
      <c r="AY45" s="61"/>
      <c r="AZ45" s="61"/>
      <c r="BA45" s="61"/>
      <c r="BB45" s="61"/>
      <c r="BC45" s="61"/>
      <c r="BD45" s="61"/>
      <c r="BE45" s="61"/>
      <c r="BF45" s="61"/>
      <c r="BG45" s="61"/>
      <c r="BH45" s="61"/>
      <c r="BI45" s="61"/>
      <c r="BJ45" s="61"/>
      <c r="BK45" s="61"/>
      <c r="BL45" s="61"/>
      <c r="BM45" s="61"/>
      <c r="BN45" s="61"/>
      <c r="BO45" s="61"/>
    </row>
    <row r="46" spans="1:67" s="12" customFormat="1" x14ac:dyDescent="0.2">
      <c r="A46" s="7"/>
      <c r="B46" s="7"/>
      <c r="C46" s="7"/>
      <c r="D46" s="87"/>
      <c r="E46" s="87"/>
      <c r="F46" s="7"/>
      <c r="G46" s="7" t="str">
        <f t="shared" si="17"/>
        <v xml:space="preserve"> - </v>
      </c>
      <c r="H46" s="7"/>
      <c r="I46" s="7"/>
      <c r="J46" s="7" t="str">
        <f t="shared" ref="J46:J48" si="18">IF(OR(G46=0,F46=0)," - ",NETWORKDAYS(F46,G46))</f>
        <v xml:space="preserve"> - </v>
      </c>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0"/>
      <c r="BA46" s="10"/>
      <c r="BB46" s="10"/>
      <c r="BC46" s="10"/>
      <c r="BD46" s="10"/>
      <c r="BE46" s="10"/>
      <c r="BF46" s="10"/>
      <c r="BG46" s="10"/>
      <c r="BH46" s="10"/>
      <c r="BI46" s="10"/>
      <c r="BJ46" s="10"/>
      <c r="BK46" s="10"/>
      <c r="BL46" s="10"/>
      <c r="BM46" s="10"/>
      <c r="BN46" s="10"/>
      <c r="BO46" s="10"/>
    </row>
    <row r="47" spans="1:67" x14ac:dyDescent="0.2">
      <c r="A47" s="7"/>
      <c r="B47" s="7"/>
      <c r="C47" s="7"/>
      <c r="D47" s="87"/>
      <c r="E47" s="87"/>
      <c r="F47" s="7"/>
      <c r="G47" s="7" t="str">
        <f t="shared" si="17"/>
        <v xml:space="preserve"> - </v>
      </c>
      <c r="H47" s="7"/>
      <c r="I47" s="7"/>
      <c r="J47" s="7" t="str">
        <f t="shared" si="18"/>
        <v xml:space="preserve"> - </v>
      </c>
    </row>
    <row r="48" spans="1:67" x14ac:dyDescent="0.2">
      <c r="A48" s="7"/>
      <c r="B48" s="7"/>
      <c r="C48" s="7"/>
      <c r="D48" s="87"/>
      <c r="E48" s="87"/>
      <c r="F48" s="7"/>
      <c r="G48" s="7" t="str">
        <f>IF(ISBLANK(F48)," - ",IF(#REF!=0,F48,F48+#REF!-1))</f>
        <v xml:space="preserve"> - </v>
      </c>
      <c r="H48" s="7"/>
      <c r="I48" s="7"/>
      <c r="J48" s="7" t="str">
        <f t="shared" si="18"/>
        <v xml:space="preserve"> - </v>
      </c>
    </row>
    <row r="49" spans="1:10" x14ac:dyDescent="0.2">
      <c r="A49" s="85"/>
      <c r="B49" s="10"/>
      <c r="C49" s="10"/>
      <c r="D49" s="11"/>
      <c r="E49" s="11"/>
      <c r="F49" s="10"/>
      <c r="G49" s="10"/>
      <c r="H49" s="10"/>
      <c r="I49" s="10"/>
      <c r="J49" s="10"/>
    </row>
  </sheetData>
  <sheetProtection formatCells="0" formatColumns="0" formatRows="0" insertRows="0" deleteRows="0"/>
  <mergeCells count="21">
    <mergeCell ref="BP5:BV5"/>
    <mergeCell ref="BP4:BV4"/>
    <mergeCell ref="AG4:AM4"/>
    <mergeCell ref="AG5:AM5"/>
    <mergeCell ref="BI4:BO4"/>
    <mergeCell ref="BI5:BO5"/>
    <mergeCell ref="AN5:AT5"/>
    <mergeCell ref="AU4:BA4"/>
    <mergeCell ref="AU5:BA5"/>
    <mergeCell ref="AN4:AT4"/>
    <mergeCell ref="BB4:BH4"/>
    <mergeCell ref="BB5:BH5"/>
    <mergeCell ref="L1:AF1"/>
    <mergeCell ref="C5:F5"/>
    <mergeCell ref="S4:Y4"/>
    <mergeCell ref="L4:R4"/>
    <mergeCell ref="C4:F4"/>
    <mergeCell ref="S5:Y5"/>
    <mergeCell ref="L5:R5"/>
    <mergeCell ref="Z4:AF4"/>
    <mergeCell ref="Z5:AF5"/>
  </mergeCells>
  <phoneticPr fontId="3" type="noConversion"/>
  <conditionalFormatting sqref="I43:I48 I8:I39">
    <cfRule type="dataBar" priority="2">
      <dataBar>
        <cfvo type="num" val="0"/>
        <cfvo type="num" val="1"/>
        <color theme="0" tint="-0.34998626667073579"/>
      </dataBar>
      <extLst>
        <ext xmlns:x14="http://schemas.microsoft.com/office/spreadsheetml/2009/9/main" uri="{B025F937-C7B1-47D3-B67F-A62EFF666E3E}">
          <x14:id>{0A58A75E-4698-465A-8593-F06B91A3A900}</x14:id>
        </ext>
      </extLst>
    </cfRule>
  </conditionalFormatting>
  <conditionalFormatting sqref="L6:BV7">
    <cfRule type="expression" dxfId="7" priority="45">
      <formula>L$6=TODAY()</formula>
    </cfRule>
  </conditionalFormatting>
  <conditionalFormatting sqref="L8:BV13 L15:BV19 L20:BO39 BP20:BV32">
    <cfRule type="expression" dxfId="6" priority="48">
      <formula>AND($F8&lt;=L$6,ROUNDDOWN(($G8-$F8+1)*$I8,0)+$F8-1&gt;=L$6)</formula>
    </cfRule>
    <cfRule type="expression" dxfId="5" priority="49">
      <formula>AND(NOT(ISBLANK($F8)),$F8&lt;=L$6,$G8&gt;=L$6)</formula>
    </cfRule>
  </conditionalFormatting>
  <conditionalFormatting sqref="BW6:DS7 L6:BO45 BP6:BV32">
    <cfRule type="expression" dxfId="4" priority="8">
      <formula>L$6=TODAY()</formula>
    </cfRule>
  </conditionalFormatting>
  <conditionalFormatting sqref="L40:BO45">
    <cfRule type="expression" dxfId="3" priority="55">
      <formula>AND($F43&lt;=L$6,ROUNDDOWN(($G43-$F43+1)*$I43,0)+$F43-1&gt;=L$6)</formula>
    </cfRule>
    <cfRule type="expression" dxfId="2" priority="56">
      <formula>AND(NOT(ISBLANK($F43)),$F43&lt;=L$6,$G43&gt;=L$6)</formula>
    </cfRule>
  </conditionalFormatting>
  <conditionalFormatting sqref="L14:BV14">
    <cfRule type="expression" dxfId="1" priority="63">
      <formula>AND(#REF!&lt;=L$6,ROUNDDOWN((#REF!-#REF!+1)*#REF!,0)+#REF!-1&gt;=L$6)</formula>
    </cfRule>
    <cfRule type="expression" dxfId="0" priority="64">
      <formula>AND(NOT(ISBLANK(#REF!)),#REF!&lt;=L$6,#REF!&gt;=L$6)</formula>
    </cfRule>
  </conditionalFormatting>
  <dataValidations count="1">
    <dataValidation allowBlank="1" showInputMessage="1" promptTitle="Display Week" prompt="Enter the week number to display first in the Gantt Chart. The weeks are numbered starting from the week containing the Project Start Date." sqref="I4"/>
  </dataValidations>
  <hyperlinks>
    <hyperlink ref="L1:AF1" r:id="rId1" display="Gantt Chart Template © 2006-2018 by Vertex42.com."/>
  </hyperlinks>
  <pageMargins left="0.25" right="0.25" top="0.5" bottom="0.5" header="0.5" footer="0.25"/>
  <pageSetup scale="63" fitToHeight="0" orientation="landscape" r:id="rId2"/>
  <headerFooter alignWithMargins="0"/>
  <ignoredErrors>
    <ignoredError sqref="A38:B39 F17 F25 F38:I39 H11 H10 H17:I17 H25:I25 I26:I29" unlockedFormula="1"/>
    <ignoredError sqref="A25 A17" formula="1"/>
  </ignoredErrors>
  <drawing r:id="rId3"/>
  <legacyDrawing r:id="rId4"/>
  <mc:AlternateContent xmlns:mc="http://schemas.openxmlformats.org/markup-compatibility/2006">
    <mc:Choice Requires="x14">
      <controls>
        <mc:AlternateContent xmlns:mc="http://schemas.openxmlformats.org/markup-compatibility/2006">
          <mc:Choice Requires="x14">
            <control shapeId="8238" r:id="rId5" name="Scroll Bar 46">
              <controlPr defaultSize="0" print="0" autoPict="0">
                <anchor moveWithCells="1">
                  <from>
                    <xdr:col>10</xdr:col>
                    <xdr:colOff>95250</xdr:colOff>
                    <xdr:row>1</xdr:row>
                    <xdr:rowOff>123825</xdr:rowOff>
                  </from>
                  <to>
                    <xdr:col>28</xdr:col>
                    <xdr:colOff>114300</xdr:colOff>
                    <xdr:row>2</xdr:row>
                    <xdr:rowOff>114300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0A58A75E-4698-465A-8593-F06B91A3A900}">
            <x14:dataBar minLength="0" maxLength="100" gradient="0">
              <x14:cfvo type="num">
                <xm:f>0</xm:f>
              </x14:cfvo>
              <x14:cfvo type="num">
                <xm:f>1</xm:f>
              </x14:cfvo>
              <x14:negativeFillColor rgb="FFFF0000"/>
              <x14:axisColor rgb="FF000000"/>
            </x14:dataBar>
          </x14:cfRule>
          <xm:sqref>I43:I48 I8:I39</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GanttChart</vt:lpstr>
      <vt:lpstr>GanttChart!prevWBS</vt:lpstr>
      <vt:lpstr>GanttChart!Print_Area</vt:lpstr>
      <vt:lpstr>GanttChart!Print_Titles</vt:lpstr>
    </vt:vector>
  </TitlesOfParts>
  <Company>Vertex42 LLC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Gantt Chart Template</dc:title>
  <dc:creator>Vertex42.com</dc:creator>
  <dc:description>(c) 2006-2018 Vertex42 LLC. All Rights Reserved.</dc:description>
  <cp:lastModifiedBy>Windows User</cp:lastModifiedBy>
  <cp:lastPrinted>2018-02-12T20:25:38Z</cp:lastPrinted>
  <dcterms:created xsi:type="dcterms:W3CDTF">2010-06-09T16:05:03Z</dcterms:created>
  <dcterms:modified xsi:type="dcterms:W3CDTF">2020-05-19T12:45:49Z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2018 Vertex42 LLC</vt:lpwstr>
  </property>
  <property fmtid="{D5CDD505-2E9C-101B-9397-08002B2CF9AE}" pid="3" name="Version">
    <vt:lpwstr>3.1.1</vt:lpwstr>
  </property>
  <property fmtid="{D5CDD505-2E9C-101B-9397-08002B2CF9AE}" pid="4" name="Source">
    <vt:lpwstr>https://www.vertex42.com/ExcelTemplates/excel-gantt-chart.html</vt:lpwstr>
  </property>
</Properties>
</file>