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93CEDB2D-EA26-44B5-91D9-5E6AA6100E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19" i="1"/>
  <c r="M17" i="1"/>
  <c r="M16" i="1"/>
  <c r="M14" i="1"/>
  <c r="K6" i="1"/>
  <c r="K12" i="1"/>
  <c r="K10" i="1"/>
  <c r="K8" i="1"/>
  <c r="K4" i="1"/>
  <c r="M20" i="1"/>
  <c r="N14" i="1"/>
  <c r="L6" i="1"/>
  <c r="M19" i="1"/>
  <c r="L12" i="1"/>
  <c r="L4" i="1"/>
  <c r="N16" i="1"/>
  <c r="L8" i="1"/>
  <c r="N17" i="1"/>
  <c r="L10" i="1"/>
</calcChain>
</file>

<file path=xl/sharedStrings.xml><?xml version="1.0" encoding="utf-8"?>
<sst xmlns="http://schemas.openxmlformats.org/spreadsheetml/2006/main" count="62" uniqueCount="35">
  <si>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</si>
  <si>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</si>
  <si>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</si>
  <si>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</si>
  <si>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</si>
  <si>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</si>
  <si>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</si>
  <si>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</si>
  <si>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</si>
  <si>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</si>
  <si>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</si>
  <si>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</si>
  <si>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</si>
  <si>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</si>
  <si>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</si>
  <si>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</si>
  <si>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</si>
  <si>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</si>
  <si>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</si>
  <si>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</si>
  <si>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</si>
  <si>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</si>
  <si>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</si>
  <si>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</si>
  <si>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</si>
  <si>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</si>
  <si>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Cantidad trabajadores</t>
  </si>
  <si>
    <t>Cantidad de hombres</t>
  </si>
  <si>
    <t>Cantidad de mujeres</t>
  </si>
  <si>
    <t>Cantidad de nombrados</t>
  </si>
  <si>
    <t>Cantidad de contratados</t>
  </si>
  <si>
    <t>Cantidad de personas con</t>
  </si>
  <si>
    <t>hijos</t>
  </si>
  <si>
    <t xml:space="preserve">Cantidad de personas con sueldo mayor a </t>
  </si>
  <si>
    <t>Cantidad de personas con hijos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</si>
</sst>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workbookViewId="0">
      <selection activeCell="M20" sqref="M20"/>
    </sheetView>
  </sheetViews>
  <sheetFormatPr baseColWidth="10" defaultRowHeight="15" x14ac:dyDescent="0.25"/>
  <cols>
    <col min="8" max="8" width="6.7109375" customWidth="1"/>
    <col min="10" max="10" width="12.7109375" customWidth="1"/>
    <col min="11" max="11" width="14" customWidth="1"/>
  </cols>
  <sheetData>
    <row r="2" spans="2:14" x14ac:dyDescent="0.25">
      <c r="B2" s="6" t="s">
        <v>0</v>
      </c>
    </row>
    <row r="4" spans="2:14" x14ac:dyDescent="0.25">
      <c r="B4" s="3" t="s">
        <v>1</v>
      </c>
      <c r="C4" s="5" t="s">
        <v>16</v>
      </c>
      <c r="D4" s="5" t="s">
        <v>19</v>
      </c>
      <c r="E4" s="5" t="s">
        <v>20</v>
      </c>
      <c r="F4" s="5" t="s">
        <v>22</v>
      </c>
      <c r="G4" s="5" t="s">
        <v>21</v>
      </c>
      <c r="I4" s="7" t="s">
        <v>26</v>
      </c>
      <c r="J4" s="8"/>
      <c r="K4" s="1">
        <f>COUNTA(B5:B19)</f>
        <v>15</v>
      </c>
      <c r="L4" t="str">
        <f ca="1">_xlfn.FORMULATEXT(K4)</f>
        <v>=CONTARA(B5:B19)</v>
      </c>
    </row>
    <row r="5" spans="2:14" x14ac:dyDescent="0.25">
      <c r="B5" s="4" t="s">
        <v>2</v>
      </c>
      <c r="C5" s="2" t="s">
        <v>17</v>
      </c>
      <c r="D5" s="2">
        <v>33</v>
      </c>
      <c r="E5" s="2">
        <v>4</v>
      </c>
      <c r="F5" s="1" t="s">
        <v>23</v>
      </c>
      <c r="G5" s="1">
        <v>4880</v>
      </c>
    </row>
    <row r="6" spans="2:14" x14ac:dyDescent="0.25">
      <c r="B6" s="4" t="s">
        <v>3</v>
      </c>
      <c r="C6" s="2" t="s">
        <v>17</v>
      </c>
      <c r="D6" s="2">
        <v>48</v>
      </c>
      <c r="E6" s="2">
        <v>3</v>
      </c>
      <c r="F6" s="1" t="s">
        <v>24</v>
      </c>
      <c r="G6" s="1">
        <v>4860</v>
      </c>
      <c r="I6" s="7" t="s">
        <v>27</v>
      </c>
      <c r="J6" s="8"/>
      <c r="K6" s="1">
        <f>COUNTIF(C5:C19,"H")</f>
        <v>9</v>
      </c>
      <c r="L6" t="str">
        <f ca="1">_xlfn.FORMULATEXT(K6)</f>
        <v>=CONTAR.SI(C5:C19,"H")</v>
      </c>
    </row>
    <row r="7" spans="2:14" x14ac:dyDescent="0.25">
      <c r="B7" s="4" t="s">
        <v>4</v>
      </c>
      <c r="C7" s="2" t="s">
        <v>18</v>
      </c>
      <c r="D7" s="2">
        <v>20</v>
      </c>
      <c r="E7" s="2">
        <v>3</v>
      </c>
      <c r="F7" s="1" t="s">
        <v>24</v>
      </c>
      <c r="G7" s="1">
        <v>4170</v>
      </c>
    </row>
    <row r="8" spans="2:14" x14ac:dyDescent="0.25">
      <c r="B8" s="4" t="s">
        <v>5</v>
      </c>
      <c r="C8" s="2" t="s">
        <v>17</v>
      </c>
      <c r="D8" s="2">
        <v>50</v>
      </c>
      <c r="E8" s="2">
        <v>1</v>
      </c>
      <c r="F8" s="1" t="s">
        <v>24</v>
      </c>
      <c r="G8" s="1">
        <v>3810</v>
      </c>
      <c r="I8" s="7" t="s">
        <v>28</v>
      </c>
      <c r="J8" s="8"/>
      <c r="K8" s="1">
        <f>COUNTIF(C5:C19,"M")</f>
        <v>6</v>
      </c>
      <c r="L8" t="str">
        <f ca="1">_xlfn.FORMULATEXT(K8)</f>
        <v>=CONTAR.SI(C5:C19,"M")</v>
      </c>
    </row>
    <row r="9" spans="2:14" x14ac:dyDescent="0.25">
      <c r="B9" s="4" t="s">
        <v>6</v>
      </c>
      <c r="C9" s="2" t="s">
        <v>18</v>
      </c>
      <c r="D9" s="2">
        <v>27</v>
      </c>
      <c r="E9" s="2">
        <v>1</v>
      </c>
      <c r="F9" s="1" t="s">
        <v>24</v>
      </c>
      <c r="G9" s="1">
        <v>2570</v>
      </c>
    </row>
    <row r="10" spans="2:14" x14ac:dyDescent="0.25">
      <c r="B10" s="4" t="s">
        <v>25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  <c r="I10" s="7" t="s">
        <v>29</v>
      </c>
      <c r="J10" s="8"/>
      <c r="K10" s="1">
        <f>COUNTIF(F5:F19,"Nombrado")</f>
        <v>8</v>
      </c>
      <c r="L10" t="str">
        <f ca="1">_xlfn.FORMULATEXT(K10)</f>
        <v>=CONTAR.SI(F5:F19,"Nombrado")</v>
      </c>
    </row>
    <row r="11" spans="2:14" x14ac:dyDescent="0.25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</row>
    <row r="12" spans="2:14" x14ac:dyDescent="0.25">
      <c r="B12" s="4" t="s">
        <v>8</v>
      </c>
      <c r="C12" s="2" t="s">
        <v>17</v>
      </c>
      <c r="D12" s="2">
        <v>31</v>
      </c>
      <c r="E12" s="2">
        <v>3</v>
      </c>
      <c r="F12" s="1" t="s">
        <v>24</v>
      </c>
      <c r="G12" s="1">
        <v>2970</v>
      </c>
      <c r="I12" s="7" t="s">
        <v>30</v>
      </c>
      <c r="J12" s="8"/>
      <c r="K12" s="1">
        <f>COUNTIF(F5:F19,"Contratado")</f>
        <v>7</v>
      </c>
      <c r="L12" t="str">
        <f ca="1">_xlfn.FORMULATEXT(K12)</f>
        <v>=CONTAR.SI(F5:F19,"Contratado")</v>
      </c>
    </row>
    <row r="13" spans="2:14" x14ac:dyDescent="0.25">
      <c r="B13" s="4" t="s">
        <v>9</v>
      </c>
      <c r="C13" s="2" t="s">
        <v>18</v>
      </c>
      <c r="D13" s="2">
        <v>43</v>
      </c>
      <c r="E13" s="2">
        <v>3</v>
      </c>
      <c r="F13" s="1" t="s">
        <v>23</v>
      </c>
      <c r="G13" s="1">
        <v>3660</v>
      </c>
    </row>
    <row r="14" spans="2:14" x14ac:dyDescent="0.25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  <c r="I14" s="7" t="s">
        <v>31</v>
      </c>
      <c r="J14" s="8"/>
      <c r="K14" s="2">
        <v>3</v>
      </c>
      <c r="L14" s="9" t="s">
        <v>32</v>
      </c>
      <c r="M14" s="1">
        <f>COUNTIF(E5:E19,K14)</f>
        <v>5</v>
      </c>
      <c r="N14" t="str">
        <f ca="1">_xlfn.FORMULATEXT(M14)</f>
        <v>=CONTAR.SI(E5:E19,K14)</v>
      </c>
    </row>
    <row r="15" spans="2:14" x14ac:dyDescent="0.25">
      <c r="B15" s="4" t="s">
        <v>11</v>
      </c>
      <c r="C15" s="2" t="s">
        <v>17</v>
      </c>
      <c r="D15" s="2">
        <v>38</v>
      </c>
      <c r="E15" s="2">
        <v>1</v>
      </c>
      <c r="F15" s="1" t="s">
        <v>24</v>
      </c>
      <c r="G15" s="1">
        <v>3840</v>
      </c>
    </row>
    <row r="16" spans="2:14" x14ac:dyDescent="0.25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33</v>
      </c>
      <c r="J16" s="7"/>
      <c r="K16" s="8"/>
      <c r="L16" s="2">
        <v>4500</v>
      </c>
      <c r="M16" s="1">
        <f>COUNTIF(G5:G19,"&gt;4500")</f>
        <v>2</v>
      </c>
      <c r="N16" t="str">
        <f ca="1">_xlfn.FORMULATEXT(M16)</f>
        <v>=CONTAR.SI(G5:G19,"&gt;4500")</v>
      </c>
    </row>
    <row r="17" spans="2:14" x14ac:dyDescent="0.25">
      <c r="B17" s="4" t="s">
        <v>13</v>
      </c>
      <c r="C17" s="2" t="s">
        <v>17</v>
      </c>
      <c r="D17" s="2">
        <v>32</v>
      </c>
      <c r="E17" s="2">
        <v>2</v>
      </c>
      <c r="F17" s="1" t="s">
        <v>24</v>
      </c>
      <c r="G17" s="1">
        <v>1350</v>
      </c>
      <c r="I17" s="7" t="s">
        <v>33</v>
      </c>
      <c r="J17" s="7"/>
      <c r="K17" s="8"/>
      <c r="L17" s="2">
        <v>4500</v>
      </c>
      <c r="M17" s="1">
        <f>COUNTIF(G5:G19,"&gt;"&amp;L17)</f>
        <v>2</v>
      </c>
      <c r="N17" t="str">
        <f ca="1">_xlfn.FORMULATEXT(M17)</f>
        <v>=CONTAR.SI(G5:G19,"&gt;"&amp;L17)</v>
      </c>
    </row>
    <row r="18" spans="2:14" x14ac:dyDescent="0.25">
      <c r="B18" s="4" t="s">
        <v>14</v>
      </c>
      <c r="C18" s="2" t="s">
        <v>17</v>
      </c>
      <c r="D18" s="2">
        <v>41</v>
      </c>
      <c r="E18" s="2">
        <v>0</v>
      </c>
      <c r="F18" s="1" t="s">
        <v>24</v>
      </c>
      <c r="G18" s="1">
        <v>4110</v>
      </c>
    </row>
    <row r="19" spans="2:14" x14ac:dyDescent="0.25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  <c r="I19" s="7" t="s">
        <v>34</v>
      </c>
      <c r="J19" s="7"/>
      <c r="K19" s="8"/>
      <c r="L19" s="1">
        <f>COUNTIF(E5:E19,"&gt;0")</f>
        <v>13</v>
      </c>
      <c r="M19" t="str">
        <f ca="1">_xlfn.FORMULATEXT(L19)</f>
        <v>=CONTAR.SI(E5:E19,"&gt;0")</v>
      </c>
    </row>
    <row r="20" spans="2:14" x14ac:dyDescent="0.25">
      <c r="L20">
        <f>COUNTIF(E5:E19,"&gt;=1")</f>
        <v>13</v>
      </c>
      <c r="M20" t="str">
        <f ca="1">_xlfn.FORMULATEXT(L20)</f>
        <v>=CONTAR.SI(E5:E19,"&gt;=1")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2022-03-26T05:46:26Z</dcterms:modified>
</cp:coreProperties>
</file>