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tros\Videos\"/>
    </mc:Choice>
  </mc:AlternateContent>
  <bookViews>
    <workbookView xWindow="0" yWindow="0" windowWidth="19170" windowHeight="7560"/>
  </bookViews>
  <sheets>
    <sheet name="Hoja1" sheetId="1" r:id="rId1"/>
  </sheets>
  <definedNames>
    <definedName name="Datos">Hoja1!$B$4:$H$19</definedName>
    <definedName name="Edad">Hoja1!$E$5:$E$19</definedName>
    <definedName name="Hijos">Hoja1!$F$5:$F$19</definedName>
    <definedName name="Persona">Hoja1!$C$5:$C$19</definedName>
    <definedName name="Sexo">Hoja1!$D$5:$D$19</definedName>
    <definedName name="Sueldo">Hoja1!$H$5:$H$19</definedName>
    <definedName name="Tipo">Hoja1!$G$5:$G$19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K11" i="1"/>
  <c r="K10" i="1"/>
  <c r="K9" i="1"/>
  <c r="K8" i="1"/>
  <c r="K7" i="1"/>
  <c r="K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6" i="1"/>
  <c r="O6" i="1"/>
</calcChain>
</file>

<file path=xl/sharedStrings.xml><?xml version="1.0" encoding="utf-8"?>
<sst xmlns="http://schemas.openxmlformats.org/spreadsheetml/2006/main" count="67" uniqueCount="27">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</sst>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/>
  </sheetViews>
  <sheetFormatPr baseColWidth="10" defaultRowHeight="15" x14ac:dyDescent="0.25"/>
  <cols>
    <col min="1" max="2" width="11.42578125" customWidth="1"/>
    <col min="4" max="4" width="11.42578125" customWidth="1"/>
    <col min="6" max="6" width="11.42578125" customWidth="1"/>
    <col min="9" max="9" width="6.7109375" customWidth="1"/>
  </cols>
  <sheetData>
    <row r="2" spans="2:15" x14ac:dyDescent="0.25">
      <c r="B2" s="5" t="s">
        <v>0</v>
      </c>
      <c r="C2" s="5"/>
    </row>
    <row r="4" spans="2:15" ht="15" customHeight="1" x14ac:dyDescent="0.25">
      <c r="B4" s="6" t="s">
        <v>26</v>
      </c>
      <c r="C4" s="3" t="s">
        <v>1</v>
      </c>
      <c r="D4" s="3" t="s">
        <v>16</v>
      </c>
      <c r="E4" s="3" t="s">
        <v>19</v>
      </c>
      <c r="F4" s="3" t="s">
        <v>20</v>
      </c>
      <c r="G4" s="3" t="s">
        <v>22</v>
      </c>
      <c r="H4" s="3" t="s">
        <v>21</v>
      </c>
      <c r="J4" s="3" t="s">
        <v>26</v>
      </c>
      <c r="K4" s="1">
        <v>110</v>
      </c>
      <c r="M4" s="3" t="s">
        <v>26</v>
      </c>
      <c r="N4" s="1">
        <v>140</v>
      </c>
    </row>
    <row r="5" spans="2:15" x14ac:dyDescent="0.25">
      <c r="B5" s="4">
        <v>100</v>
      </c>
      <c r="C5" s="7" t="s">
        <v>2</v>
      </c>
      <c r="D5" s="2" t="s">
        <v>17</v>
      </c>
      <c r="E5" s="2">
        <v>33</v>
      </c>
      <c r="F5" s="2">
        <v>2</v>
      </c>
      <c r="G5" s="1" t="s">
        <v>23</v>
      </c>
      <c r="H5" s="1">
        <v>4880</v>
      </c>
    </row>
    <row r="6" spans="2:15" x14ac:dyDescent="0.25">
      <c r="B6" s="4">
        <f>B5+10</f>
        <v>110</v>
      </c>
      <c r="C6" s="7" t="s">
        <v>3</v>
      </c>
      <c r="D6" s="2" t="s">
        <v>17</v>
      </c>
      <c r="E6" s="2">
        <v>48</v>
      </c>
      <c r="F6" s="2">
        <v>3</v>
      </c>
      <c r="G6" s="1" t="s">
        <v>24</v>
      </c>
      <c r="H6" s="1">
        <v>9000</v>
      </c>
      <c r="J6" s="3" t="s">
        <v>1</v>
      </c>
      <c r="K6" s="1" t="str">
        <f>VLOOKUP(K4,B4:H19,2,FALSE)</f>
        <v>Luis</v>
      </c>
      <c r="M6" s="3" t="s">
        <v>1</v>
      </c>
      <c r="N6" s="1" t="str">
        <f>IFERROR(VLOOKUP(N4,Datos,2,0),"No existe")</f>
        <v>María</v>
      </c>
      <c r="O6" t="str">
        <f ca="1">_xlfn.FORMULATEXT(N6)</f>
        <v>=SI.ERROR(BUSCARV(N4,Datos,2,0),"No existe")</v>
      </c>
    </row>
    <row r="7" spans="2:15" x14ac:dyDescent="0.25">
      <c r="B7" s="4">
        <f t="shared" ref="B7:B19" si="0">B6+10</f>
        <v>120</v>
      </c>
      <c r="C7" s="7" t="s">
        <v>4</v>
      </c>
      <c r="D7" s="2" t="s">
        <v>18</v>
      </c>
      <c r="E7" s="2">
        <v>20</v>
      </c>
      <c r="F7" s="2">
        <v>3</v>
      </c>
      <c r="G7" s="1" t="s">
        <v>24</v>
      </c>
      <c r="H7" s="1">
        <v>4170</v>
      </c>
      <c r="J7" s="3" t="s">
        <v>16</v>
      </c>
      <c r="K7" s="1" t="str">
        <f>VLOOKUP(K4,B4:H19,3,0)</f>
        <v>H</v>
      </c>
      <c r="M7" s="3" t="s">
        <v>16</v>
      </c>
      <c r="N7" s="1" t="str">
        <f>IFERROR(VLOOKUP(N4,Datos,3,0),"No existe")</f>
        <v>M</v>
      </c>
    </row>
    <row r="8" spans="2:15" x14ac:dyDescent="0.25">
      <c r="B8" s="4">
        <f t="shared" si="0"/>
        <v>130</v>
      </c>
      <c r="C8" s="7" t="s">
        <v>5</v>
      </c>
      <c r="D8" s="2" t="s">
        <v>17</v>
      </c>
      <c r="E8" s="2">
        <v>50</v>
      </c>
      <c r="F8" s="2">
        <v>1</v>
      </c>
      <c r="G8" s="1" t="s">
        <v>24</v>
      </c>
      <c r="H8" s="1">
        <v>3810</v>
      </c>
      <c r="J8" s="3" t="s">
        <v>19</v>
      </c>
      <c r="K8" s="1">
        <f>VLOOKUP(K4,Datos,4,0)</f>
        <v>48</v>
      </c>
      <c r="M8" s="3" t="s">
        <v>19</v>
      </c>
      <c r="N8" s="1">
        <f>IFERROR(VLOOKUP(N4,Datos,4,0),"No existe")</f>
        <v>27</v>
      </c>
    </row>
    <row r="9" spans="2:15" ht="15" customHeight="1" x14ac:dyDescent="0.25">
      <c r="B9" s="4">
        <f t="shared" si="0"/>
        <v>140</v>
      </c>
      <c r="C9" s="7" t="s">
        <v>6</v>
      </c>
      <c r="D9" s="2" t="s">
        <v>18</v>
      </c>
      <c r="E9" s="2">
        <v>27</v>
      </c>
      <c r="F9" s="2">
        <v>1</v>
      </c>
      <c r="G9" s="1" t="s">
        <v>24</v>
      </c>
      <c r="H9" s="1">
        <v>2000</v>
      </c>
      <c r="J9" s="3" t="s">
        <v>20</v>
      </c>
      <c r="K9" s="1">
        <f>VLOOKUP(K4,Datos,5,0)</f>
        <v>3</v>
      </c>
      <c r="M9" s="3" t="s">
        <v>20</v>
      </c>
      <c r="N9" s="1">
        <f>IFERROR(VLOOKUP(N4,Datos,5,0),"No existe")</f>
        <v>1</v>
      </c>
    </row>
    <row r="10" spans="2:15" x14ac:dyDescent="0.25">
      <c r="B10" s="4">
        <f t="shared" si="0"/>
        <v>150</v>
      </c>
      <c r="C10" s="7" t="s">
        <v>25</v>
      </c>
      <c r="D10" s="2" t="s">
        <v>17</v>
      </c>
      <c r="E10" s="2">
        <v>33</v>
      </c>
      <c r="F10" s="2">
        <v>2</v>
      </c>
      <c r="G10" s="1" t="s">
        <v>23</v>
      </c>
      <c r="H10" s="1">
        <v>1980</v>
      </c>
      <c r="J10" s="3" t="s">
        <v>22</v>
      </c>
      <c r="K10" s="1" t="str">
        <f>VLOOKUP(K4,Datos,6,0)</f>
        <v>Nombrado</v>
      </c>
      <c r="M10" s="3" t="s">
        <v>22</v>
      </c>
      <c r="N10" s="1" t="str">
        <f>IFERROR(VLOOKUP(N4,Datos,6,0),"No existe")</f>
        <v>Nombrado</v>
      </c>
    </row>
    <row r="11" spans="2:15" x14ac:dyDescent="0.25">
      <c r="B11" s="4">
        <f t="shared" si="0"/>
        <v>160</v>
      </c>
      <c r="C11" s="7" t="s">
        <v>7</v>
      </c>
      <c r="D11" s="2" t="s">
        <v>18</v>
      </c>
      <c r="E11" s="2">
        <v>33</v>
      </c>
      <c r="F11" s="2">
        <v>0</v>
      </c>
      <c r="G11" s="1" t="s">
        <v>23</v>
      </c>
      <c r="H11" s="1">
        <v>2730</v>
      </c>
      <c r="J11" s="3" t="s">
        <v>21</v>
      </c>
      <c r="K11" s="1">
        <f>VLOOKUP(K4,Datos,7,0)</f>
        <v>9000</v>
      </c>
      <c r="M11" s="3" t="s">
        <v>21</v>
      </c>
      <c r="N11" s="1">
        <f>IFERROR(VLOOKUP(N4,Datos,7,0),"No existe")</f>
        <v>2000</v>
      </c>
    </row>
    <row r="12" spans="2:15" x14ac:dyDescent="0.25">
      <c r="B12" s="4">
        <f t="shared" si="0"/>
        <v>170</v>
      </c>
      <c r="C12" s="7" t="s">
        <v>8</v>
      </c>
      <c r="D12" s="2" t="s">
        <v>17</v>
      </c>
      <c r="E12" s="2">
        <v>31</v>
      </c>
      <c r="F12" s="2">
        <v>3</v>
      </c>
      <c r="G12" s="1" t="s">
        <v>24</v>
      </c>
      <c r="H12" s="1">
        <v>2970</v>
      </c>
    </row>
    <row r="13" spans="2:15" x14ac:dyDescent="0.25">
      <c r="B13" s="4">
        <f t="shared" si="0"/>
        <v>180</v>
      </c>
      <c r="C13" s="7" t="s">
        <v>9</v>
      </c>
      <c r="D13" s="2" t="s">
        <v>18</v>
      </c>
      <c r="E13" s="2">
        <v>43</v>
      </c>
      <c r="F13" s="2">
        <v>2</v>
      </c>
      <c r="G13" s="1" t="s">
        <v>23</v>
      </c>
      <c r="H13" s="1">
        <v>3660</v>
      </c>
    </row>
    <row r="14" spans="2:15" ht="15" customHeight="1" x14ac:dyDescent="0.25">
      <c r="B14" s="4">
        <f t="shared" si="0"/>
        <v>190</v>
      </c>
      <c r="C14" s="7" t="s">
        <v>10</v>
      </c>
      <c r="D14" s="2" t="s">
        <v>18</v>
      </c>
      <c r="E14" s="2">
        <v>47</v>
      </c>
      <c r="F14" s="2">
        <v>3</v>
      </c>
      <c r="G14" s="1" t="s">
        <v>23</v>
      </c>
      <c r="H14" s="1">
        <v>2450</v>
      </c>
    </row>
    <row r="15" spans="2:15" x14ac:dyDescent="0.25">
      <c r="B15" s="4">
        <f t="shared" si="0"/>
        <v>200</v>
      </c>
      <c r="C15" s="7" t="s">
        <v>11</v>
      </c>
      <c r="D15" s="2" t="s">
        <v>17</v>
      </c>
      <c r="E15" s="2">
        <v>38</v>
      </c>
      <c r="F15" s="2">
        <v>5</v>
      </c>
      <c r="G15" s="1" t="s">
        <v>24</v>
      </c>
      <c r="H15" s="1">
        <v>3840</v>
      </c>
    </row>
    <row r="16" spans="2:15" x14ac:dyDescent="0.25">
      <c r="B16" s="4">
        <f t="shared" si="0"/>
        <v>210</v>
      </c>
      <c r="C16" s="7" t="s">
        <v>12</v>
      </c>
      <c r="D16" s="2" t="s">
        <v>17</v>
      </c>
      <c r="E16" s="2">
        <v>37</v>
      </c>
      <c r="F16" s="2">
        <v>1</v>
      </c>
      <c r="G16" s="1" t="s">
        <v>23</v>
      </c>
      <c r="H16" s="1">
        <v>3040</v>
      </c>
    </row>
    <row r="17" spans="2:8" x14ac:dyDescent="0.25">
      <c r="B17" s="4">
        <f t="shared" si="0"/>
        <v>220</v>
      </c>
      <c r="C17" s="7" t="s">
        <v>13</v>
      </c>
      <c r="D17" s="2" t="s">
        <v>17</v>
      </c>
      <c r="E17" s="2">
        <v>32</v>
      </c>
      <c r="F17" s="2">
        <v>2</v>
      </c>
      <c r="G17" s="1" t="s">
        <v>24</v>
      </c>
      <c r="H17" s="1">
        <v>1350</v>
      </c>
    </row>
    <row r="18" spans="2:8" x14ac:dyDescent="0.25">
      <c r="B18" s="4">
        <f t="shared" si="0"/>
        <v>230</v>
      </c>
      <c r="C18" s="7" t="s">
        <v>14</v>
      </c>
      <c r="D18" s="2" t="s">
        <v>17</v>
      </c>
      <c r="E18" s="2">
        <v>41</v>
      </c>
      <c r="F18" s="2">
        <v>0</v>
      </c>
      <c r="G18" s="1" t="s">
        <v>24</v>
      </c>
      <c r="H18" s="1">
        <v>4110</v>
      </c>
    </row>
    <row r="19" spans="2:8" x14ac:dyDescent="0.25">
      <c r="B19" s="4">
        <f t="shared" si="0"/>
        <v>240</v>
      </c>
      <c r="C19" s="7" t="s">
        <v>15</v>
      </c>
      <c r="D19" s="2" t="s">
        <v>18</v>
      </c>
      <c r="E19" s="2">
        <v>46</v>
      </c>
      <c r="F19" s="2">
        <v>2</v>
      </c>
      <c r="G19" s="1" t="s">
        <v>23</v>
      </c>
      <c r="H19" s="1">
        <v>3270</v>
      </c>
    </row>
  </sheetData>
  <dataValidations count="1">
    <dataValidation type="list" allowBlank="1" showInputMessage="1" showErrorMessage="1" sqref="K4">
      <formula1>$B$5:$B$18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Datos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2016-01-18T04:15:57Z</dcterms:created>
  <dcterms:modified xsi:type="dcterms:W3CDTF">2016-01-20T23:19:17Z</dcterms:modified>
</cp:coreProperties>
</file>