
<file path=[Content_Types].xml><?xml version="1.0" encoding="utf-8"?>
<Types xmlns="http://schemas.openxmlformats.org/package/2006/content-types">
  <Override PartName="/xl/revisions/revisionLog1611.xml" ContentType="application/vnd.openxmlformats-officedocument.spreadsheetml.revisionLog+xml"/>
  <Override PartName="/xl/revisions/revisionLog1112.xml" ContentType="application/vnd.openxmlformats-officedocument.spreadsheetml.revisionLog+xml"/>
  <Override PartName="/xl/revisions/revisionLog12111.xml" ContentType="application/vnd.openxmlformats-officedocument.spreadsheetml.revisionLog+xml"/>
  <Override PartName="/xl/revisions/revisionLog161111.xml" ContentType="application/vnd.openxmlformats-officedocument.spreadsheetml.revisionLog+xml"/>
  <Override PartName="/xl/revisions/revisionLog1121.xml" ContentType="application/vnd.openxmlformats-officedocument.spreadsheetml.revisionLog+xml"/>
  <Override PartName="/xl/revisions/revisionLog1141.xml" ContentType="application/vnd.openxmlformats-officedocument.spreadsheetml.revisionLog+xml"/>
  <Override PartName="/xl/revisions/revisionLog118.xml" ContentType="application/vnd.openxmlformats-officedocument.spreadsheetml.revisionLog+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Override PartName="/xl/revisions/revisionLog14111.xml" ContentType="application/vnd.openxmlformats-officedocument.spreadsheetml.revisionLog+xml"/>
  <Override PartName="/xl/revisions/revisionLog1101.xml" ContentType="application/vnd.openxmlformats-officedocument.spreadsheetml.revisionLog+xml"/>
  <Override PartName="/xl/revisions/revisionLog141111.xml" ContentType="application/vnd.openxmlformats-officedocument.spreadsheetml.revisionLog+xml"/>
  <Override PartName="/xl/revisions/revisionLog116.xml" ContentType="application/vnd.openxmlformats-officedocument.spreadsheetml.revisionLog+xml"/>
  <Override PartName="/xl/revisions/revisionLog192.xml" ContentType="application/vnd.openxmlformats-officedocument.spreadsheetml.revisionLog+xml"/>
  <Default Extension="rels" ContentType="application/vnd.openxmlformats-package.relationships+xml"/>
  <Override PartName="/xl/revisions/revisionLog18.xml" ContentType="application/vnd.openxmlformats-officedocument.spreadsheetml.revisionLog+xml"/>
  <Override PartName="/xl/revisions/revisionLog1911.xml" ContentType="application/vnd.openxmlformats-officedocument.spreadsheetml.revisionLog+xml"/>
  <Override PartName="/xl/revisions/revisionLog114.xml" ContentType="application/vnd.openxmlformats-officedocument.spreadsheetml.revisionLog+xml"/>
  <Override PartName="/xl/revisions/revisionLog121111.xml" ContentType="application/vnd.openxmlformats-officedocument.spreadsheetml.revisionLog+xml"/>
  <Override PartName="/xl/revisions/revisionLog110111.xml" ContentType="application/vnd.openxmlformats-officedocument.spreadsheetml.revisionLog+xml"/>
  <Override PartName="/xl/revisions/revisionLog11211.xml" ContentType="application/vnd.openxmlformats-officedocument.spreadsheetml.revisionLog+xml"/>
  <Override PartName="/xl/revisions/revisionLog161.xml" ContentType="application/vnd.openxmlformats-officedocument.spreadsheetml.revisionLog+xml"/>
  <Override PartName="/xl/revisions/revisionLog181.xml" ContentType="application/vnd.openxmlformats-officedocument.spreadsheetml.revisionLog+xml"/>
  <Default Extension="xml" ContentType="application/xml"/>
  <Override PartName="/xl/revisions/revisionLog141.xml" ContentType="application/vnd.openxmlformats-officedocument.spreadsheetml.revisionLog+xml"/>
  <Override PartName="/xl/revisions/revisionLog16.xml" ContentType="application/vnd.openxmlformats-officedocument.spreadsheetml.revisionLog+xml"/>
  <Override PartName="/xl/revisions/revisionLog121.xml" ContentType="application/vnd.openxmlformats-officedocument.spreadsheetml.revisionLog+xml"/>
  <Override PartName="/xl/revisions/revisionLog16111.xml" ContentType="application/vnd.openxmlformats-officedocument.spreadsheetml.revisionLog+xml"/>
  <Override PartName="/xl/revisions/revisionLog112.xml" ContentType="application/vnd.openxmlformats-officedocument.spreadsheetml.revisionLog+xml"/>
  <Override PartName="/xl/worksheets/sheet3.xml" ContentType="application/vnd.openxmlformats-officedocument.spreadsheetml.worksheet+xml"/>
  <Override PartName="/xl/comments2.xml" ContentType="application/vnd.openxmlformats-officedocument.spreadsheetml.comments+xml"/>
  <Override PartName="/xl/revisions/revisionLog14.xml" ContentType="application/vnd.openxmlformats-officedocument.spreadsheetml.revisionLog+xml"/>
  <Override PartName="/xl/revisions/revisionLog110.xml" ContentType="application/vnd.openxmlformats-officedocument.spreadsheetml.revisionLog+xml"/>
  <Override PartName="/xl/revisions/revisionLog18111.xml" ContentType="application/vnd.openxmlformats-officedocument.spreadsheetml.revisionLog+xml"/>
  <Override PartName="/xl/revisions/revisionLog1211.xml" ContentType="application/vnd.openxmlformats-officedocument.spreadsheetml.revisionLog+xml"/>
  <Override PartName="/xl/worksheets/sheet1.xml" ContentType="application/vnd.openxmlformats-officedocument.spreadsheetml.worksheet+xml"/>
  <Override PartName="/xl/revisions/revisionLog12.xml" ContentType="application/vnd.openxmlformats-officedocument.spreadsheetml.revisionLog+xml"/>
  <Override PartName="/xl/revisions/revisionLog1511.xml" ContentType="application/vnd.openxmlformats-officedocument.spreadsheetml.revisionLog+xml"/>
  <Override PartName="/xl/sharedStrings.xml" ContentType="application/vnd.openxmlformats-officedocument.spreadsheetml.sharedStrings+xml"/>
  <Override PartName="/xl/revisions/revisionLog1411111.xml" ContentType="application/vnd.openxmlformats-officedocument.spreadsheetml.revisionLog+xml"/>
  <Override PartName="/xl/revisions/revisionLog111211.xml" ContentType="application/vnd.openxmlformats-officedocument.spreadsheetml.revisionLog+xml"/>
  <Override PartName="/xl/revisions/revisionLog11111.xml" ContentType="application/vnd.openxmlformats-officedocument.spreadsheetml.revisionLog+xml"/>
  <Override PartName="/xl/revisions/revisionLog171111.xml" ContentType="application/vnd.openxmlformats-officedocument.spreadsheetml.revisionLog+xml"/>
  <Override PartName="/xl/revisions/revisionLog1151.xml" ContentType="application/vnd.openxmlformats-officedocument.spreadsheetml.revisionLog+xml"/>
  <Override PartName="/xl/revisions/revisionLog1811.xml" ContentType="application/vnd.openxmlformats-officedocument.spreadsheetml.revisionLog+xml"/>
  <Override PartName="/xl/revisions/revisionLog1171.xml" ContentType="application/vnd.openxmlformats-officedocument.spreadsheetml.revisionLog+xml"/>
  <Default Extension="bin" ContentType="application/vnd.openxmlformats-officedocument.spreadsheetml.printerSettings"/>
  <Override PartName="/xl/revisions/revisionLog1.xml" ContentType="application/vnd.openxmlformats-officedocument.spreadsheetml.revisionLog+xml"/>
  <Override PartName="/xl/revisions/revisionLog1111.xml" ContentType="application/vnd.openxmlformats-officedocument.spreadsheetml.revisionLog+xml"/>
  <Override PartName="/xl/revisions/revisionLog13111.xml" ContentType="application/vnd.openxmlformats-officedocument.spreadsheetml.revisionLog+xml"/>
  <Override PartName="/xl/revisions/revisionLog151111.xml" ContentType="application/vnd.openxmlformats-officedocument.spreadsheetml.revisionLog+xml"/>
  <Override PartName="/xl/revisions/revisionLog1131.xml" ContentType="application/vnd.openxmlformats-officedocument.spreadsheetml.revisionLog+xml"/>
  <Override PartName="/xl/revisions/revisionLog11411.xml" ContentType="application/vnd.openxmlformats-officedocument.spreadsheetml.revisionLog+xml"/>
  <Override PartName="/xl/revisions/revisionLog1112111.xml" ContentType="application/vnd.openxmlformats-officedocument.spreadsheetml.revisionLog+xml"/>
  <Override PartName="/xl/revisions/revisionLog19211.xml" ContentType="application/vnd.openxmlformats-officedocument.spreadsheetml.revisionLog+xml"/>
  <Override PartName="/xl/revisions/revisionLog1811111.xml" ContentType="application/vnd.openxmlformats-officedocument.spreadsheetml.revisionLog+xml"/>
  <Override PartName="/xl/revisions/revisionLog131111.xml" ContentType="application/vnd.openxmlformats-officedocument.spreadsheetml.revisionLog+xml"/>
  <Override PartName="/xl/revisions/revisionLog117.xml" ContentType="application/vnd.openxmlformats-officedocument.spreadsheetml.revisionLog+xml"/>
  <Override PartName="/xl/revisions/revisionLog191.xml" ContentType="application/vnd.openxmlformats-officedocument.spreadsheetml.revisionLog+xml"/>
  <Override PartName="/xl/revisions/revisionLog151.xml" ContentType="application/vnd.openxmlformats-officedocument.spreadsheetml.revisionLog+xml"/>
  <Override PartName="/xl/revisions/revisionLog19.xml" ContentType="application/vnd.openxmlformats-officedocument.spreadsheetml.revisionLog+xml"/>
  <Override PartName="/xl/revisions/revisionLog1921.xml" ContentType="application/vnd.openxmlformats-officedocument.spreadsheetml.revisionLog+xml"/>
  <Override PartName="/xl/revisions/revisionLog115.xml" ContentType="application/vnd.openxmlformats-officedocument.spreadsheetml.revisionLog+xml"/>
  <Override PartName="/xl/revisions/revisionLog18111111.xml" ContentType="application/vnd.openxmlformats-officedocument.spreadsheetml.revisionLog+xml"/>
  <Override PartName="/xl/revisions/revisionLog1411.xml" ContentType="application/vnd.openxmlformats-officedocument.spreadsheetml.revisionLog+xml"/>
  <Override PartName="/xl/revisions/revisionLog171.xml" ContentType="application/vnd.openxmlformats-officedocument.spreadsheetml.revisionLog+xml"/>
  <Override PartName="/xl/revisions/revisionLog15111.xml" ContentType="application/vnd.openxmlformats-officedocument.spreadsheetml.revisionLog+xml"/>
  <Override PartName="/xl/workbook.xml" ContentType="application/vnd.openxmlformats-officedocument.spreadsheetml.sheet.main+xml"/>
  <Override PartName="/xl/worksheets/wsSortMap1.xml" ContentType="application/vnd.ms-excel.wsSortMap+xml"/>
  <Override PartName="/docProps/app.xml" ContentType="application/vnd.openxmlformats-officedocument.extended-properties+xml"/>
  <Override PartName="/xl/revisions/revisionLog17.xml" ContentType="application/vnd.openxmlformats-officedocument.spreadsheetml.revisionLog+xml"/>
  <Override PartName="/xl/revisions/revisionLog1711.xml" ContentType="application/vnd.openxmlformats-officedocument.spreadsheetml.revisionLog+xml"/>
  <Override PartName="/xl/revisions/revisionLog113.xml" ContentType="application/vnd.openxmlformats-officedocument.spreadsheetml.revisionLog+xml"/>
  <Override PartName="/xl/revisions/revisionLog131.xml" ContentType="application/vnd.openxmlformats-officedocument.spreadsheetml.revisionLog+xml"/>
  <Override PartName="/xl/revisions/revisionLog111111.xml" ContentType="application/vnd.openxmlformats-officedocument.spreadsheetml.revisionLog+xml"/>
  <Override PartName="/xl/worksheets/sheet2.xml" ContentType="application/vnd.openxmlformats-officedocument.spreadsheetml.worksheet+xml"/>
  <Override PartName="/xl/revisions/revisionHeaders.xml" ContentType="application/vnd.openxmlformats-officedocument.spreadsheetml.revisionHeaders+xml"/>
  <Override PartName="/xl/revisions/revisionLog15.xml" ContentType="application/vnd.openxmlformats-officedocument.spreadsheetml.revisionLog+xml"/>
  <Override PartName="/xl/revisions/revisionLog111.xml" ContentType="application/vnd.openxmlformats-officedocument.spreadsheetml.revisionLog+xml"/>
  <Override PartName="/xl/revisions/revisionLog17111.xml" ContentType="application/vnd.openxmlformats-officedocument.spreadsheetml.revisionLog+xml"/>
  <Override PartName="/xl/revisions/revisionLog11011.xml" ContentType="application/vnd.openxmlformats-officedocument.spreadsheetml.revisionLog+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revisions/revisionLog13.xml" ContentType="application/vnd.openxmlformats-officedocument.spreadsheetml.revisionLog+xml"/>
  <Override PartName="/xl/revisions/revisionLog19111.xml" ContentType="application/vnd.openxmlformats-officedocument.spreadsheetml.revisionLog+xml"/>
  <Override PartName="/xl/revisions/revisionLog11311.xml" ContentType="application/vnd.openxmlformats-officedocument.spreadsheetml.revisionLog+xml"/>
  <Override PartName="/xl/revisions/revisionLog11.xml" ContentType="application/vnd.openxmlformats-officedocument.spreadsheetml.revisionLog+xml"/>
  <Override PartName="/xl/revisions/revisionLog181111.xml" ContentType="application/vnd.openxmlformats-officedocument.spreadsheetml.revisionLog+xml"/>
  <Override PartName="/docProps/core.xml" ContentType="application/vnd.openxmlformats-package.core-properties+xml"/>
  <Override PartName="/xl/revisions/revisionLog1311.xml" ContentType="application/vnd.openxmlformats-officedocument.spreadsheetml.revisionLog+xml"/>
  <Override PartName="/xl/revisions/revisionLog11121.xml" ContentType="application/vnd.openxmlformats-officedocument.spreadsheetml.revisionLog+xml"/>
  <Override PartName="/xl/revisions/revisionLog1611111.xml" ContentType="application/vnd.openxmlformats-officedocument.spreadsheetml.revisionLog+xml"/>
  <Override PartName="/xl/revisions/revisionLog1161.xml" ContentType="application/vnd.openxmlformats-officedocument.spreadsheetml.revisionLog+xml"/>
  <Override PartName="/xl/revisions/revisionLog1161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5" yWindow="30" windowWidth="28590" windowHeight="12480"/>
  </bookViews>
  <sheets>
    <sheet name="Case List" sheetId="1" r:id="rId1"/>
    <sheet name="Plan" sheetId="2" r:id="rId2"/>
    <sheet name="TR List" sheetId="3" r:id="rId3"/>
  </sheets>
  <definedNames>
    <definedName name="_xlnm._FilterDatabase" localSheetId="0" hidden="1">'Case List'!$A$2:$W$382</definedName>
    <definedName name="_xlnm._FilterDatabase" localSheetId="2" hidden="1">'TR List'!$A$1:$P$38</definedName>
    <definedName name="Z_043A82CB_38B9_41B9_9C84_9A0C426F80B6_.wvu.FilterData" localSheetId="0" hidden="1">'Case List'!$A$2:$W$382</definedName>
    <definedName name="Z_043A82CB_38B9_41B9_9C84_9A0C426F80B6_.wvu.FilterData" localSheetId="2" hidden="1">'TR List'!$A$1:$P$38</definedName>
    <definedName name="Z_0CE35BD5_DEE5_40EE_993E_793B80B6069A_.wvu.FilterData" localSheetId="0" hidden="1">'Case List'!$A$2:$W$382</definedName>
    <definedName name="Z_100003BD_997E_452F_9DA4_F5D82A893D23_.wvu.FilterData" localSheetId="0" hidden="1">'Case List'!$A$2:$W$382</definedName>
    <definedName name="Z_175FC0EB_23A0_4BA5_B722_908E2BF9D378_.wvu.FilterData" localSheetId="0" hidden="1">'Case List'!$A$2:$W$382</definedName>
    <definedName name="Z_1A3E1BF1_B511_40F8_947E_02C089A4750A_.wvu.FilterData" localSheetId="0" hidden="1">'Case List'!$A$2:$W$382</definedName>
    <definedName name="Z_1D83B8EA_D5B7_470D_80B4_988D47CC333A_.wvu.FilterData" localSheetId="0" hidden="1">'Case List'!$A$2:$V$382</definedName>
    <definedName name="Z_1D83B8EA_D5B7_470D_80B4_988D47CC333A_.wvu.FilterData" localSheetId="2" hidden="1">'TR List'!$A$1:$P$38</definedName>
    <definedName name="Z_1DD8BA72_8EE3_430F_8641_0836890F5479_.wvu.FilterData" localSheetId="0" hidden="1">'Case List'!$A$2:$W$382</definedName>
    <definedName name="Z_1E32D10D_8E4C_44E5_8DE6_E1A441433D0B_.wvu.Cols" localSheetId="0" hidden="1">'Case List'!$F:$J,'Case List'!#REF!</definedName>
    <definedName name="Z_1E32D10D_8E4C_44E5_8DE6_E1A441433D0B_.wvu.FilterData" localSheetId="0" hidden="1">'Case List'!$A$2:$JF$382</definedName>
    <definedName name="Z_2080D291_E885_4920_9D65_83867AF79532_.wvu.FilterData" localSheetId="0" hidden="1">'Case List'!$A$2:$W$382</definedName>
    <definedName name="Z_275F01EA_01BC_4ED6_85A2_FBDEE07D251D_.wvu.FilterData" localSheetId="0" hidden="1">'Case List'!$A$2:$V$382</definedName>
    <definedName name="Z_2BA0D934_1FCD_49DA_B42D_FE1CBA231355_.wvu.FilterData" localSheetId="0" hidden="1">'Case List'!$A$2:$JF$197</definedName>
    <definedName name="Z_334C0483_D6D4_40B3_B5E8_A6F7F09FEB26_.wvu.FilterData" localSheetId="0" hidden="1">'Case List'!$A$2:$W$382</definedName>
    <definedName name="Z_35DF6BD3_A7A4_4164_9CD1_5AD2CB59B0D4_.wvu.FilterData" localSheetId="0" hidden="1">'Case List'!$A$2:$JF$382</definedName>
    <definedName name="Z_35DF6BD3_A7A4_4164_9CD1_5AD2CB59B0D4_.wvu.FilterData" localSheetId="2" hidden="1">'TR List'!$A$1:$P$38</definedName>
    <definedName name="Z_368900BB_99C0_492C_ACBE_C92DC868C6AE_.wvu.FilterData" localSheetId="0" hidden="1">'Case List'!$A$2:$W$382</definedName>
    <definedName name="Z_368900BB_99C0_492C_ACBE_C92DC868C6AE_.wvu.FilterData" localSheetId="2" hidden="1">'TR List'!$A$1:$P$38</definedName>
    <definedName name="Z_3E3F8804_1D3A_4875_BD2C_D751F024D49F_.wvu.FilterData" localSheetId="0" hidden="1">'Case List'!$A$2:$W$382</definedName>
    <definedName name="Z_4452AF5B_B5CF_4EC2_8203_CB1C65D8C0A7_.wvu.FilterData" localSheetId="0" hidden="1">'Case List'!$A$2:$W$382</definedName>
    <definedName name="Z_44DF3347_35F4_431A_A8D1_CD2708CE318A_.wvu.FilterData" localSheetId="0" hidden="1">'Case List'!$A$2:$W$382</definedName>
    <definedName name="Z_498D1B61_9C0F_4F7C_BA1A_40DC5E9C4DAC_.wvu.FilterData" localSheetId="0" hidden="1">'Case List'!$A$2:$W$382</definedName>
    <definedName name="Z_499B0EC5_8637_4464_B1DC_DD987D2F8388_.wvu.FilterData" localSheetId="0" hidden="1">'Case List'!$A$2:$W$382</definedName>
    <definedName name="Z_4A2C4ED7_F0A1_4CEC_8B41_13F45699DB1E_.wvu.FilterData" localSheetId="0" hidden="1">'Case List'!$A$2:$V$382</definedName>
    <definedName name="Z_4A2C4ED7_F0A1_4CEC_8B41_13F45699DB1E_.wvu.FilterData" localSheetId="2" hidden="1">'TR List'!$A$1:$P$38</definedName>
    <definedName name="Z_4BD83FD8_18B4_4BCF_BDDA_C0B2D36D2183_.wvu.FilterData" localSheetId="0" hidden="1">'Case List'!$A$2:$W$382</definedName>
    <definedName name="Z_4BD83FD8_18B4_4BCF_BDDA_C0B2D36D2183_.wvu.FilterData" localSheetId="2" hidden="1">'TR List'!$A$1:$P$38</definedName>
    <definedName name="Z_4E854521_E5F5_4723_B518_6C7D22B8CA3A_.wvu.FilterData" localSheetId="2" hidden="1">'TR List'!$A$1:$P$38</definedName>
    <definedName name="Z_4F7259D5_5589_4FB8_A880_525A39D39A64_.wvu.FilterData" localSheetId="0" hidden="1">'Case List'!$A$2:$W$382</definedName>
    <definedName name="Z_51A7E48F_B1BE_4C4F_9A72_60C70D006959_.wvu.FilterData" localSheetId="0" hidden="1">'Case List'!$A$2:$W$382</definedName>
    <definedName name="Z_51C0AB09_07AB_4211_A4C7_1B9E52C4BA3A_.wvu.FilterData" localSheetId="0" hidden="1">'Case List'!$A$2:$W$382</definedName>
    <definedName name="Z_51D6F0C6_803E_4E70_AB45_FB143B9D66FB_.wvu.FilterData" localSheetId="0" hidden="1">'Case List'!$A$2:$W$382</definedName>
    <definedName name="Z_51D6F0C6_803E_4E70_AB45_FB143B9D66FB_.wvu.FilterData" localSheetId="2" hidden="1">'TR List'!$A$1:$P$38</definedName>
    <definedName name="Z_55896405_AE46_4761_BB9B_18B922FF5891_.wvu.FilterData" localSheetId="2" hidden="1">'TR List'!$A$1:$L$38</definedName>
    <definedName name="Z_5663D7BD_83A4_4CE9_9895_A911A31A741F_.wvu.FilterData" localSheetId="0" hidden="1">'Case List'!$A$2:$W$382</definedName>
    <definedName name="Z_596CA3FC_A7EE_4931_AA9E_7F6168B29C86_.wvu.FilterData" localSheetId="0" hidden="1">'Case List'!$A$2:$W$382</definedName>
    <definedName name="Z_596CA3FC_A7EE_4931_AA9E_7F6168B29C86_.wvu.FilterData" localSheetId="2" hidden="1">'TR List'!$A$1:$L$1</definedName>
    <definedName name="Z_5BB8AE7D_7B34_4F0F_A213_DEFABBF85024_.wvu.FilterData" localSheetId="0" hidden="1">'Case List'!$A$2:$JF$197</definedName>
    <definedName name="Z_5ED246DA_4F2F_4AF5_ADB4_3E098D09A28F_.wvu.FilterData" localSheetId="0" hidden="1">'Case List'!$A$2:$W$382</definedName>
    <definedName name="Z_5ED246DA_4F2F_4AF5_ADB4_3E098D09A28F_.wvu.FilterData" localSheetId="2" hidden="1">'TR List'!$A$1:$P$38</definedName>
    <definedName name="Z_69C2B4D7_4685_42D4_9FDD_A7C3E26DA297_.wvu.FilterData" localSheetId="0" hidden="1">'Case List'!$A$2:$JF$382</definedName>
    <definedName name="Z_6D81642A_63CD_4145_8D2C_364E3176BFCF_.wvu.FilterData" localSheetId="0" hidden="1">'Case List'!$A$2:$W$382</definedName>
    <definedName name="Z_72B695EF_BB85_46C2_A210_597CD2C9B541_.wvu.FilterData" localSheetId="0" hidden="1">'Case List'!$A$2:$W$382</definedName>
    <definedName name="Z_7539CC41_07AB_44C9_AC36_24DD92A5B035_.wvu.FilterData" localSheetId="0" hidden="1">'Case List'!$A$2:$W$382</definedName>
    <definedName name="Z_7779747F_FAE0_4D1E_90D1_72052C54BB4B_.wvu.FilterData" localSheetId="2" hidden="1">'TR List'!$A$1:$P$1</definedName>
    <definedName name="Z_7891BE6D_8EB2_4845_8479_FA042AAAD233_.wvu.FilterData" localSheetId="0" hidden="1">'Case List'!$A$2:$W$382</definedName>
    <definedName name="Z_7A07C6A1_CDC4_4003_972A_87A581F4C0BC_.wvu.FilterData" localSheetId="0" hidden="1">'Case List'!$A$2:$W$382</definedName>
    <definedName name="Z_803461F8_18EC_4BEA_A679_F727B58EC4DC_.wvu.FilterData" localSheetId="0" hidden="1">'Case List'!$A$2:$W$382</definedName>
    <definedName name="Z_84CBE76F_DB55_4AEA_B71F_9B200AD3AC45_.wvu.FilterData" localSheetId="0" hidden="1">'Case List'!$A$2:$W$382</definedName>
    <definedName name="Z_89D73894_D9F2_49A7_8527_E9AFBF0FD228_.wvu.FilterData" localSheetId="0" hidden="1">'Case List'!$A$2:$W$382</definedName>
    <definedName name="Z_8D649DDA_B36A_4D6B_9CD8_EDF7B1025412_.wvu.FilterData" localSheetId="0" hidden="1">'Case List'!$A$2:$JF$197</definedName>
    <definedName name="Z_8EF4B30D_1D99_4BAA_8D41_E81DED9AA89E_.wvu.FilterData" localSheetId="0" hidden="1">'Case List'!$A$2:$W$382</definedName>
    <definedName name="Z_8F9A7F5C_728B_49B1_853D_35497A3B1C98_.wvu.FilterData" localSheetId="0" hidden="1">'Case List'!$A$2:$W$382</definedName>
    <definedName name="Z_91F8796A_FE80_4C6A_9A08_BB4CC53EDA16_.wvu.FilterData" localSheetId="0" hidden="1">'Case List'!$A$2:$W$382</definedName>
    <definedName name="Z_9616E940_A73A_41FE_8E15_227AEE328AD9_.wvu.FilterData" localSheetId="0" hidden="1">'Case List'!$A$2:$W$382</definedName>
    <definedName name="Z_9616E940_A73A_41FE_8E15_227AEE328AD9_.wvu.FilterData" localSheetId="2" hidden="1">'TR List'!$A$1:$P$38</definedName>
    <definedName name="Z_987D4EF2_FD06_49C1_AC92_9F516F5697FA_.wvu.FilterData" localSheetId="2" hidden="1">'TR List'!$A$1:$P$38</definedName>
    <definedName name="Z_9B6AADFD_C5BE_46CB_82BC_22D67C020EC7_.wvu.FilterData" localSheetId="0" hidden="1">'Case List'!$A$2:$W$382</definedName>
    <definedName name="Z_AC1DF53B_C34F_4A2A_BA17_B3397E19CD16_.wvu.FilterData" localSheetId="0" hidden="1">'Case List'!$A$2:$W$382</definedName>
    <definedName name="Z_AC1DF53B_C34F_4A2A_BA17_B3397E19CD16_.wvu.FilterData" localSheetId="2" hidden="1">'TR List'!$A$1:$P$38</definedName>
    <definedName name="Z_AF66C79A_5EE9_483D_8353_7305FBD196D4_.wvu.FilterData" localSheetId="0" hidden="1">'Case List'!$A$2:$V$382</definedName>
    <definedName name="Z_AF66C79A_5EE9_483D_8353_7305FBD196D4_.wvu.FilterData" localSheetId="2" hidden="1">'TR List'!$A$1:$P$38</definedName>
    <definedName name="Z_B0F55714_DB79_48D8_BD3A_1D25E00E1997_.wvu.FilterData" localSheetId="0" hidden="1">'Case List'!$A$2:$W$382</definedName>
    <definedName name="Z_B0F55714_DB79_48D8_BD3A_1D25E00E1997_.wvu.FilterData" localSheetId="2" hidden="1">'TR List'!$A$1:$P$38</definedName>
    <definedName name="Z_B21D85B4_3914_4707_84A6_C94D154CCF2B_.wvu.FilterData" localSheetId="0" hidden="1">'Case List'!$A$2:$W$382</definedName>
    <definedName name="Z_B21D85B4_3914_4707_84A6_C94D154CCF2B_.wvu.FilterData" localSheetId="2" hidden="1">'TR List'!$A$1:$L$38</definedName>
    <definedName name="Z_BBDC9117_78C2_40EF_866C_DFD7CD168FE7_.wvu.FilterData" localSheetId="0" hidden="1">'Case List'!$A$2:$W$382</definedName>
    <definedName name="Z_BBDC9117_78C2_40EF_866C_DFD7CD168FE7_.wvu.FilterData" localSheetId="2" hidden="1">'TR List'!$A$1:$P$38</definedName>
    <definedName name="Z_BBF73D39_F6F3_4EEE_A65A_83C109B619B8_.wvu.FilterData" localSheetId="0" hidden="1">'Case List'!$A$2:$W$382</definedName>
    <definedName name="Z_BC0F3359_A5FB_4E31_ADA0_283000C3BF85_.wvu.FilterData" localSheetId="0" hidden="1">'Case List'!$A$2:$W$382</definedName>
    <definedName name="Z_BD3A2C5A_D1DC_487D_8475_32AD93055702_.wvu.FilterData" localSheetId="0" hidden="1">'Case List'!$A$2:$W$382</definedName>
    <definedName name="Z_BD3A2C5A_D1DC_487D_8475_32AD93055702_.wvu.FilterData" localSheetId="2" hidden="1">'TR List'!$A$1:$P$38</definedName>
    <definedName name="Z_C6E58F3A_EE46_4104_B060_32354CAF374E_.wvu.FilterData" localSheetId="0" hidden="1">'Case List'!$A$2:$W$382</definedName>
    <definedName name="Z_CF6BFB85_A9C2_4890_83FA_1700A568E7D6_.wvu.FilterData" localSheetId="0" hidden="1">'Case List'!$A$2:$W$382</definedName>
    <definedName name="Z_D8B9C3A0_2188_4ADE_9DA1_4B07C054539E_.wvu.FilterData" localSheetId="0" hidden="1">'Case List'!$A$2:$W$382</definedName>
    <definedName name="Z_D8B9C3A0_2188_4ADE_9DA1_4B07C054539E_.wvu.FilterData" localSheetId="2" hidden="1">'TR List'!$A$1:$P$38</definedName>
    <definedName name="Z_DA0B0A7A_5EA6_470B_A1D8_DDA3AD26BAE3_.wvu.FilterData" localSheetId="0" hidden="1">'Case List'!$A$2:$W$382</definedName>
    <definedName name="Z_DA0B0A7A_5EA6_470B_A1D8_DDA3AD26BAE3_.wvu.FilterData" localSheetId="2" hidden="1">'TR List'!$A$1:$P$38</definedName>
    <definedName name="Z_DB895A5B_0905_4857_9D90_6478B705C474_.wvu.FilterData" localSheetId="0" hidden="1">'Case List'!$A$2:$W$382</definedName>
    <definedName name="Z_DDA7C831_8BAD_4D91_828C_84C3C32FEAB5_.wvu.FilterData" localSheetId="0" hidden="1">'Case List'!$A$2:$JF$382</definedName>
    <definedName name="Z_DE4EA748_B678_47D3_86F4_815445702140_.wvu.FilterData" localSheetId="0" hidden="1">'Case List'!$A$2:$W$382</definedName>
    <definedName name="Z_DF880FC4_9186_4553_B732_1BC2E193CB19_.wvu.FilterData" localSheetId="0" hidden="1">'Case List'!$A$2:$W$382</definedName>
    <definedName name="Z_E169BA13_7255_48DE_8E19_7FC7C2A42621_.wvu.FilterData" localSheetId="0" hidden="1">'Case List'!$A$2:$W$382</definedName>
    <definedName name="Z_EEC439CE_F65F_4F10_A3EB_387CF04366EA_.wvu.FilterData" localSheetId="0" hidden="1">'Case List'!$A$2:$W$382</definedName>
    <definedName name="Z_EEC439CE_F65F_4F10_A3EB_387CF04366EA_.wvu.FilterData" localSheetId="2" hidden="1">'TR List'!$A$1:$P$38</definedName>
    <definedName name="Z_F1410416_E887_4511_8355_13FD4FAC8273_.wvu.FilterData" localSheetId="0" hidden="1">'Case List'!$A$2:$W$382</definedName>
    <definedName name="Z_F2B2F582_36F8_4BE0_8396_7973DFE195A7_.wvu.FilterData" localSheetId="0" hidden="1">'Case List'!$A$2:$W$382</definedName>
    <definedName name="Z_F44DB4C3_B03F_417E_871C_BB63EACC32E9_.wvu.FilterData" localSheetId="0" hidden="1">'Case List'!$A$2:$W$382</definedName>
    <definedName name="Z_F6062FD0_B063_490F_B096_9FF1D7F9C394_.wvu.FilterData" localSheetId="0" hidden="1">'Case List'!$A$2:$JF$197</definedName>
    <definedName name="Z_F652EB42_CCD1_4660_9BF7_4444ECE4AE84_.wvu.FilterData" localSheetId="0" hidden="1">'Case List'!$A$2:$W$382</definedName>
    <definedName name="Z_F652EB42_CCD1_4660_9BF7_4444ECE4AE84_.wvu.FilterData" localSheetId="2" hidden="1">'TR List'!$A$1:$P$38</definedName>
    <definedName name="Z_FB7E0CF2_54E0_45F6_B2FA_62DC3CF0E345_.wvu.FilterData" localSheetId="0" hidden="1">'Case List'!$A$2:$W$382</definedName>
    <definedName name="Z_FB7E0CF2_54E0_45F6_B2FA_62DC3CF0E345_.wvu.FilterData" localSheetId="2" hidden="1">'TR List'!$A$1:$P$38</definedName>
    <definedName name="Z_FE6621C1_40D9_4F8B_ACC1_A65D1E8247AC_.wvu.FilterData" localSheetId="0" hidden="1">'Case List'!$A$2:$W$382</definedName>
    <definedName name="Z_FE9C43F8_3A8F_4421_8CE1_1E96885AB2C9_.wvu.FilterData" localSheetId="0" hidden="1">'Case List'!$A$2:$W$382</definedName>
    <definedName name="Z_FE9C43F8_3A8F_4421_8CE1_1E96885AB2C9_.wvu.FilterData" localSheetId="2" hidden="1">'TR List'!$A$1:$P$38</definedName>
  </definedNames>
  <calcPr calcId="125725"/>
  <customWorkbookViews>
    <customWorkbookView name="Hao Defeng - 个人视图" guid="{DA0B0A7A-5EA6-470B-A1D8-DDA3AD26BAE3}" mergeInterval="0" personalView="1" maximized="1" xWindow="1" yWindow="1" windowWidth="1920" windowHeight="833" activeSheetId="1"/>
    <customWorkbookView name="yushuai - 个人视图" guid="{51D6F0C6-803E-4E70-AB45-FB143B9D66FB}" mergeInterval="0" personalView="1" maximized="1" xWindow="1" yWindow="1" windowWidth="1920" windowHeight="833" activeSheetId="1"/>
    <customWorkbookView name="lianyuzhu - 个人视图" guid="{1D83B8EA-D5B7-470D-80B4-988D47CC333A}" mergeInterval="0" personalView="1" maximized="1" xWindow="1" yWindow="1" windowWidth="1920" windowHeight="833" activeSheetId="1"/>
    <customWorkbookView name="钱云云 - 个人视图" guid="{4A2C4ED7-F0A1-4CEC-8B41-13F45699DB1E}" mergeInterval="0" personalView="1" maximized="1" xWindow="1" yWindow="1" windowWidth="1904" windowHeight="736" activeSheetId="1"/>
    <customWorkbookView name="cg - 个人视图" guid="{BBDC9117-78C2-40EF-866C-DFD7CD168FE7}" mergeInterval="0" personalView="1" maximized="1" xWindow="1" yWindow="1" windowWidth="1858" windowHeight="979" activeSheetId="1"/>
    <customWorkbookView name="sqs - 个人视图" guid="{596CA3FC-A7EE-4931-AA9E-7F6168B29C86}" mergeInterval="0" personalView="1" maximized="1" xWindow="1" yWindow="1" windowWidth="1920" windowHeight="833" activeSheetId="1"/>
    <customWorkbookView name="Allen - 个人视图" guid="{1E32D10D-8E4C-44E5-8DE6-E1A441433D0B}" mergeInterval="0" personalView="1" maximized="1" xWindow="1" yWindow="1" windowWidth="1920" windowHeight="810" activeSheetId="1"/>
    <customWorkbookView name="fjb - 个人视图" guid="{368900BB-99C0-492C-ACBE-C92DC868C6AE}" mergeInterval="0" personalView="1" maximized="1" xWindow="1" yWindow="1" windowWidth="1920" windowHeight="833" activeSheetId="3"/>
    <customWorkbookView name="lyz - 个人视图" guid="{EEC439CE-F65F-4F10-A3EB-387CF04366EA}" mergeInterval="0" personalView="1" maximized="1" xWindow="1" yWindow="1" windowWidth="1024" windowHeight="628" activeSheetId="1"/>
  </customWorkbookViews>
  <fileRecoveryPr autoRecover="0"/>
</workbook>
</file>

<file path=xl/calcChain.xml><?xml version="1.0" encoding="utf-8"?>
<calcChain xmlns="http://schemas.openxmlformats.org/spreadsheetml/2006/main">
  <c r="T12" i="3"/>
  <c r="T11"/>
  <c r="T10"/>
  <c r="T9"/>
  <c r="T8"/>
  <c r="T5"/>
  <c r="T4"/>
  <c r="T3"/>
  <c r="B8" i="2"/>
  <c r="B7"/>
  <c r="B6"/>
  <c r="B5"/>
  <c r="B4"/>
  <c r="B3"/>
  <c r="B2"/>
  <c r="B9" l="1"/>
</calcChain>
</file>

<file path=xl/comments1.xml><?xml version="1.0" encoding="utf-8"?>
<comments xmlns="http://schemas.openxmlformats.org/spreadsheetml/2006/main">
  <authors>
    <author>Hao Defeng</author>
  </authors>
  <commentList>
    <comment ref="O42" authorId="0" guid="{A841E888-1FD9-4B60-9DFA-E7F32052BD00}">
      <text>
        <r>
          <rPr>
            <b/>
            <sz val="9"/>
            <color indexed="81"/>
            <rFont val="Tahoma"/>
            <family val="2"/>
          </rPr>
          <t>Hao Defeng:</t>
        </r>
        <r>
          <rPr>
            <sz val="9"/>
            <color indexed="81"/>
            <rFont val="Tahoma"/>
            <family val="2"/>
          </rPr>
          <t xml:space="preserve">
old { position := { timestamp := "140227074109Z", positionEstimate := { latitudeSign := north (0), latitude := 527687, longitude := 1358652, uncertainty := { uncertaintySemiMajor := 19, uncertaintySemiMinor := 19, orientationMajorAxis := 0 }, confidence := 95, altitudeInfo := omit }, velocity := omit }, statusCode := omit, ver := omit, ver2_SUPL_END_extension := omit }
new { position := { timestamp := "581004201040Z", positionEstimate := { latitudeSign := north (0), latitude := 527679, longitude := 1358637, uncertainty := { uncertaintySemiMajor := 22, uncertaintySemiMinor := 22, orientationMajorAxis := 0 }, confidence := 95, altitudeInfo := omit }, velocity := omit }, statusCode := omit, ver := omit, ver2_SUPL_END_extension := omit }
</t>
        </r>
        <r>
          <rPr>
            <b/>
            <sz val="9"/>
            <color indexed="81"/>
            <rFont val="Tahoma"/>
            <family val="2"/>
          </rPr>
          <t>Hao Defeng:</t>
        </r>
        <r>
          <rPr>
            <sz val="9"/>
            <color indexed="81"/>
            <rFont val="Tahoma"/>
            <family val="2"/>
          </rPr>
          <t xml:space="preserve">
3.28:
        msSUPLEND := {
            position := {
                timestamp := "140328043848Z",
                positionEstimate := {
                    latitudeSign := north (0),
                    latitude := 527679,
                    longitude := 1358637,
                    uncertainty := omit,
                    confidence := 95,
                    altitudeInfo := omit
                },
                velocity := omit
            },
            statusCode := omit,
            ver := omit,
            ver2_SUPL_END_extension := omit
        }
</t>
        </r>
      </text>
    </comment>
    <comment ref="O51" authorId="0" guid="{B8D0C674-7481-4ADD-B88B-158DF8C01F28}">
      <text>
        <r>
          <rPr>
            <b/>
            <sz val="9"/>
            <color indexed="81"/>
            <rFont val="Tahoma"/>
            <family val="2"/>
          </rPr>
          <t>Hao Defeng:</t>
        </r>
        <r>
          <rPr>
            <sz val="9"/>
            <color indexed="81"/>
            <rFont val="Tahoma"/>
            <family val="2"/>
          </rPr>
          <t xml:space="preserve">
OLD:    
msSUPLEND := {
            position := {
                timestamp := "140306094944Z",
                positionEstimate := {
                    latitudeSign := north (0),
                    latitude := 2910042,
                    longitude := 5655338,
                    uncertainty := {
                        uncertaintySemiMajor := 48,
                        uncertaintySemiMinor := 48,
                        orientationMajorAxis := 0
                    },
                    confidence := 95,
                    altitudeInfo := omit
                },
                velocity := omit
            },
            statusCode := omit,
            ver := omit,
            ver2_SUPL_END_extension := omit
        }
</t>
        </r>
      </text>
    </comment>
    <comment ref="O52" authorId="0" guid="{48ADAA22-D9C6-45ED-A4A8-C1CFEA4F5445}">
      <text>
        <r>
          <rPr>
            <b/>
            <sz val="9"/>
            <color indexed="81"/>
            <rFont val="Tahoma"/>
            <family val="2"/>
          </rPr>
          <t>Hao Defeng:</t>
        </r>
        <r>
          <rPr>
            <sz val="9"/>
            <color indexed="81"/>
            <rFont val="Tahoma"/>
            <family val="2"/>
          </rPr>
          <t xml:space="preserve">
OLD:
        msSUPLEND := {
            position := {
                timestamp := "140306095608Z",
                positionEstimate := {
                    latitudeSign := north (0),
                    latitude := 2910042,
                    longitude := 5655338,
                    uncertainty := {
                        uncertaintySemiMajor := 48,
                        uncertaintySemiMinor := 48,
                        orientationMajorAxis := 0
                    },
                    confidence := 95,
                    altitudeInfo := omit
                },
                velocity := omit
            },
            statusCode := omit,
            ver := omit,
            ver2_SUPL_END_extension := omit
        }
</t>
        </r>
        <r>
          <rPr>
            <b/>
            <sz val="9"/>
            <color indexed="81"/>
            <rFont val="Tahoma"/>
            <family val="2"/>
          </rPr>
          <t>Hao Defeng:
OLD:</t>
        </r>
        <r>
          <rPr>
            <sz val="9"/>
            <color indexed="81"/>
            <rFont val="Tahoma"/>
            <family val="2"/>
          </rPr>
          <t xml:space="preserve">
[17:56:08.792]          &lt;POS msid="14670112345" msid_type="MSISDN"&gt;
[17:56:08.793]                  &lt;Network&gt;
[17:56:08.793]                  1
[17:56:08.793]                  &lt;/Network&gt;
[17:56:08.793]                  &lt;UsedLocationMethod&gt;
[17:56:08.793]                  1
[17:56:08.794]                  &lt;/UsedLocationMethod&gt;
[17:56:08.794]                  &lt;PD&gt;
[17:56:08.794]                          &lt;TIME&gt;
[17:56:08.794]                          20140306175608
[17:56:08.795]                          &lt;/TIME&gt;
[17:56:08.795]                          &lt;POINT_UNCERT_CIR&gt;
[17:56:08.795]
[17:56:08.795]                                  &lt;UNCERT&gt;
[17:56:08.795]                                  1000
[17:56:08.795]                                  &lt;/UNCERT&gt;
[17:56:08.795]                                  &lt;LEV_CONF&gt;
[17:56:08.795]                                  95
[17:56:08.796]                                  &lt;/LEV_CONF&gt;
[17:56:08.796]                                  &lt;LL_POINT&gt;
[17:56:08.796]                                          &lt;LAT&gt;
[17:56:08.796]                                          31 13 17N
[17:56:08.796]                                          &lt;/LAT&gt;
[17:56:08.796]                                          &lt;LONG&gt;
[17:56:08.796]                                          121 21 01E
[17:56:08.796]                                          &lt;/LONG&gt;
[17:56:08.797]                                  &lt;/LL_POINT&gt;
[17:56:08.797]                          &lt;/POINT_UNCERT_CIR&gt;
[17:56:08.798]                          &lt;OBTAINED_ACC&gt;
[17:56:08.798]                          1000
[17:56:08.798]                          &lt;/OBTAINED_ACC&gt;
[17:56:08.798]                  &lt;/PD&gt;
[17:56:08.798]                  &lt;CGI&gt;
[17:56:08.799]                  10-22-10-6400
[17:56:08.799]                  &lt;/CGI&gt;
[17:56:08.799]                  &lt;RequestBearer&gt;
[17:56:08.799]                  UP
[17:56:08.799]                  &lt;/RequestBearer&gt;
[17:56:08.799]                  &lt;MSID&gt;
[17:56:08.799]                  14670112345
[17:56:08.799]                  &lt;/MSID&gt;
[17:56:08.799]                  &lt;LogId&gt;
[17:56:08.799]                  A0004f3ed257bb833114670112345
[17:56:08.800]                  &lt;/LogId&gt;
[17:56:08.800]          &lt;/POS&gt;
</t>
        </r>
      </text>
    </comment>
    <comment ref="O56" authorId="0" guid="{AEF98719-F662-4847-BA2A-48D8E199BAD4}">
      <text>
        <r>
          <rPr>
            <b/>
            <sz val="9"/>
            <color indexed="81"/>
            <rFont val="Tahoma"/>
            <family val="2"/>
          </rPr>
          <t>Hao Defeng:</t>
        </r>
        <r>
          <rPr>
            <sz val="9"/>
            <color indexed="81"/>
            <rFont val="Tahoma"/>
            <family val="2"/>
          </rPr>
          <t xml:space="preserve">
OLD:
        msSUPLEND := {
            position := {
                timestamp := "140306095834Z",
                positionEstimate := {
                    latitudeSign := north (0),
                    latitude := 2910042,
                    longitude := 5655338,
                    uncertainty := {
                        uncertaintySemiMajor := 24,
                        uncertaintySemiMinor := 24,
                        orientationMajorAxis := 0
                    },
                    confidence := 95,
                    altitudeInfo := omit
                },
                velocity := omit
            },
            statusCode := omit,
            ver := omit,
            ver2_SUPL_END_extension := omit
        }
</t>
        </r>
      </text>
    </comment>
    <comment ref="O57" authorId="0" guid="{DD7D99F1-C62F-4A91-B7FC-48E67D7636BB}">
      <text>
        <r>
          <rPr>
            <b/>
            <sz val="9"/>
            <color indexed="81"/>
            <rFont val="Tahoma"/>
            <family val="2"/>
          </rPr>
          <t>Hao Defeng:</t>
        </r>
        <r>
          <rPr>
            <sz val="9"/>
            <color indexed="81"/>
            <rFont val="Tahoma"/>
            <family val="2"/>
          </rPr>
          <t xml:space="preserve">
OLD:
        msSUPLEND := {
            position := {
                timestamp := "140306100020Z",
                positionEstimate := {
                    latitudeSign := north (0),
                    latitude := 2910042,
                    longitude := 5655338,
                    uncertainty := {
                        uncertaintySemiMajor := 24,
                        uncertaintySemiMinor := 24,
                        orientationMajorAxis := 0
                    },
                    confidence := 95,
                    altitudeInfo := omit
                },
                velocity := omit
            },
            statusCode := omit,
            ver := omit,
            ver2_SUPL_END_extension := omit
        }
</t>
        </r>
      </text>
    </comment>
    <comment ref="O58" authorId="0" guid="{F583ECC0-9130-48D1-B9E6-DDF365AD1EC9}">
      <text>
        <r>
          <rPr>
            <b/>
            <sz val="9"/>
            <color indexed="81"/>
            <rFont val="Tahoma"/>
            <family val="2"/>
          </rPr>
          <t>Hao Defeng:</t>
        </r>
        <r>
          <rPr>
            <sz val="9"/>
            <color indexed="81"/>
            <rFont val="Tahoma"/>
            <family val="2"/>
          </rPr>
          <t xml:space="preserve">
OLD:
        msSUPLEND := {
            position := {
                timestamp := "140306100137Z",
                positionEstimate := {
                    latitudeSign := north (0),
                    latitude := 2910042,
                    longitude := 5655338,
                    uncertainty := {
                        uncertaintySemiMajor := 24,
                        uncertaintySemiMinor := 24,
                        orientationMajorAxis := 0
                    },
                    confidence := 95,
                    altitudeInfo := omit
                },
                velocity := omit
            },
            statusCode := omit,
            ver := omit,
            ver2_SUPL_END_extension := omit
        }
</t>
        </r>
      </text>
    </comment>
    <comment ref="O60" authorId="0" guid="{8CCA23C2-5E41-4646-8EC3-0196E4269106}">
      <text>
        <r>
          <rPr>
            <b/>
            <sz val="9"/>
            <color indexed="81"/>
            <rFont val="Tahoma"/>
            <family val="2"/>
          </rPr>
          <t>Hao Defeng:</t>
        </r>
        <r>
          <rPr>
            <sz val="9"/>
            <color indexed="81"/>
            <rFont val="Tahoma"/>
            <family val="2"/>
          </rPr>
          <t xml:space="preserve">
NEW UP:
    message_value := {
        msSUPLEND := {
            position := {
                timestamp := "140317102801Z",
                positionEstimate := {
                    latitudeSign := north (0),
                    latitude := 2910042,
                    longitude := 5655338,
                    uncertainty := {
                        uncertaintySemiMajor := 24,
                        uncertaintySemiMinor := 24,
                        orientationMajorAxis := 0
                    },
                    confidence := 95,
                    altitudeInfo := omit
                },
                velocity := omit
            },
            statusCode := omit,
            ver := omit,
            ver2_SUPL_END_extension := omit
        }
    }
</t>
        </r>
      </text>
    </comment>
    <comment ref="O153" authorId="0" guid="{AFE54F58-5681-4C24-9DD4-6A0E5DB92F29}">
      <text>
        <r>
          <rPr>
            <b/>
            <sz val="9"/>
            <color indexed="81"/>
            <rFont val="Tahoma"/>
            <family val="2"/>
          </rPr>
          <t>Hao Defeng:</t>
        </r>
        <r>
          <rPr>
            <sz val="9"/>
            <color indexed="81"/>
            <rFont val="Tahoma"/>
            <family val="2"/>
          </rPr>
          <t xml:space="preserve">
OLD:
    message_value := {
        msPEND := {
            position := {
                timestamp := "140314044429Z",
                positionEstimate := {
                    latitudeSign := north (0),
                    latitude := 2917157,
                    longitude := 5655423,
                    uncertainty := {
                        uncertaintySemiMajor := 56,
                        uncertaintySemiMinor := 56,
                        orientationMajorAxis := 0
                    },
                    confidence := 95,
                    altitudeInfo := omit
                },
                velocity := omit
            },
            statusCode := omit
        }
    }
New:
    message_value := {
        msPEND := {
            position := {
                timestamp := "691231235959Z",
                positionEstimate := {
                    latitudeSign := north (0),
                    latitude := 2917157,
                    longitude := 5655423,
                    uncertainty := {
                        uncertaintySemiMajor := 55,
                        uncertaintySemiMinor := 55,
                        orientationMajorAxis := 0
                    },
                    confidence := omit,
                    altitudeInfo := omit
                },
                velocity := omit
            },
            statusCode := omit
        }
    }
</t>
        </r>
      </text>
    </comment>
    <comment ref="O352" authorId="0" guid="{05F92A7E-1B60-4A6E-9398-F117D19CA7EF}">
      <text>
        <r>
          <rPr>
            <b/>
            <sz val="9"/>
            <color indexed="81"/>
            <rFont val="Tahoma"/>
            <family val="2"/>
          </rPr>
          <t>Hao Defeng:</t>
        </r>
        <r>
          <rPr>
            <sz val="9"/>
            <color indexed="81"/>
            <rFont val="Tahoma"/>
            <family val="2"/>
          </rPr>
          <t xml:space="preserve">
OLD:
    length_value := 26,
    version := {
        maj := 1,
        min := 0,
        servind := 0
    },
    sessionID := {
        setSessionID := {
            sessionId := 7738,
            setId := {
                msisdn := '6407113254FFFFFF'O
            }
        },
        slpSessionID := {
            sessionID := '10000000'O,
            slpId := {
                iPAddress := {
                    ipv4Address := '0AAA073A'O
                }
            }
        }
    },
    message_value := {
        msSUPLEND := {
            position := omit,
            statusCode := posMethodFailure (6),
            ver := omit,
            ver2_SUPL_END_extension := omit
        }
    }
} id 1
    ver := "3.1.0",
    hdr := omit,
    choice := {
        slia := {
            ver := "3.0.0",
            choice := {
                pos := {
                    {
                        msid := {
                            msid_type := mSISDN (0),
                            enc := aSC (0),
                            msid := "4670112345"
                        },
                        choice := {
                            poserr := {
                                result := {
                                    result := "SYSTEM FAILURE",
                                    resid := "1"
                                },
                                add_info := "Positioning Aborted in HLR",
                                time := {
                                    utc_off := "+0800",
                                    time := "20140320132138"
                                }
                            }
                        },
                        gsm_net_param := omit
                    }
                }
            },
            ericsson_mlp310_slia := omit
        }
    }
} id 1
</t>
        </r>
      </text>
    </comment>
    <comment ref="O353" authorId="0" guid="{02C84DD0-8C2D-4AAA-BF38-D09887B0A963}">
      <text>
        <r>
          <rPr>
            <b/>
            <sz val="9"/>
            <color indexed="81"/>
            <rFont val="Tahoma"/>
            <family val="2"/>
          </rPr>
          <t>Hao Defeng:</t>
        </r>
        <r>
          <rPr>
            <sz val="9"/>
            <color indexed="81"/>
            <rFont val="Tahoma"/>
            <family val="2"/>
          </rPr>
          <t xml:space="preserve">
17:51:21.329380 TestObjectSUPL_Functions.ttcn:12794 Matching on port MLP_PCO cELL (0) with uNKNOWN (6) unmatched.choice.slia.choice.pos[0].choice.pd.shape.choice{
    circularArea := {
        gid := omit,
        srsName := "www.epsg.org#4326",
        coord := {
            x := "31 13 17N",
            y := "121 21 01E",
            z := omit
        },
        radius := "2201",
        distanceUnit := omit
    }
} with {
    ellipticalArea := {
        gid := omit,
        srsName := "www.epsg.org#4326",
        coord := {
            x := "31 26 50N",
            y := "120 39 16E",
            z := omit
        },
        angle := "128",
        semiMajor := "21",
        semiMinor := "21",
        angularUnit := "Degrees",
        distanceUnit := omit
    }
} unmatched.choice.slia.choice.pos[0].choice.pd.sequence := omit with {
    altitude := "-163",
    alt_unc := "3"
} unmatched.choice.slia.choice.pos[0].choice.pd.lev_conf := 95 with 67 unmatched.choice.slia.choice.pos[0].gsm_net_param := omit with {
    cgi := {
        mcc := "10",
        mnc := "22",
        lac := 10,
        cellid := 6401
    },
    neid := omit,
    nmr := omit,
    ta := omit,
    lmsi := omit,
    imsi := omit
} unmatched.choice.slia.ericsson_mlp320_slia := omit with {
    ericsson_netinfo := {
        {
            cgiOrsai_type := cGI (0),
            msid := {
                msid_type := mSISDN (0),
                enc := aSC (0),
                msid := "4670112345"
            },
            time := omit
        }
    },
    ericsson_pos_technology := omit
} unmatched
</t>
        </r>
        <r>
          <rPr>
            <b/>
            <sz val="9"/>
            <color indexed="81"/>
            <rFont val="Tahoma"/>
            <family val="2"/>
          </rPr>
          <t>Hao Defeng:</t>
        </r>
        <r>
          <rPr>
            <sz val="9"/>
            <color indexed="81"/>
            <rFont val="Tahoma"/>
            <family val="2"/>
          </rPr>
          <t xml:space="preserve">
4.3
12:36:34.027506 TestObjectSUPL_Functions.ttcn:12794 Matching on port MLP_PCO cELL (0) with uNKNOWN (6) unmatched.choice.slia.choice.pos[0].choice.pd.shape.choice{
    circularArea := {
        gid := omit,
        srsName := "www.epsg.org#4326",
        coord := {
            x := "31 13 17N",
            y := "121 21 01E",
            z := omit
        },
        radius := "2201",
        distanceUnit := omit
    }
} with {
    ellipticalArea := {
        gid := omit,
        srsName := "www.epsg.org#4326",
        coord := {
            x := "31 26 50N",
            y := "120 39 16E",
            z := omit
        },
        angle := "128",
        semiMajor := "21",
        semiMinor := "21",
        angularUnit := "Degrees",
        distanceUnit := omit
    }
} unmatched.choice.slia.choice.pos[0].choice.pd.sequence := omit with {
    altitude := "-163",
    alt_unc := "3"
} unmatched.choice.slia.choice.pos[0].choice.pd.lev_conf := 95 with 67 unmatched
</t>
        </r>
      </text>
    </comment>
    <comment ref="O354" authorId="0" guid="{9B5935CE-6ADE-49DC-B78D-4D3C434C03AC}">
      <text>
        <r>
          <rPr>
            <b/>
            <sz val="9"/>
            <color indexed="81"/>
            <rFont val="Tahoma"/>
            <family val="2"/>
          </rPr>
          <t>Hao Defeng:</t>
        </r>
        <r>
          <rPr>
            <sz val="9"/>
            <color indexed="81"/>
            <rFont val="Tahoma"/>
            <family val="2"/>
          </rPr>
          <t xml:space="preserve">
18:20:58.122120 TestObjectSUPL_Functions.ttcn:12947 Matching on port MLP_PCO cELL (0) with uNKNOWN (6) unmatched.choice.slia.choice.pos[0].choice.pd.shape.choice{
    circularArea := {
        gid := omit,
        srsName := "www.epsg.org#4326",
        coord := {
            x := "31 13 17N",
            y := "121 21 01E",
            z := omit
        },
        radius := "2201",
        distanceUnit := omit
    }
} with {
    ellipticalArea := {
        gid := omit,
        srsName := "www.epsg.org#4326",
        coord := {
            x := "31 26 50N",
            y := "120 39 16E",
            z := omit
        },
        angle := "128",
        semiMajor := "21",
        semiMinor := "21",
        angularUnit := "Degrees",
        distanceUnit := omit
    }
} unmatched.choice.slia.choice.pos[0].choice.pd.sequence := omit with {
    altitude := "-163",
    alt_unc := "3"
} unmatched.choice.slia.choice.pos[0].choice.pd.lev_conf := 95 with 67 unmatched.choice.slia.choice.pos[0].gsm_net_param := omit with {
    cgi := {
        mcc := "10",
        mnc := "22",
        lac := 10,
        cellid := 6401
    },
    neid := omit,
    nmr := omit,
    ta := omit,
    lmsi := omit,
    imsi := omit
} unmatched.choice.slia.ericsson_mlp320_slia := omit with {
    ericsson_netinfo := {
        {
            cgiOrsai_type := cGI (0),
            msid := {
                msid_type := mSISDN (0),
                enc := aSC (0),
                msid := "4670112345"
            },
            time := omit
        }
    },
    ericsson_pos_technology := omit
} unmatched
</t>
        </r>
        <r>
          <rPr>
            <b/>
            <sz val="9"/>
            <color indexed="81"/>
            <rFont val="Tahoma"/>
            <family val="2"/>
          </rPr>
          <t>Hao Defeng:</t>
        </r>
        <r>
          <rPr>
            <sz val="9"/>
            <color indexed="81"/>
            <rFont val="Tahoma"/>
            <family val="2"/>
          </rPr>
          <t xml:space="preserve">
4.3
12:47:02.886223 TestObjectSUPL_Functions.ttcn:12947 Matching on port MLP_PCO cELL (0) with uNKNOWN (6) unmatched.choice.slia.choice.pos[0].choice.pd.shape.choice{
    circularArea := {
        gid := omit,
        srsName := "www.epsg.org#4326",
        coord := {
            x := "31 13 17N",
            y := "121 21 01E",
            z := omit
        },
        radius := "2201",
        distanceUnit := omit
    }
} with {
    ellipticalArea := {
        gid := omit,
        srsName := "www.epsg.org#4326",
        coord := {
            x := "31 26 50N",
            y := "120 39 16E",
            z := omit
        },
        angle := "128",
        semiMajor := "21",
        semiMinor := "21",
        angularUnit := "Degrees",
        distanceUnit := omit
    }
} unmatched.choice.slia.choice.pos[0].choice.pd.sequence := omit with {
    altitude := "-163",
    alt_unc := "3"
} unmatched.choice.slia.choice.pos[0].choice.pd.lev_conf := 95 with 67 unmatched
</t>
        </r>
      </text>
    </comment>
    <comment ref="O355" authorId="0" guid="{40E20122-4CE9-4F3A-94A7-425CFF1A4DF3}">
      <text>
        <r>
          <rPr>
            <b/>
            <sz val="9"/>
            <color indexed="81"/>
            <rFont val="Tahoma"/>
            <family val="2"/>
          </rPr>
          <t>Hao Defeng:</t>
        </r>
        <r>
          <rPr>
            <sz val="9"/>
            <color indexed="81"/>
            <rFont val="Tahoma"/>
            <family val="2"/>
          </rPr>
          <t xml:space="preserve">
SLIA:
18:25:44.562127 TestObjectSUPL_Functions.ttcn:13099 Matching on port MLP_PCO cELL (0) with uNKNOWN (6) unmatched.choice.slia.choice.pos[0].choice.pd.shape.choice{
    circularArea := {
        gid := omit,
        srsName := "www.epsg.org#4326",
        coord := {
            x := "31 13 17N",
            y := "121 21 01E",
            z := omit
        },
        radius := "2201",
        distanceUnit := omit
    }
} with {
    ellipticalArea := {
        gid := omit,
        srsName := "www.epsg.org#4326",
        coord := {
            x := "31 26 50N",
            y := "120 39 16E",
            z := omit
        },
        angle := "128",
        semiMajor := "21",
        semiMinor := "21",
        angularUnit := "Degrees",
        distanceUnit := omit
    }
} unmatched.choice.slia.choice.pos[0].choice.pd.sequence := omit with {
    altitude := ?,
    alt_unc := ?
} unmatched.choice.slia.ericsson_mlp320_slia := omit with {
    ericsson_netinfo := {
        {
            cgiOrsai_type := cGI (0),
            msid := {
                msid_type := mSISDN (0),
                enc := aSC (0),
                msid := "4670112345"
            },
            time := omit
        }
    },
    ericsson_pos_technology := omit
} unmatched
</t>
        </r>
      </text>
    </comment>
  </commentList>
</comments>
</file>

<file path=xl/comments2.xml><?xml version="1.0" encoding="utf-8"?>
<comments xmlns="http://schemas.openxmlformats.org/spreadsheetml/2006/main">
  <authors>
    <author>lianyuzhu</author>
  </authors>
  <commentList>
    <comment ref="J1" authorId="0" guid="{6523600F-9E99-47F6-AF91-83801A38C793}">
      <text>
        <r>
          <rPr>
            <b/>
            <sz val="9"/>
            <color indexed="81"/>
            <rFont val="Tahoma"/>
            <family val="2"/>
          </rPr>
          <t>lianyuzhu:</t>
        </r>
        <r>
          <rPr>
            <sz val="9"/>
            <color indexed="81"/>
            <rFont val="Tahoma"/>
            <family val="2"/>
          </rPr>
          <t xml:space="preserve">
Code Change
No Action
Pending (feature not ready in new UP)
</t>
        </r>
      </text>
    </comment>
    <comment ref="K1" authorId="0" guid="{9E287F69-28D2-46F0-8E2C-ADB1DB06F0FE}">
      <text>
        <r>
          <rPr>
            <b/>
            <sz val="9"/>
            <color indexed="81"/>
            <rFont val="Tahoma"/>
            <family val="2"/>
          </rPr>
          <t>lianyuzhu:</t>
        </r>
        <r>
          <rPr>
            <sz val="9"/>
            <color indexed="81"/>
            <rFont val="Tahoma"/>
            <family val="2"/>
          </rPr>
          <t xml:space="preserve">
Pass
No Action
Pending
</t>
        </r>
      </text>
    </comment>
  </commentList>
</comments>
</file>

<file path=xl/sharedStrings.xml><?xml version="1.0" encoding="utf-8"?>
<sst xmlns="http://schemas.openxmlformats.org/spreadsheetml/2006/main" count="4737" uniqueCount="1157">
  <si>
    <t>Tiger</t>
  </si>
  <si>
    <t>Autonomous GPS as fallback during MSA failed, ARL switch on, LID(2G); ARL can not as reference location used in MSB,ARL switch off.</t>
  </si>
  <si>
    <t>unstableCase</t>
  </si>
  <si>
    <t>pass</t>
  </si>
  <si>
    <t>AGPS</t>
  </si>
  <si>
    <t>Cell based fallback: ARL</t>
  </si>
  <si>
    <t>/project/SMPC/FT/TestResult/MPS10.0/WPFP/GMPC/LINUX/WPFP_GMPC_LOG_2014_01_12_23:32:46</t>
  </si>
  <si>
    <t>Autonomous GPS as fallback during MSA failed, ARL switch on, LID(3G),ARL Qos fulfilled; ARL can not as reference location used in MSB,ARL switch off</t>
  </si>
  <si>
    <t>Autonomous GPS as fallback during MSA failed, ARL switch on, LID(2G); Insert LID into ARL, ARL can not as reference location used in MSB,ARL switch off.</t>
  </si>
  <si>
    <t>TestSUPLAutonomous.TC1117_410_100</t>
  </si>
  <si>
    <t>/project/SMPC/FT/TestResult/MPS10.0/WPFP/GMPC/LINUX/WPFP_GMPC_LOG_2014_01_19_23:29:00</t>
  </si>
  <si>
    <t>NI UP MSA 2G, retrieved LID in SUPLPOSINIT</t>
  </si>
  <si>
    <t>StableCase</t>
  </si>
  <si>
    <t>CID</t>
  </si>
  <si>
    <t>NI UP MSB 2G retrieved, LID and Position in SUPLINIT, retrieved LID</t>
  </si>
  <si>
    <t>TestExecSUPLv2.TC1142_310_062</t>
  </si>
  <si>
    <t>NI UP MSB 2G, LID and Position in SUPLPOSINIT, QoP class of alt_acc is BE, retrieved LID, alt switch is off</t>
  </si>
  <si>
    <t>SI UP MSA 2G, retrieved LID in SUPLSTART</t>
  </si>
  <si>
    <t>SI UP MSB 2G, retrieved LID in SUPLSTART</t>
  </si>
  <si>
    <t>TestObject_EmergencyHttpv11_Testcases.TC_1125_470_110</t>
  </si>
  <si>
    <t>Emergency MT-LR, connection will be closed by GMPC when keep alive timeout</t>
  </si>
  <si>
    <t>Update</t>
  </si>
  <si>
    <t>TestObject_EmobileHttp11_testcases.TC1125_430_010</t>
  </si>
  <si>
    <t>in the process of NI-LR 2 step position, GMPC init new connection which can be reuse between messages and then push ELR/MLP via HTTP 1.1 twice</t>
  </si>
  <si>
    <t>TestObject_EmobileHttp11_testcases.TC1125_430_020</t>
  </si>
  <si>
    <t>in the process of NI-LR 2 step position, GMPC init new connection which can be reuse between messages and then push ELR/MLP via HTTP 1.0 with keep-alive twice</t>
  </si>
  <si>
    <t>TestObject_EmobileHttp11_testcases.TC1125_430_030</t>
  </si>
  <si>
    <t>in the process of NI-LR 2 step position, GMPC init new connection to push ELR/MLP via HTTP 1.1 with keep-alive and retry when ELR/MLP failed</t>
  </si>
  <si>
    <t>TestExecLTE_AGPS.TC1147_010_120</t>
  </si>
  <si>
    <t>NI MSA, PLMN fallback after roaming is failed</t>
  </si>
  <si>
    <t>pendingCase</t>
  </si>
  <si>
    <t>Cell based fallback: PLMN</t>
  </si>
  <si>
    <t>/project/SMPC/FT/TestResult/MPS10.0/WPFP/GMPC/LINUX/WPFP_GMPC_LOG_2014_01_18_00:20:10</t>
  </si>
  <si>
    <t>NI First Return,GMPC return Cell result when GMPC enables First Return and fallback are enabled</t>
  </si>
  <si>
    <t>TestObject_GLONASS_Testcases.TC_1166_010_070</t>
  </si>
  <si>
    <t>MTLR GANSS Method Selection, case 15, No method selected, fallback to CID</t>
  </si>
  <si>
    <t>MTLR GANSS Method Selection, case 16, No method selected, fallback to CID</t>
  </si>
  <si>
    <t>MTLR GLONASS and Successful PLMN Fallback Case</t>
  </si>
  <si>
    <t>A-GLONASS</t>
  </si>
  <si>
    <t>TestObject_GLONASS_Testcases.TC_1166_010_185</t>
  </si>
  <si>
    <t>MTLR GLONASS and Failed PLMN Fallback Case, Fallback to Autonomous</t>
  </si>
  <si>
    <t>TestObject_GLONASS_Testcases.TC_1166_010_188</t>
  </si>
  <si>
    <t>MTLR GLONASS and Failed PLMN Fallback Case, LTE case, Fallback to Autonomous</t>
  </si>
  <si>
    <t>TestObject_GLONASS_Testcases.TC_1166_010_192</t>
  </si>
  <si>
    <t>MTLR GLONASS and RNCID Fallback Case, WCDMA Case</t>
  </si>
  <si>
    <t>Cell based fallback: RNC</t>
  </si>
  <si>
    <t>TestObject_GLONASS_Testcases.TC_1166_010_194</t>
  </si>
  <si>
    <t>MTLR GLONASS and eNodeB Fallback Case, LTE Case</t>
  </si>
  <si>
    <t>Cell based fallback: eNodeB</t>
  </si>
  <si>
    <t>TestObject_GLONASS_Testcases.TC_1166_010_195</t>
  </si>
  <si>
    <t>MTLR GLONASS and LAC Fallback Failure Case, GSM Case</t>
  </si>
  <si>
    <t>Cell based fallback: LAC</t>
  </si>
  <si>
    <t>TestObject_GLONASS_Testcases.TC_1166_010_197</t>
  </si>
  <si>
    <t>MTLR GLONASS and RNCID Fallback Failure Case, WCDMA Case</t>
  </si>
  <si>
    <t>TestObject_GLONASS_Testcases.TC_1166_010_199</t>
  </si>
  <si>
    <t>MTLR GLONASS and eNodeB Fallback Failure Case, LTE Case</t>
  </si>
  <si>
    <t>TestObject_GLONASS_Testcases.TC_1166_010_210</t>
  </si>
  <si>
    <t>MTLR GLONASS and Successful PLMN Fallback as Final Location Case, GSM Cell</t>
  </si>
  <si>
    <t>TestObject_GLONASS_Testcases.TC_1166_010_213</t>
  </si>
  <si>
    <t>MTLR GLONASS and Successful PLMN Fallback as Final Location Case, WCDMA Cell</t>
  </si>
  <si>
    <t>TestObject_GLONASS_Testcases.TC_1166_010_216</t>
  </si>
  <si>
    <t>MTLR GLONASS and Successful PLMN Fallback as Final Location Case, LTE Cell</t>
  </si>
  <si>
    <t>TestObject_GLONASS_Testcases.TC_1166_010_220</t>
  </si>
  <si>
    <t>MTLR GLONASS and Successful PLMN Fallback Fulfill QoS Case</t>
  </si>
  <si>
    <t>TestObject_GLONASS_Testcases.TC_1166_020_140</t>
  </si>
  <si>
    <t>MOLR GLONASS and Roaming Case, GSM Lac Fallback Cell</t>
  </si>
  <si>
    <t>Roaming</t>
  </si>
  <si>
    <t>TestObject_GLONASS_Testcases.TC_1166_020_144</t>
  </si>
  <si>
    <t>MOLR GLONASS and Roaming Case, LTE eNodeB Fallback Cell</t>
  </si>
  <si>
    <t>TestObject_GLONASS_Testcases.TC_1166_020_152</t>
  </si>
  <si>
    <t>MOLR GLONASS and Roaming Case, WCDMA PLMN Fallback</t>
  </si>
  <si>
    <t>TestObject_GLONASS_Testcases.TC_1166_020_154</t>
  </si>
  <si>
    <t>MOLR GLONASS and Roaming Case, LTE PLMN Fallback</t>
  </si>
  <si>
    <t>TestObject_GLONASS_Testcases.TC_1166_020_156</t>
  </si>
  <si>
    <t>MOLR GLONASS and Roaming Case, LTE PLMN Fallback direct fulfill QoS</t>
  </si>
  <si>
    <t>TestObject_GLONASS_Testcases.TC_1166_020_170</t>
  </si>
  <si>
    <t>MOLR GLONASS and Roaming Case, GSM Lac Fallback Failure case</t>
  </si>
  <si>
    <t>TestObject_GLONASS_Testcases.TC_1166_020_176</t>
  </si>
  <si>
    <t>MOLR GLONASS and Roaming Case, LTE eNodeB Fallback Failure case</t>
  </si>
  <si>
    <t>TestObject_GLONASS_Testcases.TC_1166_020_180</t>
  </si>
  <si>
    <t>MOLR GLONASS and PLMN Fallback as final result Case, GSM Cell</t>
  </si>
  <si>
    <t>TestObject_GLONASS_Testcases.TC_1166_020_185</t>
  </si>
  <si>
    <t>MOLR GLONASS, positioning should be terminated if cell not found and PLMN/ARL/FallBack not configured</t>
  </si>
  <si>
    <t>Cell based fallback: error case</t>
  </si>
  <si>
    <t>TestObject_GLONASS_Testcases.TC_1166_020_186</t>
  </si>
  <si>
    <t>MOLR GLONASS and PLMN Fallback as final result Case, LTE Cell</t>
  </si>
  <si>
    <t>TestObject_SLC_Testcases.TC_1176_Preamble</t>
  </si>
  <si>
    <t>ILP</t>
  </si>
  <si>
    <t>/project/SMPC/FT/TestResult/MPS10.0/WPFP/GMPC/LINUX/WPFP_GMPC_LOG_2014_01_18_23:35:19</t>
  </si>
  <si>
    <t>successful NI-LR, No position calculate by SPC</t>
  </si>
  <si>
    <t>NI, No position calculate by SPC</t>
  </si>
  <si>
    <t>/project/SMPC/FT/TestResult/MPS10.0/WPFP/GMPC/LINUX/WPFP_GMPC_LOG_2014_01_16_23:46:49</t>
  </si>
  <si>
    <t>TestObject_SLC_Testcases.TC_1176_100_011</t>
  </si>
  <si>
    <t xml:space="preserve">successful NI-LR, CID, fQDN </t>
  </si>
  <si>
    <t>NI CID, fQDN</t>
  </si>
  <si>
    <t>TestObject_SLC_Testcases.TC_1176_100_055</t>
  </si>
  <si>
    <t xml:space="preserve">successful NI-LR, LTE CID, with SUPL version 2.1.1 </t>
  </si>
  <si>
    <t>NI CID, with SUPL version 2.1.1</t>
  </si>
  <si>
    <t xml:space="preserve">successful NI-LR, LTE ECID LPP </t>
  </si>
  <si>
    <t>TestObject_SLC_Testcases.TC_1176_100_065</t>
  </si>
  <si>
    <t xml:space="preserve">successful NI-LR, LTE CID with TA </t>
  </si>
  <si>
    <t>TestObject_SLC_Testcases.TC_1176_100_070</t>
  </si>
  <si>
    <t>successful NI-LR, LTE OTDOA LPP</t>
  </si>
  <si>
    <t>TestObject_SLC_Testcases.TC_1176_100_080</t>
  </si>
  <si>
    <t xml:space="preserve">successful NI-LR, LTE, RRLP, GLONASS EADP SET-based </t>
  </si>
  <si>
    <t>TestObject_SLC_Testcases.TC_1176_100_081</t>
  </si>
  <si>
    <t xml:space="preserve">successful NI-LR, LTE Autonomous GLONASS, RRLP with oldest version 7.0.0 </t>
  </si>
  <si>
    <t>TestObject_SLC_Testcases.TC_1176_100_090</t>
  </si>
  <si>
    <t xml:space="preserve">successful NI-LR, LTE SET-assisted AGPS, RRLP 5.12.0, DGPS </t>
  </si>
  <si>
    <t>/project/SMPC/FT/TestResult/MPS10.0/WPFP/GMPC/LINUX/WPFP_GMPC_LOG_2014_01_16_02:10:58</t>
  </si>
  <si>
    <t>TestObject_SLC_Testcases.TC_1176_100_091</t>
  </si>
  <si>
    <t xml:space="preserve">successful NI-LR, LTE SET-based AGPS, RRLP, DGPS </t>
  </si>
  <si>
    <t>TestObject_SLC_Testcases.TC_1176_100_092</t>
  </si>
  <si>
    <t xml:space="preserve">successful NI-LR, LTE SET-autonomousGPS AGPS, RRLP, DGPS </t>
  </si>
  <si>
    <t>TestObject_SLC_Testcases.TC_1176_100_100</t>
  </si>
  <si>
    <t xml:space="preserve">successful NI-LR, LTE SET-assisted AGPS, LPP, DGPS </t>
  </si>
  <si>
    <t>TestObject_SLC_Testcases.TC_1176_100_110</t>
  </si>
  <si>
    <t xml:space="preserve">successful NI-LR, LTE SET-based AGPS, LPP, DGPS </t>
  </si>
  <si>
    <t>TestObject_SLC_Testcases.TC_1176_100_120</t>
  </si>
  <si>
    <t xml:space="preserve">successful NI-LR, LTE SET-autonomousGPS AGPS, LPP, DGPS </t>
  </si>
  <si>
    <t>TestObject_SLC_Testcases.TC_1176_100_200</t>
  </si>
  <si>
    <t xml:space="preserve">unsuccessful NI-LR, CID, error FQDN </t>
  </si>
  <si>
    <t>TestObject_SLC_Testcases.TC_1176_100_210</t>
  </si>
  <si>
    <t xml:space="preserve">unsuccessful NI-LR, slcSession ID does not match the slcSessionID in PREQ </t>
  </si>
  <si>
    <t>TestObject_SLC_Testcases.TC_1176_100_211</t>
  </si>
  <si>
    <t xml:space="preserve">unsuccessful NI-LR, slcSessionID with wrong slcIPaddress in PINIT </t>
  </si>
  <si>
    <t>TestObject_SLC_Testcases.TC_1176_100_212</t>
  </si>
  <si>
    <t xml:space="preserve">unsuccessful NI-LR, slcSessionID with wrong FQDN in PINIT </t>
  </si>
  <si>
    <t>TestObject_SLC_Testcases.TC_1176_100_220</t>
  </si>
  <si>
    <t>unsuccessful NI-LR, spcSessionID does not match the spcSessionID sent in PRES</t>
  </si>
  <si>
    <t>TestObject_SLC_Testcases.TC_1176_100_221</t>
  </si>
  <si>
    <t xml:space="preserve">unsuccessful NI-LR, spcSessionID with wrong spcIPaddress in PMESS                </t>
  </si>
  <si>
    <t>TestObject_SLC_Testcases.TC_1176_100_222</t>
  </si>
  <si>
    <t xml:space="preserve">unsuccessful NI-LR, spcSessionID with wrong FQDN in PMESS                        </t>
  </si>
  <si>
    <t>TestObject_SLC_Testcases.TC_1176_100_223</t>
  </si>
  <si>
    <t xml:space="preserve">unsuccessful NI-LR, when PREQ decode error, SPC will send PEND with spcSessionID </t>
  </si>
  <si>
    <t>TestObject_SLC_Testcases.TC_1176_100_230</t>
  </si>
  <si>
    <t xml:space="preserve">unsuccessful NI-LR, Unsupported SUPL Version                                     </t>
  </si>
  <si>
    <t>TestObject_SLC_Testcases.TC_1176_100_240</t>
  </si>
  <si>
    <t xml:space="preserve">unsuccessful NI-LR, ILP decode error with message head disorder                  </t>
  </si>
  <si>
    <t>TestObject_SLC_Testcases.TC_1176_100_241</t>
  </si>
  <si>
    <t>unsuccessful NI-LR, ILP decode error with message head ok, but message length &lt; 2</t>
  </si>
  <si>
    <t>TestObject_SLC_Testcases.TC_1176_100_242</t>
  </si>
  <si>
    <t xml:space="preserve">unsuccessful NI-LR, ILP decode error with message head ok, but data out of range </t>
  </si>
  <si>
    <t>TestObject_SLC_Testcases.TC_1176_100_250</t>
  </si>
  <si>
    <t xml:space="preserve">unsuccessful NI-LR, Unexpected message received                                  </t>
  </si>
  <si>
    <t>TestObject_SLC_Testcases.TC_1176_100_260</t>
  </si>
  <si>
    <t xml:space="preserve">unsuccessful NI-LR, Unsupported ILP message received                             </t>
  </si>
  <si>
    <t xml:space="preserve">unsuccessful NI-LR, PEND arrives at SPC                                          </t>
  </si>
  <si>
    <t xml:space="preserve">unsuccessful NI-LR, LTE ECID, LocationId not found, no MultiLID, Position failed    </t>
  </si>
  <si>
    <t>TestObject_SLC_Testcases.TC_1176_100_400</t>
  </si>
  <si>
    <t xml:space="preserve">unsuccessful NI-LR, LTE SET-assisted AGPS, RRLP, DGPS UnSubscribe        </t>
  </si>
  <si>
    <t>TestObject_SLC_Testcases.TC_1176_200_010</t>
  </si>
  <si>
    <t>successful SI-LR, No position calculate by SPC</t>
  </si>
  <si>
    <t>SI, No position calculate by SPC</t>
  </si>
  <si>
    <t>TestObject_SLC_Testcases.TC_1176_200_060</t>
  </si>
  <si>
    <t xml:space="preserve">successful SI-LR, LTE CID, FQDN = URL     </t>
  </si>
  <si>
    <t>SI, LTE CID, FQDN = URL</t>
  </si>
  <si>
    <t>TestObject_SLC_Testcases.TC_1176_200_070</t>
  </si>
  <si>
    <t xml:space="preserve">successful SI-LR, LTE ECID, FQDN = IPAddress                           </t>
  </si>
  <si>
    <t>TestObject_SLC_Testcases.TC_1176_200_080</t>
  </si>
  <si>
    <t xml:space="preserve">successful SI-LR, LTE OTDOA LPP                                        </t>
  </si>
  <si>
    <t>TestObject_SLC_Testcases.TC_1176_200_090</t>
  </si>
  <si>
    <t xml:space="preserve">successful SI-LR, LTE, RRLP, GLONASS SET-based                         </t>
  </si>
  <si>
    <t>TestObject_SLC_Testcases.TC_1176_200_100</t>
  </si>
  <si>
    <t xml:space="preserve">successful SI-LR, LTE SET-assisted AGPS, RRLP                          </t>
  </si>
  <si>
    <t>TestObject_SLC_Testcases.TC_1176_200_101</t>
  </si>
  <si>
    <t xml:space="preserve">successful SI-LR, LTE SET-based AGPS, RRLP                             </t>
  </si>
  <si>
    <t>TestObject_SLC_Testcases.TC_1176_200_110</t>
  </si>
  <si>
    <t xml:space="preserve">successful SI-LR, LTE SET-assisted AGPS, LPP, DGPS                     </t>
  </si>
  <si>
    <t>TestObject_SLC_Testcases.TC_1176_200_115</t>
  </si>
  <si>
    <t xml:space="preserve">successful SI-LR, LTE SET-based AGPS, LPP, DGPS                        </t>
  </si>
  <si>
    <t>TestObject_SLC_Testcases.TC_1176_400_010</t>
  </si>
  <si>
    <t xml:space="preserve">SLC/SPC Heartbeat, successful operational, PALIVE with spcSessionID    </t>
  </si>
  <si>
    <t>TestObject_SLC_Testcases.TC_1176_400_020</t>
  </si>
  <si>
    <t xml:space="preserve">SLC/SPC Heartbeat, successful not_operational                          </t>
  </si>
  <si>
    <t xml:space="preserve">successful PALIVE in NI-LR, LTE ECID LPP                               </t>
  </si>
  <si>
    <t>TestObject_SLC_Testcases.TC_1176_500_010_stat</t>
  </si>
  <si>
    <t xml:space="preserve">NI-LR statistics counters for ILP positioning  </t>
  </si>
  <si>
    <t>TestObject_SLC_Testcases.TC_1176_500_020_stat</t>
  </si>
  <si>
    <t xml:space="preserve">SI-LR statistics counters for ILP positioning  </t>
  </si>
  <si>
    <t>TestObject_SLC_Testcases.TC_1176_500_030_stat</t>
  </si>
  <si>
    <t xml:space="preserve">statistics counters for ILP communications     </t>
  </si>
  <si>
    <t>PALIVE counter</t>
  </si>
  <si>
    <t>TestObject_SLC_Testcases.TC_1176_500_040_stat</t>
  </si>
  <si>
    <t>PEND with StatusCode counter</t>
  </si>
  <si>
    <t>TestObject_SLC_Testcases.TC_1176_800_100</t>
  </si>
  <si>
    <t xml:space="preserve">PMC successful NI-LR,LPP,Preq.approvedPosMethods := autonomousGPS,Pinit.posMethod:=autonomousGPS                                                                                               </t>
  </si>
  <si>
    <t>TestObject_SLC_Testcases.TC_1176_800_101</t>
  </si>
  <si>
    <t xml:space="preserve">PMC successful SI-LR,LPP,Preq.approvedPosMethods := agpsSETassisted,Pinit.posMethod := agpsSETassisted                                                                                         </t>
  </si>
  <si>
    <t>TestObject_SLC_Testcases.TC_1176_800_102</t>
  </si>
  <si>
    <t xml:space="preserve">PMC successful SI-LR,LPP,Preq.approvedPosMethods :=agpsSETBased,Pinit.posMethod := agpsSETBased                                                                                                </t>
  </si>
  <si>
    <t xml:space="preserve">PMC successful SI-LR,Preq.approvedPosMethods :=eCID,Pinit.posMethod := eCID                                                                                                                    </t>
  </si>
  <si>
    <t>TestObject_SLC_Testcases.TC_1176_800_104</t>
  </si>
  <si>
    <t xml:space="preserve">PMC successful SI-LR,  LPP,Preq.approvedPosMethods :=oTDOA,Pinit.posMethod := OTDOA                                                                                                            </t>
  </si>
  <si>
    <t>TestObject_SLC_Testcases.TC_1176_800_105</t>
  </si>
  <si>
    <t xml:space="preserve">PMC successful SI-LR,RRLP,Preq.approvedPosMethods := agnssSETbased,Pinit.posMethod := agnssSETbased                                                                                            </t>
  </si>
  <si>
    <t>TestObject_SLC_Testcases.TC_1176_800_110</t>
  </si>
  <si>
    <t xml:space="preserve">PMC unsuccessful NI-LR,PREQ.approvedPosMethod != agnssSETBased,Pinit.posMethod := agnssSETBased                                                                                                </t>
  </si>
  <si>
    <t>TestObject_SLC_Testcases.TC_1176_800_111</t>
  </si>
  <si>
    <t xml:space="preserve">PMC unsuccessful NI-LR,PREQ.approvedPosMethod := agnssSETassisted,Pinit.posMethod := agnssSETassisted                                                                                          </t>
  </si>
  <si>
    <t>TestObject_SLC_Testcases.TC_1176_800_112</t>
  </si>
  <si>
    <t xml:space="preserve">PMC unsuccessful NI-LR,PREQ.approvedPosMethod := oTDOA,Pinit.SETCapabilities.oTDOA :=false, Pinit.posMethod:= oTDOA                                                                            </t>
  </si>
  <si>
    <t>TestObject_SLC_Testcases.TC_1176_800_113</t>
  </si>
  <si>
    <t xml:space="preserve">PMC unsuccessful NI-LR,PREQ.approvedPosMethod != agpsSETbased,Pinit.posMethod := agpsSETbased                                                                                                  </t>
  </si>
  <si>
    <t>TestObject_SLC_Testcases.TC_1176_800_115</t>
  </si>
  <si>
    <t xml:space="preserve">PMC unsuccessful NI-LR,PREQ.approvedPosMethod := agpsSETassisted,Pinit.SETCapabilities.agpsSETassisted :=false, Pinit.posMethod:= agpsSETassisted                                              </t>
  </si>
  <si>
    <t>TestObject_SLC_Testcases.TC_1176_800_117</t>
  </si>
  <si>
    <t xml:space="preserve">PMC unsuccessful SI-LR,Preq.approvedPosMethods := eCID, Pinit.SETCapabilities dose NOT concludes eCID , Pinit.posMethod:=ECID                                                                  </t>
  </si>
  <si>
    <t>TestObject_SLC_Testcases.TC_1176_800_118</t>
  </si>
  <si>
    <t xml:space="preserve">PMC unsuccessful SI-LR,Preq.approvedPosMethods := agpsSETassisted and no agpsSETbased,but SETCapabilities concludes agpsSETbased and no agpsSETassisted. Pinit.posMethod:=agpsSETbased         </t>
  </si>
  <si>
    <t>TestObject_SLC_Testcases.TC_1176_800_119</t>
  </si>
  <si>
    <t xml:space="preserve">PMC unsuccessful SI-LR,Preq.approvedPosMethods does NOT conclude agnssSETBased, SETCapabilities concludes agnssSETBased,Pinit.posMethod is agnssSETBased .                                     </t>
  </si>
  <si>
    <t>TestObject_SLC_Testcases.TC_1176_800_120</t>
  </si>
  <si>
    <t xml:space="preserve">PMC successful NI-LR,LPP,Preq.approvedPosMethods := GLONASS-Setbased + OTDOA Postionmethed.                                                                                                    </t>
  </si>
  <si>
    <t xml:space="preserve">PMC successful SI-LR,RRLP, Preq.approvedPosMethods := agpsSETassisted &amp; agnssSETbased, PREQ.SETCapabilities != agnssSETbased, Pinit.SETCapabilitie := agnssSETbased,SetPinit.posMethod := omit </t>
  </si>
  <si>
    <t>TestObject_SLC_Testcases.TC_1176_800_122</t>
  </si>
  <si>
    <t xml:space="preserve">PMC successful SI-LR,LPP,Preq.approvedPosMethods := AGPS-setassisted + AGNSS-based.Pinit.PosMethod:=agpsSETassisted                                                                            </t>
  </si>
  <si>
    <t>TestObject_SLC_Testcases.TC_1176_800_123</t>
  </si>
  <si>
    <t xml:space="preserve">PMC successful SI-LR,LPP,Preq.approvedPosMethods := AGPS-setassisted + AGNSS-based.Pinit.PosMethod := omit.                                                                                    </t>
  </si>
  <si>
    <t>TestObject_SLC_Testcases.TC_1176_800_130</t>
  </si>
  <si>
    <t xml:space="preserve">PMC successful NI-LR,LPP,Preq.approvedPosMethods := AGPS-setbased + ECID + OTDOA Postionmethed. Pinit.posMethod :=AGPS-setbased                                                                </t>
  </si>
  <si>
    <t>TestObject_SLC_Testcases.TC_1176_800_140</t>
  </si>
  <si>
    <t>TestObject_SLC_Testcases.TC_1176_800_141</t>
  </si>
  <si>
    <t xml:space="preserve">PMC successful SI-LR,LPP,Preq.approvedPosMethods := AGPS-setbased + ECID + OTDOA +GLONASS-setbased. Pinit.PosMethod :=agnssSETbased                                                            </t>
  </si>
  <si>
    <t>TestObject_SLC_Testcases.TC_1176_800_142</t>
  </si>
  <si>
    <t xml:space="preserve">PMC successful SI-LR,LPP,Preq.approvedPosMethods := AGPS-setbased + ECID + OTDOA +GLONASS-setbased.Pinit.PosMethod := oTDOA                                                                    </t>
  </si>
  <si>
    <t>TestObject_SLC_Testcases.TC_1176_800_152</t>
  </si>
  <si>
    <t xml:space="preserve">PMC unsuccessful SI-LR,LPP,Pinit.posMethod is ECID </t>
  </si>
  <si>
    <t>TestObject_SLC_Testcases.TC_1176_800_153</t>
  </si>
  <si>
    <t>PMC unsuccessful SI-LR,LPP,Pinit.posMethod is oTDOA</t>
  </si>
  <si>
    <t>TestObject_SLC_Testcases.TC_1176_800_160</t>
  </si>
  <si>
    <t xml:space="preserve">PMC successful SI-LR,RRLP. Pinit.PosMethod := agpsSETbasedpref  </t>
  </si>
  <si>
    <t>TestObject_SLC_Testcases.TC_1176_800_161</t>
  </si>
  <si>
    <t xml:space="preserve">PMC successful NI-LR,LPP. Pinit.PosMethod := agpsSETbasedpref     </t>
  </si>
  <si>
    <t>TestObject_SLC_Testcases.TC_1176_800_162</t>
  </si>
  <si>
    <t xml:space="preserve">PMC successful NI-LR,RRLP. Pinit.PosMethod := agpsSETassistedpref </t>
  </si>
  <si>
    <t>TestObject_SLC_Testcases.TC_1176_800_163</t>
  </si>
  <si>
    <t xml:space="preserve">PMC successful SI-LR,LPP. Pinit.PosMethod := agpsSETassistedpref  </t>
  </si>
  <si>
    <t>TestObject_SLC_Testcases.TC_1176_800_164</t>
  </si>
  <si>
    <t xml:space="preserve">PMC successful NI-LR,RRLP. Pinit.PosMethod := agnssSETbasedpref   </t>
  </si>
  <si>
    <t>TestObject_SLC_Testcases.TC_1176_800_165</t>
  </si>
  <si>
    <t xml:space="preserve">PMC successful SI-LR,RRLP. Pinit.PosMethod := agnssSETbasedpref   </t>
  </si>
  <si>
    <t>TestObject_SLC_Testcases.TC_1176_800_200</t>
  </si>
  <si>
    <t xml:space="preserve">unsuccessful NI-LR, PINIT.PosMethod:=agpsSETassistedpref, LPP, Fallback to OTDOA    </t>
  </si>
  <si>
    <t>TestObject_SLC_Testcases.TC_1176_800_210</t>
  </si>
  <si>
    <t xml:space="preserve">unsuccessful NI-LR, agpsSETbasedpref, RRLP , Fallback to CID                                                                                                                                                                                </t>
  </si>
  <si>
    <t>TestObject_SLC_Testcases.TC_1176_800_220</t>
  </si>
  <si>
    <t xml:space="preserve">unsuccessful NI-LR, PINIT.PosMethod:=agpsSETassistedpref, LPP, Fallback to ECID                                                                                                                                                             </t>
  </si>
  <si>
    <t>TestObject_SLC_Testcases.TC_1176_800_230</t>
  </si>
  <si>
    <t xml:space="preserve">unsuccessful NI-LR, PINIT.PosMethod:=agpsSETbasedpref, LPP, ECID fail, without TA, Fallback to CID                                                                                                                                          </t>
  </si>
  <si>
    <t>TestObject_SLC_Testcases.TC_1176_800_240</t>
  </si>
  <si>
    <t xml:space="preserve">unsuccessful NI-LR, LPP not support agnssSETbasedpref,refer to SETCapabilities = ECID                                                                                                                                                       </t>
  </si>
  <si>
    <t>TestObject_SLC_Testcases.TC_1176_800_250</t>
  </si>
  <si>
    <t xml:space="preserve">unsuccessful SI-LR, PINIT.PosMethod:=agpsSETassistedpref, LPP, Fallback to CID                                                                                                                                                              </t>
  </si>
  <si>
    <t>TestObject_SLC_Testcases.TC_1176_800_260</t>
  </si>
  <si>
    <t xml:space="preserve">unsuccessful SI-LR, PINIT.PosMethod:=agpsSETbasedpref, LPP, Fallback to OTDOA                                                                                                                                                               </t>
  </si>
  <si>
    <t>TestObject_SLC_Testcases.TC_1176_800_270</t>
  </si>
  <si>
    <t xml:space="preserve">unsuccessful SI-LR, PINIT.PosMethod:=agnssSETbasedpref, RRLP, Fallback to  CID                                                                                                                                                              </t>
  </si>
  <si>
    <t>TestObject_SLC_Testcases.TC_1176_800_280</t>
  </si>
  <si>
    <t xml:space="preserve">PMC unsuccessful NI-LR,LPP, Pinit.PosMethod := agpsSETassistedpref but not supported by SETCapabilities , Fallback to OTDOA                                                                                                                 </t>
  </si>
  <si>
    <t>TestObject_SLC_Testcases.TC_1176_800_290</t>
  </si>
  <si>
    <t xml:space="preserve">PMC unsuccessful SI-LR,LPP, Pinit.PosMethod := agpsSETbasedpref but not supported by SETCapabilities, Fallback to ECID                                                                                                                      </t>
  </si>
  <si>
    <t>TestObject_SLC_Testcases.TC_1176_800_300</t>
  </si>
  <si>
    <t xml:space="preserve">PMC unsuccessful NI-LR,RRLP, Pinit.PosMethod := agnssSETbasedpref , Fallback to CID                                                                                                                                                         </t>
  </si>
  <si>
    <t>TestObject_SLC_Testcases.TC_1176_800_310</t>
  </si>
  <si>
    <t xml:space="preserve">PMC unsuccessful SI-LR,RRLP&amp;LPP, Pinit.PosMethod := agnssSETassistedpref but not supported by GMPC, Fallback to  OTDOA                                                                                                                      </t>
  </si>
  <si>
    <t>TestObject_SLC_Testcases.TC_1176_800_400</t>
  </si>
  <si>
    <t xml:space="preserve">PMC successful NI-LR,RRLP. Pinit.PosMethod := agnssSETbased,GPS and GLonass of gnssPosTechnology  :=true                                                                                                                                    </t>
  </si>
  <si>
    <t>TestObject_SLC_Testcases.TC_1176_800_401</t>
  </si>
  <si>
    <t xml:space="preserve">PMC successful NI-LR,RRLP. Pinit.PosMethod := agnssSETbasedpref,GPS and GLonass of gnssPosTechnology  :=true                                                                                                                                </t>
  </si>
  <si>
    <t>TestObject_SLC_Testcases.TC_1176_800_402</t>
  </si>
  <si>
    <t xml:space="preserve">PMC unsuccessful NI-LR,RRLP. Pinit.PosMethod := agnssSETbased,gnssPosTechnology.GLonass :=true,gnssPosTechnology.GPS:=false                                                                                                                 </t>
  </si>
  <si>
    <t>TestObject_SLC_Testcases.TC_1176_800_403</t>
  </si>
  <si>
    <t xml:space="preserve">PMC successful NI-LR,RRLP. Pinit.PosMethod := agnssSETbasedpref,gnssPosTechnology.GLonass :=true,SLC only sends GPS locationinfo                                                                                                            </t>
  </si>
  <si>
    <t>TestObject_SLC_Testcases.TC_1176_800_404</t>
  </si>
  <si>
    <t xml:space="preserve">PMC successful NI-LR,RRLP. Pinit.PosMethod := agnssSETbased,gnssPosTechnology.GLonass :=true,SLC only sends  GLONASS locationinfo                                                                                                           </t>
  </si>
  <si>
    <t>TestObject_SLC_Testcases.TC_1176_800_405</t>
  </si>
  <si>
    <t xml:space="preserve">PMC successful NI-LR,RRLP. Pinit.PosMethod := agnssSETbasedpref,gnssPosTechnology.GLonass :=true,SLC only sends GLONASS locationinfo                                                                                                        </t>
  </si>
  <si>
    <t>TestObject_SLC_Testcases.TC_1176_800_406</t>
  </si>
  <si>
    <t xml:space="preserve">PMC successful SI-LR,RRLP. Pinit.PosMethod := agnssSETbased,GPS and GLonass of gnssPosTechnology  :=true                                                                                                                                    </t>
  </si>
  <si>
    <t>TestObject_SLC_Testcases.TC_1176_800_407</t>
  </si>
  <si>
    <t xml:space="preserve">PMC successful SI-LR,RRLP. Pinit.PosMethod := agnssSETbasedpref,GPS and GLonass of gnssPosTechnology  :=true                                                                                                                                </t>
  </si>
  <si>
    <t>TestObject_SLC_Testcases.TC_1176_800_408</t>
  </si>
  <si>
    <t xml:space="preserve">PMC successful SI-LR,RRLP. Pinit.PosMethod := agnssSETbased,gnssPosTechnology.GLonass :=true                                                                                                                                                </t>
  </si>
  <si>
    <t>TestObject_SLC_Testcases.TC_1176_800_409</t>
  </si>
  <si>
    <t xml:space="preserve">PMC successful NI-LR,RRLP. Pinit.PosMethod := agnssSETbased,GLonass and GPS of gnssPosTechnology :=true,SLC only sends GPS locationinfo                                                                                                     </t>
  </si>
  <si>
    <t>TestObject_SLC_Testcases.TC_1176_800_410</t>
  </si>
  <si>
    <t xml:space="preserve">PMC successful NI-LR,RRLP. Pinit.PosMethod := agnssSETassited,gnssPosTechnology.GLonass :=true,gnssPosTechnology.GPS:=false                                                                                                                 </t>
  </si>
  <si>
    <t>TestObject_SLC_Testcases.TC_1176_900_010</t>
  </si>
  <si>
    <t xml:space="preserve">successful NI-LR,2G,RRLP,agpsSETassisted     </t>
  </si>
  <si>
    <t>TestObject_SLC_Testcases.TC_1176_900_011</t>
  </si>
  <si>
    <t xml:space="preserve">successful NI-LR,2G,RRLP,agpsSETbased        </t>
  </si>
  <si>
    <t>TestObject_SLC_Testcases.TC_1176_900_012</t>
  </si>
  <si>
    <t xml:space="preserve">successful SI-LR,2G,RRLP,agpsSETbased        </t>
  </si>
  <si>
    <t>TestObject_SLC_Testcases.TC_1176_900_013</t>
  </si>
  <si>
    <t xml:space="preserve">successful SI-LR,2G,RRLP,agpsSETassisted     </t>
  </si>
  <si>
    <t>TestObject_SLC_Testcases.TC_1176_900_014</t>
  </si>
  <si>
    <t xml:space="preserve">successful NI-LR,2G,RRLP,agpsSETbasedpref    </t>
  </si>
  <si>
    <t>TestObject_SLC_Testcases.TC_1176_900_020</t>
  </si>
  <si>
    <t xml:space="preserve">successful NI-LR,3G,RRLP,agpsSETassisted     </t>
  </si>
  <si>
    <t>TestObject_SLC_Testcases.TC_1176_900_021</t>
  </si>
  <si>
    <t xml:space="preserve">successful NI-LR,3G,RRLP,agpsSETbased        </t>
  </si>
  <si>
    <t>TestObject_SLC_Testcases.TC_1176_900_022</t>
  </si>
  <si>
    <t xml:space="preserve">successful SI-LR,3G,RRLP,agpsSETassisted     </t>
  </si>
  <si>
    <t>TestObject_SLC_Testcases.TC_1176_900_023</t>
  </si>
  <si>
    <t xml:space="preserve">successful SI-LR,3G,RRLP,agpsSETbased        </t>
  </si>
  <si>
    <t>TestObject_SLC_Testcases.TC_1176_900_024</t>
  </si>
  <si>
    <t xml:space="preserve">successful SI-LR,3G,RRLP,agpsSETassistedpref </t>
  </si>
  <si>
    <t>TestObject_SLC_Testcases.TC_1176_900_030</t>
  </si>
  <si>
    <t xml:space="preserve">successful NI-LR,2G,RRLP,glonassSETbased     </t>
  </si>
  <si>
    <t>TestObject_SLC_Testcases.TC_1176_900_031</t>
  </si>
  <si>
    <t xml:space="preserve">successful SI-LR,2G,RRLP,glonassSETbased     </t>
  </si>
  <si>
    <t>TestObject_SLC_Testcases.TC_1176_900_040</t>
  </si>
  <si>
    <t xml:space="preserve">successful NI-LR,3G,RRLP,glonassSETbased     </t>
  </si>
  <si>
    <t>TestObject_SLC_Testcases.TC_1176_900_041</t>
  </si>
  <si>
    <t xml:space="preserve">successful SI-LR,3G,RRLP,glonassSETbased     </t>
  </si>
  <si>
    <t>TestObject_SLC_Testcases.TC_1176_900_050</t>
  </si>
  <si>
    <t xml:space="preserve">successful 2G,NI,posMethod := omit, LID in PINIT meets the required QoP                           </t>
  </si>
  <si>
    <t>NI,2G,CID</t>
  </si>
  <si>
    <t>TestObject_SLC_Testcases.TC_1176_900_051</t>
  </si>
  <si>
    <t xml:space="preserve">successful 3G,NI, LID in PINIT meets the required QoP                                             </t>
  </si>
  <si>
    <t>NI,3G,CID</t>
  </si>
  <si>
    <t>TestObject_SLC_Testcases.TC_1176_900_060</t>
  </si>
  <si>
    <t xml:space="preserve">unsuccessful NI-LR,2G,RRLP,agpsSETassistedpref failed and fallback to CID                         </t>
  </si>
  <si>
    <t>TestObject_SLC_Testcases.TC_1176_900_061</t>
  </si>
  <si>
    <t xml:space="preserve">unsuccessful SI-LR,3G,RRLP,glonassSETbasedpref failed and fallback to CID                         </t>
  </si>
  <si>
    <t>TestObject_SLC_Testcases.TC_1176_900_062</t>
  </si>
  <si>
    <t xml:space="preserve">unsuccessful NI-LR,2G,RRLP,agpsSETassistedpref not supported by SETCapabilities,fallback to CID   </t>
  </si>
  <si>
    <t>TestObject_SLC_Testcases.TC_1176_900_063</t>
  </si>
  <si>
    <t xml:space="preserve">unsuccessful SI-LR,2G,RRLP,glonassSETbasedpref not supported by SLC,and fallback to CID                                              </t>
  </si>
  <si>
    <t>TestObject_SLC_Testcases.TC_1176_900_070</t>
  </si>
  <si>
    <t xml:space="preserve">successful,NI-LR,RRLP,agpsSETbased, multi-cellinfo exist in PINIT,2G cell is unavailable,and 3G cell will be used.                   </t>
  </si>
  <si>
    <t>TestObject_SLC_Testcases.TC_1176_900_071</t>
  </si>
  <si>
    <t>successful,NI-LR,RRLP,agpsSETassisted, multi-cellinfo exist in PINIT,2G cell and 3G cell is unavailable,then 4G cell will be excuted.</t>
  </si>
  <si>
    <t>TestObject_SLC_Testcases.TC_1176_Postamble</t>
  </si>
  <si>
    <t>PLMN Fallback direct fulfill QoS case, MTLR</t>
  </si>
  <si>
    <t>TestObjectSUPL.TC1117_370_045</t>
  </si>
  <si>
    <t>PLMN Fallback as final result case, MOLR</t>
  </si>
  <si>
    <t>PLMN Fallback as reference location case, MOLR</t>
  </si>
  <si>
    <t>TestObject_GLONASS_Testcases.TC_1166_010_186</t>
  </si>
  <si>
    <t>TestObject_GLONASS_Testcases.TC_1166_080_060</t>
  </si>
  <si>
    <t>FemtoCellRadius, WCDMA, RRLP testing case 1</t>
  </si>
  <si>
    <t>error</t>
  </si>
  <si>
    <t>FemtoCellRadius, LTE Arc Cell, RRLP testing case 7</t>
  </si>
  <si>
    <t>Misc: Verify TR HQ22551</t>
  </si>
  <si>
    <t>TestExecSUPLv2.TC1142_310_061</t>
  </si>
  <si>
    <t>NI UP, max_loc_age and current limit testing,age is out of max_loc_age range, LID return</t>
  </si>
  <si>
    <t>NI UP, max_loc_age and current limit testing,age is out of current limit range, LID return</t>
  </si>
  <si>
    <t>NI UP, max_loc_age and current limit testing, age is out-of max_loc_age range, retrieved LID</t>
  </si>
  <si>
    <t>TestExecSUPLv2.TC1142_310_075</t>
  </si>
  <si>
    <t>NI UP, max_loc_age and current limit testing, not fulfill  max_loc_age in slir, retrieved LID</t>
  </si>
  <si>
    <t>TestExecSUPLv2.TC1142_410_084</t>
  </si>
  <si>
    <t>SI UP maxLocAge testing, cached positioing couldn't fulfill the max_loc_age, cid result returned</t>
  </si>
  <si>
    <t xml:space="preserve">Femto Cell Radius case 5, MOLR </t>
  </si>
  <si>
    <t>2 Emergency MTLR with same msisdn</t>
  </si>
  <si>
    <t>none</t>
  </si>
  <si>
    <t>eMobile</t>
  </si>
  <si>
    <t>TestEMobile.TC1125_420_200</t>
  </si>
  <si>
    <t>2 same msisdn, One NI_LR ,one E_MTLR</t>
  </si>
  <si>
    <t>TestEMobile.TC1125_420_220</t>
  </si>
  <si>
    <t>2 requests all fallback to CP.</t>
  </si>
  <si>
    <t>TestEMobile.TC1125_420_230</t>
  </si>
  <si>
    <t>set queue wait time = 1 sec, the first request goes to up, send the second request. and it will timeout and fallback to CP</t>
  </si>
  <si>
    <t>Expect Week</t>
    <phoneticPr fontId="2" type="noConversion"/>
  </si>
  <si>
    <t>Week11</t>
  </si>
  <si>
    <t>Week11</t>
    <phoneticPr fontId="2" type="noConversion"/>
  </si>
  <si>
    <t>Week11</t>
    <phoneticPr fontId="2" type="noConversion"/>
  </si>
  <si>
    <t>Dependency</t>
    <phoneticPr fontId="2" type="noConversion"/>
  </si>
  <si>
    <t>OTDOA</t>
    <phoneticPr fontId="2" type="noConversion"/>
  </si>
  <si>
    <t>GLONASS</t>
    <phoneticPr fontId="2" type="noConversion"/>
  </si>
  <si>
    <t>GLONASS</t>
    <phoneticPr fontId="2" type="noConversion"/>
  </si>
  <si>
    <t>AGPS</t>
    <phoneticPr fontId="2" type="noConversion"/>
  </si>
  <si>
    <t>PMC</t>
    <phoneticPr fontId="2" type="noConversion"/>
  </si>
  <si>
    <t xml:space="preserve">PMC successful SI-LR,LPP,Preq.approvedPosMethods := AGPS-setbased + ECID + OTDOA +GLONASS-setbased. Pinit.PosMethod := agpsSETbased                                                            </t>
    <phoneticPr fontId="2" type="noConversion"/>
  </si>
  <si>
    <t>ECID</t>
    <phoneticPr fontId="2" type="noConversion"/>
  </si>
  <si>
    <t>ECID</t>
    <phoneticPr fontId="2" type="noConversion"/>
  </si>
  <si>
    <t>Alarm</t>
    <phoneticPr fontId="2" type="noConversion"/>
  </si>
  <si>
    <t xml:space="preserve">1.75 TC_1176_600_040_alm Alarm when ILP unsecure port is down </t>
  </si>
  <si>
    <t xml:space="preserve">1.76 TC_1176_600_041_alm Alarm when ILP unsecure port is open </t>
  </si>
  <si>
    <t xml:space="preserve">1.77 TC_1176_600_042_alm Alarm when ILP unsecure port is occupied </t>
  </si>
  <si>
    <t xml:space="preserve">1.78 TC_1176_600_045_alm Alarm when ILP secure port is down </t>
  </si>
  <si>
    <t xml:space="preserve">1.79 TC_1176_600_046_alm Alarm when ILP secure port is open </t>
  </si>
  <si>
    <t xml:space="preserve">1.81 TC_1176_600_060_alm SSL/TLS unavailable </t>
  </si>
  <si>
    <t xml:space="preserve">1.82 TC_1176_600_061_alm SSL/TLS available </t>
  </si>
  <si>
    <t xml:space="preserve">1.85 TC_1176_600_072_alm ILP ports will be Shut down when SS7Manger is down </t>
  </si>
  <si>
    <t xml:space="preserve">1.86 TC_1176_600_073_alm ILP ports will be Open when SS7Manger is up </t>
  </si>
  <si>
    <t>Issue Description</t>
    <phoneticPr fontId="2" type="noConversion"/>
  </si>
  <si>
    <t>failed</t>
  </si>
  <si>
    <t>Blocking</t>
    <phoneticPr fontId="2" type="noConversion"/>
  </si>
  <si>
    <t>NI traffic not work yet</t>
    <phoneticPr fontId="2" type="noConversion"/>
  </si>
  <si>
    <t>pass</t>
    <phoneticPr fontId="2" type="noConversion"/>
  </si>
  <si>
    <t>Not startd</t>
    <phoneticPr fontId="2" type="noConversion"/>
  </si>
  <si>
    <t>SUPL INIT SMS</t>
    <phoneticPr fontId="2" type="noConversion"/>
  </si>
  <si>
    <t>failed</t>
    <phoneticPr fontId="2" type="noConversion"/>
  </si>
  <si>
    <t>noposition, no pmlog</t>
    <phoneticPr fontId="2" type="noConversion"/>
  </si>
  <si>
    <t>posistionmethod failure.No CID position in SUPLEND</t>
  </si>
  <si>
    <t>Emobile Parallel - Design Done this sprint, so test next Sprint.</t>
    <phoneticPr fontId="2" type="noConversion"/>
  </si>
  <si>
    <t>Pres has no Position ,
no Suportmethod,no preferredmethod</t>
    <phoneticPr fontId="2" type="noConversion"/>
  </si>
  <si>
    <t>LSS</t>
    <phoneticPr fontId="2" type="noConversion"/>
  </si>
  <si>
    <t xml:space="preserve">SI, LTE CID, FQDN = IPAddress </t>
    <phoneticPr fontId="2" type="noConversion"/>
  </si>
  <si>
    <t>new</t>
    <phoneticPr fontId="2" type="noConversion"/>
  </si>
  <si>
    <t>framework will handle this part,
but guangjun set it to low priority</t>
    <phoneticPr fontId="2" type="noConversion"/>
  </si>
  <si>
    <t>ILP error handling case</t>
    <phoneticPr fontId="2" type="noConversion"/>
  </si>
  <si>
    <t>ongoing</t>
    <phoneticPr fontId="2" type="noConversion"/>
  </si>
  <si>
    <t>Waiting for CellBased Fallback Implementation</t>
    <phoneticPr fontId="2" type="noConversion"/>
  </si>
  <si>
    <t>ZZY</t>
    <phoneticPr fontId="2" type="noConversion"/>
  </si>
  <si>
    <t>no FTS. Mtlr, First return success</t>
  </si>
  <si>
    <t>TestObjectSUPL.TC1116_318_011</t>
  </si>
  <si>
    <t>TestObjectSUPL.TC1116_318_012</t>
  </si>
  <si>
    <t>TestObjectSUPL.TC1116_318_013</t>
  </si>
  <si>
    <t>no FTS, molr, return cid and unknown posData</t>
  </si>
  <si>
    <t>TC_1176_100_015(2G)</t>
    <phoneticPr fontId="2" type="noConversion"/>
  </si>
  <si>
    <t>successful NI-LR, CID, with GSM cell</t>
    <phoneticPr fontId="2" type="noConversion"/>
  </si>
  <si>
    <t>TC_1176_100_016(3G)</t>
    <phoneticPr fontId="2" type="noConversion"/>
  </si>
  <si>
    <t>successful NI-LR, CID, with WCDMA cell</t>
    <phoneticPr fontId="2" type="noConversion"/>
  </si>
  <si>
    <t>TC_1176_200_020(2G)</t>
    <phoneticPr fontId="2" type="noConversion"/>
  </si>
  <si>
    <t>successful SI-LR, CID, with GSM cell</t>
    <phoneticPr fontId="2" type="noConversion"/>
  </si>
  <si>
    <t>TC_1176_200_030(3G)</t>
    <phoneticPr fontId="2" type="noConversion"/>
  </si>
  <si>
    <t>successful SI-LR, CID, with WCDMA cell</t>
    <phoneticPr fontId="2" type="noConversion"/>
  </si>
  <si>
    <t>TC_1176_900_053(2G)</t>
    <phoneticPr fontId="2" type="noConversion"/>
  </si>
  <si>
    <t>successful 2G,SI,posMethod := omit, LID in PINIT meets the required QoP</t>
    <phoneticPr fontId="2" type="noConversion"/>
  </si>
  <si>
    <t>TC_1176_900_054(4G)</t>
    <phoneticPr fontId="2" type="noConversion"/>
  </si>
  <si>
    <t>successful 3G,SI, LID in PINIT meets the required QoP</t>
    <phoneticPr fontId="2" type="noConversion"/>
  </si>
  <si>
    <t>TestObject_SLC_Testcases.TC_1176_700_080_rec</t>
    <phoneticPr fontId="2" type="noConversion"/>
  </si>
  <si>
    <t>check Positioning Record for ILP SI CID case TC_1176_200_060</t>
    <phoneticPr fontId="2" type="noConversion"/>
  </si>
  <si>
    <t>TestObject_SLC_Testcases.TC_1176_700_081_rec</t>
    <phoneticPr fontId="2" type="noConversion"/>
  </si>
  <si>
    <t>check Positioning Record for ILP NI CID case TC_1176_100_055</t>
    <phoneticPr fontId="2" type="noConversion"/>
  </si>
  <si>
    <t>fail</t>
  </si>
  <si>
    <t>not in CI</t>
    <phoneticPr fontId="2" type="noConversion"/>
  </si>
  <si>
    <t>not needed</t>
    <phoneticPr fontId="2" type="noConversion"/>
  </si>
  <si>
    <t>no case</t>
    <phoneticPr fontId="2" type="noConversion"/>
  </si>
  <si>
    <t>the case is same as TC_1176_900_050</t>
    <phoneticPr fontId="2" type="noConversion"/>
  </si>
  <si>
    <t>the case is same as TC_1176_900_051</t>
  </si>
  <si>
    <t>position record need framework 
support</t>
    <phoneticPr fontId="2" type="noConversion"/>
  </si>
  <si>
    <t>Tester</t>
    <phoneticPr fontId="2" type="noConversion"/>
  </si>
  <si>
    <t>Framework</t>
    <phoneticPr fontId="2" type="noConversion"/>
  </si>
  <si>
    <t xml:space="preserve">1.72 TC_1176_600_010_alm Alarm raised when ILP ports cannot be created </t>
    <phoneticPr fontId="2" type="noConversion"/>
  </si>
  <si>
    <t xml:space="preserve">1.80 TC_1176_600_050_alm event when ILP certificate is not exist or expire </t>
    <phoneticPr fontId="2" type="noConversion"/>
  </si>
  <si>
    <t>TestObject_SUPLTrigger_EventRecord.TC_1152_030_250</t>
  </si>
  <si>
    <t>TestObject_SUPLTrigger_Billing.TC_1152_040_300</t>
  </si>
  <si>
    <t>TestObject_SUPLTrigger_Billing.TC_1152_040_308</t>
  </si>
  <si>
    <t>TestObject_GLONASS_Billing.TC_1166_HP48193</t>
  </si>
  <si>
    <t>TestObject_GLONASS_Billing.TC_1166_210_010</t>
  </si>
  <si>
    <t>TestObject_GLONASS_Billing.TC_1166_210_024</t>
  </si>
  <si>
    <t>TestObject_GLONASS_Billing.TC_1166_210_130</t>
  </si>
  <si>
    <t>TestObject_GLONASS_Billing.TC_1166_210_134</t>
  </si>
  <si>
    <t>TestObject_GLONASS_Billing.TC_1166_210_136</t>
  </si>
  <si>
    <t>TestObject_GLONASS_Billing.TC_1166_210_138</t>
  </si>
  <si>
    <t>TestObject_GLONASS_Billing.TC_1166_210_140</t>
  </si>
  <si>
    <t>TestObject_GLONASS_Billing.TC_1166_210_142</t>
  </si>
  <si>
    <t>TestObject_GLONASS_Billing.TC_1166_210_160</t>
  </si>
  <si>
    <t>TestObject_GLONASS_Billing.TC_1166_220_010</t>
  </si>
  <si>
    <t>TestObject_GLONASS_Billing.TC_1166_220_014</t>
  </si>
  <si>
    <t>TestObject_GLONASS_Billing.TC_1166_220_100</t>
  </si>
  <si>
    <t>TestObject_GLONASS_EventRecord.TC_1166_310_Preamble</t>
  </si>
  <si>
    <t>TestObject_GLONASS_EventRecord.TC_1166_310_016</t>
  </si>
  <si>
    <t>TestObject_GLONASS_EventRecord.TC_1166_310_018</t>
  </si>
  <si>
    <t>TestObject_GLONASS_EventRecord.TC_1166_310_024</t>
  </si>
  <si>
    <t>TestObject_GLONASS_EventRecord.TC_1166_310_028</t>
  </si>
  <si>
    <t>TestObject_GLONASS_EventRecord.TC_1166_310_130</t>
  </si>
  <si>
    <t>TestObject_GLONASS_EventRecord.TC_1166_310_134</t>
  </si>
  <si>
    <t>TestObject_GLONASS_EventRecord.TC_1166_310_160</t>
  </si>
  <si>
    <t>TestObject_GLONASS_EventRecord.TC_1166_310_170</t>
  </si>
  <si>
    <t>TestObject_GLONASS_EventRecord.TC_1166_310_173</t>
  </si>
  <si>
    <t>TestObject_GLONASS_EventRecord.TC_1166_310_175</t>
  </si>
  <si>
    <t>TestObject_GLONASS_EventRecord.TC_1166_310_177</t>
  </si>
  <si>
    <t>TestObject_GLONASS_EventRecord.TC_1166_310_180</t>
  </si>
  <si>
    <t>TestObject_GLONASS_EventRecord.TC_1166_310_188</t>
  </si>
  <si>
    <t>TestObject_GLONASS_EventRecord.TC_1166_310_192</t>
  </si>
  <si>
    <t>TestObject_GLONASS_EventRecord.TC_1166_310_216</t>
  </si>
  <si>
    <t>TestObject_GLONASS_EventRecord.TC_1166_310_220</t>
  </si>
  <si>
    <t>TestObject_GLONASS_EventRecord.TC_1166_310_230</t>
  </si>
  <si>
    <t>TestObject_GLONASS_EventRecord.TC_1166_310_232</t>
  </si>
  <si>
    <t>TestObject_GLONASS_EventRecord.TC_1166_310_234</t>
  </si>
  <si>
    <t>TestObject_GLONASS_EventRecord.TC_1166_310_236</t>
  </si>
  <si>
    <t>TestObject_GLONASS_EventRecord.TC_1166_320_010</t>
  </si>
  <si>
    <t>TestObject_GLONASS_EventRecord.TC_1166_320_100</t>
  </si>
  <si>
    <t>TestObject_GLONASS_EventRecord.TC_1166_320_133</t>
  </si>
  <si>
    <t>TestObject_GLONASS_EventRecord.TC_1166_320_144</t>
  </si>
  <si>
    <t>TestObject_GLONASS_EventRecord.TC_1166_320_156</t>
  </si>
  <si>
    <t>TestObject_GLONASS_EventRecord.TC_1166_320_162</t>
  </si>
  <si>
    <t>TestObject_GLONASS_EventRecord.TC_1166_320_170</t>
  </si>
  <si>
    <t>TestObject_GLONASS_EventRecord.TC_1166_320_180</t>
  </si>
  <si>
    <t>TestObject_GLONASS_EventRecord.TC_1166_320_190</t>
  </si>
  <si>
    <t>TestObject_GLONASS_EventRecord.TC_1166_320_195</t>
  </si>
  <si>
    <t>TestObject_GLONASS_EventRecord.TC_1166_320_203</t>
  </si>
  <si>
    <t>TestObject_GLONASS_EventRecord.TC_1166_320_230</t>
  </si>
  <si>
    <t>TestObject_GLONASS_EventRecord.TC_1166_320_300</t>
  </si>
  <si>
    <t>TestObject_GLONASS_EventRecord.TC_1166_320_310</t>
  </si>
  <si>
    <t>TestObjectSUPL_EventRecord.TC1116_410_Preamble</t>
  </si>
  <si>
    <t>TestObjectSUPL_EventRecord.TC1116_415_040</t>
  </si>
  <si>
    <t>TestObjectSUPL_EventRecord.TC1116_420_120</t>
  </si>
  <si>
    <t>TestObjectSUPL_EventRecord.TC1116_450_030</t>
  </si>
  <si>
    <t>TestObjectSUPL_EventRecord.TC1116_460_120</t>
  </si>
  <si>
    <t>TestObjectSUPL_EventRecord.TC1116_460_130</t>
  </si>
  <si>
    <t>TestObjectSUPL_EventRecord.TC1117_410_120</t>
  </si>
  <si>
    <t>TestObjectSUPL_EventRecord.TC1117_470_045</t>
  </si>
  <si>
    <t>TestObjectSUPL_EventRecord.TC1117_470_060</t>
  </si>
  <si>
    <t>TestObject_GLONASS_EventRecord.TC_1166_030_Preamble</t>
  </si>
  <si>
    <t>TestObject_SUPLTrigger_EventRecord.TC_1152_030_010</t>
  </si>
  <si>
    <t>TestObject_SUPLTrigger_EventRecord.TC_1152_030_025</t>
  </si>
  <si>
    <t>TestObject_SUPLTrigger_EventRecord.TC_1152_030_040</t>
  </si>
  <si>
    <t>TestObject_SUPLTrigger_EventRecord.TC_1152_030_050</t>
  </si>
  <si>
    <t>TestObject_SUPLTrigger_EventRecord.TC_1152_030_055</t>
  </si>
  <si>
    <t>TestObject_SUPLTrigger_EventRecord.TC_1152_030_058</t>
  </si>
  <si>
    <t>TestObject_SUPLTrigger_EventRecord.TC_1152_030_061</t>
  </si>
  <si>
    <t>TestObject_SUPLTrigger_EventRecord.TC_1152_030_063</t>
  </si>
  <si>
    <t>TestObject_SUPLTrigger_EventRecord.TC_1152_030_065</t>
  </si>
  <si>
    <t>TestObject_SUPLTrigger_EventRecord.TC_1152_030_068</t>
  </si>
  <si>
    <t>TestObject_SUPLTrigger_EventRecord.TC_1152_030_073</t>
  </si>
  <si>
    <t>TestObject_SUPLTrigger_EventRecord.TC_1152_030_080</t>
  </si>
  <si>
    <t>TestObject_SUPLTrigger_EventRecord.TC_1152_030_081</t>
  </si>
  <si>
    <t>TestObject_SUPLTrigger_EventRecord.TC_1152_030_082</t>
  </si>
  <si>
    <t>TestObject_SUPLTrigger_EventRecord.TC_1152_030_083</t>
  </si>
  <si>
    <t>TestObject_SUPLTrigger_EventRecord.TC_1152_030_090</t>
  </si>
  <si>
    <t>TestObject_SUPLTrigger_EventRecord.TC_1152_030_092</t>
  </si>
  <si>
    <t>TestObject_SUPLTrigger_EventRecord.TC_1152_030_158</t>
  </si>
  <si>
    <t>TestObject_SUPLTrigger_EventRecord.TC_1152_030_209</t>
  </si>
  <si>
    <t>TestObject_SUPLTrigger_EventRecord.TC_1152_030_220</t>
  </si>
  <si>
    <t>TestObject_SUPLTrigger_EventRecord.TC_1152_030_240</t>
  </si>
  <si>
    <t>TestObject_SUPLTrigger_EventRecord.TC_1152_030_245</t>
  </si>
  <si>
    <t>TestObject_SUPLTrigger_EventRecord.TC_1152_030_300</t>
  </si>
  <si>
    <t>TestObject_SUPLTrigger_EventRecord.TC_1152_030_308</t>
  </si>
  <si>
    <t>TestObject_SUPLTrigger_EventRecord.TC_1152_030_510</t>
  </si>
  <si>
    <t>TestObject_SUPLTrigger_EventRecord.TC_1152_030_600</t>
  </si>
  <si>
    <t>TestObject_SUPLTrigger_EventRecord.TC_1152_030_610</t>
  </si>
  <si>
    <t>TestObject_SUPLTrigger_EventRecord.TC_1152_030_620</t>
  </si>
  <si>
    <t>TestObject_SUPLTrigger_EventRecord.TC_1152_030_630</t>
  </si>
  <si>
    <t>TestObject_SUPLTrigger_EventRecord.TC_1152_030_640</t>
  </si>
  <si>
    <t>TestObject_SUPLTrigger_EventRecord.TC_1152_030_650</t>
  </si>
  <si>
    <t>TestObject_SUPLTrigger_EventRecord.TC_1152_030_660</t>
  </si>
  <si>
    <t>TestObject_SUPLTrigger_EventRecord.TC_1152_030_670</t>
  </si>
  <si>
    <t>TestObject_SUPLTrigger_EventRecord.TC_1152_030_730</t>
  </si>
  <si>
    <t>TestObject_SUPLTrigger_EventRecord.TC_1152_030_735</t>
  </si>
  <si>
    <t>TestObject_SUPLTrigger_EventRecord.TC_1152_030_738</t>
  </si>
  <si>
    <t>TestObject_SUPLTrigger_EventRecord.TC_1152_030_740</t>
  </si>
  <si>
    <t>TestObject_SUPLTrigger_EventRecord.TC_1152_030_FQDN_Postamble</t>
  </si>
  <si>
    <t>TestObject_SUPLTrigger_EventRecord.TC_1152_030_FQDN_Preamble</t>
  </si>
  <si>
    <t>TestObject_SUPLTrigger_EventRecord.TC_1152_030_Preamble</t>
  </si>
  <si>
    <t>TestExecLTE_AGPS_EventRecord.TC1147_310_Preamble</t>
  </si>
  <si>
    <t>TestExecLTE_AGPS_EventRecord.TC1147_310_120</t>
  </si>
  <si>
    <t>TestExecLTE_AGPS_EventRecord.TC1147_310_130</t>
  </si>
  <si>
    <t>TestExecLTE_AGPS_EventRecord.TC1147_310_260</t>
  </si>
  <si>
    <t>TestExecLTE_AGPS_EventRecord.TC1147_310_630</t>
  </si>
  <si>
    <t>TestExecLTE_AGPS_EventRecord.TC1147_310_640</t>
  </si>
  <si>
    <t>TestExecLTE_AGPS_EventRecord.TC1147_310_650</t>
  </si>
  <si>
    <t>TestExecLTE_AGPS_EventRecord.TC1147_310_660</t>
  </si>
  <si>
    <t>TestExecBilling.TC1108_azCell_014</t>
  </si>
  <si>
    <t>TestExecBilling.TC1108_540_020</t>
  </si>
  <si>
    <t>TestExecBilling.TC1108_540_040</t>
  </si>
  <si>
    <t>TestExecBilling.TC1108_540_050</t>
  </si>
  <si>
    <t>TestExecBilling.TC1108_540_060</t>
  </si>
  <si>
    <t>TestExecBilling.TC1108_540_070</t>
  </si>
  <si>
    <t>TestExecBilling.TC1108_540_080</t>
  </si>
  <si>
    <t>TestExecBilling.TC1108_540_090</t>
  </si>
  <si>
    <t>TestExecBilling.TC1108_540_100</t>
  </si>
  <si>
    <t>TestExecBilling.TC1108_540_110</t>
  </si>
  <si>
    <t>TestExecBilling.TC1108_540_120</t>
  </si>
  <si>
    <t>TestExecBilling.TC1108_540_130</t>
  </si>
  <si>
    <t>TestExecBilling.TC1108_540_140</t>
  </si>
  <si>
    <t>TestExecBilling.TC1108_540_150</t>
  </si>
  <si>
    <t>GLONASS</t>
  </si>
  <si>
    <t>HDF</t>
  </si>
  <si>
    <t>in CI?</t>
  </si>
  <si>
    <t>yes</t>
  </si>
  <si>
    <t>GLONASS_Bill</t>
    <phoneticPr fontId="2" type="noConversion"/>
  </si>
  <si>
    <t>GLONASS_Pos</t>
    <phoneticPr fontId="2" type="noConversion"/>
  </si>
  <si>
    <t>SUPLTrigger_Pos</t>
    <phoneticPr fontId="2" type="noConversion"/>
  </si>
  <si>
    <t>AGPS_Pos</t>
    <phoneticPr fontId="2" type="noConversion"/>
  </si>
  <si>
    <t>SUPLTrigger_Bill</t>
    <phoneticPr fontId="2" type="noConversion"/>
  </si>
  <si>
    <t>AGPS_Bill</t>
    <phoneticPr fontId="2" type="noConversion"/>
  </si>
  <si>
    <t>CID_Bill</t>
    <phoneticPr fontId="2" type="noConversion"/>
  </si>
  <si>
    <t>HDF</t>
    <phoneticPr fontId="2" type="noConversion"/>
  </si>
  <si>
    <t>2G, NI, AGPS, billing</t>
    <phoneticPr fontId="2" type="noConversion"/>
  </si>
  <si>
    <t>2G, NI,  CID, billing</t>
    <phoneticPr fontId="2" type="noConversion"/>
  </si>
  <si>
    <t>2G, SI,  CID, billing</t>
    <phoneticPr fontId="2" type="noConversion"/>
  </si>
  <si>
    <t>2G, SI,  AGPS, billing msisdn</t>
    <phoneticPr fontId="2" type="noConversion"/>
  </si>
  <si>
    <t>2G, SI,  AGPS, Timeout billing</t>
    <phoneticPr fontId="2" type="noConversion"/>
  </si>
  <si>
    <t>RRLP GPS Retry on non-emergency</t>
  </si>
  <si>
    <t>CID_Pos</t>
    <phoneticPr fontId="2" type="noConversion"/>
  </si>
  <si>
    <t>2G, Cell not found case, MTLR</t>
    <phoneticPr fontId="2" type="noConversion"/>
  </si>
  <si>
    <t>SanityCheckFailureReturn testing in ULP1.0, MTLR</t>
  </si>
  <si>
    <t>3G, PLMN Fallback direct fulfill QoS case, MTLR</t>
    <phoneticPr fontId="2" type="noConversion"/>
  </si>
  <si>
    <t>PLMN_Pos</t>
    <phoneticPr fontId="2" type="noConversion"/>
  </si>
  <si>
    <t>3G, IP Roaming as Fallback result case, MTLR</t>
    <phoneticPr fontId="2" type="noConversion"/>
  </si>
  <si>
    <t>ROAM_Pos</t>
    <phoneticPr fontId="2" type="noConversion"/>
  </si>
  <si>
    <t>3G, SanityCheckFailureReturn testing in ULP1.0, MOLR</t>
    <phoneticPr fontId="2" type="noConversion"/>
  </si>
  <si>
    <t>3G, PLMN Fallback as final result case, MOLR</t>
    <phoneticPr fontId="2" type="noConversion"/>
  </si>
  <si>
    <t>2G, PLMN Fallback as reference location case, MOLR</t>
    <phoneticPr fontId="2" type="noConversion"/>
  </si>
  <si>
    <t>HDF</t>
    <phoneticPr fontId="2" type="noConversion"/>
  </si>
  <si>
    <t>HDF</t>
    <phoneticPr fontId="2" type="noConversion"/>
  </si>
  <si>
    <t>HDF</t>
    <phoneticPr fontId="2" type="noConversion"/>
  </si>
  <si>
    <t>TestExecSUPLv2.TC1142_410_050</t>
    <phoneticPr fontId="2" type="noConversion"/>
  </si>
  <si>
    <t>yes</t>
    <phoneticPr fontId="2" type="noConversion"/>
  </si>
  <si>
    <t>TestObject_SLC_Testcases.TC_1176_100_010</t>
    <phoneticPr fontId="2" type="noConversion"/>
  </si>
  <si>
    <t>HDF</t>
    <phoneticPr fontId="2" type="noConversion"/>
  </si>
  <si>
    <t>TestExecSUPLv2.TC1142_410_052</t>
    <phoneticPr fontId="2" type="noConversion"/>
  </si>
  <si>
    <t>TestExecSUPLv2.TC1142_310_050B</t>
    <phoneticPr fontId="2" type="noConversion"/>
  </si>
  <si>
    <t>TestExecSUPLv2.TC1142_310_050</t>
    <phoneticPr fontId="2" type="noConversion"/>
  </si>
  <si>
    <t>TestObject_SLC_Testcases.TC_1176_500_050_stat</t>
  </si>
  <si>
    <t>TestObject_SLC_Testcases.TC_1176_500_051_stat</t>
  </si>
  <si>
    <t>statistics counters for ILP SI CID case</t>
  </si>
  <si>
    <t>statistics counters for ILP NI CID case</t>
  </si>
  <si>
    <t>new</t>
  </si>
  <si>
    <t>Switch hidden parameter value, LID in PREQ and PINIT is different, LID in PREQ is ignored, LID in PINIT is returned.</t>
  </si>
  <si>
    <t>TC1142_310_051AS MTLR UP 2G, retrieved LID in SUPLPOSINIT, hor_acc.qos_class is assured, Qop not fullfil, SUPLEnd with positionmethodfailure is returned</t>
  </si>
  <si>
    <t>TC109.40.020 Unsuccessful MT-LR UP with MPP5.0, LID not found, no PLMN coordinates, instance level</t>
  </si>
  <si>
    <t>TC109.40.040 Successful, MT-LR UP LID with MPP5.0, instance level</t>
  </si>
  <si>
    <t>TC109.40.050 Successful, MT-LR UP PLMN with MPP5.0, instance level</t>
  </si>
  <si>
    <t>TC109.40.060 No SUPLPosInit received, MT-LR UP with MPP5.0, instance level</t>
  </si>
  <si>
    <t>TC109.40.090 Unsuccessful MT-LR UP with MLP3.2, LID not found, no PLMN coordinates, instance level</t>
  </si>
  <si>
    <t>TC109.40.110 Successful, MT-LR UP LID with MLP3.2, instance level 36</t>
  </si>
  <si>
    <t>TC109.40.120 Successful, MT-LR UP PLMN with MLP3.2, instance level 36</t>
  </si>
  <si>
    <t>TC109.40.130
No SUPLPosInit received, MT-LR UP with MLP3.2, instance level</t>
  </si>
  <si>
    <t>TC109.40.240
Unsuccessful, MO-LR UP LID &amp; PLMN not defined, instance level</t>
  </si>
  <si>
    <t>TestStatisticsNormal.TC1109_440_130</t>
  </si>
  <si>
    <t>TestStatisticsNormal.TC1109_440_040</t>
  </si>
  <si>
    <t>TestStatisticsNormal.TC1109_440_050</t>
  </si>
  <si>
    <t>TestStatisticsNormal.TC1109_440_060</t>
  </si>
  <si>
    <t>TestStatisticsNormal.TC1109_440_090</t>
  </si>
  <si>
    <t>TestStatisticsNormal.TC1109_440_110</t>
  </si>
  <si>
    <t>TestStatisticsNormal.TC1109_440_120</t>
  </si>
  <si>
    <t>TestStatisticsNormal.TC1109_440_240</t>
  </si>
  <si>
    <t>TestExecSUPLv2.TC1142_310_051AS</t>
  </si>
  <si>
    <t>CID_COUNTER</t>
  </si>
  <si>
    <t>PLMN_COUNTER</t>
  </si>
  <si>
    <t>With default hidden parameter value, LID in PREQ and PINIT is different, LID in PREQ is returned, LID in PINIT is ignored.</t>
    <phoneticPr fontId="2" type="noConversion"/>
  </si>
  <si>
    <t>TestObject_SLC_Testcases.TC_1176_900_090</t>
    <phoneticPr fontId="2" type="noConversion"/>
  </si>
  <si>
    <t>ys</t>
    <phoneticPr fontId="2" type="noConversion"/>
  </si>
  <si>
    <t>ys</t>
    <phoneticPr fontId="2" type="noConversion"/>
  </si>
  <si>
    <t>ys</t>
    <phoneticPr fontId="2" type="noConversion"/>
  </si>
  <si>
    <t>parallel</t>
    <phoneticPr fontId="2" type="noConversion"/>
  </si>
  <si>
    <t>SUPL-CID</t>
    <phoneticPr fontId="2" type="noConversion"/>
  </si>
  <si>
    <t>SUPL-CID</t>
    <phoneticPr fontId="2" type="noConversion"/>
  </si>
  <si>
    <t>ILP</t>
    <phoneticPr fontId="2" type="noConversion"/>
  </si>
  <si>
    <t>3G,SUPL-CID</t>
    <phoneticPr fontId="2" type="noConversion"/>
  </si>
  <si>
    <t>CP,3G,SUPL-CID</t>
    <phoneticPr fontId="2" type="noConversion"/>
  </si>
  <si>
    <t>CP,3G,SUPL-CID</t>
    <phoneticPr fontId="2" type="noConversion"/>
  </si>
  <si>
    <t>2G,SUPL-CID</t>
    <phoneticPr fontId="2" type="noConversion"/>
  </si>
  <si>
    <t>TestStatisticsNormal.TC1109_440_020</t>
    <phoneticPr fontId="2" type="noConversion"/>
  </si>
  <si>
    <t>Week17</t>
    <phoneticPr fontId="2" type="noConversion"/>
  </si>
  <si>
    <t>Week13</t>
  </si>
  <si>
    <t>Week13</t>
    <phoneticPr fontId="2" type="noConversion"/>
  </si>
  <si>
    <t>Week14</t>
  </si>
  <si>
    <t>Week14</t>
    <phoneticPr fontId="2" type="noConversion"/>
  </si>
  <si>
    <t>Week12</t>
    <phoneticPr fontId="2" type="noConversion"/>
  </si>
  <si>
    <t>Week13</t>
    <phoneticPr fontId="2" type="noConversion"/>
  </si>
  <si>
    <t>Week13</t>
    <phoneticPr fontId="2" type="noConversion"/>
  </si>
  <si>
    <t>Preamble</t>
    <phoneticPr fontId="2" type="noConversion"/>
  </si>
  <si>
    <t>Postamble</t>
    <phoneticPr fontId="2" type="noConversion"/>
  </si>
  <si>
    <t>Preamble</t>
    <phoneticPr fontId="2" type="noConversion"/>
  </si>
  <si>
    <t>Week15</t>
  </si>
  <si>
    <t>Week15</t>
    <phoneticPr fontId="2" type="noConversion"/>
  </si>
  <si>
    <t>Week14</t>
    <phoneticPr fontId="2" type="noConversion"/>
  </si>
  <si>
    <t>Week16</t>
  </si>
  <si>
    <t>Week16</t>
    <phoneticPr fontId="2" type="noConversion"/>
  </si>
  <si>
    <t>Week12</t>
    <phoneticPr fontId="2" type="noConversion"/>
  </si>
  <si>
    <t>not needed</t>
    <phoneticPr fontId="2" type="noConversion"/>
  </si>
  <si>
    <t>no case</t>
    <phoneticPr fontId="2" type="noConversion"/>
  </si>
  <si>
    <t>Week11</t>
    <phoneticPr fontId="2" type="noConversion"/>
  </si>
  <si>
    <t>CI Tag</t>
    <phoneticPr fontId="2" type="noConversion"/>
  </si>
  <si>
    <t>Case Status</t>
    <phoneticPr fontId="2" type="noConversion"/>
  </si>
  <si>
    <t>Test Case</t>
    <phoneticPr fontId="2" type="noConversion"/>
  </si>
  <si>
    <t>Case Description</t>
    <phoneticPr fontId="2" type="noConversion"/>
  </si>
  <si>
    <t>manual</t>
    <phoneticPr fontId="2" type="noConversion"/>
  </si>
  <si>
    <t>Case Status</t>
    <phoneticPr fontId="2" type="noConversion"/>
  </si>
  <si>
    <t>Comments</t>
    <phoneticPr fontId="2" type="noConversion"/>
  </si>
  <si>
    <t>Before Refactor</t>
    <phoneticPr fontId="2" type="noConversion"/>
  </si>
  <si>
    <t>After Refactor</t>
    <phoneticPr fontId="2" type="noConversion"/>
  </si>
  <si>
    <t>SUPL-CID, qos best effort</t>
    <phoneticPr fontId="2" type="noConversion"/>
  </si>
  <si>
    <t>SUPL-CID, qos assured</t>
    <phoneticPr fontId="2" type="noConversion"/>
  </si>
  <si>
    <t>SUPL-CID, This case can be covered by.TC_1176_900_050</t>
    <phoneticPr fontId="2" type="noConversion"/>
  </si>
  <si>
    <t>SUPL-CID, This case can be covered by.TC_1176_900_051</t>
    <phoneticPr fontId="2" type="noConversion"/>
  </si>
  <si>
    <t>SUPL-CID, 2G</t>
    <phoneticPr fontId="2" type="noConversion"/>
  </si>
  <si>
    <t>SUPL-CID, 3G</t>
    <phoneticPr fontId="2" type="noConversion"/>
  </si>
  <si>
    <t>Action</t>
    <phoneticPr fontId="2" type="noConversion"/>
  </si>
  <si>
    <t>Update</t>
    <phoneticPr fontId="2" type="noConversion"/>
  </si>
  <si>
    <t>Replace</t>
    <phoneticPr fontId="2" type="noConversion"/>
  </si>
  <si>
    <t>Remove</t>
    <phoneticPr fontId="2" type="noConversion"/>
  </si>
  <si>
    <t>New</t>
  </si>
  <si>
    <t>New</t>
    <phoneticPr fontId="2" type="noConversion"/>
  </si>
  <si>
    <t>Fix</t>
    <phoneticPr fontId="2" type="noConversion"/>
  </si>
  <si>
    <t>ECID</t>
  </si>
  <si>
    <t>OTDOA</t>
  </si>
  <si>
    <t>PMC</t>
  </si>
  <si>
    <t>Parallel</t>
  </si>
  <si>
    <t>AECID</t>
  </si>
  <si>
    <t>SUPL.Trigger</t>
  </si>
  <si>
    <t>Windforce</t>
  </si>
  <si>
    <t>ToT</t>
  </si>
  <si>
    <t>Eagles</t>
  </si>
  <si>
    <t>Feature</t>
    <phoneticPr fontId="2" type="noConversion"/>
  </si>
  <si>
    <t>Team</t>
    <phoneticPr fontId="2" type="noConversion"/>
  </si>
  <si>
    <t>pendingCase</t>
    <phoneticPr fontId="2" type="noConversion"/>
  </si>
  <si>
    <t>StableCase</t>
    <phoneticPr fontId="2" type="noConversion"/>
  </si>
  <si>
    <t>Manual</t>
  </si>
  <si>
    <t>Manual</t>
    <phoneticPr fontId="2" type="noConversion"/>
  </si>
  <si>
    <t>Not in CI</t>
    <phoneticPr fontId="2" type="noConversion"/>
  </si>
  <si>
    <t>NA</t>
    <phoneticPr fontId="2" type="noConversion"/>
  </si>
  <si>
    <t>pendingCase</t>
    <phoneticPr fontId="2" type="noConversion"/>
  </si>
  <si>
    <t>no change.</t>
    <phoneticPr fontId="2" type="noConversion"/>
  </si>
  <si>
    <t>Cell not found case, MTLR(FTS in ttcn)</t>
  </si>
  <si>
    <t>MTLR GLONASS and Failed PLMN Fallback Case, Error</t>
    <phoneticPr fontId="2" type="noConversion"/>
  </si>
  <si>
    <t>HDF</t>
    <phoneticPr fontId="2" type="noConversion"/>
  </si>
  <si>
    <t>Fix</t>
  </si>
  <si>
    <t>location in MultipleLID can only be used for reference so GMPC returns PosFailure in SUPLEND</t>
    <phoneticPr fontId="2" type="noConversion"/>
  </si>
  <si>
    <t>Eriref</t>
  </si>
  <si>
    <t>Heading</t>
  </si>
  <si>
    <t>Submitter priority</t>
  </si>
  <si>
    <t>Answer code</t>
  </si>
  <si>
    <t>Register date</t>
  </si>
  <si>
    <t>Target</t>
  </si>
  <si>
    <t>Target 2</t>
  </si>
  <si>
    <t>TTCN</t>
  </si>
  <si>
    <t>Team</t>
  </si>
  <si>
    <t>Design Action</t>
  </si>
  <si>
    <t>Verify Action</t>
  </si>
  <si>
    <t>Comments</t>
  </si>
  <si>
    <t>HN43313</t>
  </si>
  <si>
    <t>GMPC 10.0 FD3 EC7 [for TME] correction(HN33943)</t>
  </si>
  <si>
    <t>C</t>
  </si>
  <si>
    <t>B2</t>
  </si>
  <si>
    <t>Log</t>
  </si>
  <si>
    <t>HN49305</t>
  </si>
  <si>
    <t>HN49308</t>
  </si>
  <si>
    <t>UPEngine does not check hor_acc and alt_acc, return the better hor_acc</t>
  </si>
  <si>
    <t>B</t>
  </si>
  <si>
    <t>Some hor_acc value cannot be transfered by UPEngine, (ex:hor_acc=30000, 3000 or omit)</t>
  </si>
  <si>
    <t>SUPL2</t>
  </si>
  <si>
    <t>framework</t>
  </si>
  <si>
    <t>HN56750</t>
  </si>
  <si>
    <t>HN56753</t>
  </si>
  <si>
    <t>GMPC11: coredump in MOLR</t>
  </si>
  <si>
    <t>A</t>
  </si>
  <si>
    <t>GMPC11: core dump when TC1117_370_030 excute in linux</t>
  </si>
  <si>
    <t>SUPL1</t>
  </si>
  <si>
    <t>HN81265</t>
  </si>
  <si>
    <t>HN81279</t>
  </si>
  <si>
    <t>UPEngine: can not carry qop in SUPLINIT when hor_acc=3000000</t>
  </si>
  <si>
    <t>UPEngine: veracc is omit  when alt_acc=1000 in slir</t>
  </si>
  <si>
    <t>HN85462</t>
  </si>
  <si>
    <t>UPEngine: in SI case, if FirstReturn is off, will ignore the locationId in SUPLSTART</t>
  </si>
  <si>
    <t>HN91069</t>
  </si>
  <si>
    <t>UPEngine: MSISDN not correct in SUPL END when SET sent SUPL INIT with IP format IPV6</t>
  </si>
  <si>
    <t>HO15757</t>
  </si>
  <si>
    <t>HO15762</t>
  </si>
  <si>
    <t>UPengine the "SUPLStart" should be "SUPLPosInit" in  log.(HN94691)</t>
  </si>
  <si>
    <t>UPEngine SHA256 ver not print in  the GMPC log</t>
  </si>
  <si>
    <t>A1</t>
  </si>
  <si>
    <t>HO21715</t>
  </si>
  <si>
    <t>HO22332</t>
  </si>
  <si>
    <t>HO22379</t>
  </si>
  <si>
    <t>GMPC AECID: AECID fingerprinting parameters could not be saved on GMPC GUI(SLES)</t>
  </si>
  <si>
    <t>UPengine Wrong unit is printed in the log</t>
  </si>
  <si>
    <t>GMPC PositioningRecord: Positioning record is not generated correctly for WCDMA SUPL</t>
  </si>
  <si>
    <t>PosRecord</t>
  </si>
  <si>
    <t>HO39111</t>
  </si>
  <si>
    <t>HO47475</t>
  </si>
  <si>
    <t>HO49138</t>
  </si>
  <si>
    <t>UPEngine: crash when handling up trigger fix positioning fallback traffic</t>
  </si>
  <si>
    <t>Billing: some field missing or duplicated in UP Trigger Billing</t>
  </si>
  <si>
    <t>Incorrect Content length in NI-MT SMS for network initiated AGPS request (HO40521)</t>
  </si>
  <si>
    <t>perf</t>
  </si>
  <si>
    <t>SUPLTrigger</t>
  </si>
  <si>
    <t>Emobile</t>
  </si>
  <si>
    <t>HO50371</t>
  </si>
  <si>
    <t>HO51544</t>
  </si>
  <si>
    <t>UPEngine: if lac fallback is used in SI case, the initialApproximateposition sent to SET is wrong</t>
  </si>
  <si>
    <t>Billing: in UP Trigger, some fields are not recorded correctly or missing</t>
  </si>
  <si>
    <t>fallback</t>
  </si>
  <si>
    <t>HO62824</t>
  </si>
  <si>
    <t>HO71578</t>
  </si>
  <si>
    <t>HO92182</t>
  </si>
  <si>
    <t>Stopangle &amp; startangle issue in GMPC 10 (HO60057)</t>
  </si>
  <si>
    <t>High CPU usage of UPEngine(HO70488)</t>
  </si>
  <si>
    <t>GMPC signalling errors(HO86071)</t>
  </si>
  <si>
    <t>A7</t>
  </si>
  <si>
    <t>NA</t>
  </si>
  <si>
    <t>HP28635</t>
  </si>
  <si>
    <t>SLES Auto Installation scripts fails to install system properly  (HP19742)</t>
  </si>
  <si>
    <t>installation</t>
  </si>
  <si>
    <t>HP54531</t>
  </si>
  <si>
    <t>GMPC Statistics: Counter  not correct sometime 'Unsuccessful MO-LR UP Positioning'</t>
  </si>
  <si>
    <t>Statistics: If SET CID fulfills QoS directly in MOLR case, two counters are wrong</t>
  </si>
  <si>
    <t>HQ21188</t>
  </si>
  <si>
    <t>Using PLMN, GMPC send response with cELL method but not uNKNOWN in PLMN fallback case</t>
  </si>
  <si>
    <t>HQ29018</t>
  </si>
  <si>
    <t>Positioning Record: missing MethodStopTime for LTE MOLR MSB case</t>
  </si>
  <si>
    <t>LTE_AGPS</t>
  </si>
  <si>
    <t>HQ52097</t>
  </si>
  <si>
    <t>GMPC UPEngine: Crash in Roaming Case when cell not found</t>
  </si>
  <si>
    <t>HR14591</t>
  </si>
  <si>
    <t>HR19177</t>
  </si>
  <si>
    <t>CPI Parameter List: Missed 6 parameters in Request Monitor Level 4</t>
  </si>
  <si>
    <t>GMPC Parameter list CPI document: default value in CPI is different with real server</t>
  </si>
  <si>
    <t>B9</t>
  </si>
  <si>
    <t>CPI</t>
  </si>
  <si>
    <t>HR49057</t>
  </si>
  <si>
    <t>HR50251</t>
  </si>
  <si>
    <t>GMPC II:UPEngine needs to be restarted after parameter set for twostep positioning in both platforms</t>
  </si>
  <si>
    <t>GMPC14B/CPI: 5 fault in linux GMPC II</t>
  </si>
  <si>
    <t>parameter</t>
  </si>
  <si>
    <t>HR52106</t>
  </si>
  <si>
    <t>GMPC II:UPEngine needs to be restarted after parameter set  (map HR49057)</t>
  </si>
  <si>
    <t>HR77881</t>
  </si>
  <si>
    <t>WPST ILP_MOLR_MSB using LPP case has message sequence error, SUPLEnd is send earlier than SUPLPOS.</t>
  </si>
  <si>
    <t>HR91600</t>
  </si>
  <si>
    <t>HR94157</t>
  </si>
  <si>
    <t>GMPC ILP: SPC decoded PINIT failed when UE attached to WCDMA Network</t>
  </si>
  <si>
    <t>GMPC Event Description: server fault in Event Description</t>
  </si>
  <si>
    <t>SLC</t>
  </si>
  <si>
    <t>HS13779</t>
  </si>
  <si>
    <t>GMPC UPEngine:  duplicate parameter "PPG Request URI"</t>
  </si>
  <si>
    <t>unstableCase</t>
    <phoneticPr fontId="2" type="noConversion"/>
  </si>
  <si>
    <t>Week</t>
    <phoneticPr fontId="2" type="noConversion"/>
  </si>
  <si>
    <t>Case Number</t>
    <phoneticPr fontId="2" type="noConversion"/>
  </si>
  <si>
    <t>HDF</t>
    <phoneticPr fontId="2" type="noConversion"/>
  </si>
  <si>
    <t>Date</t>
    <phoneticPr fontId="2" type="noConversion"/>
  </si>
  <si>
    <t>TestObject_SLC_Testcases.TC_1176_100_060</t>
    <phoneticPr fontId="2" type="noConversion"/>
  </si>
  <si>
    <t>TestExecSUPLv2.TC1142_410_051</t>
    <phoneticPr fontId="2" type="noConversion"/>
  </si>
  <si>
    <t>3.12: ULP Version: 2.0.0</t>
    <phoneticPr fontId="2" type="noConversion"/>
  </si>
  <si>
    <t>3.12: ILP Version: 2.0.0</t>
    <phoneticPr fontId="2" type="noConversion"/>
  </si>
  <si>
    <t>ys</t>
  </si>
  <si>
    <t>no</t>
  </si>
  <si>
    <t>yes</t>
    <phoneticPr fontId="2" type="noConversion"/>
  </si>
  <si>
    <t>pendingCase</t>
    <phoneticPr fontId="2" type="noConversion"/>
  </si>
  <si>
    <t>UP SUPL END to SET with Pos but didn’t return SLIA to MLP so MLP returned 'timeout'
3.14:</t>
    <phoneticPr fontId="2" type="noConversion"/>
  </si>
  <si>
    <t>NI UP MSB 2G, LID and Position in SUPLPOSINIT, QoP class of alt_acc is BE, retrieved LID, alt switch is off</t>
    <phoneticPr fontId="2" type="noConversion"/>
  </si>
  <si>
    <t>Failed</t>
    <phoneticPr fontId="2" type="noConversion"/>
  </si>
  <si>
    <t>pendingCase</t>
    <phoneticPr fontId="2" type="noConversion"/>
  </si>
  <si>
    <t>yes</t>
    <phoneticPr fontId="2" type="noConversion"/>
  </si>
  <si>
    <t>HDF</t>
    <phoneticPr fontId="2" type="noConversion"/>
  </si>
  <si>
    <t>same as 1176_100_200</t>
    <phoneticPr fontId="2" type="noConversion"/>
  </si>
  <si>
    <t>HDF</t>
    <phoneticPr fontId="2" type="noConversion"/>
  </si>
  <si>
    <t>yes</t>
    <phoneticPr fontId="2" type="noConversion"/>
  </si>
  <si>
    <t>TestObject_SLC_Testcases.TC_1176_100_270</t>
    <phoneticPr fontId="2" type="noConversion"/>
  </si>
  <si>
    <t xml:space="preserve">TestObject_SLC_Testcases.TC_1176_100_290 </t>
    <phoneticPr fontId="2" type="noConversion"/>
  </si>
  <si>
    <t>unsuccessful NI-LR, timeout occured when SPC sending of PRES to receipt of PINIT, SPC sends a PEND message to SLC with a StatusCode iLPTimeout(16)</t>
    <phoneticPr fontId="2" type="noConversion"/>
  </si>
  <si>
    <t>ILP</t>
    <phoneticPr fontId="2" type="noConversion"/>
  </si>
  <si>
    <t>Week12</t>
    <phoneticPr fontId="2" type="noConversion"/>
  </si>
  <si>
    <t>Only 10 Palive,not expected 20</t>
    <phoneticPr fontId="2" type="noConversion"/>
  </si>
  <si>
    <t>Roaming</t>
    <phoneticPr fontId="2" type="noConversion"/>
  </si>
  <si>
    <t>PEND.statuscode is not positionMethodFailure,but is unspecified (0)
3.16: no PEND but PRES is returned!</t>
    <phoneticPr fontId="2" type="noConversion"/>
  </si>
  <si>
    <t>3.16: no PEND is returned after PINIT is sent</t>
    <phoneticPr fontId="2" type="noConversion"/>
  </si>
  <si>
    <t>[15:40:34.521] [UP][SessionImpl::handlePositionRequest]
 no position method is available!
3.16: CI log no PRES is returned, manual rerun no PEND after PINIT is sent</t>
    <phoneticPr fontId="2" type="noConversion"/>
  </si>
  <si>
    <t>3.16: CI log no PRES is returned, manual rerun no PEND after PINIT is sent</t>
    <phoneticPr fontId="2" type="noConversion"/>
  </si>
  <si>
    <t>SI UP MSA 2G, retrieved LID in MultiLID part of SUPLSTART</t>
    <phoneticPr fontId="2" type="noConversion"/>
  </si>
  <si>
    <t>Cell based fallback: PLMN, APS, RRLP</t>
  </si>
  <si>
    <t>当SS7Manager挂掉后，UPEngine会关闭7276和3425端口，但无alarm和Event</t>
    <phoneticPr fontId="2" type="noConversion"/>
  </si>
  <si>
    <t>TestExecLTE_AGPS.TC1147_010_205</t>
    <phoneticPr fontId="2" type="noConversion"/>
  </si>
  <si>
    <t>3.13: UP returned wrong SLIA to PPRouter: UsedLocationMethod and TIME are incorrect.
3.14: no UsedLocationMethod and TIME are returned in SLIA from UP to PPRouter
3.14: TIME is populated (Fixed by Shuansheng)
      PosMethod is uNKNOWN (to be fixed)
3.17: New issue: horacc==53 in SUPL INIT
3.17: UP core if no SUPL POS INIT sent back after SUPL INIT</t>
  </si>
  <si>
    <t>HDF</t>
    <phoneticPr fontId="2" type="noConversion"/>
  </si>
  <si>
    <t>TestExecSUPLv2.TC1142_310_065</t>
    <phoneticPr fontId="2" type="noConversion"/>
  </si>
  <si>
    <t>pass</t>
    <phoneticPr fontId="2" type="noConversion"/>
  </si>
  <si>
    <t>TestExecSUPLv2.TC1142_310_067</t>
    <phoneticPr fontId="2" type="noConversion"/>
  </si>
  <si>
    <t>TestExecSUPLv2.TC1142_310_072</t>
    <phoneticPr fontId="2" type="noConversion"/>
  </si>
  <si>
    <t>yes</t>
    <phoneticPr fontId="2" type="noConversion"/>
  </si>
  <si>
    <t>pass</t>
    <phoneticPr fontId="2" type="noConversion"/>
  </si>
  <si>
    <t>Week12</t>
    <phoneticPr fontId="2" type="noConversion"/>
  </si>
  <si>
    <t>ys</t>
    <phoneticPr fontId="2" type="noConversion"/>
  </si>
  <si>
    <t>TestObjectSUPL.TC1116_318_010</t>
    <phoneticPr fontId="2" type="noConversion"/>
  </si>
  <si>
    <t>failed</t>
    <phoneticPr fontId="2" type="noConversion"/>
  </si>
  <si>
    <t>HDF</t>
    <phoneticPr fontId="2" type="noConversion"/>
  </si>
  <si>
    <t>HDF</t>
    <phoneticPr fontId="2" type="noConversion"/>
  </si>
  <si>
    <t>failed</t>
    <phoneticPr fontId="2" type="noConversion"/>
  </si>
  <si>
    <t>failed</t>
    <phoneticPr fontId="2" type="noConversion"/>
  </si>
  <si>
    <t>4G, NI, MSA, LPP</t>
  </si>
  <si>
    <t>4G, NI, MSB, LPP</t>
  </si>
  <si>
    <t>RRLP</t>
    <phoneticPr fontId="2" type="noConversion"/>
  </si>
  <si>
    <t>MSA</t>
    <phoneticPr fontId="2" type="noConversion"/>
  </si>
  <si>
    <t>4G</t>
    <phoneticPr fontId="2" type="noConversion"/>
  </si>
  <si>
    <t>Network</t>
    <phoneticPr fontId="2" type="noConversion"/>
  </si>
  <si>
    <t>Method</t>
    <phoneticPr fontId="2" type="noConversion"/>
  </si>
  <si>
    <t>Protocol</t>
    <phoneticPr fontId="2" type="noConversion"/>
  </si>
  <si>
    <t>NI</t>
    <phoneticPr fontId="2" type="noConversion"/>
  </si>
  <si>
    <t>Type</t>
    <phoneticPr fontId="2" type="noConversion"/>
  </si>
  <si>
    <t>MSB</t>
    <phoneticPr fontId="2" type="noConversion"/>
  </si>
  <si>
    <t>LPP</t>
    <phoneticPr fontId="2" type="noConversion"/>
  </si>
  <si>
    <t>SI</t>
    <phoneticPr fontId="2" type="noConversion"/>
  </si>
  <si>
    <t>autonomous</t>
  </si>
  <si>
    <t>2G</t>
    <phoneticPr fontId="2" type="noConversion"/>
  </si>
  <si>
    <t>3G</t>
    <phoneticPr fontId="2" type="noConversion"/>
  </si>
  <si>
    <t xml:space="preserve">When SLCListener port 7276 was occupied,UPEngine can't restart successfully and be still recovering </t>
    <phoneticPr fontId="2" type="noConversion"/>
  </si>
  <si>
    <t>yes</t>
    <phoneticPr fontId="2" type="noConversion"/>
  </si>
  <si>
    <t>pass</t>
    <phoneticPr fontId="2" type="noConversion"/>
  </si>
  <si>
    <t>Tiger</t>
    <phoneticPr fontId="2" type="noConversion"/>
  </si>
  <si>
    <t>Tiger</t>
    <phoneticPr fontId="2" type="noConversion"/>
  </si>
  <si>
    <t>pass</t>
    <phoneticPr fontId="2" type="noConversion"/>
  </si>
  <si>
    <t>未返回pend (Framework)</t>
    <phoneticPr fontId="2" type="noConversion"/>
  </si>
  <si>
    <t>No pend is sent to TTCN (Framework)</t>
    <phoneticPr fontId="2" type="noConversion"/>
  </si>
  <si>
    <t>跑case会core (Framework)</t>
    <phoneticPr fontId="2" type="noConversion"/>
  </si>
  <si>
    <t>UP SUPL END to SET with Pos but didn’t return SLIA to MLP so MLP returned 'timeout'
3.14:
3.17: (Framework)
gsm_net_param := omit in SLIA</t>
    <phoneticPr fontId="2" type="noConversion"/>
  </si>
  <si>
    <t>3.14: 
1.(Framework) 
pos changed in PEND (fixed)
2. (Tiger)
no confidence in PEND</t>
    <phoneticPr fontId="2" type="noConversion"/>
  </si>
  <si>
    <t>pass</t>
    <phoneticPr fontId="2" type="noConversion"/>
  </si>
  <si>
    <t>HDF</t>
    <phoneticPr fontId="2" type="noConversion"/>
  </si>
  <si>
    <t>failed</t>
    <phoneticPr fontId="2" type="noConversion"/>
  </si>
  <si>
    <t>Week11</t>
    <phoneticPr fontId="2" type="noConversion"/>
  </si>
  <si>
    <t>Week12</t>
    <phoneticPr fontId="2" type="noConversion"/>
  </si>
  <si>
    <t>ZZY</t>
    <phoneticPr fontId="2" type="noConversion"/>
  </si>
  <si>
    <t>Update</t>
    <phoneticPr fontId="2" type="noConversion"/>
  </si>
  <si>
    <t>SUPL-CID, ha-&gt;53
Updated horacc in SUPL INIT</t>
    <phoneticPr fontId="2" type="noConversion"/>
  </si>
  <si>
    <t>SUPL-CID, 
Updated: SUPL INIT Updated sLPAddress, gnssPosTechnology)</t>
    <phoneticPr fontId="2" type="noConversion"/>
  </si>
  <si>
    <t>收到的SUPLinit跟TTCN template 不匹配</t>
    <phoneticPr fontId="2" type="noConversion"/>
  </si>
  <si>
    <t>4G</t>
  </si>
  <si>
    <t>NI</t>
  </si>
  <si>
    <t>MSA</t>
  </si>
  <si>
    <t>LPP</t>
  </si>
  <si>
    <t>MSB</t>
  </si>
  <si>
    <t>2G</t>
  </si>
  <si>
    <t>RRLP</t>
  </si>
  <si>
    <t>SI</t>
  </si>
  <si>
    <t>3G</t>
  </si>
  <si>
    <t>Week12</t>
  </si>
  <si>
    <t>Tester</t>
  </si>
  <si>
    <t>Expect Week</t>
  </si>
  <si>
    <t>test result</t>
  </si>
  <si>
    <t>Designer</t>
  </si>
  <si>
    <t>Test Result</t>
  </si>
  <si>
    <t>priority</t>
  </si>
  <si>
    <t>Number</t>
  </si>
  <si>
    <t>FJB</t>
  </si>
  <si>
    <t>Plan week</t>
  </si>
  <si>
    <t>YS</t>
  </si>
  <si>
    <t>LYZ</t>
  </si>
  <si>
    <t>TestObject_GLONASS_Testcases.TC_1166_020_010_HQ22551_1</t>
    <phoneticPr fontId="2" type="noConversion"/>
  </si>
  <si>
    <t>等待error handling的处理</t>
    <phoneticPr fontId="2" type="noConversion"/>
  </si>
  <si>
    <t>ys</t>
    <phoneticPr fontId="2" type="noConversion"/>
  </si>
  <si>
    <t>TestExecSUPLv2.TC1142_310_052</t>
  </si>
  <si>
    <t>NI UP MSA 2G, retrieved LID in SUPLPOSINIT,location is found in multilid part</t>
  </si>
  <si>
    <t>SUPL-CID, ha-&gt;53
Fix: location in multiLID can only be used as reference so return error to LCS and SET in this case.</t>
  </si>
  <si>
    <t>HP68605</t>
    <phoneticPr fontId="2" type="noConversion"/>
  </si>
  <si>
    <t>AGPS_Bill</t>
  </si>
  <si>
    <t>NI UP MSB, sanity check is failed,retry and success</t>
  </si>
  <si>
    <t>SI MSA, Roaming</t>
  </si>
  <si>
    <t>MTLR, Sanity Check Failure Return parameter test in LPP AGPS MSBased case</t>
  </si>
  <si>
    <t>MTLR, Sanity Check Failure Return parameter test in LPP AGPS MSAssisted case</t>
  </si>
  <si>
    <t>MOLR, Sanity Check Failure Return parameter test in LPP AGPS MSAssisted case</t>
  </si>
  <si>
    <t>MOLR, Sanity Check Failure Return parameter test in LPP AGPS MSBased case</t>
  </si>
  <si>
    <t>TestObjectSUPL_EventRecord.TC1116_410_090</t>
  </si>
  <si>
    <t>SanityCheckFailureReturn testing in ULP1.0, MOLR</t>
  </si>
  <si>
    <t>Successful NILR case, A-GLONASS MSBased performed, MLP3.1 used</t>
  </si>
  <si>
    <t>Successful NILR case, A-GLONASS MSBased performed, MLP3.2 asynchonized SLIR/SLIA/SLIREP used</t>
  </si>
  <si>
    <t>A Successful NILR case, Only GLONASS Autonomous performed</t>
  </si>
  <si>
    <t>A Successful NILR case, Only GLONASS Autonomous performed, Cell not found in GMPC</t>
  </si>
  <si>
    <t>A Failed NILR case, A-GLONASS MSBased performed but failed because of sanity check failure</t>
  </si>
  <si>
    <t>A Failed NILR case, A-GLONASS MSBased failed because of timeout, Fallback to CID result</t>
  </si>
  <si>
    <t>A Successful MOLR case, MOLR GLONASS and ARL Case, GSM Cell</t>
  </si>
  <si>
    <t>MTLR GLONASS and Roaming Case, GSM Cell</t>
  </si>
  <si>
    <t>MTLR GLONASS and Roaming Case, WCDMA Cell</t>
  </si>
  <si>
    <t>MTLR GLONASS and Roaming Case, LTE Cell</t>
  </si>
  <si>
    <t>MTLR GLONASS and Roaming Fulfill QoS Case, LTE Cell</t>
  </si>
  <si>
    <t>MTLR GLONASS and Failed PLMN Fallback Case, LTE case</t>
  </si>
  <si>
    <t>Sanity Check Failure Return is on when sanity check is failed, GLONASS MSBased case</t>
  </si>
  <si>
    <t>Sanity Check Failure Return is on when sanity check is failed, GPS MSBased case</t>
  </si>
  <si>
    <t>Sanity Check Failure Return is on when sanity check is failed, GPS Assisted case</t>
  </si>
  <si>
    <t>Sanity Check Failure Return is on when sanity check is failed, GPS Autonomous case</t>
  </si>
  <si>
    <t>pass</t>
    <phoneticPr fontId="2" type="noConversion"/>
  </si>
  <si>
    <t xml:space="preserve">
</t>
    <phoneticPr fontId="2" type="noConversion"/>
  </si>
  <si>
    <t>pass</t>
    <phoneticPr fontId="2" type="noConversion"/>
  </si>
  <si>
    <t>PASS</t>
    <phoneticPr fontId="2" type="noConversion"/>
  </si>
  <si>
    <t>TestObjectSUPL.TC1116_360_120</t>
    <phoneticPr fontId="2" type="noConversion"/>
  </si>
  <si>
    <t>not need map</t>
  </si>
  <si>
    <t>LSS</t>
  </si>
  <si>
    <t>Code Change</t>
  </si>
  <si>
    <t>pending</t>
  </si>
  <si>
    <t>Alarm</t>
    <phoneticPr fontId="2" type="noConversion"/>
  </si>
  <si>
    <t xml:space="preserve">1.74 TC_1176_600_030_alm event when ILP connection lost </t>
    <phoneticPr fontId="2" type="noConversion"/>
  </si>
  <si>
    <t>manual</t>
    <phoneticPr fontId="2" type="noConversion"/>
  </si>
  <si>
    <t>Tiger</t>
    <phoneticPr fontId="2" type="noConversion"/>
  </si>
  <si>
    <t>Blocking</t>
    <phoneticPr fontId="2" type="noConversion"/>
  </si>
  <si>
    <t>Will be implemented after error handling is done.
(To be done in OT1403)</t>
    <phoneticPr fontId="2" type="noConversion"/>
  </si>
  <si>
    <t>Framework</t>
    <phoneticPr fontId="2" type="noConversion"/>
  </si>
  <si>
    <t>fail</t>
    <phoneticPr fontId="2" type="noConversion"/>
  </si>
  <si>
    <t>StableCase</t>
    <phoneticPr fontId="2" type="noConversion"/>
  </si>
  <si>
    <t xml:space="preserve">3.24:
13:15:42.399551 SpatialCommonILP.ttcn:270 setverdict(fail): none -&gt; fail reason: "Received Message not matched", new component reason: "Received Message not matched"
13:15:42.399658 SpatialCommonILP.ttcn:271 {
    length_value := 36 with ? matched,
    version := {
        maj := 2 with 2 matched,
        min := 0 with 0 matched,
        servind := 0 with 0 matched
    },
    sessionID2 := {
        slcSessionID := {
            sessionID := '00000001'O with '00000001'O matched,
            slcId := {
                iPAddress := {
                    ipv4Address := '0AAA07EF'O with '0AAA07EF'O matched
                }
            }
        },
        setSessionID := {
            sessionId := 1 with 1 matched,
            setId := {
                imsi := '1122334455667788'O with '1122334455667788'O matched
            }
        },
        spcSessionID := {
            sessionID := '00000020'O,
            spcId := {
                iPAddress := {
                    ipv4Address := '0AAA07EF'O
                }
            }
        } with ? matched
    },
    message_value := {
        msPRES := {
            preferredPosMethod := omit with eCID (6) unmatched,
            gnssPosTechnology := {
                gps := true,
                galileo := false,
                sbas := false,
                modernized_gps := false,
                qzss := false,
                glonass := true
            } with omit unmatched,
            supportedPosMethods := {
                agpsSETassisted := false with true unmatched,
                agpsSETBased := false with true unmatched,
                autonomousGPS := false with true unmatched,
                aFLT := false with false matched,
                eCID := false with true unmatched,
                eOTD := false with false matched,
                oTDOA := false with true unmatched,
                gANSSPositionMethods := omit with {
                    {
                        ganssId := 4,
                        ganssSBASid := omit,
                        gANSSPositioningMethodTypes := {
                            setAssisted := false,
                            setBased := true,
                            autonomous := true
                        },
                        gANSSSignals := '111'B
                    }
                } unmatched
            },
            position := omit with * matched,
            sPCstatusCode := omit with omit matched
        }
    }
}
</t>
    <phoneticPr fontId="2" type="noConversion"/>
  </si>
  <si>
    <t>TestEMobile.TC1125_420_190</t>
    <phoneticPr fontId="2" type="noConversion"/>
  </si>
  <si>
    <t>3G</t>
    <phoneticPr fontId="2" type="noConversion"/>
  </si>
  <si>
    <t>Failed</t>
  </si>
  <si>
    <t>No Action</t>
  </si>
  <si>
    <t>MSB</t>
    <phoneticPr fontId="2" type="noConversion"/>
  </si>
  <si>
    <t>RRLP</t>
    <phoneticPr fontId="2" type="noConversion"/>
  </si>
  <si>
    <t>E_MTLR</t>
    <phoneticPr fontId="2" type="noConversion"/>
  </si>
  <si>
    <t>TestObjectSUPL.TC1117_370_060</t>
    <phoneticPr fontId="2" type="noConversion"/>
  </si>
  <si>
    <t>2G</t>
    <phoneticPr fontId="2" type="noConversion"/>
  </si>
  <si>
    <t>MSB</t>
    <phoneticPr fontId="2" type="noConversion"/>
  </si>
  <si>
    <t>SI</t>
    <phoneticPr fontId="2" type="noConversion"/>
  </si>
  <si>
    <t>TestSUPLAutonomous.TC1116_318_050</t>
    <phoneticPr fontId="2" type="noConversion"/>
  </si>
  <si>
    <t>NI</t>
    <phoneticPr fontId="2" type="noConversion"/>
  </si>
  <si>
    <t>RRLP</t>
    <phoneticPr fontId="2" type="noConversion"/>
  </si>
  <si>
    <t>TestSUPLAutonomous.TC1116_318_100</t>
    <phoneticPr fontId="2" type="noConversion"/>
  </si>
  <si>
    <t>NI</t>
    <phoneticPr fontId="2" type="noConversion"/>
  </si>
  <si>
    <t>TestSUPLAutonomous.TC1117_410_050</t>
    <phoneticPr fontId="2" type="noConversion"/>
  </si>
  <si>
    <t>SI</t>
    <phoneticPr fontId="2" type="noConversion"/>
  </si>
  <si>
    <t>PLMN</t>
    <phoneticPr fontId="2" type="noConversion"/>
  </si>
  <si>
    <t>SI</t>
    <phoneticPr fontId="2" type="noConversion"/>
  </si>
  <si>
    <t>NI MSA, PLMN fallback after roaming is failed</t>
    <phoneticPr fontId="2" type="noConversion"/>
  </si>
  <si>
    <t>MSB</t>
    <phoneticPr fontId="2" type="noConversion"/>
  </si>
  <si>
    <t>LPP</t>
    <phoneticPr fontId="2" type="noConversion"/>
  </si>
  <si>
    <t>TestExecBilling.TC1108_540_010</t>
  </si>
  <si>
    <t>TC1142_310_051BE MTLR UP 2G, retrieved LID in SUPLPOSINIT, hor_acc.qos_class is best_effort, Qop not fullfil but position of LID is returned</t>
  </si>
  <si>
    <t>Successful MT-LR, verify that the network is set to 2G and usedlocationmethod is set to AGPS</t>
  </si>
  <si>
    <t xml:space="preserve">Successful MO-LR, SETid=mdn </t>
  </si>
  <si>
    <t>Successful MO-LR, SETid=min</t>
  </si>
  <si>
    <t xml:space="preserve">Successful MO-LR, SETid=imsi </t>
  </si>
  <si>
    <t>Successful MO-LR, SETid=nai</t>
  </si>
  <si>
    <t xml:space="preserve">Successful MO-LR, SETid=ipaddress, IPv4 </t>
  </si>
  <si>
    <t xml:space="preserve">Successful MO-LR, SETid=ipaddress, IPv6 </t>
  </si>
  <si>
    <t xml:space="preserve">Successful MO-LR, SETid=msisdn </t>
  </si>
  <si>
    <t>Successful, SET Assistance data request</t>
  </si>
  <si>
    <t xml:space="preserve">Unsuccessful, SET Assistance data request </t>
  </si>
  <si>
    <t>2G, SI,  AGPS, billing mdn</t>
  </si>
  <si>
    <t>2G, SI,  AGPS, billing min</t>
  </si>
  <si>
    <t>2G, SI,  AGPS, billing imsi</t>
  </si>
  <si>
    <t>2G, SI,  AGPS, billing nai</t>
  </si>
  <si>
    <t>2G, SI,  AGPS, billing, IPv4</t>
  </si>
  <si>
    <t>2G, SI,  AGPS, billing, IPv6</t>
  </si>
  <si>
    <t>2G, SI,  AGPS, billing, msisdn</t>
  </si>
  <si>
    <t>TestExecLTE_AGPS.TC1147_010_610</t>
  </si>
  <si>
    <t>Configure client IDs for disabling billing information</t>
  </si>
  <si>
    <t>TestObject_SLC_Testcases.TC_1176_400_030</t>
    <phoneticPr fontId="2" type="noConversion"/>
  </si>
  <si>
    <t>HDF</t>
    <phoneticPr fontId="2" type="noConversion"/>
  </si>
  <si>
    <t>3.25: (PMC)
PRES unmatched.</t>
    <phoneticPr fontId="2" type="noConversion"/>
  </si>
  <si>
    <t>yes</t>
    <phoneticPr fontId="2" type="noConversion"/>
  </si>
  <si>
    <t>null</t>
  </si>
  <si>
    <t>PLMN</t>
  </si>
  <si>
    <t>SI successful case</t>
  </si>
  <si>
    <t>Failed SI case due to protocol error</t>
  </si>
  <si>
    <t>MOLR GLONASS and Roaming Case, WCDMA Cell</t>
  </si>
  <si>
    <t>MOLR GLONASS, LID not found case</t>
  </si>
  <si>
    <t>CID_Pos</t>
  </si>
  <si>
    <t>3G CID</t>
  </si>
  <si>
    <t>MOLR GLONASS Mutliple LID case, GSM Cell</t>
  </si>
  <si>
    <t>Mutliple LID</t>
  </si>
  <si>
    <t>MOLR GLONASS Mutliple LID case, LTE Cell</t>
  </si>
  <si>
    <t>MOLR GLONASS and Roaming Case, WCDMA Roaming as final result case</t>
  </si>
  <si>
    <t>MOLR GPS Assisted case with SanityCheckFailureReturn</t>
  </si>
  <si>
    <t>AGPS_Pos</t>
  </si>
  <si>
    <t>GLONASS voltage encryption for MTLR</t>
  </si>
  <si>
    <t>GLONASS voltage encryption for MOLR</t>
  </si>
  <si>
    <t>A Successful NILR case, A-GLONASS MSBased performed, MLP3.2 synchonized SLIR/SLIA used</t>
  </si>
  <si>
    <t>A-GLONASS MSBased Failed NILR case due to sanity check failure</t>
  </si>
  <si>
    <t>A Failed NILR case, A-GLONASS MSBased failed because of timeout</t>
  </si>
  <si>
    <t>TC_1166_010_010</t>
  </si>
  <si>
    <t>TC_1166_010_024</t>
  </si>
  <si>
    <t>TC_1166_010_130</t>
  </si>
  <si>
    <t>TC_1166_010_134</t>
  </si>
  <si>
    <t>A Failed NILR case, A-GLONASS Autonomous failed because of no position received</t>
  </si>
  <si>
    <t>TC_1166_010_136</t>
  </si>
  <si>
    <t>A Failed NILR case, A-GLONASS Autonomous failed because of protocol error</t>
  </si>
  <si>
    <t>TC_1166_010_138</t>
  </si>
  <si>
    <t>A Failed NILR case, A-GLONASS MSBased failed because of no position received</t>
  </si>
  <si>
    <t>TC_1166_010_140</t>
  </si>
  <si>
    <t>Unsuccessful NILR case due to protocol error</t>
  </si>
  <si>
    <t>TC_1166_010_142</t>
  </si>
  <si>
    <t>NI A-GLONASS MSBased result can be used in ARL, GSM case</t>
  </si>
  <si>
    <t>TC_1166_010_160</t>
  </si>
  <si>
    <t>A Successful SILR case, A-GLONASS MSBased performed, GSM Case</t>
  </si>
  <si>
    <t>TC_1166_020_010</t>
  </si>
  <si>
    <t>A Successful SILR case, A-GLONASS MSBased performed, LTE Case</t>
  </si>
  <si>
    <t>TC_1166_020_014</t>
  </si>
  <si>
    <t>A Failed SILR case, A-GLONASS MSBased failed because of protocol error</t>
  </si>
  <si>
    <t>TC_1166_020_100</t>
  </si>
  <si>
    <t>GLONASS and Rogers Billing, return shape is circle</t>
  </si>
  <si>
    <t>not need print "SUPL Resp Time" in pmlog</t>
  </si>
  <si>
    <t>Blocking</t>
    <phoneticPr fontId="2" type="noConversion"/>
  </si>
  <si>
    <t xml:space="preserve">No pend is sent to TTCN </t>
  </si>
  <si>
    <t>parameter EnableAECIDPositioning should be removed from PL</t>
  </si>
  <si>
    <t>LTE_ECID.TC1146_030_015</t>
  </si>
  <si>
    <t>TestObjectSUPL.TC1116_317_010 AGPS
TestSUPLAutonomous.TC1116_318_140</t>
  </si>
  <si>
    <t>Change CPI</t>
  </si>
  <si>
    <t>update Hidden Parameter List and add the parameter in UPEngine level 4</t>
  </si>
  <si>
    <t>lyz</t>
  </si>
  <si>
    <t>SUPL-CID,
3.26:  hidden parameter IntegerParameter Name="UseLastLID" in UP level 2</t>
  </si>
  <si>
    <t>TestObject_GLONASS_Testcases.TC_1166_010_180</t>
    <phoneticPr fontId="2" type="noConversion"/>
  </si>
  <si>
    <t>未返回pend ,而是返回PRES</t>
  </si>
  <si>
    <t>未返回任何消息</t>
  </si>
  <si>
    <t xml:space="preserve">  statusCode := unexpectedMessage (2)
</t>
  </si>
  <si>
    <t>Successful MT-LR, LID fulfils Horizontal Accuracy</t>
  </si>
  <si>
    <t xml:space="preserve">Successful MT-LR with fallback to UP </t>
  </si>
  <si>
    <t>Unsuccessful MT-LR, LID not found when fallback to UP</t>
  </si>
  <si>
    <t>TestObject_SLC_Testcases.TC_1176_100_300</t>
    <phoneticPr fontId="2" type="noConversion"/>
  </si>
  <si>
    <t>TestObject_SLC_Testcases.TC_1176_100_241_1B</t>
  </si>
  <si>
    <t>TestObject_SLC_Testcases.TC_1176_100_241_21</t>
  </si>
  <si>
    <t>TestObject_SLC_Testcases.TC_1176_100_241_22</t>
  </si>
  <si>
    <t>unsuccessful NI-LR, ILP decode error with message length &lt; head length</t>
  </si>
  <si>
    <t>unsuccessful NI-LR, ILP decode error with  message length == head length</t>
  </si>
  <si>
    <t>unsuccessful NI-LR, ILP decode error, head length &lt; message length &lt; correct length</t>
  </si>
  <si>
    <t>Add "warning: more than 15 points contained in the xml, truncated to 15" log when decoding more than 15 points polygon, UT is done</t>
  </si>
  <si>
    <t xml:space="preserve">statuscode : = invalidsessionID,but not systemfailure </t>
    <phoneticPr fontId="2" type="noConversion"/>
  </si>
  <si>
    <t xml:space="preserve">set ValidateSLPAddressOnlyFromLocalhost failed as this paramter is used for D-Route, not ready yet.
(Tiger)
3.27: (Framework)
statuscode : = invalidsessionID,but not systemfailure </t>
    <phoneticPr fontId="2" type="noConversion"/>
  </si>
  <si>
    <t>TestExecSUPLv2.TC1142_310_060</t>
    <phoneticPr fontId="2" type="noConversion"/>
  </si>
  <si>
    <t>3.24: (PMC)
no PEND sent back to SLC when cell in PINIT "not found"
3.25: (Framework)
PEND status code is unspecified, should be posMethodFailure
3.25: PASS with Wenming's private build
3.27: (Roaming)
Roaming out core, remvoed from CI.
3/28: PASS</t>
    <phoneticPr fontId="2" type="noConversion"/>
  </si>
  <si>
    <t>UP SUPL END to SET with Pos but didn’t return SLIA to MLP so MLP returned 'timeout'
3.14:
3.27: (Roaming)
Roaming out: core, removed from CI.
3.28: (Billing core)
PPUPBilling::buildBillingRequest
3.28: PASS</t>
    <phoneticPr fontId="2" type="noConversion"/>
  </si>
  <si>
    <t>location is found in multilid part but UP posMethodFailure.
Remove? Since implementation chagned in New UP.
(PMC)
3.20: (Framework)
no fallback to CP, but returned ABSENT SUBSCRIBER to LCS.
3.28: PASS</t>
    <phoneticPr fontId="2" type="noConversion"/>
  </si>
  <si>
    <t>QYY</t>
  </si>
  <si>
    <t>TestObjectSUPL.TC1116_315_040</t>
    <phoneticPr fontId="2" type="noConversion"/>
  </si>
  <si>
    <t xml:space="preserve">         //the template to match
         template Suplpositioning_record tl_supl_rec modifies tr_er_mtlr_sync_base := 
         {
                   suplpositioningInfo := {
                            positionData := {
                                     LocationMethodAndUsage_LID_NotFound(gsm, "99-88-77-66")
                            }
                   },
                   resultInfo := {
                            resultCode := {
                                     internalResultCode := LocationID_NotFound,
                                     externalResultCode := SYSTEM_FAILURE                                    
                            },
                            position_estimate := omit,
                            obtainedAccuracy := omit,
                            finalupState := SUPLPosInit     
                   }
         }
template Suplpositioning_record tr_er_mtlr_sync_base := f_ER_Suplpositioning_NI_record(
         pl_initiator := Network,
         pl_reportingMode := SYNC,
         pl_v_slp := NO,
         pl_locEncrypt := NO,
         pl_positioning_identifier := ?,
         pl_positioning_requestedTime := ?,
         pl_positioning_responseTime := ?,
         pl_subscriber_list := ?,
         pl_req_id := omit,
         pl_requestInfo := ?,
         pl_supltimer := ?,
         pl_suplpositioningInfo := f_ER_SuplpositioningInfo(
                   pl_slpsessionId := ?,
                   pl_slpAddress := ?,
                   pl_versionnegotiationFallback := ?,
                   pl_suplinitPushmethod := {type_ := PPG},
                   pl_smppReceipt := omit,
                   pl_cell_identity := ?,   
                   pl_setCapability := ?,
                   pl_usedPosProtocol := {type_ := rrlp},                                                    
                   pl_initialPosfromSET := omit,
                   pl_positionData := {}
         ),
         pl_resultInfo := f_ER_ResultInfo(
                   pl_resultCode := {internalResultCode := Successful, externalResultCode := Successful},
                   pl_position_estimate := f_ER_PositionEstimate(
                            pl_position_provider := ?,
                            pl_method := omit,
                            pl_pos := ?
                   ),
                   pl_obtainedAccuracy := ?,
                   pl_finalupState := Successful
         ),
         pl_pushInfo := omit
)
</t>
  </si>
  <si>
    <t xml:space="preserve"> //the template to match
 template Suplpositioning_record tl_supl_rec modifies tr_er_molr_base :=
 {
  suplpositioningInfo := {
   positionData := {
    LocationMethodAndUsage_LID_NotFound(wcdma, "123-46-66535"),
    LocationMethodAndUsage_AECID_NotFound_WCDMA    
   }
  },
  resultInfo := {
   resultCode := {
    internalResultCode := LocationID_NotFound,
    externalResultCode := POSITION_METHOD_FAILURE
   },
   position_estimate := omit,
   obtainedAccuracy := omit,
   finalupState := SUPLStart
  }
 }
template Suplpositioning_record tr_er_molr_base := f_ER_Suplpositioning_SI_record(
 pl_initiator := SET,
 pl_reportingMode := omit,
 pl_v_slp := omit,
 pl_locEncrypt := NO,
 pl_positioning_identifier := ?,      
 pl_positioning_requestedTime := {utc_off := tsp_utcOff, val_ := ?},
 pl_positioning_responseTime := {utc_off := tsp_utcOff, val_ := ?},
 pl_subscriber_list := {f_ER_Subscriber(MSISDN, "4670112345")},
 pl_req_id := omit,
 pl_requestInfo := ?,
 pl_supltimer := f_ER_Supltimer(
  pl_st1 := ?
 ),
 pl_suplpositioningInfo := f_ER_SuplpositioningInfo(
  pl_slpsessionId := ?,
  pl_slpAddress := tsp_slp_ip,
  pl_versionnegotiationFallback := omit,
  pl_suplinitPushmethod := omit,
  pl_smppReceipt := omit,
  pl_cell_identity := ?, 
  pl_setCapability := ?,
  pl_usedPosProtocol := {type_ := rrlp},      
  pl_initialPosfromSET := omit,
  pl_positionData := {}
 ),
 pl_resultInfo := f_ER_ResultInfo(
  pl_resultCode := {internalResultCode := Successful, externalResultCode := omit},
  pl_position_estimate := omit,
  pl_obtainedAccuracy := omit,
  pl_finalupState := Successful       
 ),
 pl_pushInfo := omit
)</t>
  </si>
  <si>
    <t>3.13: pos estimation changed.
3.13: (Encode function failed: status code is -16) SUPLEND not sent out from GMPC
3.27: (PMC)
SUPL RES sent back instead of SUPL END.
3.28: (Method)
uncertainty = omit (incorrect)
latitude and longitude changed.
3.28: PASS</t>
    <phoneticPr fontId="2" type="noConversion"/>
  </si>
  <si>
    <t>3.12: msSUPLEND          statusCode = unspecified     
Should it be posMethodFailure for cell not found case
3.14: (PMC) 
Core when PMC going to find location in MultiLID
3.17: (PMC)
core fixed but SUPL RES returned instead of SUPL END.
3.19: PMC
SUPL Response returned instead of SUPL END.
3.19: Verified with Wenming's Private Product.
3.21: going to do roaming but roaming method not ready yet. Yanqiu confirmed roaming will check in this weekend.
3.24: PASS
3.27: (PMC)
no SUPL END after SUPL START
3.28: (Framework)
roamingout timeout so SET closed connection.
framework not end after roaming out.
3.28: (Roaming core)
RoamingOut::RoamingOutContext::handleMessage</t>
    <phoneticPr fontId="2" type="noConversion"/>
  </si>
  <si>
    <t>TestObject_GLONASS_Testcases.TC_1166_010_072</t>
    <phoneticPr fontId="2" type="noConversion"/>
  </si>
  <si>
    <t>TestObject_GLONASS_Testcases.TC_1166_080_074</t>
    <phoneticPr fontId="2" type="noConversion"/>
  </si>
  <si>
    <t xml:space="preserve"> 在最后的slia中，TTCN期待是个圆，但GMPC回的是个点。</t>
    <phoneticPr fontId="2" type="noConversion"/>
  </si>
  <si>
    <t>yes</t>
    <phoneticPr fontId="2" type="noConversion"/>
  </si>
  <si>
    <t>yes</t>
    <phoneticPr fontId="2" type="noConversion"/>
  </si>
  <si>
    <t>ys</t>
    <phoneticPr fontId="2" type="noConversion"/>
  </si>
  <si>
    <t>PRES. preferredPosMethod 这个字段不在 PREQ. approvedPosMethods的这个集合内。</t>
    <phoneticPr fontId="2" type="noConversion"/>
  </si>
  <si>
    <t>failed</t>
    <phoneticPr fontId="2" type="noConversion"/>
  </si>
  <si>
    <t xml:space="preserve">[17:29:11.013] [PPUPPlugin]::the XML from other component is:
[17:29:11.013] &lt;Response&gt;
[17:29:11.013]  &lt;SessionID&gt;
[17:29:11.013]  16
[17:29:11.013]  &lt;/SessionID&gt;
[17:29:11.013]  &lt;AGPSMethodUsed&gt;
[17:29:11.013]  0
[17:29:11.013]  &lt;/AGPSMethodUsed&gt;
[17:29:11.013]  &lt;Error&gt;
[17:29:11.013]   &lt;Reason&gt;
[17:29:11.013]   RRLP timeout
[17:29:11.013]   &lt;/Reason&gt;
[17:29:11.013]   &lt;CauseValue&gt;
[17:29:11.013]   5
[17:29:11.013]   &lt;/CauseValue&gt;
[17:29:11.013]   &lt;Diagnostic&gt;
[17:29:11.013]   4
[17:29:11.013]   &lt;/Diagnostic&gt;
[17:29:11.013]  &lt;/Error&gt;
[17:29:11.013] &lt;/Response&gt;
</t>
    <phoneticPr fontId="2" type="noConversion"/>
  </si>
  <si>
    <t>Core was generated by `PluginContainer PPUP'.
Program terminated with signal 11, Segmentation fault.
#0  0xf3f43af8 in AGNSS::AGNSSPositionContextOverRRLP::getHorAcc(int&amp;) () from /var/opt/fds/cache/containers/PPUP/lib/libgmpcagnsspositionmethod.so</t>
  </si>
  <si>
    <t>ys</t>
    <phoneticPr fontId="2" type="noConversion"/>
  </si>
  <si>
    <t>yes</t>
    <phoneticPr fontId="2" type="noConversion"/>
  </si>
  <si>
    <t>3.26: (PMC)
waiting for new package:
SUPL INIT (posMethod and gnssPosTechnology)
3.26: (PMC)
agnss based first priority
but posMethod in SUPL INIT is agpsbased
3.28: (CellBased FB)
PLMN data found but fallback failure, so GLONASS method not invoked.
3.28: (GLONASS core)
AGNSS::AGNSSPositionContextOverRRLP::constructAssistanceDataRequestMsg
4.1: PASS with Yanqiu's private</t>
    <phoneticPr fontId="2" type="noConversion"/>
  </si>
  <si>
    <t>3.18: (Framework)
SUPL INIT 1.0
SUPL POS INIT 1.0
GMPC sent SUPL END 2.0 to SET.
3.18: (Framework)
[17:20:53.175]    message {
[17:20:53.175]       msSUPLEND {
[17:20:53.175]          statusCode = unspecified
[17:20:53.175]       }
[17:20:53.175]    }
3.19: (Framework)
MTLR Res got delayed (~22 seconds)
looks it fallback to CP and failed.
3.20: in TTCN, moved destroy SUPL ahead of MLP.done. that way SUPL wont be blocked.
3.21: no matter what configred on UP:ULPVersion, GMPC will always send SUPL INIT with 2.0.0, but case expect 1.x.x.
3.28: same problem.
4.1: CI PASS</t>
    <phoneticPr fontId="2" type="noConversion"/>
  </si>
  <si>
    <t>core was generated</t>
  </si>
  <si>
    <t>Roaming, 3G</t>
    <phoneticPr fontId="2" type="noConversion"/>
  </si>
  <si>
    <t>LYZ</t>
    <phoneticPr fontId="2" type="noConversion"/>
  </si>
  <si>
    <t>blocking</t>
  </si>
  <si>
    <t>TestExecSUPLv2.TC1142_310_260</t>
    <phoneticPr fontId="2" type="noConversion"/>
  </si>
  <si>
    <t>TestObjectSUPL.TC1117_340_030</t>
    <phoneticPr fontId="2" type="noConversion"/>
  </si>
  <si>
    <t>TC1116_330_010 AGPS
TC1116_330_030 AGPS
TC1142_310_050B pass
TC1142_310_070 AGPS</t>
    <phoneticPr fontId="2" type="noConversion"/>
  </si>
  <si>
    <t>OTDOA is not ready</t>
  </si>
  <si>
    <t>TestObject_SLC_Testcases.TC_1176_200_061</t>
    <phoneticPr fontId="2" type="noConversion"/>
  </si>
  <si>
    <t>Switch hidden parameter value, LID in PREQ and PINIT is different, LID in PREQ is ignored, LID in PINIT is not found.</t>
    <phoneticPr fontId="2" type="noConversion"/>
  </si>
  <si>
    <t>yes</t>
    <phoneticPr fontId="2" type="noConversion"/>
  </si>
  <si>
    <t>[13:03:11.524] [AGNSS][AGNSSPositionMethod::sendMessage] type=0
[13:03:11.524] [UP][SessionImpl::PosInitRequest::~PosInitRequest]
[13:03:11.524] [PPUPPlugin]::the XML from other component is:
[13:03:11.524] &lt;Response&gt;
[13:03:11.524]  &lt;SessionID&gt;
[13:03:11.524]  432
[13:03:11.524]  &lt;/SessionID&gt;
[13:03:11.524]  &lt;AGPSMethodUsed&gt;
[13:03:11.524]  1
[13:03:11.524]  &lt;/AGPSMethodUsed&gt;
[13:03:11.524]  &lt;Error&gt;
[13:03:11.524]   &lt;Reason&gt;
[13:03:11.524]   GET ASSISTANCE DATA ERROR
[13:03:11.524]   &lt;/Reason&gt;
[13:03:11.524]   &lt;CauseValue&gt;
[13:03:11.524]   5
[13:03:11.524]   &lt;/CauseValue&gt;
[13:03:11.524]   &lt;Diagnostic&gt;
[13:03:11.524]   4
[13:03:11.524]   &lt;/Diagnostic&gt;
[13:03:11.524]  &lt;/Error&gt;
[13:03:11.524] &lt;/Response&gt;</t>
    <phoneticPr fontId="2" type="noConversion"/>
  </si>
  <si>
    <t>TestObject_SLC_Testcases.TC_1176_800_103</t>
    <phoneticPr fontId="2" type="noConversion"/>
  </si>
  <si>
    <t>ys</t>
    <phoneticPr fontId="2" type="noConversion"/>
  </si>
  <si>
    <t>ys</t>
    <phoneticPr fontId="2" type="noConversion"/>
  </si>
  <si>
    <t>core from PPGPS and pprouter</t>
    <phoneticPr fontId="2" type="noConversion"/>
  </si>
  <si>
    <t>TestObject_SLC_Testcases.TC_1176_800_121</t>
    <phoneticPr fontId="2" type="noConversion"/>
  </si>
  <si>
    <t>core from UPENGINE</t>
    <phoneticPr fontId="2" type="noConversion"/>
  </si>
  <si>
    <t>yes</t>
    <phoneticPr fontId="2" type="noConversion"/>
  </si>
  <si>
    <t>3.18: no SUPLEND but msSUPLRESPONSE with noPosition is returned
3.19: (PMC)
no fallback invoked. (PMC first try roaming but roaming method not ready)
3.24: (Framework)
SUPL INIT always has version = 2.0.0
4.2: (Roaming)
Talked with Yiming. This case is to test Roaming timeout and then fallback to PLMN, but now Roaming took too long to timeout, which caused the entire session timeout so PLMN fallback didn’t get a chance to perform.</t>
    <phoneticPr fontId="2" type="noConversion"/>
  </si>
  <si>
    <t>yes</t>
    <phoneticPr fontId="2" type="noConversion"/>
  </si>
  <si>
    <t>pass</t>
    <phoneticPr fontId="2" type="noConversion"/>
  </si>
  <si>
    <t xml:space="preserve">TestExecSUPLv2.TC1142_310_051BE </t>
    <phoneticPr fontId="2" type="noConversion"/>
  </si>
  <si>
    <t>SUPL Version Negotiation (Framework)
3.19: (To be verified)</t>
  </si>
  <si>
    <t>3.13: Cell not found (SUPL START) but no SUPL RESPONSE and NO Fallback by PMC
3.17: got SUPL response, and fallback to Cellbased fallback but fallback pos failure.
Wait for APS + Roaming.
4.2 (Framework)
after receiving SUPL POS INIT, session discontinued.</t>
  </si>
  <si>
    <t>TestObject_SLC_Testcases.TC_1176_100_056</t>
  </si>
  <si>
    <t>successful NI-LR, LTE CID, setSessionID in SessionID2 of all message is omit</t>
  </si>
  <si>
    <t>ys</t>
    <phoneticPr fontId="2" type="noConversion"/>
  </si>
  <si>
    <t>yes</t>
    <phoneticPr fontId="2" type="noConversion"/>
  </si>
  <si>
    <t>Add FTS, Mtlr, 2G CID First return success
3.18: (Framework)
SLIA unmatched (ReturnType not implemented)
3.24: (Framework)
SUPL INIT always has version = 2.0.0
3.26: (Framework &amp; PosRecord)
SUPL INIT version still is 2.0.0
PosRecord core
4.1: (Tiger)
CID original Return Shape should be Circular or Elliptical?
4.3:
See cell comments.</t>
  </si>
  <si>
    <t>Add FTS, Mtlr, 3G CID First return success
3.18: (Framework)
SLIA unmatched (ReturnType not implemented)
3.24: (Framework)
SUPL INIT always has version = 2.0.0
4.2: (Framework Core)
FSCXml::itemWithName(int)
4.3: (Tiger)
CID original Return Shape should be Circular or Elliptical?
and see cell comments for unmatched.</t>
  </si>
  <si>
    <t>SUPL-CID
Update: SUPL RESPONSE version: change from 1.0.0 to 1.6.3
f_CAIX_UPEng_UseLocationInSET(1)</t>
    <phoneticPr fontId="2" type="noConversion"/>
  </si>
  <si>
    <t>yes</t>
    <phoneticPr fontId="2" type="noConversion"/>
  </si>
  <si>
    <t>SUPL-CID, 4G
f_CAIX_UPEng_UseLocationInSET(1)</t>
    <phoneticPr fontId="2" type="noConversion"/>
  </si>
  <si>
    <t>Add FTS, Mtlr, 4G CID First return success
3.18: (Framework)
SLIA unmatched (ReturnType not implemented)
3.24: (Framework)
SUPL INIT always has version = 2.0.0
4.2: (Framework Core)
FSCXml::itemWithName(int)
4.3: (Tiger)
CID original Return Shape should be Circular or Elliptical?
and see cell comments for unmatched.
4.3: Configure UseLocationInSet: 1, then PASS</t>
    <phoneticPr fontId="2" type="noConversion"/>
  </si>
  <si>
    <t xml:space="preserve">3.13: SUP POS INIT version: 1.6.3 (issue: new UP only support 1.0.0 and 2.0.0), got SUPL END invalidSessionId
3.13: fallback not return location.
3.18: (Framework) 
SUPLEND with unspecified is returned.
3.19: (PMC)
no fallback invoked. (PMC first try roaming but roaming method not ready)
3.20: private package core.
3.24: (Framework)
SUPL INIT always has version = 2.0.0
4.1: (Roaming)
srlir:
rlp_hdr.net_param.choice.wcdma_net_param.frequencyinfo{
    uarfcn_ul := "0",
    uarfcn_dl := "1818386803",
    uarfcn_nt := omit
} with omit unmatched
srlir.msid.msid := "610512345" with "4610512345" unmatched
4.2 (Roaming)
rlp_hdr.net_param.choice.wcdma_net_param.frequencyinfo{
    uarfcn_ul := "16",
    uarfcn_dl := omit,
    uarfcn_nt := omit
} with omit unmatched.
4.2 (Framework)
slia := {
            ver := "3.0.0",
            choice := {
                pos := {
                    {
                        pos_method := oTHER (7),
TTCN expects pos_method := cELL (0).
</t>
    <phoneticPr fontId="2" type="noConversion"/>
  </si>
  <si>
    <t>pendingCase</t>
    <phoneticPr fontId="2" type="noConversion"/>
  </si>
  <si>
    <t>pendingCase</t>
    <phoneticPr fontId="2" type="noConversion"/>
  </si>
  <si>
    <t>pendingCase</t>
    <phoneticPr fontId="2" type="noConversion"/>
  </si>
  <si>
    <t>TestObject_SLC_Testcases.TC_1176_200_062</t>
  </si>
  <si>
    <t>3.26: (PMC)
NO SUPL POS (RRLP) from AGNSS method
3.28: (AGNSS)
core: AGNSS::AGNSSPositionContextOverRRLP::constructAssistanceDataRequestMsg
4.1 (Framework core)
FSCXml::itemWithName(int)
4.3 (Framwork &amp; GLONASS)
SLIA:
                            poserr := {
                                result := {
                                    result := "POSITION METHOD FAILURE" with "SYSTEM FAILURE" unmatched,
                                    resid := "6" with "1" unmatched
                                },
                                add_info := "SUPL method: Location ID Not Found" with "SUPL method: User Plane Other" unmatched,
RRLP: msrPositionReq
        rel7_MsrPosition_Req_extension := {
            velocityRequested := omit with omit matched,
            ganssPositionMethod := '100001'B with '000001'B unmatched,</t>
    <phoneticPr fontId="2" type="noConversion"/>
  </si>
  <si>
    <t xml:space="preserve">4.3 (GLONASS &amp; Framework)
SUPLPOS, RRLP:        
rel7_MsrPosition_Req_extension := {
            velocityRequested := omit with omit matched,
            ganssPositionMethod := '100001'B with '000001'B unmatched,
SLIA:
                            poserr := {
                                result := {
                                    result := "POSITION METHOD FAILURE" with "SYSTEM FAILURE" unmatched,
                                    resid := "6" with "1" unmatched
                                },
                                add_info := "SUPL method: Location ID Not Found" with "SUPL method: User Plane Other" unmatched,
</t>
    <phoneticPr fontId="2" type="noConversion"/>
  </si>
</sst>
</file>

<file path=xl/styles.xml><?xml version="1.0" encoding="utf-8"?>
<styleSheet xmlns="http://schemas.openxmlformats.org/spreadsheetml/2006/main">
  <numFmts count="1">
    <numFmt numFmtId="176" formatCode="yyyy/mm/dd;@"/>
  </numFmts>
  <fonts count="18">
    <font>
      <sz val="11"/>
      <color theme="1"/>
      <name val="宋体"/>
      <family val="2"/>
      <charset val="134"/>
      <scheme val="minor"/>
    </font>
    <font>
      <sz val="11"/>
      <color indexed="30"/>
      <name val="宋体"/>
      <family val="3"/>
      <charset val="134"/>
    </font>
    <font>
      <sz val="9"/>
      <name val="宋体"/>
      <family val="2"/>
      <charset val="134"/>
      <scheme val="minor"/>
    </font>
    <font>
      <sz val="11"/>
      <color theme="9"/>
      <name val="宋体"/>
      <family val="3"/>
      <charset val="134"/>
      <scheme val="minor"/>
    </font>
    <font>
      <sz val="11"/>
      <color rgb="FFFF0000"/>
      <name val="宋体"/>
      <family val="3"/>
      <charset val="134"/>
      <scheme val="minor"/>
    </font>
    <font>
      <sz val="11"/>
      <name val="宋体"/>
      <family val="3"/>
      <charset val="134"/>
      <scheme val="minor"/>
    </font>
    <font>
      <b/>
      <sz val="9"/>
      <color indexed="81"/>
      <name val="Tahoma"/>
      <family val="2"/>
    </font>
    <font>
      <sz val="9"/>
      <color indexed="81"/>
      <name val="Tahoma"/>
      <family val="2"/>
    </font>
    <font>
      <sz val="11"/>
      <color rgb="FF92D050"/>
      <name val="宋体"/>
      <family val="3"/>
      <charset val="134"/>
      <scheme val="minor"/>
    </font>
    <font>
      <sz val="11"/>
      <color rgb="FF92D050"/>
      <name val="宋体"/>
      <family val="2"/>
      <charset val="134"/>
      <scheme val="minor"/>
    </font>
    <font>
      <sz val="11"/>
      <color theme="1"/>
      <name val="宋体"/>
      <family val="3"/>
      <charset val="134"/>
      <scheme val="minor"/>
    </font>
    <font>
      <sz val="11"/>
      <color indexed="30"/>
      <name val="宋体"/>
      <family val="2"/>
      <charset val="134"/>
      <scheme val="minor"/>
    </font>
    <font>
      <sz val="10"/>
      <name val="Arial"/>
      <family val="2"/>
    </font>
    <font>
      <u/>
      <sz val="10"/>
      <color theme="10"/>
      <name val="Arial"/>
      <family val="2"/>
    </font>
    <font>
      <sz val="10"/>
      <name val="Arial"/>
      <family val="2"/>
    </font>
    <font>
      <sz val="11"/>
      <name val="宋体"/>
      <family val="2"/>
      <charset val="134"/>
      <scheme val="minor"/>
    </font>
    <font>
      <sz val="10"/>
      <name val="Arial"/>
      <family val="2"/>
    </font>
    <font>
      <sz val="11"/>
      <color theme="1"/>
      <name val="宋体"/>
      <family val="3"/>
      <charset val="134"/>
      <scheme val="minor"/>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2">
    <xf numFmtId="0" fontId="0" fillId="0" borderId="0">
      <alignment vertical="center"/>
    </xf>
    <xf numFmtId="0" fontId="13" fillId="0" borderId="0" applyNumberFormat="0" applyFill="0" applyBorder="0" applyAlignment="0" applyProtection="0">
      <alignment wrapText="1"/>
    </xf>
  </cellStyleXfs>
  <cellXfs count="196">
    <xf numFmtId="0" fontId="0" fillId="0" borderId="0" xfId="0">
      <alignment vertical="center"/>
    </xf>
    <xf numFmtId="0" fontId="0" fillId="0" borderId="0" xfId="0" applyAlignment="1"/>
    <xf numFmtId="0" fontId="0" fillId="0" borderId="0" xfId="0" applyAlignment="1">
      <alignment horizontal="left"/>
    </xf>
    <xf numFmtId="0" fontId="0" fillId="0" borderId="0" xfId="0" applyAlignment="1">
      <alignment vertical="center" wrapText="1"/>
    </xf>
    <xf numFmtId="0" fontId="0" fillId="2" borderId="0" xfId="0" applyFill="1">
      <alignment vertical="center"/>
    </xf>
    <xf numFmtId="0" fontId="0" fillId="2" borderId="0" xfId="0" applyFill="1" applyAlignment="1"/>
    <xf numFmtId="0" fontId="0" fillId="0" borderId="0" xfId="0" applyFill="1" applyAlignment="1"/>
    <xf numFmtId="0" fontId="0" fillId="0" borderId="0" xfId="0" applyFill="1">
      <alignment vertical="center"/>
    </xf>
    <xf numFmtId="0" fontId="0" fillId="0" borderId="0" xfId="0" applyAlignment="1">
      <alignment horizontal="left" vertical="center"/>
    </xf>
    <xf numFmtId="0" fontId="0" fillId="0" borderId="0" xfId="0" applyAlignment="1">
      <alignment horizontal="center" vertical="center"/>
    </xf>
    <xf numFmtId="0" fontId="0" fillId="5" borderId="1" xfId="0" applyFill="1" applyBorder="1">
      <alignment vertical="center"/>
    </xf>
    <xf numFmtId="0" fontId="0" fillId="0" borderId="1" xfId="0" applyBorder="1">
      <alignment vertical="center"/>
    </xf>
    <xf numFmtId="0" fontId="0" fillId="0" borderId="0" xfId="0" applyAlignment="1">
      <alignment vertical="center"/>
    </xf>
    <xf numFmtId="0" fontId="12" fillId="0" borderId="4" xfId="0" applyFont="1" applyBorder="1" applyAlignment="1">
      <alignment wrapText="1"/>
    </xf>
    <xf numFmtId="0" fontId="0" fillId="0" borderId="4" xfId="0" applyBorder="1" applyAlignment="1">
      <alignment wrapText="1"/>
    </xf>
    <xf numFmtId="0" fontId="0" fillId="6" borderId="4" xfId="0" applyFill="1" applyBorder="1" applyAlignment="1">
      <alignment wrapText="1"/>
    </xf>
    <xf numFmtId="0" fontId="12" fillId="0" borderId="4" xfId="0" applyFont="1" applyFill="1" applyBorder="1" applyAlignment="1">
      <alignment wrapText="1"/>
    </xf>
    <xf numFmtId="0" fontId="13" fillId="0" borderId="4" xfId="1" applyBorder="1" applyAlignment="1"/>
    <xf numFmtId="176" fontId="0" fillId="0" borderId="4" xfId="0" applyNumberFormat="1" applyBorder="1" applyAlignment="1">
      <alignment wrapText="1"/>
    </xf>
    <xf numFmtId="176" fontId="0" fillId="6" borderId="4" xfId="0" applyNumberFormat="1" applyFill="1" applyBorder="1" applyAlignment="1">
      <alignment wrapText="1"/>
    </xf>
    <xf numFmtId="176" fontId="0" fillId="0" borderId="4" xfId="0" applyNumberFormat="1" applyFill="1" applyBorder="1" applyAlignment="1">
      <alignment wrapText="1"/>
    </xf>
    <xf numFmtId="176" fontId="12" fillId="6" borderId="4" xfId="0" applyNumberFormat="1" applyFont="1" applyFill="1" applyBorder="1" applyAlignment="1">
      <alignment wrapText="1"/>
    </xf>
    <xf numFmtId="176" fontId="12" fillId="0" borderId="4" xfId="0" applyNumberFormat="1" applyFont="1" applyFill="1" applyBorder="1" applyAlignment="1">
      <alignment wrapText="1"/>
    </xf>
    <xf numFmtId="0" fontId="0" fillId="6" borderId="0" xfId="0" applyFill="1" applyAlignment="1"/>
    <xf numFmtId="0" fontId="0" fillId="6" borderId="0" xfId="0" applyFill="1">
      <alignment vertical="center"/>
    </xf>
    <xf numFmtId="0" fontId="0" fillId="2" borderId="2" xfId="0" applyFill="1" applyBorder="1" applyAlignment="1">
      <alignment horizontal="left"/>
    </xf>
    <xf numFmtId="0" fontId="0" fillId="2" borderId="3" xfId="0" applyFill="1" applyBorder="1" applyAlignment="1">
      <alignment horizontal="left"/>
    </xf>
    <xf numFmtId="0" fontId="0" fillId="2" borderId="0" xfId="0" applyFill="1" applyAlignment="1">
      <alignment horizontal="left"/>
    </xf>
    <xf numFmtId="0" fontId="0" fillId="3" borderId="0" xfId="0" applyFill="1">
      <alignment vertical="center"/>
    </xf>
    <xf numFmtId="0" fontId="0" fillId="0" borderId="0" xfId="0" applyBorder="1" applyAlignment="1">
      <alignment horizontal="center" vertical="center"/>
    </xf>
    <xf numFmtId="0" fontId="0" fillId="0" borderId="5" xfId="0" applyFont="1" applyBorder="1" applyAlignment="1">
      <alignment horizontal="center"/>
    </xf>
    <xf numFmtId="0" fontId="0" fillId="0" borderId="5" xfId="0" applyFill="1" applyBorder="1" applyAlignment="1">
      <alignment horizontal="center"/>
    </xf>
    <xf numFmtId="0" fontId="0" fillId="2" borderId="5" xfId="0" applyFill="1" applyBorder="1" applyAlignment="1">
      <alignment horizontal="center"/>
    </xf>
    <xf numFmtId="0" fontId="0" fillId="3" borderId="5" xfId="0" applyFill="1" applyBorder="1" applyAlignment="1">
      <alignment horizontal="center"/>
    </xf>
    <xf numFmtId="0" fontId="0" fillId="2" borderId="5" xfId="0" applyFill="1" applyBorder="1">
      <alignment vertical="center"/>
    </xf>
    <xf numFmtId="0" fontId="0" fillId="2" borderId="5" xfId="0" applyFont="1" applyFill="1" applyBorder="1" applyAlignment="1">
      <alignment horizontal="center"/>
    </xf>
    <xf numFmtId="0" fontId="8" fillId="4" borderId="5" xfId="0" applyFont="1" applyFill="1" applyBorder="1" applyAlignment="1">
      <alignment horizontal="center"/>
    </xf>
    <xf numFmtId="0" fontId="0" fillId="0" borderId="5" xfId="0" applyBorder="1" applyAlignment="1">
      <alignment vertical="center" wrapText="1"/>
    </xf>
    <xf numFmtId="0" fontId="0" fillId="3" borderId="5" xfId="0" applyFont="1" applyFill="1" applyBorder="1" applyAlignment="1">
      <alignment horizontal="center"/>
    </xf>
    <xf numFmtId="0" fontId="0" fillId="0" borderId="5" xfId="0" applyBorder="1" applyAlignment="1"/>
    <xf numFmtId="0" fontId="0" fillId="6" borderId="5" xfId="0" applyFont="1" applyFill="1" applyBorder="1" applyAlignment="1">
      <alignment horizontal="center"/>
    </xf>
    <xf numFmtId="0" fontId="0" fillId="0" borderId="5" xfId="0" applyBorder="1" applyAlignment="1">
      <alignment horizontal="center"/>
    </xf>
    <xf numFmtId="0" fontId="0" fillId="0" borderId="5" xfId="0" applyBorder="1" applyAlignment="1">
      <alignment horizontal="center" vertical="center"/>
    </xf>
    <xf numFmtId="0" fontId="0" fillId="0" borderId="5" xfId="0" applyBorder="1">
      <alignment vertical="center"/>
    </xf>
    <xf numFmtId="0" fontId="0" fillId="0" borderId="5" xfId="0" applyFill="1" applyBorder="1">
      <alignment vertical="center"/>
    </xf>
    <xf numFmtId="0" fontId="1" fillId="0" borderId="5" xfId="0" applyFont="1" applyBorder="1" applyAlignment="1">
      <alignment wrapText="1"/>
    </xf>
    <xf numFmtId="0" fontId="1" fillId="0" borderId="5" xfId="0" applyFont="1" applyBorder="1" applyAlignment="1"/>
    <xf numFmtId="0" fontId="1" fillId="0" borderId="5" xfId="0" applyFont="1" applyFill="1" applyBorder="1" applyAlignment="1">
      <alignment horizontal="left"/>
    </xf>
    <xf numFmtId="0" fontId="0" fillId="0" borderId="5" xfId="0" applyBorder="1" applyAlignment="1">
      <alignment horizontal="left"/>
    </xf>
    <xf numFmtId="0" fontId="0" fillId="0" borderId="5" xfId="0" applyFill="1" applyBorder="1" applyAlignment="1">
      <alignment horizontal="left"/>
    </xf>
    <xf numFmtId="0" fontId="0" fillId="0" borderId="5" xfId="0" applyFill="1" applyBorder="1" applyAlignment="1"/>
    <xf numFmtId="0" fontId="0" fillId="2" borderId="5" xfId="0" applyFill="1" applyBorder="1" applyAlignment="1">
      <alignment vertical="center" wrapText="1"/>
    </xf>
    <xf numFmtId="0" fontId="0" fillId="2" borderId="5" xfId="0" applyFill="1" applyBorder="1" applyAlignment="1">
      <alignment vertical="center"/>
    </xf>
    <xf numFmtId="0" fontId="0" fillId="2" borderId="5" xfId="0" applyFill="1" applyBorder="1" applyAlignment="1">
      <alignment horizontal="left"/>
    </xf>
    <xf numFmtId="0" fontId="0" fillId="2" borderId="5" xfId="0" applyFill="1" applyBorder="1" applyAlignment="1">
      <alignment horizontal="left" vertical="center"/>
    </xf>
    <xf numFmtId="0" fontId="0" fillId="3" borderId="5" xfId="0" applyFill="1" applyBorder="1">
      <alignment vertical="center"/>
    </xf>
    <xf numFmtId="0" fontId="0" fillId="3" borderId="5" xfId="0" applyFill="1" applyBorder="1" applyAlignment="1">
      <alignment vertical="center" wrapText="1"/>
    </xf>
    <xf numFmtId="0" fontId="0" fillId="3" borderId="5" xfId="0" applyFill="1" applyBorder="1" applyAlignment="1">
      <alignment vertical="center"/>
    </xf>
    <xf numFmtId="0" fontId="0" fillId="3" borderId="5" xfId="0" applyFill="1" applyBorder="1" applyAlignment="1">
      <alignment horizontal="left"/>
    </xf>
    <xf numFmtId="0" fontId="0" fillId="3" borderId="5" xfId="0" applyFill="1" applyBorder="1" applyAlignment="1">
      <alignment horizontal="left" vertical="center"/>
    </xf>
    <xf numFmtId="0" fontId="3" fillId="3" borderId="5" xfId="0" applyFont="1" applyFill="1" applyBorder="1" applyAlignment="1">
      <alignment horizontal="left"/>
    </xf>
    <xf numFmtId="0" fontId="0" fillId="2" borderId="5" xfId="0" applyFont="1" applyFill="1" applyBorder="1" applyAlignment="1"/>
    <xf numFmtId="0" fontId="0" fillId="2" borderId="5" xfId="0" applyFill="1" applyBorder="1" applyAlignment="1">
      <alignment horizontal="center" wrapText="1"/>
    </xf>
    <xf numFmtId="0" fontId="5" fillId="2" borderId="5" xfId="0" applyFont="1" applyFill="1" applyBorder="1" applyAlignment="1">
      <alignment horizontal="left"/>
    </xf>
    <xf numFmtId="0" fontId="8" fillId="4" borderId="5" xfId="0" applyFont="1" applyFill="1" applyBorder="1" applyAlignment="1">
      <alignment vertical="center" wrapText="1"/>
    </xf>
    <xf numFmtId="0" fontId="8" fillId="4" borderId="5" xfId="0" applyFont="1" applyFill="1" applyBorder="1" applyAlignment="1">
      <alignment vertical="center"/>
    </xf>
    <xf numFmtId="0" fontId="8" fillId="4" borderId="5" xfId="0" applyFont="1" applyFill="1" applyBorder="1" applyAlignment="1"/>
    <xf numFmtId="0" fontId="8" fillId="4" borderId="5" xfId="0" applyFont="1" applyFill="1" applyBorder="1" applyAlignment="1">
      <alignment horizontal="left" vertical="center"/>
    </xf>
    <xf numFmtId="0" fontId="8" fillId="4" borderId="5" xfId="0" applyFont="1" applyFill="1" applyBorder="1" applyAlignment="1">
      <alignment horizontal="left"/>
    </xf>
    <xf numFmtId="0" fontId="9" fillId="4" borderId="5" xfId="0" applyFont="1" applyFill="1" applyBorder="1">
      <alignment vertical="center"/>
    </xf>
    <xf numFmtId="0" fontId="0" fillId="0" borderId="5" xfId="0" applyFont="1" applyBorder="1" applyAlignment="1">
      <alignment wrapText="1"/>
    </xf>
    <xf numFmtId="0" fontId="0" fillId="0" borderId="5" xfId="0" applyFont="1" applyBorder="1" applyAlignment="1"/>
    <xf numFmtId="0" fontId="0" fillId="0" borderId="5" xfId="0" applyFont="1" applyFill="1" applyBorder="1" applyAlignment="1">
      <alignment horizontal="center"/>
    </xf>
    <xf numFmtId="0" fontId="0" fillId="0" borderId="5" xfId="0" applyBorder="1" applyAlignment="1">
      <alignment horizontal="left" wrapText="1"/>
    </xf>
    <xf numFmtId="0" fontId="4" fillId="0" borderId="5" xfId="0" applyFont="1" applyBorder="1" applyAlignment="1">
      <alignment horizontal="left"/>
    </xf>
    <xf numFmtId="0" fontId="0" fillId="0" borderId="5" xfId="0" applyBorder="1" applyAlignment="1">
      <alignment wrapText="1"/>
    </xf>
    <xf numFmtId="0" fontId="0" fillId="0" borderId="5" xfId="0" applyFont="1" applyBorder="1" applyAlignment="1">
      <alignment horizontal="left" wrapText="1"/>
    </xf>
    <xf numFmtId="0" fontId="0" fillId="3" borderId="5" xfId="0" applyFill="1" applyBorder="1" applyAlignment="1">
      <alignment wrapText="1"/>
    </xf>
    <xf numFmtId="0" fontId="0" fillId="3" borderId="5" xfId="0" applyFont="1" applyFill="1" applyBorder="1" applyAlignment="1">
      <alignment wrapText="1"/>
    </xf>
    <xf numFmtId="0" fontId="0" fillId="3" borderId="5" xfId="0" applyFont="1" applyFill="1" applyBorder="1" applyAlignment="1"/>
    <xf numFmtId="0" fontId="0" fillId="3" borderId="5" xfId="0" applyFont="1" applyFill="1" applyBorder="1" applyAlignment="1">
      <alignment horizontal="left"/>
    </xf>
    <xf numFmtId="0" fontId="0" fillId="3" borderId="5" xfId="0" applyFill="1" applyBorder="1" applyAlignment="1"/>
    <xf numFmtId="0" fontId="0" fillId="2" borderId="5" xfId="0" applyFill="1" applyBorder="1" applyAlignment="1">
      <alignment wrapText="1"/>
    </xf>
    <xf numFmtId="0" fontId="0" fillId="2" borderId="5" xfId="0" applyFont="1" applyFill="1" applyBorder="1" applyAlignment="1">
      <alignment wrapText="1"/>
    </xf>
    <xf numFmtId="0" fontId="0" fillId="2" borderId="5" xfId="0" applyFill="1" applyBorder="1" applyAlignment="1"/>
    <xf numFmtId="0" fontId="0" fillId="2" borderId="5" xfId="0" applyFont="1" applyFill="1" applyBorder="1" applyAlignment="1">
      <alignment horizontal="left"/>
    </xf>
    <xf numFmtId="0" fontId="1" fillId="2" borderId="5" xfId="0" applyFont="1" applyFill="1" applyBorder="1" applyAlignment="1">
      <alignment horizontal="left"/>
    </xf>
    <xf numFmtId="0" fontId="10" fillId="0" borderId="5" xfId="0" applyFont="1" applyBorder="1" applyAlignment="1">
      <alignment wrapText="1"/>
    </xf>
    <xf numFmtId="0" fontId="0" fillId="0" borderId="5" xfId="0" applyFont="1" applyFill="1" applyBorder="1" applyAlignment="1">
      <alignment horizontal="left"/>
    </xf>
    <xf numFmtId="0" fontId="0" fillId="0" borderId="5" xfId="0" applyFont="1" applyBorder="1" applyAlignment="1">
      <alignment horizontal="left"/>
    </xf>
    <xf numFmtId="0" fontId="5" fillId="0" borderId="5" xfId="0" applyFont="1" applyBorder="1" applyAlignment="1">
      <alignment horizontal="left"/>
    </xf>
    <xf numFmtId="0" fontId="5" fillId="3" borderId="5" xfId="0" applyFont="1" applyFill="1" applyBorder="1" applyAlignment="1">
      <alignment horizontal="left"/>
    </xf>
    <xf numFmtId="0" fontId="0" fillId="2" borderId="5" xfId="0" applyFont="1" applyFill="1" applyBorder="1" applyAlignment="1">
      <alignment horizontal="left" wrapText="1"/>
    </xf>
    <xf numFmtId="0" fontId="4" fillId="2" borderId="5" xfId="0" applyFont="1" applyFill="1" applyBorder="1" applyAlignment="1">
      <alignment horizontal="left"/>
    </xf>
    <xf numFmtId="58" fontId="0" fillId="0" borderId="5" xfId="0" applyNumberFormat="1" applyFill="1" applyBorder="1">
      <alignment vertical="center"/>
    </xf>
    <xf numFmtId="0" fontId="0" fillId="2" borderId="5" xfId="0" applyFill="1" applyBorder="1" applyAlignment="1">
      <alignment horizontal="left" wrapText="1"/>
    </xf>
    <xf numFmtId="0" fontId="0" fillId="0" borderId="5" xfId="0" applyFill="1" applyBorder="1" applyAlignment="1">
      <alignment wrapText="1"/>
    </xf>
    <xf numFmtId="0" fontId="0" fillId="6" borderId="5" xfId="0" applyFont="1" applyFill="1" applyBorder="1" applyAlignment="1">
      <alignment wrapText="1"/>
    </xf>
    <xf numFmtId="0" fontId="0" fillId="6" borderId="5" xfId="0" applyFont="1" applyFill="1" applyBorder="1" applyAlignment="1"/>
    <xf numFmtId="0" fontId="0" fillId="6" borderId="5" xfId="0" applyFont="1" applyFill="1" applyBorder="1" applyAlignment="1">
      <alignment horizontal="left"/>
    </xf>
    <xf numFmtId="0" fontId="0" fillId="6" borderId="5" xfId="0" applyFill="1" applyBorder="1" applyAlignment="1">
      <alignment vertical="center" wrapText="1"/>
    </xf>
    <xf numFmtId="0" fontId="0" fillId="6" borderId="5" xfId="0" applyFill="1" applyBorder="1" applyAlignment="1"/>
    <xf numFmtId="0" fontId="0" fillId="6" borderId="5" xfId="0" applyFill="1" applyBorder="1" applyAlignment="1">
      <alignment horizontal="left"/>
    </xf>
    <xf numFmtId="0" fontId="4" fillId="6" borderId="5" xfId="0" applyFont="1" applyFill="1" applyBorder="1" applyAlignment="1">
      <alignment horizontal="left"/>
    </xf>
    <xf numFmtId="0" fontId="0" fillId="6" borderId="5" xfId="0" applyFill="1" applyBorder="1">
      <alignment vertical="center"/>
    </xf>
    <xf numFmtId="0" fontId="4" fillId="3" borderId="5" xfId="0" applyFont="1" applyFill="1" applyBorder="1" applyAlignment="1">
      <alignment horizontal="left"/>
    </xf>
    <xf numFmtId="0" fontId="0" fillId="6" borderId="5" xfId="0" applyFill="1" applyBorder="1" applyAlignment="1">
      <alignment wrapText="1"/>
    </xf>
    <xf numFmtId="0" fontId="0" fillId="2" borderId="5" xfId="0" applyFill="1" applyBorder="1" applyAlignment="1">
      <alignment horizontal="left" vertical="center" wrapText="1"/>
    </xf>
    <xf numFmtId="0" fontId="10" fillId="2" borderId="5" xfId="0" applyFont="1" applyFill="1" applyBorder="1" applyAlignment="1">
      <alignment wrapText="1"/>
    </xf>
    <xf numFmtId="0" fontId="1" fillId="2" borderId="5" xfId="0" applyFont="1" applyFill="1" applyBorder="1" applyAlignment="1"/>
    <xf numFmtId="0" fontId="1" fillId="2" borderId="5" xfId="0" applyFont="1" applyFill="1" applyBorder="1" applyAlignment="1">
      <alignment wrapText="1"/>
    </xf>
    <xf numFmtId="0" fontId="0" fillId="0" borderId="5" xfId="0" applyBorder="1" applyAlignment="1">
      <alignment horizontal="center" wrapText="1"/>
    </xf>
    <xf numFmtId="0" fontId="1" fillId="6" borderId="5" xfId="0" applyFont="1" applyFill="1" applyBorder="1" applyAlignment="1">
      <alignment horizontal="left"/>
    </xf>
    <xf numFmtId="0" fontId="0" fillId="0" borderId="5" xfId="0" applyBorder="1" applyAlignment="1">
      <alignment horizontal="left" vertical="center"/>
    </xf>
    <xf numFmtId="0" fontId="14" fillId="0" borderId="5" xfId="0" applyFont="1" applyBorder="1" applyAlignment="1">
      <alignment wrapText="1"/>
    </xf>
    <xf numFmtId="0" fontId="14" fillId="0" borderId="5" xfId="0" applyFont="1" applyFill="1" applyBorder="1" applyAlignment="1">
      <alignment wrapText="1"/>
    </xf>
    <xf numFmtId="0" fontId="0" fillId="7" borderId="5" xfId="0" applyFill="1" applyBorder="1">
      <alignment vertical="center"/>
    </xf>
    <xf numFmtId="0" fontId="0" fillId="7" borderId="5" xfId="0" applyFill="1" applyBorder="1" applyAlignment="1">
      <alignment vertical="center"/>
    </xf>
    <xf numFmtId="0" fontId="0" fillId="0" borderId="5" xfId="0" applyBorder="1" applyAlignment="1">
      <alignment horizontal="center" vertical="top"/>
    </xf>
    <xf numFmtId="0" fontId="5" fillId="6" borderId="5" xfId="0" applyFont="1" applyFill="1" applyBorder="1" applyAlignment="1">
      <alignment horizontal="left"/>
    </xf>
    <xf numFmtId="58" fontId="0" fillId="6" borderId="5" xfId="0" applyNumberFormat="1" applyFill="1" applyBorder="1">
      <alignment vertical="center"/>
    </xf>
    <xf numFmtId="58" fontId="0" fillId="2" borderId="5" xfId="0" applyNumberFormat="1" applyFill="1" applyBorder="1">
      <alignment vertical="center"/>
    </xf>
    <xf numFmtId="0" fontId="10" fillId="0" borderId="5" xfId="0" applyFont="1" applyFill="1" applyBorder="1" applyAlignment="1">
      <alignment wrapText="1"/>
    </xf>
    <xf numFmtId="0" fontId="0" fillId="0" borderId="5" xfId="0" applyFill="1" applyBorder="1" applyAlignment="1">
      <alignment horizontal="left" vertical="center"/>
    </xf>
    <xf numFmtId="0" fontId="0" fillId="0" borderId="5" xfId="0" applyFill="1" applyBorder="1" applyAlignment="1">
      <alignment horizontal="center" vertical="center"/>
    </xf>
    <xf numFmtId="0" fontId="0" fillId="0" borderId="3" xfId="0" applyFill="1" applyBorder="1" applyAlignment="1">
      <alignment horizontal="left"/>
    </xf>
    <xf numFmtId="0" fontId="0" fillId="0" borderId="2" xfId="0" applyFill="1" applyBorder="1" applyAlignment="1">
      <alignment horizontal="left"/>
    </xf>
    <xf numFmtId="0" fontId="0" fillId="0" borderId="0" xfId="0" applyFill="1" applyAlignment="1">
      <alignment horizontal="left"/>
    </xf>
    <xf numFmtId="0" fontId="15" fillId="3" borderId="5" xfId="0" applyFont="1" applyFill="1" applyBorder="1" applyAlignment="1">
      <alignment vertical="center" wrapText="1"/>
    </xf>
    <xf numFmtId="0" fontId="15" fillId="3" borderId="5" xfId="0" applyFont="1" applyFill="1" applyBorder="1" applyAlignment="1">
      <alignment vertical="center"/>
    </xf>
    <xf numFmtId="0" fontId="15" fillId="3" borderId="5" xfId="0" applyFont="1" applyFill="1" applyBorder="1" applyAlignment="1">
      <alignment horizontal="left"/>
    </xf>
    <xf numFmtId="0" fontId="15" fillId="3" borderId="5" xfId="0" applyFont="1" applyFill="1" applyBorder="1" applyAlignment="1">
      <alignment horizontal="left" vertical="center"/>
    </xf>
    <xf numFmtId="0" fontId="15" fillId="3" borderId="5" xfId="0" applyFont="1" applyFill="1" applyBorder="1" applyAlignment="1">
      <alignment horizontal="center"/>
    </xf>
    <xf numFmtId="0" fontId="15" fillId="3" borderId="5" xfId="0" applyFont="1" applyFill="1" applyBorder="1">
      <alignment vertical="center"/>
    </xf>
    <xf numFmtId="0" fontId="0" fillId="3" borderId="5" xfId="0" applyFill="1" applyBorder="1" applyAlignment="1">
      <alignment horizontal="left" wrapText="1"/>
    </xf>
    <xf numFmtId="0" fontId="0" fillId="0" borderId="5" xfId="0" applyBorder="1" applyAlignment="1">
      <alignment horizontal="left" vertical="center" wrapText="1"/>
    </xf>
    <xf numFmtId="0" fontId="11" fillId="2" borderId="5" xfId="0" applyFont="1" applyFill="1" applyBorder="1" applyAlignment="1"/>
    <xf numFmtId="0" fontId="10" fillId="6" borderId="5" xfId="0" applyFont="1" applyFill="1" applyBorder="1" applyAlignment="1">
      <alignment wrapText="1"/>
    </xf>
    <xf numFmtId="0" fontId="1" fillId="6" borderId="5" xfId="0" applyFont="1" applyFill="1" applyBorder="1" applyAlignment="1"/>
    <xf numFmtId="0" fontId="1" fillId="6" borderId="5" xfId="0" applyFont="1" applyFill="1" applyBorder="1" applyAlignment="1">
      <alignment wrapText="1"/>
    </xf>
    <xf numFmtId="0" fontId="0" fillId="6" borderId="5" xfId="0" applyFill="1" applyBorder="1" applyAlignment="1">
      <alignment horizontal="center"/>
    </xf>
    <xf numFmtId="0" fontId="0" fillId="3" borderId="5" xfId="0" applyFont="1" applyFill="1" applyBorder="1" applyAlignment="1">
      <alignment horizontal="left" wrapText="1"/>
    </xf>
    <xf numFmtId="0" fontId="0" fillId="0" borderId="7"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5" xfId="0" applyFont="1" applyFill="1" applyBorder="1" applyAlignment="1">
      <alignment wrapText="1"/>
    </xf>
    <xf numFmtId="0" fontId="0" fillId="0" borderId="5" xfId="0" applyFont="1" applyFill="1" applyBorder="1" applyAlignment="1"/>
    <xf numFmtId="0" fontId="0" fillId="0" borderId="5" xfId="0" applyFont="1" applyFill="1" applyBorder="1" applyAlignment="1">
      <alignment horizontal="left" wrapText="1"/>
    </xf>
    <xf numFmtId="0" fontId="4" fillId="0" borderId="5" xfId="0" applyFont="1" applyFill="1" applyBorder="1" applyAlignment="1">
      <alignment horizontal="left"/>
    </xf>
    <xf numFmtId="0" fontId="0" fillId="0" borderId="5" xfId="0" applyFill="1" applyBorder="1" applyAlignment="1">
      <alignment vertical="center" wrapText="1"/>
    </xf>
    <xf numFmtId="0" fontId="13" fillId="2" borderId="4" xfId="1" applyFill="1" applyBorder="1" applyAlignment="1"/>
    <xf numFmtId="0" fontId="0" fillId="2" borderId="4" xfId="0" applyFill="1" applyBorder="1" applyAlignment="1">
      <alignment wrapText="1"/>
    </xf>
    <xf numFmtId="176" fontId="0" fillId="2" borderId="4" xfId="0" applyNumberFormat="1" applyFill="1" applyBorder="1" applyAlignment="1">
      <alignment wrapText="1"/>
    </xf>
    <xf numFmtId="176" fontId="0" fillId="2" borderId="5" xfId="0" applyNumberFormat="1" applyFill="1" applyBorder="1" applyAlignment="1">
      <alignment wrapText="1"/>
    </xf>
    <xf numFmtId="0" fontId="0" fillId="2" borderId="6" xfId="0" applyFill="1" applyBorder="1">
      <alignment vertical="center"/>
    </xf>
    <xf numFmtId="176" fontId="12" fillId="2" borderId="4" xfId="0" applyNumberFormat="1" applyFont="1" applyFill="1" applyBorder="1" applyAlignment="1">
      <alignment wrapText="1"/>
    </xf>
    <xf numFmtId="0" fontId="17" fillId="2" borderId="4" xfId="0" applyNumberFormat="1" applyFont="1" applyFill="1" applyBorder="1" applyAlignment="1">
      <alignment wrapText="1"/>
    </xf>
    <xf numFmtId="0" fontId="0" fillId="2" borderId="4" xfId="0" applyNumberFormat="1" applyFill="1" applyBorder="1" applyAlignment="1">
      <alignment wrapText="1"/>
    </xf>
    <xf numFmtId="176" fontId="16" fillId="2" borderId="4" xfId="0" applyNumberFormat="1" applyFont="1" applyFill="1" applyBorder="1" applyAlignment="1">
      <alignment wrapText="1"/>
    </xf>
    <xf numFmtId="176" fontId="16" fillId="2" borderId="5" xfId="0" applyNumberFormat="1" applyFont="1" applyFill="1" applyBorder="1" applyAlignment="1">
      <alignment wrapText="1"/>
    </xf>
    <xf numFmtId="0" fontId="0" fillId="2" borderId="5" xfId="0" applyNumberFormat="1" applyFill="1" applyBorder="1" applyAlignment="1">
      <alignment wrapText="1"/>
    </xf>
    <xf numFmtId="0" fontId="17" fillId="2" borderId="5" xfId="0" applyNumberFormat="1" applyFont="1" applyFill="1" applyBorder="1" applyAlignment="1">
      <alignment wrapText="1"/>
    </xf>
    <xf numFmtId="0" fontId="13" fillId="3" borderId="4" xfId="1" applyFill="1" applyBorder="1" applyAlignment="1"/>
    <xf numFmtId="0" fontId="0" fillId="3" borderId="4" xfId="0" applyFill="1" applyBorder="1" applyAlignment="1">
      <alignment wrapText="1"/>
    </xf>
    <xf numFmtId="176" fontId="0" fillId="3" borderId="4" xfId="0" applyNumberFormat="1" applyFill="1" applyBorder="1" applyAlignment="1">
      <alignment wrapText="1"/>
    </xf>
    <xf numFmtId="0" fontId="0" fillId="3" borderId="4" xfId="0" applyNumberFormat="1" applyFill="1" applyBorder="1" applyAlignment="1">
      <alignment wrapText="1"/>
    </xf>
    <xf numFmtId="176" fontId="12" fillId="3" borderId="4" xfId="0" applyNumberFormat="1" applyFont="1" applyFill="1" applyBorder="1" applyAlignment="1">
      <alignment wrapText="1"/>
    </xf>
    <xf numFmtId="0" fontId="0" fillId="0" borderId="0" xfId="0" applyAlignment="1">
      <alignment vertical="top" wrapText="1"/>
    </xf>
    <xf numFmtId="0" fontId="0" fillId="6" borderId="5" xfId="0" applyFont="1" applyFill="1" applyBorder="1" applyAlignment="1">
      <alignment horizontal="left" wrapText="1"/>
    </xf>
    <xf numFmtId="0" fontId="0" fillId="4" borderId="5" xfId="0" applyFill="1" applyBorder="1">
      <alignment vertical="center"/>
    </xf>
    <xf numFmtId="0" fontId="0" fillId="4" borderId="5" xfId="0" applyFont="1" applyFill="1" applyBorder="1" applyAlignment="1">
      <alignment wrapText="1"/>
    </xf>
    <xf numFmtId="0" fontId="0" fillId="4" borderId="5" xfId="0" applyFont="1" applyFill="1" applyBorder="1" applyAlignment="1"/>
    <xf numFmtId="0" fontId="0" fillId="4" borderId="5" xfId="0" applyFont="1" applyFill="1" applyBorder="1" applyAlignment="1">
      <alignment horizontal="center"/>
    </xf>
    <xf numFmtId="0" fontId="0" fillId="4" borderId="5" xfId="0" applyFont="1" applyFill="1" applyBorder="1" applyAlignment="1">
      <alignment horizontal="left"/>
    </xf>
    <xf numFmtId="0" fontId="0" fillId="4" borderId="5" xfId="0" applyFont="1" applyFill="1" applyBorder="1" applyAlignment="1">
      <alignment horizontal="left" wrapText="1"/>
    </xf>
    <xf numFmtId="0" fontId="0" fillId="4" borderId="5" xfId="0" applyFill="1" applyBorder="1" applyAlignment="1"/>
    <xf numFmtId="0" fontId="0" fillId="4" borderId="5" xfId="0" applyFill="1" applyBorder="1" applyAlignment="1">
      <alignment horizontal="left"/>
    </xf>
    <xf numFmtId="0" fontId="0" fillId="4" borderId="0" xfId="0" applyFill="1">
      <alignment vertical="center"/>
    </xf>
    <xf numFmtId="58" fontId="0" fillId="3" borderId="5" xfId="0" applyNumberFormat="1" applyFill="1" applyBorder="1">
      <alignment vertical="center"/>
    </xf>
    <xf numFmtId="0" fontId="0" fillId="8" borderId="5" xfId="0" applyFill="1" applyBorder="1">
      <alignment vertical="center"/>
    </xf>
    <xf numFmtId="0" fontId="0" fillId="8" borderId="5" xfId="0" applyFont="1" applyFill="1" applyBorder="1" applyAlignment="1">
      <alignment wrapText="1"/>
    </xf>
    <xf numFmtId="0" fontId="0" fillId="8" borderId="5" xfId="0" applyFont="1" applyFill="1" applyBorder="1" applyAlignment="1"/>
    <xf numFmtId="0" fontId="0" fillId="8" borderId="5" xfId="0" applyFont="1" applyFill="1" applyBorder="1" applyAlignment="1">
      <alignment horizontal="center"/>
    </xf>
    <xf numFmtId="0" fontId="0" fillId="8" borderId="5" xfId="0" applyFont="1" applyFill="1" applyBorder="1" applyAlignment="1">
      <alignment horizontal="left"/>
    </xf>
    <xf numFmtId="0" fontId="0" fillId="8" borderId="5" xfId="0" applyFont="1" applyFill="1" applyBorder="1" applyAlignment="1">
      <alignment horizontal="left" wrapText="1"/>
    </xf>
    <xf numFmtId="0" fontId="4" fillId="8" borderId="5" xfId="0" applyFont="1" applyFill="1" applyBorder="1" applyAlignment="1">
      <alignment horizontal="left"/>
    </xf>
    <xf numFmtId="0" fontId="0" fillId="8" borderId="5" xfId="0" applyFill="1" applyBorder="1" applyAlignment="1"/>
    <xf numFmtId="0" fontId="0" fillId="8" borderId="5" xfId="0" applyFill="1" applyBorder="1" applyAlignment="1">
      <alignment horizontal="left"/>
    </xf>
    <xf numFmtId="58" fontId="0" fillId="8" borderId="5" xfId="0" applyNumberFormat="1" applyFill="1" applyBorder="1">
      <alignment vertical="center"/>
    </xf>
    <xf numFmtId="0" fontId="0" fillId="4" borderId="5" xfId="0" applyFill="1" applyBorder="1" applyAlignment="1">
      <alignment wrapText="1"/>
    </xf>
    <xf numFmtId="0" fontId="0" fillId="0" borderId="5" xfId="0" applyFill="1" applyBorder="1" applyAlignment="1">
      <alignment horizontal="center" wrapText="1"/>
    </xf>
    <xf numFmtId="0" fontId="0" fillId="0" borderId="5" xfId="0" applyFill="1" applyBorder="1" applyAlignment="1">
      <alignment horizontal="left" wrapText="1"/>
    </xf>
    <xf numFmtId="0" fontId="0" fillId="0" borderId="5" xfId="0" applyFill="1" applyBorder="1" applyAlignment="1">
      <alignment vertical="center"/>
    </xf>
    <xf numFmtId="0" fontId="3" fillId="0" borderId="5" xfId="0" applyFont="1" applyFill="1" applyBorder="1" applyAlignment="1">
      <alignment horizontal="left"/>
    </xf>
    <xf numFmtId="0" fontId="0" fillId="0" borderId="0" xfId="0" applyBorder="1" applyAlignment="1">
      <alignment horizontal="center" vertical="center"/>
    </xf>
    <xf numFmtId="0" fontId="0" fillId="0" borderId="0" xfId="0" applyBorder="1" applyAlignment="1">
      <alignment horizont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2.xml"/><Relationship Id="rId18" Type="http://schemas.openxmlformats.org/officeDocument/2006/relationships/revisionLog" Target="revisionLog13.xml"/><Relationship Id="rId26" Type="http://schemas.openxmlformats.org/officeDocument/2006/relationships/revisionLog" Target="revisionLog14.xml"/><Relationship Id="rId39" Type="http://schemas.openxmlformats.org/officeDocument/2006/relationships/revisionLog" Target="revisionLog15.xml"/><Relationship Id="rId21" Type="http://schemas.openxmlformats.org/officeDocument/2006/relationships/revisionLog" Target="revisionLog141.xml"/><Relationship Id="rId34" Type="http://schemas.openxmlformats.org/officeDocument/2006/relationships/revisionLog" Target="revisionLog151.xml"/><Relationship Id="rId42" Type="http://schemas.openxmlformats.org/officeDocument/2006/relationships/revisionLog" Target="revisionLog16.xml"/><Relationship Id="rId47" Type="http://schemas.openxmlformats.org/officeDocument/2006/relationships/revisionLog" Target="revisionLog17.xml"/><Relationship Id="rId50" Type="http://schemas.openxmlformats.org/officeDocument/2006/relationships/revisionLog" Target="revisionLog11.xml"/><Relationship Id="rId55" Type="http://schemas.openxmlformats.org/officeDocument/2006/relationships/revisionLog" Target="revisionLog18.xml"/><Relationship Id="rId63" Type="http://schemas.openxmlformats.org/officeDocument/2006/relationships/revisionLog" Target="revisionLog19.xml"/><Relationship Id="rId68" Type="http://schemas.openxmlformats.org/officeDocument/2006/relationships/revisionLog" Target="revisionLog110.xml"/><Relationship Id="rId76" Type="http://schemas.openxmlformats.org/officeDocument/2006/relationships/revisionLog" Target="revisionLog111.xml"/><Relationship Id="rId7" Type="http://schemas.openxmlformats.org/officeDocument/2006/relationships/revisionLog" Target="revisionLog121.xml"/><Relationship Id="rId71" Type="http://schemas.openxmlformats.org/officeDocument/2006/relationships/revisionLog" Target="revisionLog1111.xml"/><Relationship Id="rId2" Type="http://schemas.openxmlformats.org/officeDocument/2006/relationships/revisionLog" Target="revisionLog11111.xml"/><Relationship Id="rId16" Type="http://schemas.openxmlformats.org/officeDocument/2006/relationships/revisionLog" Target="revisionLog14111.xml"/><Relationship Id="rId29" Type="http://schemas.openxmlformats.org/officeDocument/2006/relationships/revisionLog" Target="revisionLog1611.xml"/><Relationship Id="rId11" Type="http://schemas.openxmlformats.org/officeDocument/2006/relationships/revisionLog" Target="revisionLog1311.xml"/><Relationship Id="rId24" Type="http://schemas.openxmlformats.org/officeDocument/2006/relationships/revisionLog" Target="revisionLog16111.xml"/><Relationship Id="rId32" Type="http://schemas.openxmlformats.org/officeDocument/2006/relationships/revisionLog" Target="revisionLog1711.xml"/><Relationship Id="rId37" Type="http://schemas.openxmlformats.org/officeDocument/2006/relationships/revisionLog" Target="revisionLog18111.xml"/><Relationship Id="rId40" Type="http://schemas.openxmlformats.org/officeDocument/2006/relationships/revisionLog" Target="revisionLog1911.xml"/><Relationship Id="rId45" Type="http://schemas.openxmlformats.org/officeDocument/2006/relationships/revisionLog" Target="revisionLog1101.xml"/><Relationship Id="rId53" Type="http://schemas.openxmlformats.org/officeDocument/2006/relationships/revisionLog" Target="revisionLog112.xml"/><Relationship Id="rId58" Type="http://schemas.openxmlformats.org/officeDocument/2006/relationships/revisionLog" Target="revisionLog1112.xml"/><Relationship Id="rId66" Type="http://schemas.openxmlformats.org/officeDocument/2006/relationships/revisionLog" Target="revisionLog113.xml"/><Relationship Id="rId74" Type="http://schemas.openxmlformats.org/officeDocument/2006/relationships/revisionLog" Target="revisionLog114.xml"/><Relationship Id="rId5" Type="http://schemas.openxmlformats.org/officeDocument/2006/relationships/revisionLog" Target="revisionLog12111.xml"/><Relationship Id="rId15" Type="http://schemas.openxmlformats.org/officeDocument/2006/relationships/revisionLog" Target="revisionLog141111.xml"/><Relationship Id="rId23" Type="http://schemas.openxmlformats.org/officeDocument/2006/relationships/revisionLog" Target="revisionLog161111.xml"/><Relationship Id="rId28" Type="http://schemas.openxmlformats.org/officeDocument/2006/relationships/revisionLog" Target="revisionLog17111.xml"/><Relationship Id="rId36" Type="http://schemas.openxmlformats.org/officeDocument/2006/relationships/revisionLog" Target="revisionLog181111.xml"/><Relationship Id="rId49" Type="http://schemas.openxmlformats.org/officeDocument/2006/relationships/revisionLog" Target="revisionLog1121.xml"/><Relationship Id="rId57" Type="http://schemas.openxmlformats.org/officeDocument/2006/relationships/revisionLog" Target="revisionLog11121.xml"/><Relationship Id="rId61" Type="http://schemas.openxmlformats.org/officeDocument/2006/relationships/revisionLog" Target="revisionLog1921.xml"/><Relationship Id="rId10" Type="http://schemas.openxmlformats.org/officeDocument/2006/relationships/revisionLog" Target="revisionLog13111.xml"/><Relationship Id="rId19" Type="http://schemas.openxmlformats.org/officeDocument/2006/relationships/revisionLog" Target="revisionLog151111.xml"/><Relationship Id="rId31" Type="http://schemas.openxmlformats.org/officeDocument/2006/relationships/revisionLog" Target="revisionLog1811111.xml"/><Relationship Id="rId44" Type="http://schemas.openxmlformats.org/officeDocument/2006/relationships/revisionLog" Target="revisionLog11011.xml"/><Relationship Id="rId52" Type="http://schemas.openxmlformats.org/officeDocument/2006/relationships/revisionLog" Target="revisionLog1131.xml"/><Relationship Id="rId60" Type="http://schemas.openxmlformats.org/officeDocument/2006/relationships/revisionLog" Target="revisionLog1141.xml"/><Relationship Id="rId65" Type="http://schemas.openxmlformats.org/officeDocument/2006/relationships/revisionLog" Target="revisionLog115.xml"/><Relationship Id="rId73" Type="http://schemas.openxmlformats.org/officeDocument/2006/relationships/revisionLog" Target="revisionLog116.xml"/><Relationship Id="rId4" Type="http://schemas.openxmlformats.org/officeDocument/2006/relationships/revisionLog" Target="revisionLog121111.xml"/><Relationship Id="rId9" Type="http://schemas.openxmlformats.org/officeDocument/2006/relationships/revisionLog" Target="revisionLog131111.xml"/><Relationship Id="rId14" Type="http://schemas.openxmlformats.org/officeDocument/2006/relationships/revisionLog" Target="revisionLog1411111.xml"/><Relationship Id="rId22" Type="http://schemas.openxmlformats.org/officeDocument/2006/relationships/revisionLog" Target="revisionLog1611111.xml"/><Relationship Id="rId27" Type="http://schemas.openxmlformats.org/officeDocument/2006/relationships/revisionLog" Target="revisionLog171111.xml"/><Relationship Id="rId30" Type="http://schemas.openxmlformats.org/officeDocument/2006/relationships/revisionLog" Target="revisionLog18111111.xml"/><Relationship Id="rId35" Type="http://schemas.openxmlformats.org/officeDocument/2006/relationships/revisionLog" Target="revisionLog19111.xml"/><Relationship Id="rId43" Type="http://schemas.openxmlformats.org/officeDocument/2006/relationships/revisionLog" Target="revisionLog110111.xml"/><Relationship Id="rId48" Type="http://schemas.openxmlformats.org/officeDocument/2006/relationships/revisionLog" Target="revisionLog11211.xml"/><Relationship Id="rId56" Type="http://schemas.openxmlformats.org/officeDocument/2006/relationships/revisionLog" Target="revisionLog111211.xml"/><Relationship Id="rId64" Type="http://schemas.openxmlformats.org/officeDocument/2006/relationships/revisionLog" Target="revisionLog1151.xml"/><Relationship Id="rId69" Type="http://schemas.openxmlformats.org/officeDocument/2006/relationships/revisionLog" Target="revisionLog1161.xml"/><Relationship Id="rId77" Type="http://schemas.openxmlformats.org/officeDocument/2006/relationships/revisionLog" Target="revisionLog1.xml"/><Relationship Id="rId8" Type="http://schemas.openxmlformats.org/officeDocument/2006/relationships/revisionLog" Target="revisionLog11311.xml"/><Relationship Id="rId51" Type="http://schemas.openxmlformats.org/officeDocument/2006/relationships/revisionLog" Target="revisionLog11411.xml"/><Relationship Id="rId72" Type="http://schemas.openxmlformats.org/officeDocument/2006/relationships/revisionLog" Target="revisionLog117.xml"/><Relationship Id="rId3" Type="http://schemas.openxmlformats.org/officeDocument/2006/relationships/revisionLog" Target="revisionLog1112111.xml"/><Relationship Id="rId12" Type="http://schemas.openxmlformats.org/officeDocument/2006/relationships/revisionLog" Target="revisionLog131.xml"/><Relationship Id="rId17" Type="http://schemas.openxmlformats.org/officeDocument/2006/relationships/revisionLog" Target="revisionLog1411.xml"/><Relationship Id="rId25" Type="http://schemas.openxmlformats.org/officeDocument/2006/relationships/revisionLog" Target="revisionLog1511.xml"/><Relationship Id="rId33" Type="http://schemas.openxmlformats.org/officeDocument/2006/relationships/revisionLog" Target="revisionLog161.xml"/><Relationship Id="rId38" Type="http://schemas.openxmlformats.org/officeDocument/2006/relationships/revisionLog" Target="revisionLog171.xml"/><Relationship Id="rId46" Type="http://schemas.openxmlformats.org/officeDocument/2006/relationships/revisionLog" Target="revisionLog181.xml"/><Relationship Id="rId59" Type="http://schemas.openxmlformats.org/officeDocument/2006/relationships/revisionLog" Target="revisionLog19211.xml"/><Relationship Id="rId67" Type="http://schemas.openxmlformats.org/officeDocument/2006/relationships/revisionLog" Target="revisionLog11611.xml"/><Relationship Id="rId20" Type="http://schemas.openxmlformats.org/officeDocument/2006/relationships/revisionLog" Target="revisionLog15111.xml"/><Relationship Id="rId41" Type="http://schemas.openxmlformats.org/officeDocument/2006/relationships/revisionLog" Target="revisionLog1811.xml"/><Relationship Id="rId54" Type="http://schemas.openxmlformats.org/officeDocument/2006/relationships/revisionLog" Target="revisionLog191.xml"/><Relationship Id="rId62" Type="http://schemas.openxmlformats.org/officeDocument/2006/relationships/revisionLog" Target="revisionLog192.xml"/><Relationship Id="rId70" Type="http://schemas.openxmlformats.org/officeDocument/2006/relationships/revisionLog" Target="revisionLog1171.xml"/><Relationship Id="rId75" Type="http://schemas.openxmlformats.org/officeDocument/2006/relationships/revisionLog" Target="revisionLog118.xml"/><Relationship Id="rId1" Type="http://schemas.openxmlformats.org/officeDocument/2006/relationships/revisionLog" Target="revisionLog111111.xml"/><Relationship Id="rId6" Type="http://schemas.openxmlformats.org/officeDocument/2006/relationships/revisionLog" Target="revisionLog1211.xml"/></Relationships>
</file>

<file path=xl/revisions/revisionHeaders.xml><?xml version="1.0" encoding="utf-8"?>
<headers xmlns="http://schemas.openxmlformats.org/spreadsheetml/2006/main" xmlns:r="http://schemas.openxmlformats.org/officeDocument/2006/relationships" guid="{AF53BD03-D73A-46F5-982B-DE698C5F83AD}" diskRevisions="1" revisionId="411" version="77">
  <header guid="{29D42172-16D1-4AF1-8C29-912EF7DB01DE}" dateTime="2014-04-02T17:07:55" maxSheetId="4" userName="yushuai" r:id="rId1">
    <sheetIdMap count="3">
      <sheetId val="1"/>
      <sheetId val="2"/>
      <sheetId val="3"/>
    </sheetIdMap>
  </header>
  <header guid="{8D233067-9F4F-4AC4-9ECC-09A6D51C6681}" dateTime="2014-04-02T17:08:37" maxSheetId="4" userName="lianyuzhu" r:id="rId2" minRId="1">
    <sheetIdMap count="3">
      <sheetId val="1"/>
      <sheetId val="2"/>
      <sheetId val="3"/>
    </sheetIdMap>
  </header>
  <header guid="{22EC3206-6EF9-430A-B75F-F4F0071A32AA}" dateTime="2014-04-02T17:09:03" maxSheetId="4" userName="lianyuzhu" r:id="rId3" minRId="4">
    <sheetIdMap count="3">
      <sheetId val="1"/>
      <sheetId val="2"/>
      <sheetId val="3"/>
    </sheetIdMap>
  </header>
  <header guid="{02862C37-7F61-493E-BD6E-EF26F18A05BE}" dateTime="2014-04-02T17:31:32" maxSheetId="4" userName="yushuai" r:id="rId4" minRId="7" maxRId="10">
    <sheetIdMap count="3">
      <sheetId val="1"/>
      <sheetId val="2"/>
      <sheetId val="3"/>
    </sheetIdMap>
  </header>
  <header guid="{2A71078A-A184-450D-908B-CA993FC882CD}" dateTime="2014-04-02T17:35:42" maxSheetId="4" userName="Hao Defeng" r:id="rId5" minRId="13" maxRId="15">
    <sheetIdMap count="3">
      <sheetId val="1"/>
      <sheetId val="2"/>
      <sheetId val="3"/>
    </sheetIdMap>
  </header>
  <header guid="{443EFCD1-6E01-4B31-BA77-5E0EA8190036}" dateTime="2014-04-02T17:37:39" maxSheetId="4" userName="Hao Defeng" r:id="rId6" minRId="18" maxRId="19">
    <sheetIdMap count="3">
      <sheetId val="1"/>
      <sheetId val="2"/>
      <sheetId val="3"/>
    </sheetIdMap>
  </header>
  <header guid="{75D06BDB-DE98-4116-B4F0-4F8DF6AA8B20}" dateTime="2014-04-02T17:38:08" maxSheetId="4" userName="Hao Defeng" r:id="rId7" minRId="22">
    <sheetIdMap count="3">
      <sheetId val="1"/>
      <sheetId val="2"/>
      <sheetId val="3"/>
    </sheetIdMap>
  </header>
  <header guid="{34DBBD17-12BE-4D38-A8CF-DE9E0D17B428}" dateTime="2014-04-02T17:39:14" maxSheetId="4" userName="Hao Defeng" r:id="rId8" minRId="25">
    <sheetIdMap count="3">
      <sheetId val="1"/>
      <sheetId val="2"/>
      <sheetId val="3"/>
    </sheetIdMap>
  </header>
  <header guid="{208F80DC-58A4-4476-B856-80B09382F20E}" dateTime="2014-04-02T17:43:00" maxSheetId="4" userName="Hao Defeng" r:id="rId9" minRId="28">
    <sheetIdMap count="3">
      <sheetId val="1"/>
      <sheetId val="2"/>
      <sheetId val="3"/>
    </sheetIdMap>
  </header>
  <header guid="{3E2C0BD7-ACA2-4302-A33B-DE469E73B5AE}" dateTime="2014-04-02T18:02:32" maxSheetId="4" userName="lianyuzhu" r:id="rId10" minRId="31" maxRId="32">
    <sheetIdMap count="3">
      <sheetId val="1"/>
      <sheetId val="2"/>
      <sheetId val="3"/>
    </sheetIdMap>
  </header>
  <header guid="{5C0F6CD7-5284-4E09-B2DB-4843BF43B7AE}" dateTime="2014-04-02T18:07:14" maxSheetId="4" userName="Hao Defeng" r:id="rId11" minRId="35" maxRId="37">
    <sheetIdMap count="3">
      <sheetId val="1"/>
      <sheetId val="2"/>
      <sheetId val="3"/>
    </sheetIdMap>
  </header>
  <header guid="{AF621C16-EC83-4615-8F93-892669FF39D6}" dateTime="2014-04-02T18:07:33" maxSheetId="4" userName="Hao Defeng" r:id="rId12">
    <sheetIdMap count="3">
      <sheetId val="1"/>
      <sheetId val="2"/>
      <sheetId val="3"/>
    </sheetIdMap>
  </header>
  <header guid="{C16D48B0-9749-484B-8FF1-3A600B6AE7CB}" dateTime="2014-04-02T18:07:35" maxSheetId="4" userName="钱云云" r:id="rId13" minRId="42" maxRId="44">
    <sheetIdMap count="3">
      <sheetId val="1"/>
      <sheetId val="2"/>
      <sheetId val="3"/>
    </sheetIdMap>
  </header>
  <header guid="{8703FDC5-8EDB-4FF2-9D90-4DFC36265313}" dateTime="2014-04-02T18:08:56" maxSheetId="4" userName="钱云云" r:id="rId14" minRId="47" maxRId="49">
    <sheetIdMap count="3">
      <sheetId val="1"/>
      <sheetId val="2"/>
      <sheetId val="3"/>
    </sheetIdMap>
  </header>
  <header guid="{8AB08292-478C-496E-B830-678D4C3814C5}" dateTime="2014-04-02T18:10:24" maxSheetId="4" userName="Hao Defeng" r:id="rId15">
    <sheetIdMap count="3">
      <sheetId val="1"/>
      <sheetId val="2"/>
      <sheetId val="3"/>
    </sheetIdMap>
  </header>
  <header guid="{21F5F12B-0B1F-4DB8-8ECF-FA26E68678D7}" dateTime="2014-04-02T18:24:06" maxSheetId="4" userName="lianyuzhu" r:id="rId16" minRId="54">
    <sheetIdMap count="3">
      <sheetId val="1"/>
      <sheetId val="2"/>
      <sheetId val="3"/>
    </sheetIdMap>
  </header>
  <header guid="{62CE6AB7-9CBE-4DF3-B618-BBD1B0081E10}" dateTime="2014-04-02T18:26:19" maxSheetId="4" userName="lianyuzhu" r:id="rId17" minRId="57" maxRId="72">
    <sheetIdMap count="3">
      <sheetId val="1"/>
      <sheetId val="2"/>
      <sheetId val="3"/>
    </sheetIdMap>
  </header>
  <header guid="{0906FE4B-9BDA-41AD-AF5E-3F9D185270E2}" dateTime="2014-04-02T18:26:30" maxSheetId="4" userName="lianyuzhu" r:id="rId18" minRId="75">
    <sheetIdMap count="3">
      <sheetId val="1"/>
      <sheetId val="2"/>
      <sheetId val="3"/>
    </sheetIdMap>
  </header>
  <header guid="{2FAF5C90-A910-4EFD-B798-DBD577C0D63F}" dateTime="2014-04-02T18:26:52" maxSheetId="4" userName="lianyuzhu" r:id="rId19" minRId="78">
    <sheetIdMap count="3">
      <sheetId val="1"/>
      <sheetId val="2"/>
      <sheetId val="3"/>
    </sheetIdMap>
  </header>
  <header guid="{16304773-E37E-40AA-A8AA-9CAFD871D109}" dateTime="2014-04-02T18:54:54" maxSheetId="4" userName="yushuai" r:id="rId20" minRId="81" maxRId="93">
    <sheetIdMap count="3">
      <sheetId val="1"/>
      <sheetId val="2"/>
      <sheetId val="3"/>
    </sheetIdMap>
  </header>
  <header guid="{262D7982-0D2A-4632-98BC-7F74CA83EFC5}" dateTime="2014-04-03T12:51:13" maxSheetId="4" userName="Hao Defeng" r:id="rId21" minRId="96" maxRId="97">
    <sheetIdMap count="3">
      <sheetId val="1"/>
      <sheetId val="2"/>
      <sheetId val="3"/>
    </sheetIdMap>
  </header>
  <header guid="{BAEF2AD6-DAEE-4103-9509-917787910CDB}" dateTime="2014-04-03T12:58:08" maxSheetId="4" userName="Hao Defeng" r:id="rId22" minRId="100" maxRId="101">
    <sheetIdMap count="3">
      <sheetId val="1"/>
      <sheetId val="2"/>
      <sheetId val="3"/>
    </sheetIdMap>
  </header>
  <header guid="{2EECA012-A53A-448C-9E71-25A766F30AD9}" dateTime="2014-04-03T13:05:53" maxSheetId="4" userName="Hao Defeng" r:id="rId23" minRId="104" maxRId="107">
    <sheetIdMap count="3">
      <sheetId val="1"/>
      <sheetId val="2"/>
      <sheetId val="3"/>
    </sheetIdMap>
  </header>
  <header guid="{B93E502D-2FE5-4591-B96C-AAF17CB107AB}" dateTime="2014-04-03T13:06:27" maxSheetId="4" userName="Hao Defeng" r:id="rId24" minRId="110">
    <sheetIdMap count="3">
      <sheetId val="1"/>
      <sheetId val="2"/>
      <sheetId val="3"/>
    </sheetIdMap>
  </header>
  <header guid="{28777627-A277-4B9D-9920-115923A70063}" dateTime="2014-04-03T13:24:38" maxSheetId="4" userName="lyz" r:id="rId25" minRId="113" maxRId="118">
    <sheetIdMap count="3">
      <sheetId val="1"/>
      <sheetId val="2"/>
      <sheetId val="3"/>
    </sheetIdMap>
  </header>
  <header guid="{05F62976-A6FB-4A05-9B8F-8A9068AEA45B}" dateTime="2014-04-03T13:25:31" maxSheetId="4" userName="lyz" r:id="rId26" minRId="121" maxRId="124">
    <sheetIdMap count="3">
      <sheetId val="1"/>
      <sheetId val="2"/>
      <sheetId val="3"/>
    </sheetIdMap>
  </header>
  <header guid="{828941C4-E6C2-4362-8521-A894914F5C34}" dateTime="2014-04-03T13:25:56" maxSheetId="4" userName="lyz" r:id="rId27" minRId="127" maxRId="131">
    <sheetIdMap count="3">
      <sheetId val="1"/>
      <sheetId val="2"/>
      <sheetId val="3"/>
    </sheetIdMap>
  </header>
  <header guid="{712EE9D3-798D-4751-9AE0-15C491A90A78}" dateTime="2014-04-03T13:26:35" maxSheetId="4" userName="lyz" r:id="rId28" minRId="134" maxRId="137">
    <sheetIdMap count="3">
      <sheetId val="1"/>
      <sheetId val="2"/>
      <sheetId val="3"/>
    </sheetIdMap>
  </header>
  <header guid="{3C05C5D8-5156-46AB-9071-4EC2F6ABDD8F}" dateTime="2014-04-03T13:27:26" maxSheetId="4" userName="lyz" r:id="rId29" minRId="140" maxRId="147">
    <sheetIdMap count="3">
      <sheetId val="1"/>
      <sheetId val="2"/>
      <sheetId val="3"/>
    </sheetIdMap>
  </header>
  <header guid="{320AF606-6DD6-496F-BFBF-B26A6CBE70D1}" dateTime="2014-04-03T13:29:22" maxSheetId="4" userName="lyz" r:id="rId30" minRId="150" maxRId="155">
    <sheetIdMap count="3">
      <sheetId val="1"/>
      <sheetId val="2"/>
      <sheetId val="3"/>
    </sheetIdMap>
  </header>
  <header guid="{B31A9073-BDD2-4CB9-85B0-6662DCB207D2}" dateTime="2014-04-03T13:29:44" maxSheetId="4" userName="lyz" r:id="rId31" minRId="158" maxRId="162">
    <sheetIdMap count="3">
      <sheetId val="1"/>
      <sheetId val="2"/>
      <sheetId val="3"/>
    </sheetIdMap>
  </header>
  <header guid="{244F54AC-D972-4347-BAD7-FB161F0891FF}" dateTime="2014-04-03T13:32:07" maxSheetId="4" userName="lyz" r:id="rId32" minRId="165" maxRId="170">
    <sheetIdMap count="3">
      <sheetId val="1"/>
      <sheetId val="2"/>
      <sheetId val="3"/>
    </sheetIdMap>
  </header>
  <header guid="{2BDA5838-29B9-4AE0-8355-C9E19FDE4C68}" dateTime="2014-04-03T13:32:16" maxSheetId="4" userName="lyz" r:id="rId33" minRId="173" maxRId="174">
    <sheetIdMap count="3">
      <sheetId val="1"/>
      <sheetId val="2"/>
      <sheetId val="3"/>
    </sheetIdMap>
  </header>
  <header guid="{05219E74-92A3-4B75-B20A-BB3B94683B4B}" dateTime="2014-04-03T13:32:40" maxSheetId="4" userName="lyz" r:id="rId34" minRId="177">
    <sheetIdMap count="3">
      <sheetId val="1"/>
      <sheetId val="2"/>
      <sheetId val="3"/>
    </sheetIdMap>
  </header>
  <header guid="{A16E636D-033F-44AE-95BE-A6FF9B48454E}" dateTime="2014-04-03T13:33:39" maxSheetId="4" userName="lyz" r:id="rId35" minRId="180" maxRId="182">
    <sheetIdMap count="3">
      <sheetId val="1"/>
      <sheetId val="2"/>
      <sheetId val="3"/>
    </sheetIdMap>
  </header>
  <header guid="{14CEE04C-7C96-4FC4-B736-A386AA74F4E1}" dateTime="2014-04-03T13:35:30" maxSheetId="4" userName="lyz" r:id="rId36" minRId="185" maxRId="191">
    <sheetIdMap count="3">
      <sheetId val="1"/>
      <sheetId val="2"/>
      <sheetId val="3"/>
    </sheetIdMap>
  </header>
  <header guid="{915CB4CE-5161-4524-A3AF-5FCB5DB749A9}" dateTime="2014-04-03T13:35:46" maxSheetId="4" userName="lyz" r:id="rId37" minRId="194" maxRId="197">
    <sheetIdMap count="3">
      <sheetId val="1"/>
      <sheetId val="2"/>
      <sheetId val="3"/>
    </sheetIdMap>
  </header>
  <header guid="{38F05123-5322-4801-8D5F-02A8CA91C67B}" dateTime="2014-04-03T13:37:01" maxSheetId="4" userName="lyz" r:id="rId38" minRId="200" maxRId="202">
    <sheetIdMap count="3">
      <sheetId val="1"/>
      <sheetId val="2"/>
      <sheetId val="3"/>
    </sheetIdMap>
  </header>
  <header guid="{6E322D96-A10F-4999-AE82-9BE7F7F256E5}" dateTime="2014-04-03T13:38:04" maxSheetId="4" userName="lyz" r:id="rId39" minRId="205" maxRId="209">
    <sheetIdMap count="3">
      <sheetId val="1"/>
      <sheetId val="2"/>
      <sheetId val="3"/>
    </sheetIdMap>
  </header>
  <header guid="{FF96A69E-5FD1-4B48-B979-811A0A0995F5}" dateTime="2014-04-03T13:42:36" maxSheetId="4" userName="lyz" r:id="rId40" minRId="212" maxRId="224">
    <sheetIdMap count="3">
      <sheetId val="1"/>
      <sheetId val="2"/>
      <sheetId val="3"/>
    </sheetIdMap>
  </header>
  <header guid="{49AF06F4-C3D1-487D-9EF1-9F0D02D6C936}" dateTime="2014-04-03T13:46:26" maxSheetId="4" userName="lyz" r:id="rId41" minRId="227" maxRId="246">
    <sheetIdMap count="3">
      <sheetId val="1"/>
      <sheetId val="2"/>
      <sheetId val="3"/>
    </sheetIdMap>
  </header>
  <header guid="{49321BF3-37B2-4C5C-8085-53A1964BF3AD}" dateTime="2014-04-03T13:46:56" maxSheetId="4" userName="lyz" r:id="rId42" minRId="249" maxRId="260">
    <sheetIdMap count="3">
      <sheetId val="1"/>
      <sheetId val="2"/>
      <sheetId val="3"/>
    </sheetIdMap>
  </header>
  <header guid="{27089149-CB3D-46C0-B6A5-E7BAFACA1AE5}" dateTime="2014-04-03T13:48:24" maxSheetId="4" userName="lyz" r:id="rId43" minRId="263" maxRId="264">
    <sheetIdMap count="3">
      <sheetId val="1"/>
      <sheetId val="2"/>
      <sheetId val="3"/>
    </sheetIdMap>
  </header>
  <header guid="{882C992F-FBDB-4CC6-A382-BDE09B7D3C71}" dateTime="2014-04-03T13:50:08" maxSheetId="4" userName="lyz" r:id="rId44" minRId="267" maxRId="268">
    <sheetIdMap count="3">
      <sheetId val="1"/>
      <sheetId val="2"/>
      <sheetId val="3"/>
    </sheetIdMap>
  </header>
  <header guid="{0982705D-219C-47DC-A785-A14AF09AFABF}" dateTime="2014-04-03T13:50:39" maxSheetId="4" userName="lyz" r:id="rId45" minRId="271" maxRId="273">
    <sheetIdMap count="3">
      <sheetId val="1"/>
      <sheetId val="2"/>
      <sheetId val="3"/>
    </sheetIdMap>
  </header>
  <header guid="{5ACD4D51-3241-4E2F-9A44-FD420FB99F99}" dateTime="2014-04-03T13:51:17" maxSheetId="4" userName="lyz" r:id="rId46" minRId="276">
    <sheetIdMap count="3">
      <sheetId val="1"/>
      <sheetId val="2"/>
      <sheetId val="3"/>
    </sheetIdMap>
  </header>
  <header guid="{6086376D-9925-4917-A6BD-57D67287A2DB}" dateTime="2014-04-03T13:52:13" maxSheetId="4" userName="lyz" r:id="rId47">
    <sheetIdMap count="3">
      <sheetId val="1"/>
      <sheetId val="2"/>
      <sheetId val="3"/>
    </sheetIdMap>
  </header>
  <header guid="{5D0FDE28-7340-45D1-AE6F-C23F80AD79BD}" dateTime="2014-04-03T13:53:05" maxSheetId="4" userName="lyz" r:id="rId48" minRId="281" maxRId="289">
    <sheetIdMap count="3">
      <sheetId val="1"/>
      <sheetId val="2"/>
      <sheetId val="3"/>
    </sheetIdMap>
  </header>
  <header guid="{A8842049-11E3-4D64-8EB0-F1FD55B892AA}" dateTime="2014-04-03T13:53:19" maxSheetId="4" userName="lyz" r:id="rId49" minRId="292" maxRId="293">
    <sheetIdMap count="3">
      <sheetId val="1"/>
      <sheetId val="2"/>
      <sheetId val="3"/>
    </sheetIdMap>
  </header>
  <header guid="{CE50F473-FE70-4265-888B-5248112D5434}" dateTime="2014-04-03T13:55:10" maxSheetId="4" userName="lyz" r:id="rId50" minRId="296" maxRId="300">
    <sheetIdMap count="3">
      <sheetId val="1"/>
      <sheetId val="2"/>
      <sheetId val="3"/>
    </sheetIdMap>
  </header>
  <header guid="{7C9EF814-BE3A-4226-9382-25433C4DBDF2}" dateTime="2014-04-03T13:56:15" maxSheetId="4" userName="lyz" r:id="rId51" minRId="303" maxRId="309">
    <sheetIdMap count="3">
      <sheetId val="1"/>
      <sheetId val="2"/>
      <sheetId val="3"/>
    </sheetIdMap>
  </header>
  <header guid="{BA34BFB2-D7BF-4548-8E9E-E98BF3E4E7DB}" dateTime="2014-04-03T13:57:02" maxSheetId="4" userName="lyz" r:id="rId52" minRId="312" maxRId="314">
    <sheetIdMap count="3">
      <sheetId val="1"/>
      <sheetId val="2"/>
      <sheetId val="3"/>
    </sheetIdMap>
  </header>
  <header guid="{620AFC6C-B07E-40A2-BE00-A36010B88E39}" dateTime="2014-04-03T13:58:15" maxSheetId="4" userName="lyz" r:id="rId53" minRId="317" maxRId="319">
    <sheetIdMap count="3">
      <sheetId val="1"/>
      <sheetId val="2"/>
      <sheetId val="3"/>
    </sheetIdMap>
  </header>
  <header guid="{568BA337-1CBF-45B3-9BB5-8B238D694D26}" dateTime="2014-04-03T13:58:34" maxSheetId="4" userName="lyz" r:id="rId54" minRId="322">
    <sheetIdMap count="3">
      <sheetId val="1"/>
      <sheetId val="2"/>
      <sheetId val="3"/>
    </sheetIdMap>
  </header>
  <header guid="{F79B7061-1806-47A3-8822-AA55D0C97B9A}" dateTime="2014-04-03T14:00:47" maxSheetId="4" userName="lyz" r:id="rId55" minRId="325">
    <sheetIdMap count="3">
      <sheetId val="1"/>
      <sheetId val="2"/>
      <sheetId val="3"/>
    </sheetIdMap>
  </header>
  <header guid="{D5B47C21-522E-42BD-8EDF-23E5146583EE}" dateTime="2014-04-03T14:04:02" maxSheetId="4" userName="lyz" r:id="rId56">
    <sheetIdMap count="3">
      <sheetId val="1"/>
      <sheetId val="2"/>
      <sheetId val="3"/>
    </sheetIdMap>
  </header>
  <header guid="{008F4DBA-72F6-4B06-98FB-42A315162990}" dateTime="2014-04-03T14:18:53" maxSheetId="4" userName="lyz" r:id="rId57" minRId="330" maxRId="338">
    <sheetIdMap count="3">
      <sheetId val="1"/>
      <sheetId val="2"/>
      <sheetId val="3"/>
    </sheetIdMap>
  </header>
  <header guid="{0CF5A3B8-2B68-4A8D-A698-2D2B1ED5BD2F}" dateTime="2014-04-03T14:19:12" maxSheetId="4" userName="lyz" r:id="rId58" minRId="341">
    <sheetIdMap count="3">
      <sheetId val="1"/>
      <sheetId val="2"/>
      <sheetId val="3"/>
    </sheetIdMap>
  </header>
  <header guid="{22A9ADED-1C1F-45E8-8D34-9438AFB13EFE}" dateTime="2014-04-03T14:19:58" maxSheetId="4" userName="lyz" r:id="rId59" minRId="344">
    <sheetIdMap count="3">
      <sheetId val="1"/>
      <sheetId val="2"/>
      <sheetId val="3"/>
    </sheetIdMap>
  </header>
  <header guid="{39448605-54BE-40AC-A89A-99B361073046}" dateTime="2014-04-03T14:20:41" maxSheetId="4" userName="lyz" r:id="rId60" minRId="347">
    <sheetIdMap count="3">
      <sheetId val="1"/>
      <sheetId val="2"/>
      <sheetId val="3"/>
    </sheetIdMap>
  </header>
  <header guid="{04990103-182C-44DE-BBDE-45D782A7AA5D}" dateTime="2014-04-03T14:21:20" maxSheetId="4" userName="lyz" r:id="rId61" minRId="350">
    <sheetIdMap count="3">
      <sheetId val="1"/>
      <sheetId val="2"/>
      <sheetId val="3"/>
    </sheetIdMap>
  </header>
  <header guid="{9DB0074E-2E1C-457F-B816-A7FD0DDA3208}" dateTime="2014-04-03T14:21:48" maxSheetId="4" userName="lyz" r:id="rId62" minRId="353">
    <sheetIdMap count="3">
      <sheetId val="1"/>
      <sheetId val="2"/>
      <sheetId val="3"/>
    </sheetIdMap>
  </header>
  <header guid="{33FB3F77-EEC8-4A14-B4B4-69BBA8552A9C}" dateTime="2014-04-03T14:23:09" maxSheetId="4" userName="lyz" r:id="rId63" minRId="356">
    <sheetIdMap count="3">
      <sheetId val="1"/>
      <sheetId val="2"/>
      <sheetId val="3"/>
    </sheetIdMap>
  </header>
  <header guid="{EDC41294-11BD-4F80-9D0A-1C5122F8191C}" dateTime="2014-04-03T14:23:17" maxSheetId="4" userName="lyz" r:id="rId64">
    <sheetIdMap count="3">
      <sheetId val="1"/>
      <sheetId val="2"/>
      <sheetId val="3"/>
    </sheetIdMap>
  </header>
  <header guid="{113D19B3-B9FB-47B7-9003-218F02B55E06}" dateTime="2014-04-03T14:25:55" maxSheetId="4" userName="yushuai" r:id="rId65" minRId="361" maxRId="363">
    <sheetIdMap count="3">
      <sheetId val="1"/>
      <sheetId val="2"/>
      <sheetId val="3"/>
    </sheetIdMap>
  </header>
  <header guid="{20A079A5-A60C-4178-B200-38E7721659BF}" dateTime="2014-04-03T14:45:08" maxSheetId="4" userName="Hao Defeng" r:id="rId66" minRId="364">
    <sheetIdMap count="3">
      <sheetId val="1"/>
      <sheetId val="2"/>
      <sheetId val="3"/>
    </sheetIdMap>
  </header>
  <header guid="{FC11679C-EBFC-45A6-8DA3-8454F0F64A0B}" dateTime="2014-04-03T14:50:20" maxSheetId="4" userName="Hao Defeng" r:id="rId67" minRId="367" maxRId="369">
    <sheetIdMap count="3">
      <sheetId val="1"/>
      <sheetId val="2"/>
      <sheetId val="3"/>
    </sheetIdMap>
  </header>
  <header guid="{A1EB8D4D-7ECC-4477-9C64-EE2AEB4A73E6}" dateTime="2014-04-03T14:56:48" maxSheetId="4" userName="Hao Defeng" r:id="rId68" minRId="372" maxRId="377">
    <sheetIdMap count="3">
      <sheetId val="1"/>
      <sheetId val="2"/>
      <sheetId val="3"/>
    </sheetIdMap>
  </header>
  <header guid="{0C5DB67E-B2FE-4FB7-88B7-2B966A7693F0}" dateTime="2014-04-03T15:21:34" maxSheetId="4" userName="Hao Defeng" r:id="rId69" minRId="380" maxRId="381">
    <sheetIdMap count="3">
      <sheetId val="1"/>
      <sheetId val="2"/>
      <sheetId val="3"/>
    </sheetIdMap>
  </header>
  <header guid="{F1A608FA-A925-4750-BE39-68A8CBCF8F33}" dateTime="2014-04-03T15:24:47" maxSheetId="4" userName="Hao Defeng" r:id="rId70" minRId="384">
    <sheetIdMap count="3">
      <sheetId val="1"/>
      <sheetId val="2"/>
      <sheetId val="3"/>
    </sheetIdMap>
  </header>
  <header guid="{AB469E33-BCA6-4E37-9695-FBC4A7D9616D}" dateTime="2014-04-03T15:38:42" maxSheetId="4" userName="yushuai" r:id="rId71" minRId="387" maxRId="390">
    <sheetIdMap count="3">
      <sheetId val="1"/>
      <sheetId val="2"/>
      <sheetId val="3"/>
    </sheetIdMap>
  </header>
  <header guid="{112EFE66-6E5F-4323-A6A3-3F98A840F6F8}" dateTime="2014-04-03T15:53:07" maxSheetId="4" userName="lianyuzhu" r:id="rId72" minRId="393" maxRId="394">
    <sheetIdMap count="3">
      <sheetId val="1"/>
      <sheetId val="2"/>
      <sheetId val="3"/>
    </sheetIdMap>
  </header>
  <header guid="{395278EF-951B-4631-AF92-88E858335846}" dateTime="2014-04-03T16:10:54" maxSheetId="4" userName="lianyuzhu" r:id="rId73" minRId="397">
    <sheetIdMap count="3">
      <sheetId val="1"/>
      <sheetId val="2"/>
      <sheetId val="3"/>
    </sheetIdMap>
  </header>
  <header guid="{FD728575-CCE6-4041-9DEA-D1C39D08E192}" dateTime="2014-04-03T16:14:01" maxSheetId="4" userName="lianyuzhu" r:id="rId74" minRId="400">
    <sheetIdMap count="3">
      <sheetId val="1"/>
      <sheetId val="2"/>
      <sheetId val="3"/>
    </sheetIdMap>
  </header>
  <header guid="{FCF8749D-9FF3-45A0-A580-EEB78334BAD1}" dateTime="2014-04-03T16:14:22" maxSheetId="4" userName="Hao Defeng" r:id="rId75">
    <sheetIdMap count="3">
      <sheetId val="1"/>
      <sheetId val="2"/>
      <sheetId val="3"/>
    </sheetIdMap>
  </header>
  <header guid="{BAA5FDC8-88FD-4F8A-B25E-B0606AB0C815}" dateTime="2014-04-03T16:18:03" maxSheetId="4" userName="Hao Defeng" r:id="rId76" minRId="405" maxRId="406">
    <sheetIdMap count="3">
      <sheetId val="1"/>
      <sheetId val="2"/>
      <sheetId val="3"/>
    </sheetIdMap>
  </header>
  <header guid="{AF53BD03-D73A-46F5-982B-DE698C5F83AD}" dateTime="2014-04-03T16:18:22" maxSheetId="4" userName="Hao Defeng" r:id="rId77" minRId="409">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rfmt sheetId="1" sqref="D42:W42">
    <dxf>
      <fill>
        <patternFill patternType="solid">
          <bgColor rgb="FFFFC000"/>
        </patternFill>
      </fill>
    </dxf>
  </rfmt>
  <rcc rId="409" sId="1" odxf="1" dxf="1" numFmtId="45">
    <nc r="B42">
      <v>41732</v>
    </nc>
    <odxf>
      <numFmt numFmtId="0" formatCode="General"/>
    </odxf>
    <ndxf>
      <numFmt numFmtId="45" formatCode="m&quot;月&quot;d&quot;日&quot;"/>
    </ndxf>
  </rcc>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1.xml><?xml version="1.0" encoding="utf-8"?>
<revisions xmlns="http://schemas.openxmlformats.org/spreadsheetml/2006/main" xmlns:r="http://schemas.openxmlformats.org/officeDocument/2006/relationships">
  <rcc rId="296" sId="1">
    <nc r="A378" t="inlineStr">
      <is>
        <t>ys</t>
        <phoneticPr fontId="0" type="noConversion"/>
      </is>
    </nc>
  </rcc>
  <rcc rId="297" sId="1">
    <nc r="A381" t="inlineStr">
      <is>
        <t>ys</t>
        <phoneticPr fontId="0" type="noConversion"/>
      </is>
    </nc>
  </rcc>
  <rcc rId="298" sId="1">
    <nc r="A382" t="inlineStr">
      <is>
        <t>ys</t>
        <phoneticPr fontId="0" type="noConversion"/>
      </is>
    </nc>
  </rcc>
  <rcc rId="299" sId="1">
    <nc r="A320" t="inlineStr">
      <is>
        <t>ys</t>
        <phoneticPr fontId="0" type="noConversion"/>
      </is>
    </nc>
  </rcc>
  <rcc rId="300" sId="1">
    <nc r="A330"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0.xml><?xml version="1.0" encoding="utf-8"?>
<revisions xmlns="http://schemas.openxmlformats.org/spreadsheetml/2006/main" xmlns:r="http://schemas.openxmlformats.org/officeDocument/2006/relationships">
  <rcc rId="372" sId="1">
    <oc r="O190" t="inlineStr">
      <is>
        <t xml:space="preserve">3.13: SUP POS INIT version: 1.6.3 (issue: new UP only support 1.0.0 and 2.0.0), got SUPL END invalidSessionId
3.13: fallback not return location.
3.18: (Framework) 
SUPLEND with unspecified is returned.
3.19: (PMC)
no fallback invoked. (PMC first try roaming but roaming method not ready)
3.20: private package core.
3.24: (Framework)
SUPL INIT always has version = 2.0.0
4.1: (Roaming)
srlir:
rlp_hdr.net_param.choice.wcdma_net_param.frequencyinfo{
    uarfcn_ul := "0",
    uarfcn_dl := "1818386803",
    uarfcn_nt := omit
} with omit unmatched
srlir.msid.msid := "610512345" with "4610512345" unmatched
4.2 (Roaming)
rlp_hdr.net_param.choice.wcdma_net_param.frequencyinfo{
    uarfcn_ul := "16",
    uarfcn_dl := omit,
    uarfcn_nt := omit
} with omit unmatched.
4.2 (Framework)
slia := {
            ver := "3.0.0",
            choice := {
                pos := {
                    {
                        pos_method := oTHER (7),
TTCN expects pos_method := cELL (0).
</t>
      </is>
    </oc>
    <nc r="O190" t="inlineStr">
      <is>
        <t xml:space="preserve">3.13: SUP POS INIT version: 1.6.3 (issue: new UP only support 1.0.0 and 2.0.0), got SUPL END invalidSessionId
3.13: fallback not return location.
3.18: (Framework) 
SUPLEND with unspecified is returned.
3.19: (PMC)
no fallback invoked. (PMC first try roaming but roaming method not ready)
3.20: private package core.
3.24: (Framework)
SUPL INIT always has version = 2.0.0
4.1: (Roaming)
srlir:
rlp_hdr.net_param.choice.wcdma_net_param.frequencyinfo{
    uarfcn_ul := "0",
    uarfcn_dl := "1818386803",
    uarfcn_nt := omit
} with omit unmatched
srlir.msid.msid := "610512345" with "4610512345" unmatched
4.2 (Roaming)
rlp_hdr.net_param.choice.wcdma_net_param.frequencyinfo{
    uarfcn_ul := "16",
    uarfcn_dl := omit,
    uarfcn_nt := omit
} with omit unmatched.
4.2 (Framework)
slia := {
            ver := "3.0.0",
            choice := {
                pos := {
                    {
                        pos_method := oTHER (7),
TTCN expects pos_method := cELL (0).
</t>
        <phoneticPr fontId="0" type="noConversion"/>
      </is>
    </nc>
  </rcc>
  <rcc rId="373" sId="1" odxf="1" dxf="1">
    <nc r="L37" t="inlineStr">
      <is>
        <t>pendingCase</t>
        <phoneticPr fontId="0" type="noConversion"/>
      </is>
    </nc>
    <odxf/>
    <ndxf/>
  </rcc>
  <rcc rId="374" sId="1">
    <nc r="L219" t="inlineStr">
      <is>
        <t>pendingCase</t>
        <phoneticPr fontId="0" type="noConversion"/>
      </is>
    </nc>
  </rcc>
  <rcc rId="375" sId="1" odxf="1" dxf="1">
    <nc r="L193" t="inlineStr">
      <is>
        <t>pendingCase</t>
        <phoneticPr fontId="0" type="noConversion"/>
      </is>
    </nc>
    <odxf/>
    <ndxf/>
  </rcc>
  <rcc rId="376" sId="1" odxf="1" dxf="1">
    <nc r="L224" t="inlineStr">
      <is>
        <t>pendingCase</t>
        <phoneticPr fontId="0" type="noConversion"/>
      </is>
    </nc>
    <odxf/>
    <ndxf/>
  </rcc>
  <rcc rId="377" sId="1" odxf="1" dxf="1">
    <nc r="L225" t="inlineStr">
      <is>
        <t>pendingCase</t>
        <phoneticPr fontId="0" type="noConversion"/>
      </is>
    </nc>
    <odxf/>
    <ndxf/>
  </rcc>
  <rcv guid="{DA0B0A7A-5EA6-470B-A1D8-DDA3AD26BAE3}" action="delete"/>
  <rdn rId="0" localSheetId="1" customView="1" name="Z_DA0B0A7A_5EA6_470B_A1D8_DDA3AD26BAE3_.wvu.FilterData" hidden="1" oldHidden="1">
    <formula>'Case List'!$A$2:$W$383</formula>
    <oldFormula>'Case List'!$A$2:$W$383</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101.xml><?xml version="1.0" encoding="utf-8"?>
<revisions xmlns="http://schemas.openxmlformats.org/spreadsheetml/2006/main" xmlns:r="http://schemas.openxmlformats.org/officeDocument/2006/relationships">
  <rcc rId="271" sId="1">
    <nc r="A328" t="inlineStr">
      <is>
        <t>QYY</t>
        <phoneticPr fontId="0" type="noConversion"/>
      </is>
    </nc>
  </rcc>
  <rcc rId="272" sId="1">
    <nc r="A331" t="inlineStr">
      <is>
        <t>QYY</t>
        <phoneticPr fontId="0" type="noConversion"/>
      </is>
    </nc>
  </rcc>
  <rcc rId="273" sId="1">
    <nc r="A332" t="inlineStr">
      <is>
        <t>QYY</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011.xml><?xml version="1.0" encoding="utf-8"?>
<revisions xmlns="http://schemas.openxmlformats.org/spreadsheetml/2006/main" xmlns:r="http://schemas.openxmlformats.org/officeDocument/2006/relationships">
  <rcc rId="267" sId="1">
    <nc r="A5" t="inlineStr">
      <is>
        <t>LYZ</t>
        <phoneticPr fontId="0" type="noConversion"/>
      </is>
    </nc>
  </rcc>
  <rcc rId="268" sId="1">
    <nc r="A9"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0111.xml><?xml version="1.0" encoding="utf-8"?>
<revisions xmlns="http://schemas.openxmlformats.org/spreadsheetml/2006/main" xmlns:r="http://schemas.openxmlformats.org/officeDocument/2006/relationships">
  <rfmt sheetId="1" sqref="A94:XFD94">
    <dxf>
      <fill>
        <patternFill>
          <bgColor rgb="FFFFC000"/>
        </patternFill>
      </fill>
    </dxf>
  </rfmt>
  <rcc rId="263" sId="1">
    <nc r="A103" t="inlineStr">
      <is>
        <t>ys</t>
        <phoneticPr fontId="0" type="noConversion"/>
      </is>
    </nc>
  </rcc>
  <rcc rId="264" sId="1">
    <nc r="A104"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1.xml><?xml version="1.0" encoding="utf-8"?>
<revisions xmlns="http://schemas.openxmlformats.org/spreadsheetml/2006/main" xmlns:r="http://schemas.openxmlformats.org/officeDocument/2006/relationships">
  <rcc rId="405" sId="1">
    <oc r="O41" t="inlineStr">
      <is>
        <t>3.26: (PMC)
NO SUPL POS (RRLP) from AGNSS method
3.28: (AGNSS)
core: AGNSS::AGNSSPositionContextOverRRLP::constructAssistanceDataRequestMsg
4.1 (Framework core)
FSCXml::itemWithName(int)
4.3 (Framwork)
SLIA:
                            poserr := {
                                result := {
                                    result := "POSITION METHOD FAILURE" with "SYSTEM FAILURE" unmatched,
                                    resid := "6" with "1" unmatched
                                },
                                add_info := "SUPL method: Location ID Not Found" with "SUPL method: User Plane Other" unmatched,
RRLP: msrPositionReq
        rel7_MsrPosition_Req_extension := {
            velocityRequested := omit with omit matched,
            ganssPositionMethod := '100001'B with '000001'B unmatched,</t>
        <phoneticPr fontId="0" type="noConversion"/>
      </is>
    </oc>
    <nc r="O41" t="inlineStr">
      <is>
        <t>3.26: (PMC)
NO SUPL POS (RRLP) from AGNSS method
3.28: (AGNSS)
core: AGNSS::AGNSSPositionContextOverRRLP::constructAssistanceDataRequestMsg
4.1 (Framework core)
FSCXml::itemWithName(int)
4.3 (Framwork &amp; GLONASS)
SLIA:
                            poserr := {
                                result := {
                                    result := "POSITION METHOD FAILURE" with "SYSTEM FAILURE" unmatched,
                                    resid := "6" with "1" unmatched
                                },
                                add_info := "SUPL method: Location ID Not Found" with "SUPL method: User Plane Other" unmatched,
RRLP: msrPositionReq
        rel7_MsrPosition_Req_extension := {
            velocityRequested := omit with omit matched,
            ganssPositionMethod := '100001'B with '000001'B unmatched,</t>
        <phoneticPr fontId="0" type="noConversion"/>
      </is>
    </nc>
  </rcc>
  <rcc rId="406" sId="1">
    <oc r="O42" t="inlineStr">
      <is>
        <t>Waiting for CellBased Fallback Implementation</t>
        <phoneticPr fontId="0" type="noConversion"/>
      </is>
    </oc>
    <nc r="O42" t="inlineStr">
      <is>
        <t xml:space="preserve">4.3 (GLONASS &amp; Framework)
SUPLPOS, RRLP:        
rel7_MsrPosition_Req_extension := {
            velocityRequested := omit with omit matched,
            ganssPositionMethod := '100001'B with '000001'B unmatched,
SLIA:
                            poserr := {
                                result := {
                                    result := "POSITION METHOD FAILURE" with "SYSTEM FAILURE" unmatched,
                                    resid := "6" with "1" unmatched
                                },
                                add_info := "SUPL method: Location ID Not Found" with "SUPL method: User Plane Other" unmatched,
</t>
        <phoneticPr fontId="0" type="noConversion"/>
      </is>
    </nc>
  </rcc>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111.xml><?xml version="1.0" encoding="utf-8"?>
<revisions xmlns="http://schemas.openxmlformats.org/spreadsheetml/2006/main" xmlns:r="http://schemas.openxmlformats.org/officeDocument/2006/relationships">
  <rcc rId="387" sId="1" odxf="1" dxf="1">
    <oc r="D131" t="inlineStr">
      <is>
        <t>TestObject_SLC_Testcases.TC_1176_800_152</t>
      </is>
    </oc>
    <nc r="D131" t="inlineStr">
      <is>
        <t>TestObject_SLC_Testcases.TC_1176_800_152</t>
        <phoneticPr fontId="0" type="noConversion"/>
      </is>
    </nc>
    <odxf/>
    <ndxf/>
  </rcc>
  <rcc rId="388" sId="1">
    <nc r="A131" t="inlineStr">
      <is>
        <t>ys</t>
        <phoneticPr fontId="0" type="noConversion"/>
      </is>
    </nc>
  </rcc>
  <rcc rId="389" sId="1" odxf="1" dxf="1" numFmtId="45">
    <nc r="B131">
      <v>41732</v>
    </nc>
    <odxf>
      <numFmt numFmtId="0" formatCode="General"/>
      <fill>
        <patternFill patternType="none">
          <bgColor indexed="65"/>
        </patternFill>
      </fill>
    </odxf>
    <ndxf>
      <numFmt numFmtId="45" formatCode="m&quot;月&quot;d&quot;日&quot;"/>
      <fill>
        <patternFill patternType="solid">
          <bgColor rgb="FF92D050"/>
        </patternFill>
      </fill>
    </ndxf>
  </rcc>
  <rcc rId="390" sId="1">
    <nc r="C131" t="inlineStr">
      <is>
        <t>no</t>
        <phoneticPr fontId="0" type="noConversion"/>
      </is>
    </nc>
  </rcc>
  <rfmt sheetId="1" sqref="A131:XFD131">
    <dxf>
      <fill>
        <patternFill>
          <bgColor rgb="FFFFFF00"/>
        </patternFill>
      </fill>
    </dxf>
  </rfmt>
  <rcv guid="{51D6F0C6-803E-4E70-AB45-FB143B9D66FB}" action="delete"/>
  <rdn rId="0" localSheetId="1" customView="1" name="Z_51D6F0C6_803E_4E70_AB45_FB143B9D66FB_.wvu.FilterData" hidden="1" oldHidden="1">
    <formula>'Case List'!$A$2:$W$383</formula>
    <oldFormula>'Case List'!$A$2:$W$383</oldFormula>
  </rdn>
  <rdn rId="0" localSheetId="3" customView="1" name="Z_51D6F0C6_803E_4E70_AB45_FB143B9D66FB_.wvu.FilterData" hidden="1" oldHidden="1">
    <formula>'TR List'!$A$1:$P$38</formula>
    <oldFormula>'TR List'!$A$1:$P$38</oldFormula>
  </rdn>
  <rcv guid="{51D6F0C6-803E-4E70-AB45-FB143B9D66FB}" action="add"/>
</revisions>
</file>

<file path=xl/revisions/revisionLog11111.xml><?xml version="1.0" encoding="utf-8"?>
<revisions xmlns="http://schemas.openxmlformats.org/spreadsheetml/2006/main" xmlns:r="http://schemas.openxmlformats.org/officeDocument/2006/relationships">
  <rcc rId="1" sId="1">
    <nc r="A165" t="inlineStr">
      <is>
        <t>LYZ</t>
        <phoneticPr fontId="0" type="noConversion"/>
      </is>
    </nc>
  </rcc>
  <rcv guid="{1D83B8EA-D5B7-470D-80B4-988D47CC333A}" action="delete"/>
  <rdn rId="0" localSheetId="1" customView="1" name="Z_1D83B8EA_D5B7_470D_80B4_988D47CC333A_.wvu.FilterData" hidden="1" oldHidden="1">
    <formula>'Case List'!$A$2:$V$382</formula>
    <oldFormula>'Case List'!$A$2:$V$382</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11111.xml><?xml version="1.0" encoding="utf-8"?>
<revisions xmlns="http://schemas.openxmlformats.org/spreadsheetml/2006/main" xmlns:r="http://schemas.openxmlformats.org/officeDocument/2006/relationships"/>
</file>

<file path=xl/revisions/revisionLog1112.xml><?xml version="1.0" encoding="utf-8"?>
<revisions xmlns="http://schemas.openxmlformats.org/spreadsheetml/2006/main" xmlns:r="http://schemas.openxmlformats.org/officeDocument/2006/relationships">
  <rcc rId="341" sId="3">
    <nc r="N28"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121.xml><?xml version="1.0" encoding="utf-8"?>
<revisions xmlns="http://schemas.openxmlformats.org/spreadsheetml/2006/main" xmlns:r="http://schemas.openxmlformats.org/officeDocument/2006/relationships">
  <rcc rId="330" sId="3">
    <oc r="N27" t="inlineStr">
      <is>
        <t>FJB</t>
      </is>
    </oc>
    <nc r="N27"/>
  </rcc>
  <rcc rId="331" sId="3">
    <oc r="L19" t="inlineStr">
      <is>
        <t>LTE_ECID.TC1146_030_015</t>
      </is>
    </oc>
    <nc r="L19" t="inlineStr">
      <is>
        <t>LTE_ECID.TC1146_030_015</t>
        <phoneticPr fontId="0" type="noConversion"/>
      </is>
    </nc>
  </rcc>
  <rcc rId="332" sId="3">
    <nc r="N19" t="inlineStr">
      <is>
        <t>QYY</t>
        <phoneticPr fontId="0" type="noConversion"/>
      </is>
    </nc>
  </rcc>
  <rcc rId="333" sId="3">
    <oc r="L27" t="inlineStr">
      <is>
        <t>TestObjectSUPL.TC1116_317_010 AGPS
TestSUPLAutonomous.TC1116_318_140</t>
      </is>
    </oc>
    <nc r="L27" t="inlineStr">
      <is>
        <t>TestObjectSUPL.TC1116_317_010 AGPS
TestSUPLAutonomous.TC1116_318_140</t>
        <phoneticPr fontId="0" type="noConversion"/>
      </is>
    </nc>
  </rcc>
  <rcc rId="334" sId="3">
    <nc r="N3" t="inlineStr">
      <is>
        <t>QYY</t>
        <phoneticPr fontId="0" type="noConversion"/>
      </is>
    </nc>
  </rcc>
  <rcc rId="335" sId="3">
    <nc r="N6" t="inlineStr">
      <is>
        <t>QYY</t>
        <phoneticPr fontId="0" type="noConversion"/>
      </is>
    </nc>
  </rcc>
  <rcc rId="336" sId="3">
    <nc r="N7" t="inlineStr">
      <is>
        <t>QYY</t>
        <phoneticPr fontId="0" type="noConversion"/>
      </is>
    </nc>
  </rcc>
  <rcc rId="337" sId="3">
    <nc r="N17" t="inlineStr">
      <is>
        <t>QYY</t>
        <phoneticPr fontId="0" type="noConversion"/>
      </is>
    </nc>
  </rcc>
  <rcc rId="338" sId="3">
    <nc r="N35"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1211.xml><?xml version="1.0" encoding="utf-8"?>
<revisions xmlns="http://schemas.openxmlformats.org/spreadsheetml/2006/main" xmlns:r="http://schemas.openxmlformats.org/officeDocument/2006/relationships">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12111.xml><?xml version="1.0" encoding="utf-8"?>
<revisions xmlns="http://schemas.openxmlformats.org/spreadsheetml/2006/main" xmlns:r="http://schemas.openxmlformats.org/officeDocument/2006/relationships">
  <rfmt sheetId="1" sqref="B165" start="0" length="0">
    <dxf>
      <numFmt numFmtId="41" formatCode="yyyy&quot;年&quot;m&quot;月&quot;d&quot;日&quot;"/>
    </dxf>
  </rfmt>
  <rcc rId="4" sId="1" odxf="1" dxf="1" numFmtId="45">
    <nc r="B165">
      <v>41731</v>
    </nc>
    <ndxf>
      <numFmt numFmtId="45" formatCode="m&quot;月&quot;d&quot;日&quot;"/>
      <fill>
        <patternFill patternType="solid">
          <bgColor rgb="FF92D050"/>
        </patternFill>
      </fill>
    </ndxf>
  </rcc>
  <rfmt sheetId="1" sqref="B165">
    <dxf>
      <fill>
        <patternFill patternType="none">
          <bgColor auto="1"/>
        </patternFill>
      </fill>
    </dxf>
  </rfmt>
  <rcv guid="{1D83B8EA-D5B7-470D-80B4-988D47CC333A}" action="delete"/>
  <rdn rId="0" localSheetId="1" customView="1" name="Z_1D83B8EA_D5B7_470D_80B4_988D47CC333A_.wvu.FilterData" hidden="1" oldHidden="1">
    <formula>'Case List'!$A$2:$V$382</formula>
    <oldFormula>'Case List'!$A$2:$V$382</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12.xml><?xml version="1.0" encoding="utf-8"?>
<revisions xmlns="http://schemas.openxmlformats.org/spreadsheetml/2006/main" xmlns:r="http://schemas.openxmlformats.org/officeDocument/2006/relationships">
  <rcc rId="317" sId="1">
    <nc r="A194" t="inlineStr">
      <is>
        <t>HDF</t>
        <phoneticPr fontId="0" type="noConversion"/>
      </is>
    </nc>
  </rcc>
  <rcc rId="318" sId="1">
    <nc r="A232" t="inlineStr">
      <is>
        <t>ys</t>
        <phoneticPr fontId="0" type="noConversion"/>
      </is>
    </nc>
  </rcc>
  <rcc rId="319" sId="1">
    <nc r="A233"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21.xml><?xml version="1.0" encoding="utf-8"?>
<revisions xmlns="http://schemas.openxmlformats.org/spreadsheetml/2006/main" xmlns:r="http://schemas.openxmlformats.org/officeDocument/2006/relationships">
  <rcc rId="292" sId="1">
    <nc r="A234" t="inlineStr">
      <is>
        <t>QYY</t>
        <phoneticPr fontId="0" type="noConversion"/>
      </is>
    </nc>
  </rcc>
  <rcc rId="293" sId="1">
    <nc r="A383" t="inlineStr">
      <is>
        <t>QYY</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211.xml><?xml version="1.0" encoding="utf-8"?>
<revisions xmlns="http://schemas.openxmlformats.org/spreadsheetml/2006/main" xmlns:r="http://schemas.openxmlformats.org/officeDocument/2006/relationships">
  <rcc rId="281" sId="1">
    <nc r="A238" t="inlineStr">
      <is>
        <t>QYY</t>
        <phoneticPr fontId="0" type="noConversion"/>
      </is>
    </nc>
  </rcc>
  <rcc rId="282" sId="1">
    <nc r="A239" t="inlineStr">
      <is>
        <t>QYY</t>
        <phoneticPr fontId="0" type="noConversion"/>
      </is>
    </nc>
  </rcc>
  <rcc rId="283" sId="1">
    <nc r="A240" t="inlineStr">
      <is>
        <t>QYY</t>
        <phoneticPr fontId="0" type="noConversion"/>
      </is>
    </nc>
  </rcc>
  <rcc rId="284" sId="1">
    <nc r="A241" t="inlineStr">
      <is>
        <t>QYY</t>
        <phoneticPr fontId="0" type="noConversion"/>
      </is>
    </nc>
  </rcc>
  <rcc rId="285" sId="1">
    <nc r="A242" t="inlineStr">
      <is>
        <t>QYY</t>
        <phoneticPr fontId="0" type="noConversion"/>
      </is>
    </nc>
  </rcc>
  <rcc rId="286" sId="1">
    <nc r="A243" t="inlineStr">
      <is>
        <t>QYY</t>
        <phoneticPr fontId="0" type="noConversion"/>
      </is>
    </nc>
  </rcc>
  <rcc rId="287" sId="1">
    <nc r="A244" t="inlineStr">
      <is>
        <t>QYY</t>
        <phoneticPr fontId="0" type="noConversion"/>
      </is>
    </nc>
  </rcc>
  <rcc rId="288" sId="1">
    <nc r="A246" t="inlineStr">
      <is>
        <t>QYY</t>
        <phoneticPr fontId="0" type="noConversion"/>
      </is>
    </nc>
  </rcc>
  <rcc rId="289" sId="1">
    <nc r="A247" t="inlineStr">
      <is>
        <t>QYY</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3.xml><?xml version="1.0" encoding="utf-8"?>
<revisions xmlns="http://schemas.openxmlformats.org/spreadsheetml/2006/main" xmlns:r="http://schemas.openxmlformats.org/officeDocument/2006/relationships">
  <rcc rId="364" sId="1">
    <oc r="K225" t="inlineStr">
      <is>
        <t>SUPL-CID
Update: SUPL RESPONSE version: change from 1.0.0 to 1.6.3
f_MTC_UPEngine_USELOCATIONINSET(1)</t>
      </is>
    </oc>
    <nc r="K225" t="inlineStr">
      <is>
        <t>SUPL-CID
Update: SUPL RESPONSE version: change from 1.0.0 to 1.6.3
f_CAIX_UPEng_UseLocationInSET(1)</t>
        <phoneticPr fontId="0" type="noConversion"/>
      </is>
    </nc>
  </rcc>
  <rcv guid="{DA0B0A7A-5EA6-470B-A1D8-DDA3AD26BAE3}" action="delete"/>
  <rdn rId="0" localSheetId="1" customView="1" name="Z_DA0B0A7A_5EA6_470B_A1D8_DDA3AD26BAE3_.wvu.FilterData" hidden="1" oldHidden="1">
    <formula>'Case List'!$A$2:$W$383</formula>
    <oldFormula>'Case List'!$A$2:$W$383</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131.xml><?xml version="1.0" encoding="utf-8"?>
<revisions xmlns="http://schemas.openxmlformats.org/spreadsheetml/2006/main" xmlns:r="http://schemas.openxmlformats.org/officeDocument/2006/relationships">
  <rcc rId="312" sId="1">
    <nc r="A30" t="inlineStr">
      <is>
        <t>HDF</t>
        <phoneticPr fontId="0" type="noConversion"/>
      </is>
    </nc>
  </rcc>
  <rcc rId="313" sId="1">
    <nc r="A31" t="inlineStr">
      <is>
        <t>HDF</t>
        <phoneticPr fontId="0" type="noConversion"/>
      </is>
    </nc>
  </rcc>
  <rcc rId="314" sId="1">
    <nc r="A32" t="inlineStr">
      <is>
        <t>HDF</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311.xml><?xml version="1.0" encoding="utf-8"?>
<revisions xmlns="http://schemas.openxmlformats.org/spreadsheetml/2006/main" xmlns:r="http://schemas.openxmlformats.org/officeDocument/2006/relationships">
  <rcc rId="25" sId="1">
    <oc r="O189" t="inlineStr">
      <is>
        <t>3.13: SUP POS INIT version: 1.6.3 (issue: new UP only support 1.0.0 and 2.0.0), got SUPL END invalidSessionId
3.13: fallback not return location.
3.18: (Framework) 
SUPLEND with unspecified is returned.
3.19: (PMC)
no fallback invoked. (PMC first try roaming but roaming method not ready)
3.20: private package core.
3.24: (Framework)
SUPL INIT always has version = 2.0.0
4.1: (Roaming)
srlir:
rlp_hdr.net_param.choice.wcdma_net_param.frequencyinfo{
    uarfcn_ul := "0",
    uarfcn_dl := "1818386803",
    uarfcn_nt := omit
} with omit unmatched
srlir.msid.msid := "610512345" with "4610512345" unmatched
4.2 (Roaming)
rlp_hdr.net_param.choice.wcdma_net_param.frequencyinfo{
    uarfcn_ul := "16",
    uarfcn_dl := omit,
    uarfcn_nt := omit
} with omit unmatched.</t>
        <phoneticPr fontId="0" type="noConversion"/>
      </is>
    </oc>
    <nc r="O189" t="inlineStr">
      <is>
        <t xml:space="preserve">3.13: SUP POS INIT version: 1.6.3 (issue: new UP only support 1.0.0 and 2.0.0), got SUPL END invalidSessionId
3.13: fallback not return location.
3.18: (Framework) 
SUPLEND with unspecified is returned.
3.19: (PMC)
no fallback invoked. (PMC first try roaming but roaming method not ready)
3.20: private package core.
3.24: (Framework)
SUPL INIT always has version = 2.0.0
4.1: (Roaming)
srlir:
rlp_hdr.net_param.choice.wcdma_net_param.frequencyinfo{
    uarfcn_ul := "0",
    uarfcn_dl := "1818386803",
    uarfcn_nt := omit
} with omit unmatched
srlir.msid.msid := "610512345" with "4610512345" unmatched
4.2 (Roaming)
rlp_hdr.net_param.choice.wcdma_net_param.frequencyinfo{
    uarfcn_ul := "16",
    uarfcn_dl := omit,
    uarfcn_nt := omit
} with omit unmatched.
4.2 (Framework)
slia := {
            ver := "3.0.0",
            choice := {
                pos := {
                    {
                        pos_method := oTHER (7),
TTCN expects pos_method := cELL (0).
</t>
        <phoneticPr fontId="0" type="noConversion"/>
      </is>
    </nc>
  </rcc>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14.xml><?xml version="1.0" encoding="utf-8"?>
<revisions xmlns="http://schemas.openxmlformats.org/spreadsheetml/2006/main" xmlns:r="http://schemas.openxmlformats.org/officeDocument/2006/relationships">
  <rcc rId="400" sId="1">
    <oc r="D187" t="inlineStr">
      <is>
        <t>TestObject_SLC_Testcases.TC_1176_200_061</t>
        <phoneticPr fontId="0" type="noConversion"/>
      </is>
    </oc>
    <nc r="D187" t="inlineStr">
      <is>
        <t>TestObject_SLC_Testcases.TC_1176_200_062</t>
        <phoneticPr fontId="0" type="noConversion"/>
      </is>
    </nc>
  </rcc>
  <rcv guid="{1D83B8EA-D5B7-470D-80B4-988D47CC333A}" action="delete"/>
  <rdn rId="0" localSheetId="1" customView="1" name="Z_1D83B8EA_D5B7_470D_80B4_988D47CC333A_.wvu.FilterData" hidden="1" oldHidden="1">
    <formula>'Case List'!$A$2:$V$382</formula>
    <oldFormula>'Case List'!$A$2:$V$382</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141.xml><?xml version="1.0" encoding="utf-8"?>
<revisions xmlns="http://schemas.openxmlformats.org/spreadsheetml/2006/main" xmlns:r="http://schemas.openxmlformats.org/officeDocument/2006/relationships">
  <rcc rId="347" sId="3">
    <nc r="N18"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411.xml><?xml version="1.0" encoding="utf-8"?>
<revisions xmlns="http://schemas.openxmlformats.org/spreadsheetml/2006/main" xmlns:r="http://schemas.openxmlformats.org/officeDocument/2006/relationships">
  <rcc rId="303" sId="1">
    <nc r="A376" t="inlineStr">
      <is>
        <t>LYZ</t>
        <phoneticPr fontId="0" type="noConversion"/>
      </is>
    </nc>
  </rcc>
  <rcc rId="304" sId="1">
    <nc r="A377" t="inlineStr">
      <is>
        <t>LYZ</t>
        <phoneticPr fontId="0" type="noConversion"/>
      </is>
    </nc>
  </rcc>
  <rcc rId="305" sId="1">
    <nc r="A379" t="inlineStr">
      <is>
        <t>LYZ</t>
        <phoneticPr fontId="0" type="noConversion"/>
      </is>
    </nc>
  </rcc>
  <rcc rId="306" sId="1">
    <nc r="A380" t="inlineStr">
      <is>
        <t>LYZ</t>
        <phoneticPr fontId="0" type="noConversion"/>
      </is>
    </nc>
  </rcc>
  <rcc rId="307" sId="1">
    <nc r="A323" t="inlineStr">
      <is>
        <t>LYZ</t>
        <phoneticPr fontId="0" type="noConversion"/>
      </is>
    </nc>
  </rcc>
  <rcc rId="308" sId="1">
    <nc r="A326" t="inlineStr">
      <is>
        <t>LYZ</t>
        <phoneticPr fontId="0" type="noConversion"/>
      </is>
    </nc>
  </rcc>
  <rcc rId="309" sId="1">
    <nc r="A327"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5.xml><?xml version="1.0" encoding="utf-8"?>
<revisions xmlns="http://schemas.openxmlformats.org/spreadsheetml/2006/main" xmlns:r="http://schemas.openxmlformats.org/officeDocument/2006/relationships">
  <rfmt sheetId="1" sqref="A129:XFD129">
    <dxf>
      <fill>
        <patternFill patternType="solid">
          <bgColor rgb="FF92D050"/>
        </patternFill>
      </fill>
    </dxf>
  </rfmt>
  <rcc rId="361" sId="1">
    <nc r="A129" t="inlineStr">
      <is>
        <t>ys</t>
        <phoneticPr fontId="0" type="noConversion"/>
      </is>
    </nc>
  </rcc>
  <rfmt sheetId="1" sqref="B129" start="0" length="0">
    <dxf>
      <numFmt numFmtId="45" formatCode="m&quot;月&quot;d&quot;日&quot;"/>
    </dxf>
  </rfmt>
  <rcc rId="362" sId="1" numFmtId="45">
    <nc r="B129">
      <v>41732</v>
    </nc>
  </rcc>
  <rcc rId="363" sId="1">
    <nc r="C129" t="inlineStr">
      <is>
        <t>yes</t>
        <phoneticPr fontId="0" type="noConversion"/>
      </is>
    </nc>
  </rcc>
</revisions>
</file>

<file path=xl/revisions/revisionLog1151.xml><?xml version="1.0" encoding="utf-8"?>
<revisions xmlns="http://schemas.openxmlformats.org/spreadsheetml/2006/main" xmlns:r="http://schemas.openxmlformats.org/officeDocument/2006/relationships">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16.xml><?xml version="1.0" encoding="utf-8"?>
<revisions xmlns="http://schemas.openxmlformats.org/spreadsheetml/2006/main" xmlns:r="http://schemas.openxmlformats.org/officeDocument/2006/relationships">
  <rcc rId="397" sId="1">
    <nc r="C165" t="inlineStr">
      <is>
        <t>yes</t>
        <phoneticPr fontId="0" type="noConversion"/>
      </is>
    </nc>
  </rcc>
  <rcv guid="{1D83B8EA-D5B7-470D-80B4-988D47CC333A}" action="delete"/>
  <rdn rId="0" localSheetId="1" customView="1" name="Z_1D83B8EA_D5B7_470D_80B4_988D47CC333A_.wvu.FilterData" hidden="1" oldHidden="1">
    <formula>'Case List'!$A$2:$V$382</formula>
    <oldFormula>'Case List'!$A$2:$V$382</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161.xml><?xml version="1.0" encoding="utf-8"?>
<revisions xmlns="http://schemas.openxmlformats.org/spreadsheetml/2006/main" xmlns:r="http://schemas.openxmlformats.org/officeDocument/2006/relationships">
  <rcc rId="380" sId="1" numFmtId="45">
    <oc r="B42">
      <v>41730</v>
    </oc>
    <nc r="B42">
      <v>41732</v>
    </nc>
  </rcc>
  <rcc rId="381" sId="1">
    <oc r="O42" t="inlineStr">
      <is>
        <t>3.26: (PMC)
NO SUPL POS (RRLP) from AGNSS method
3.28: (AGNSS)
core: AGNSS::AGNSSPositionContextOverRRLP::constructAssistanceDataRequestMsg
4.1 (Framework core)
FSCXml::itemWithName(int)</t>
        <phoneticPr fontId="0" type="noConversion"/>
      </is>
    </oc>
    <nc r="O42" t="inlineStr">
      <is>
        <t xml:space="preserve">3.26: (PMC)
NO SUPL POS (RRLP) from AGNSS method
3.28: (AGNSS)
core: AGNSS::AGNSSPositionContextOverRRLP::constructAssistanceDataRequestMsg
4.1 (Framework core)
FSCXml::itemWithName(int)
4.3 (Framwork)
                            poserr := {
                                result := {
                                    result := "POSITION METHOD FAILURE" with "SYSTEM FAILURE" unmatched,
                                    resid := "6" with "1" unmatched
                                },
                                add_info := "SUPL method: Location ID Not Found" with "SUPL method: User Plane Other" unmatched,
</t>
        <phoneticPr fontId="0" type="noConversion"/>
      </is>
    </nc>
  </rcc>
  <rcv guid="{DA0B0A7A-5EA6-470B-A1D8-DDA3AD26BAE3}" action="delete"/>
  <rdn rId="0" localSheetId="1" customView="1" name="Z_DA0B0A7A_5EA6_470B_A1D8_DDA3AD26BAE3_.wvu.FilterData" hidden="1" oldHidden="1">
    <formula>'Case List'!$A$2:$W$383</formula>
    <oldFormula>'Case List'!$A$2:$W$383</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1611.xml><?xml version="1.0" encoding="utf-8"?>
<revisions xmlns="http://schemas.openxmlformats.org/spreadsheetml/2006/main" xmlns:r="http://schemas.openxmlformats.org/officeDocument/2006/relationships">
  <rcc rId="367" sId="1">
    <nc r="C224" t="inlineStr">
      <is>
        <t>yes</t>
        <phoneticPr fontId="0" type="noConversion"/>
      </is>
    </nc>
  </rcc>
  <rcc rId="368" sId="1">
    <oc r="K224" t="inlineStr">
      <is>
        <t>SUPL-CID, 4G
Fix: no need to startup SUPL component as it's last or current SLIR.</t>
      </is>
    </oc>
    <nc r="K224" t="inlineStr">
      <is>
        <t>SUPL-CID, 4G
f_CAIX_UPEng_UseLocationInSET(1)</t>
        <phoneticPr fontId="0" type="noConversion"/>
      </is>
    </nc>
  </rcc>
  <rcc rId="369" sId="1">
    <oc r="O224" t="inlineStr">
      <is>
        <t>Add FTS, Mtlr, 4G CID First return success
3.18: (Framework)
SLIA unmatched (ReturnType not implemented)
3.24: (Framework)
SUPL INIT always has version = 2.0.0
4.2: (Framework Core)
FSCXml::itemWithName(int)
4.3: (Tiger)
CID original Return Shape should be Circular or Elliptical?
and see cell comments for unmatched.</t>
      </is>
    </oc>
    <nc r="O224" t="inlineStr">
      <is>
        <t>Add FTS, Mtlr, 4G CID First return success
3.18: (Framework)
SLIA unmatched (ReturnType not implemented)
3.24: (Framework)
SUPL INIT always has version = 2.0.0
4.2: (Framework Core)
FSCXml::itemWithName(int)
4.3: (Tiger)
CID original Return Shape should be Circular or Elliptical?
and see cell comments for unmatched.
4.3: Configure UseLocationInSet: 1, then PASS</t>
        <phoneticPr fontId="0" type="noConversion"/>
      </is>
    </nc>
  </rcc>
  <rfmt sheetId="1" sqref="D224:W224">
    <dxf>
      <fill>
        <patternFill>
          <bgColor rgb="FF92D050"/>
        </patternFill>
      </fill>
    </dxf>
  </rfmt>
  <rcv guid="{DA0B0A7A-5EA6-470B-A1D8-DDA3AD26BAE3}" action="delete"/>
  <rdn rId="0" localSheetId="1" customView="1" name="Z_DA0B0A7A_5EA6_470B_A1D8_DDA3AD26BAE3_.wvu.FilterData" hidden="1" oldHidden="1">
    <formula>'Case List'!$A$2:$W$383</formula>
    <oldFormula>'Case List'!$A$2:$W$383</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17.xml><?xml version="1.0" encoding="utf-8"?>
<revisions xmlns="http://schemas.openxmlformats.org/spreadsheetml/2006/main" xmlns:r="http://schemas.openxmlformats.org/officeDocument/2006/relationships">
  <rrc rId="393" sId="1" ref="A14:XFD14" action="deleteRow">
    <undo index="1" exp="area" ref3D="1" dr="$F$1:$J$1048576" dn="Z_1E32D10D_8E4C_44E5_8DE6_E1A441433D0B_.wvu.Cols" sId="1"/>
    <rfmt sheetId="1" xfDxf="1" sqref="A14:XFD14" start="0" length="0"/>
    <rcc rId="0" sId="1" dxf="1">
      <nc r="A14" t="inlineStr">
        <is>
          <t>LYZ</t>
        </is>
      </nc>
      <ndxf>
        <fill>
          <patternFill patternType="solid">
            <bgColor rgb="FF92D050"/>
          </patternFill>
        </fill>
        <border outline="0">
          <left style="thin">
            <color indexed="64"/>
          </left>
          <right style="thin">
            <color indexed="64"/>
          </right>
          <top style="thin">
            <color indexed="64"/>
          </top>
          <bottom style="thin">
            <color indexed="64"/>
          </bottom>
        </border>
      </ndxf>
    </rcc>
    <rcc rId="0" sId="1" dxf="1" numFmtId="45">
      <nc r="B14">
        <v>41724</v>
      </nc>
      <ndxf>
        <numFmt numFmtId="45" formatCode="m&quot;月&quot;d&quot;日&quot;"/>
        <fill>
          <patternFill patternType="solid">
            <bgColor rgb="FF92D050"/>
          </patternFill>
        </fill>
        <border outline="0">
          <left style="thin">
            <color indexed="64"/>
          </left>
          <right style="thin">
            <color indexed="64"/>
          </right>
          <top style="thin">
            <color indexed="64"/>
          </top>
          <bottom style="thin">
            <color indexed="64"/>
          </bottom>
        </border>
      </ndxf>
    </rcc>
    <rfmt sheetId="1" sqref="C14" start="0" length="0">
      <dxf>
        <fill>
          <patternFill patternType="solid">
            <bgColor rgb="FF92D050"/>
          </patternFill>
        </fill>
        <border outline="0">
          <left style="thin">
            <color indexed="64"/>
          </left>
          <right style="thin">
            <color indexed="64"/>
          </right>
          <top style="thin">
            <color indexed="64"/>
          </top>
          <bottom style="thin">
            <color indexed="64"/>
          </bottom>
        </border>
      </dxf>
    </rfmt>
    <rcc rId="0" sId="1" dxf="1">
      <nc r="D14" t="inlineStr">
        <is>
          <t>TestExecSUPLv2.TC1142_410_055</t>
          <phoneticPr fontId="0" type="noConversion"/>
        </is>
      </nc>
      <ndxf>
        <font>
          <sz val="11"/>
          <color theme="1"/>
          <name val="宋体"/>
          <scheme val="minor"/>
        </font>
        <fill>
          <patternFill patternType="solid">
            <bgColor rgb="FF92D050"/>
          </patternFill>
        </fill>
        <alignment vertical="bottom" wrapText="1" readingOrder="0"/>
        <border outline="0">
          <left style="thin">
            <color indexed="64"/>
          </left>
          <right style="thin">
            <color indexed="64"/>
          </right>
          <top style="thin">
            <color indexed="64"/>
          </top>
          <bottom style="thin">
            <color indexed="64"/>
          </bottom>
        </border>
      </ndxf>
    </rcc>
    <rcc rId="0" sId="1" dxf="1">
      <nc r="E14" t="inlineStr">
        <is>
          <t>LID in SUPLStart and SUPLINIT is different, LID in SUPLStart is ignored, LID in SUPLINIT is returned.</t>
        </is>
      </nc>
      <ndxf>
        <font>
          <sz val="11"/>
          <color theme="1"/>
          <name val="宋体"/>
          <scheme val="minor"/>
        </font>
        <fill>
          <patternFill patternType="solid">
            <bgColor rgb="FF92D050"/>
          </patternFill>
        </fill>
        <alignment vertical="bottom" wrapText="1" readingOrder="0"/>
        <border outline="0">
          <left style="thin">
            <color indexed="64"/>
          </left>
          <right style="thin">
            <color indexed="64"/>
          </right>
          <top style="thin">
            <color indexed="64"/>
          </top>
          <bottom style="thin">
            <color indexed="64"/>
          </bottom>
        </border>
      </ndxf>
    </rcc>
    <rfmt sheetId="1" sqref="F14" start="0" length="0">
      <dxf>
        <font>
          <sz val="11"/>
          <color indexed="30"/>
          <name val="宋体"/>
          <scheme val="none"/>
        </font>
        <fill>
          <patternFill patternType="solid">
            <bgColor rgb="FF92D050"/>
          </patternFill>
        </fill>
        <alignment vertical="bottom" readingOrder="0"/>
        <border outline="0">
          <left style="thin">
            <color indexed="64"/>
          </left>
          <right style="thin">
            <color indexed="64"/>
          </right>
          <top style="thin">
            <color indexed="64"/>
          </top>
          <bottom style="thin">
            <color indexed="64"/>
          </bottom>
        </border>
      </dxf>
    </rfmt>
    <rfmt sheetId="1" sqref="G14" start="0" length="0">
      <dxf>
        <font>
          <sz val="11"/>
          <color indexed="30"/>
          <name val="宋体"/>
          <scheme val="none"/>
        </font>
        <fill>
          <patternFill patternType="solid">
            <bgColor rgb="FF92D050"/>
          </patternFill>
        </fill>
        <alignment vertical="bottom" readingOrder="0"/>
        <border outline="0">
          <left style="thin">
            <color indexed="64"/>
          </left>
          <right style="thin">
            <color indexed="64"/>
          </right>
          <top style="thin">
            <color indexed="64"/>
          </top>
          <bottom style="thin">
            <color indexed="64"/>
          </bottom>
        </border>
      </dxf>
    </rfmt>
    <rcc rId="0" sId="1" dxf="1">
      <nc r="H14" t="inlineStr">
        <is>
          <t>Replace</t>
        </is>
      </nc>
      <ndxf>
        <fill>
          <patternFill patternType="solid">
            <bgColor rgb="FF92D050"/>
          </patternFill>
        </fill>
        <alignment horizontal="left" vertical="bottom" readingOrder="0"/>
        <border outline="0">
          <left style="thin">
            <color indexed="64"/>
          </left>
          <right style="thin">
            <color indexed="64"/>
          </right>
          <top style="thin">
            <color indexed="64"/>
          </top>
          <bottom style="thin">
            <color indexed="64"/>
          </bottom>
        </border>
      </ndxf>
    </rcc>
    <rfmt sheetId="1" sqref="I14" start="0" length="0">
      <dxf>
        <font>
          <sz val="11"/>
          <color indexed="30"/>
          <name val="宋体"/>
          <scheme val="none"/>
        </font>
        <fill>
          <patternFill patternType="solid">
            <bgColor rgb="FF92D050"/>
          </patternFill>
        </fill>
        <alignment horizontal="left" vertical="bottom" readingOrder="0"/>
        <border outline="0">
          <left style="thin">
            <color indexed="64"/>
          </left>
          <right style="thin">
            <color indexed="64"/>
          </right>
          <top style="thin">
            <color indexed="64"/>
          </top>
          <bottom style="thin">
            <color indexed="64"/>
          </bottom>
        </border>
      </dxf>
    </rfmt>
    <rcc rId="0" sId="1" dxf="1">
      <nc r="J14" t="inlineStr">
        <is>
          <t>Tiger</t>
        </is>
      </nc>
      <ndxf>
        <fill>
          <patternFill patternType="solid">
            <bgColor rgb="FF92D050"/>
          </patternFill>
        </fill>
        <alignment horizontal="left" vertical="bottom" readingOrder="0"/>
        <border outline="0">
          <left style="thin">
            <color indexed="64"/>
          </left>
          <right style="thin">
            <color indexed="64"/>
          </right>
          <top style="thin">
            <color indexed="64"/>
          </top>
          <bottom style="thin">
            <color indexed="64"/>
          </bottom>
        </border>
      </ndxf>
    </rcc>
    <rcc rId="0" sId="1" dxf="1">
      <nc r="K14" t="inlineStr">
        <is>
          <t xml:space="preserve">SUPL-CID, covered by PMC </t>
        </is>
      </nc>
      <ndxf>
        <font>
          <sz val="11"/>
          <color indexed="30"/>
          <name val="宋体"/>
          <scheme val="none"/>
        </font>
        <fill>
          <patternFill patternType="solid">
            <bgColor rgb="FF92D050"/>
          </patternFill>
        </fill>
        <alignment vertical="bottom" wrapText="1" readingOrder="0"/>
        <border outline="0">
          <left style="thin">
            <color indexed="64"/>
          </left>
          <right style="thin">
            <color indexed="64"/>
          </right>
          <top style="thin">
            <color indexed="64"/>
          </top>
          <bottom style="thin">
            <color indexed="64"/>
          </bottom>
        </border>
      </ndxf>
    </rcc>
    <rfmt sheetId="1" sqref="L14" start="0" length="0">
      <dxf>
        <fill>
          <patternFill patternType="solid">
            <bgColor rgb="FF92D050"/>
          </patternFill>
        </fill>
        <alignment horizontal="left" vertical="bottom" readingOrder="0"/>
        <border outline="0">
          <left style="thin">
            <color indexed="64"/>
          </left>
          <right style="thin">
            <color indexed="64"/>
          </right>
          <top style="thin">
            <color indexed="64"/>
          </top>
          <bottom style="thin">
            <color indexed="64"/>
          </bottom>
        </border>
      </dxf>
    </rfmt>
    <rfmt sheetId="1" sqref="M14" start="0" length="0">
      <dxf>
        <fill>
          <patternFill patternType="solid">
            <bgColor rgb="FF92D050"/>
          </patternFill>
        </fill>
        <alignment horizontal="left" vertical="bottom" readingOrder="0"/>
        <border outline="0">
          <left style="thin">
            <color indexed="64"/>
          </left>
          <right style="thin">
            <color indexed="64"/>
          </right>
          <top style="thin">
            <color indexed="64"/>
          </top>
          <bottom style="thin">
            <color indexed="64"/>
          </bottom>
        </border>
      </dxf>
    </rfmt>
    <rfmt sheetId="1" sqref="N14" start="0" length="0">
      <dxf>
        <fill>
          <patternFill patternType="solid">
            <bgColor rgb="FF92D050"/>
          </patternFill>
        </fill>
        <alignment horizontal="left" vertical="bottom" readingOrder="0"/>
        <border outline="0">
          <left style="thin">
            <color indexed="64"/>
          </left>
          <right style="thin">
            <color indexed="64"/>
          </right>
          <top style="thin">
            <color indexed="64"/>
          </top>
          <bottom style="thin">
            <color indexed="64"/>
          </bottom>
        </border>
      </dxf>
    </rfmt>
    <rfmt sheetId="1" sqref="O14" start="0" length="0">
      <dxf>
        <fill>
          <patternFill patternType="solid">
            <bgColor rgb="FF92D050"/>
          </patternFill>
        </fill>
        <alignment vertical="bottom" readingOrder="0"/>
        <border outline="0">
          <left style="thin">
            <color indexed="64"/>
          </left>
          <right style="thin">
            <color indexed="64"/>
          </right>
          <top style="thin">
            <color indexed="64"/>
          </top>
          <bottom style="thin">
            <color indexed="64"/>
          </bottom>
        </border>
      </dxf>
    </rfmt>
    <rfmt sheetId="1" sqref="P14" start="0" length="0">
      <dxf>
        <fill>
          <patternFill patternType="solid">
            <bgColor rgb="FF92D050"/>
          </patternFill>
        </fill>
        <alignment horizontal="center" vertical="bottom" readingOrder="0"/>
        <border outline="0">
          <left style="thin">
            <color indexed="64"/>
          </left>
          <right style="thin">
            <color indexed="64"/>
          </right>
          <top style="thin">
            <color indexed="64"/>
          </top>
          <bottom style="thin">
            <color indexed="64"/>
          </bottom>
        </border>
      </dxf>
    </rfmt>
    <rfmt sheetId="1" sqref="Q14" start="0" length="0">
      <dxf>
        <fill>
          <patternFill patternType="solid">
            <bgColor rgb="FF92D050"/>
          </patternFill>
        </fill>
        <alignment horizontal="center" vertical="bottom" readingOrder="0"/>
        <border outline="0">
          <left style="thin">
            <color indexed="64"/>
          </left>
          <right style="thin">
            <color indexed="64"/>
          </right>
          <top style="thin">
            <color indexed="64"/>
          </top>
          <bottom style="thin">
            <color indexed="64"/>
          </bottom>
        </border>
      </dxf>
    </rfmt>
    <rfmt sheetId="1" sqref="R14" start="0" length="0">
      <dxf>
        <fill>
          <patternFill patternType="solid">
            <bgColor rgb="FF92D050"/>
          </patternFill>
        </fill>
        <alignment horizontal="center" vertical="bottom" readingOrder="0"/>
        <border outline="0">
          <left style="thin">
            <color indexed="64"/>
          </left>
          <right style="thin">
            <color indexed="64"/>
          </right>
          <top style="thin">
            <color indexed="64"/>
          </top>
          <bottom style="thin">
            <color indexed="64"/>
          </bottom>
        </border>
      </dxf>
    </rfmt>
    <rfmt sheetId="1" sqref="S14" start="0" length="0">
      <dxf>
        <fill>
          <patternFill patternType="solid">
            <bgColor rgb="FF92D050"/>
          </patternFill>
        </fill>
        <alignment horizontal="center" vertical="bottom" readingOrder="0"/>
        <border outline="0">
          <left style="thin">
            <color indexed="64"/>
          </left>
          <right style="thin">
            <color indexed="64"/>
          </right>
          <top style="thin">
            <color indexed="64"/>
          </top>
          <bottom style="thin">
            <color indexed="64"/>
          </bottom>
        </border>
      </dxf>
    </rfmt>
    <rfmt sheetId="1" sqref="T14" start="0" length="0">
      <dxf>
        <fill>
          <patternFill patternType="solid">
            <bgColor rgb="FF92D050"/>
          </patternFill>
        </fill>
        <alignment vertical="bottom" readingOrder="0"/>
        <border outline="0">
          <left style="thin">
            <color indexed="64"/>
          </left>
          <right style="thin">
            <color indexed="64"/>
          </right>
          <top style="thin">
            <color indexed="64"/>
          </top>
          <bottom style="thin">
            <color indexed="64"/>
          </bottom>
        </border>
      </dxf>
    </rfmt>
    <rcc rId="0" sId="1" dxf="1">
      <nc r="U14" t="inlineStr">
        <is>
          <t>Week12</t>
          <phoneticPr fontId="0" type="noConversion"/>
        </is>
      </nc>
      <ndxf>
        <fill>
          <patternFill patternType="solid">
            <bgColor rgb="FF92D050"/>
          </patternFill>
        </fill>
        <alignment horizontal="left" vertical="bottom" readingOrder="0"/>
        <border outline="0">
          <left style="thin">
            <color indexed="64"/>
          </left>
          <right style="thin">
            <color indexed="64"/>
          </right>
          <top style="thin">
            <color indexed="64"/>
          </top>
          <bottom style="thin">
            <color indexed="64"/>
          </bottom>
        </border>
      </ndxf>
    </rcc>
    <rfmt sheetId="1" sqref="V14" start="0" length="0">
      <dxf>
        <fill>
          <patternFill patternType="solid">
            <bgColor rgb="FF92D050"/>
          </patternFill>
        </fill>
        <alignment vertical="bottom" readingOrder="0"/>
        <border outline="0">
          <left style="thin">
            <color indexed="64"/>
          </left>
          <right style="thin">
            <color indexed="64"/>
          </right>
          <top style="thin">
            <color indexed="64"/>
          </top>
          <bottom style="thin">
            <color indexed="64"/>
          </bottom>
        </border>
      </dxf>
    </rfmt>
    <rfmt sheetId="1" sqref="W14" start="0" length="0">
      <dxf>
        <fill>
          <patternFill patternType="solid">
            <bgColor rgb="FF92D050"/>
          </patternFill>
        </fill>
        <alignment horizontal="left" vertical="bottom" readingOrder="0"/>
        <border outline="0">
          <left style="thin">
            <color indexed="64"/>
          </left>
          <right style="thin">
            <color indexed="64"/>
          </right>
          <top style="thin">
            <color indexed="64"/>
          </top>
          <bottom style="thin">
            <color indexed="64"/>
          </bottom>
        </border>
      </dxf>
    </rfmt>
    <rfmt sheetId="1" sqref="X14" start="0" length="0">
      <dxf>
        <alignment vertical="bottom" readingOrder="0"/>
      </dxf>
    </rfmt>
    <rfmt sheetId="1" sqref="Y14" start="0" length="0">
      <dxf>
        <alignment vertical="bottom" readingOrder="0"/>
      </dxf>
    </rfmt>
    <rfmt sheetId="1" sqref="Z14" start="0" length="0">
      <dxf>
        <alignment vertical="bottom" readingOrder="0"/>
      </dxf>
    </rfmt>
    <rfmt sheetId="1" sqref="AA14" start="0" length="0">
      <dxf>
        <alignment vertical="bottom" readingOrder="0"/>
      </dxf>
    </rfmt>
    <rfmt sheetId="1" sqref="AB14" start="0" length="0">
      <dxf>
        <alignment vertical="bottom" readingOrder="0"/>
      </dxf>
    </rfmt>
    <rfmt sheetId="1" sqref="AC14" start="0" length="0">
      <dxf>
        <alignment vertical="bottom" readingOrder="0"/>
      </dxf>
    </rfmt>
    <rfmt sheetId="1" sqref="AD14" start="0" length="0">
      <dxf>
        <alignment vertical="bottom" readingOrder="0"/>
      </dxf>
    </rfmt>
    <rfmt sheetId="1" sqref="AE14" start="0" length="0">
      <dxf>
        <alignment vertical="bottom" readingOrder="0"/>
      </dxf>
    </rfmt>
    <rfmt sheetId="1" sqref="AF14" start="0" length="0">
      <dxf>
        <alignment vertical="bottom" readingOrder="0"/>
      </dxf>
    </rfmt>
    <rfmt sheetId="1" sqref="AG14" start="0" length="0">
      <dxf>
        <alignment vertical="bottom" readingOrder="0"/>
      </dxf>
    </rfmt>
    <rfmt sheetId="1" sqref="AH14" start="0" length="0">
      <dxf>
        <alignment vertical="bottom" readingOrder="0"/>
      </dxf>
    </rfmt>
    <rfmt sheetId="1" sqref="AI14" start="0" length="0">
      <dxf>
        <alignment vertical="bottom" readingOrder="0"/>
      </dxf>
    </rfmt>
    <rfmt sheetId="1" sqref="AJ14" start="0" length="0">
      <dxf>
        <alignment vertical="bottom" readingOrder="0"/>
      </dxf>
    </rfmt>
    <rfmt sheetId="1" sqref="AK14" start="0" length="0">
      <dxf>
        <alignment vertical="bottom" readingOrder="0"/>
      </dxf>
    </rfmt>
    <rfmt sheetId="1" sqref="AL14" start="0" length="0">
      <dxf>
        <alignment vertical="bottom" readingOrder="0"/>
      </dxf>
    </rfmt>
    <rfmt sheetId="1" sqref="AM14" start="0" length="0">
      <dxf>
        <alignment vertical="bottom" readingOrder="0"/>
      </dxf>
    </rfmt>
    <rfmt sheetId="1" sqref="AN14" start="0" length="0">
      <dxf>
        <alignment vertical="bottom" readingOrder="0"/>
      </dxf>
    </rfmt>
    <rfmt sheetId="1" sqref="AO14" start="0" length="0">
      <dxf>
        <alignment vertical="bottom" readingOrder="0"/>
      </dxf>
    </rfmt>
    <rfmt sheetId="1" sqref="AP14" start="0" length="0">
      <dxf>
        <alignment vertical="bottom" readingOrder="0"/>
      </dxf>
    </rfmt>
    <rfmt sheetId="1" sqref="AQ14" start="0" length="0">
      <dxf>
        <alignment vertical="bottom" readingOrder="0"/>
      </dxf>
    </rfmt>
    <rfmt sheetId="1" sqref="AR14" start="0" length="0">
      <dxf>
        <alignment vertical="bottom" readingOrder="0"/>
      </dxf>
    </rfmt>
    <rfmt sheetId="1" sqref="AS14" start="0" length="0">
      <dxf>
        <alignment vertical="bottom" readingOrder="0"/>
      </dxf>
    </rfmt>
    <rfmt sheetId="1" sqref="AT14" start="0" length="0">
      <dxf>
        <alignment vertical="bottom" readingOrder="0"/>
      </dxf>
    </rfmt>
    <rfmt sheetId="1" sqref="AU14" start="0" length="0">
      <dxf>
        <alignment vertical="bottom" readingOrder="0"/>
      </dxf>
    </rfmt>
    <rfmt sheetId="1" sqref="AV14" start="0" length="0">
      <dxf>
        <alignment vertical="bottom" readingOrder="0"/>
      </dxf>
    </rfmt>
    <rfmt sheetId="1" sqref="AW14" start="0" length="0">
      <dxf>
        <alignment vertical="bottom" readingOrder="0"/>
      </dxf>
    </rfmt>
    <rfmt sheetId="1" sqref="AX14" start="0" length="0">
      <dxf>
        <alignment vertical="bottom" readingOrder="0"/>
      </dxf>
    </rfmt>
    <rfmt sheetId="1" sqref="AY14" start="0" length="0">
      <dxf>
        <alignment vertical="bottom" readingOrder="0"/>
      </dxf>
    </rfmt>
    <rfmt sheetId="1" sqref="AZ14" start="0" length="0">
      <dxf>
        <alignment vertical="bottom" readingOrder="0"/>
      </dxf>
    </rfmt>
    <rfmt sheetId="1" sqref="BA14" start="0" length="0">
      <dxf>
        <alignment vertical="bottom" readingOrder="0"/>
      </dxf>
    </rfmt>
    <rfmt sheetId="1" sqref="BB14" start="0" length="0">
      <dxf>
        <alignment vertical="bottom" readingOrder="0"/>
      </dxf>
    </rfmt>
    <rfmt sheetId="1" sqref="BC14" start="0" length="0">
      <dxf>
        <alignment vertical="bottom" readingOrder="0"/>
      </dxf>
    </rfmt>
    <rfmt sheetId="1" sqref="BD14" start="0" length="0">
      <dxf>
        <alignment vertical="bottom" readingOrder="0"/>
      </dxf>
    </rfmt>
    <rfmt sheetId="1" sqref="BE14" start="0" length="0">
      <dxf>
        <alignment vertical="bottom" readingOrder="0"/>
      </dxf>
    </rfmt>
    <rfmt sheetId="1" sqref="BF14" start="0" length="0">
      <dxf>
        <alignment vertical="bottom" readingOrder="0"/>
      </dxf>
    </rfmt>
    <rfmt sheetId="1" sqref="BG14" start="0" length="0">
      <dxf>
        <alignment vertical="bottom" readingOrder="0"/>
      </dxf>
    </rfmt>
    <rfmt sheetId="1" sqref="BH14" start="0" length="0">
      <dxf>
        <alignment vertical="bottom" readingOrder="0"/>
      </dxf>
    </rfmt>
    <rfmt sheetId="1" sqref="BI14" start="0" length="0">
      <dxf>
        <alignment vertical="bottom" readingOrder="0"/>
      </dxf>
    </rfmt>
    <rfmt sheetId="1" sqref="BJ14" start="0" length="0">
      <dxf>
        <alignment vertical="bottom" readingOrder="0"/>
      </dxf>
    </rfmt>
    <rfmt sheetId="1" sqref="BK14" start="0" length="0">
      <dxf>
        <alignment vertical="bottom" readingOrder="0"/>
      </dxf>
    </rfmt>
    <rfmt sheetId="1" sqref="BL14" start="0" length="0">
      <dxf>
        <alignment vertical="bottom" readingOrder="0"/>
      </dxf>
    </rfmt>
    <rfmt sheetId="1" sqref="BM14" start="0" length="0">
      <dxf>
        <alignment vertical="bottom" readingOrder="0"/>
      </dxf>
    </rfmt>
    <rfmt sheetId="1" sqref="BN14" start="0" length="0">
      <dxf>
        <alignment vertical="bottom" readingOrder="0"/>
      </dxf>
    </rfmt>
    <rfmt sheetId="1" sqref="BO14" start="0" length="0">
      <dxf>
        <alignment vertical="bottom" readingOrder="0"/>
      </dxf>
    </rfmt>
    <rfmt sheetId="1" sqref="BP14" start="0" length="0">
      <dxf>
        <alignment vertical="bottom" readingOrder="0"/>
      </dxf>
    </rfmt>
    <rfmt sheetId="1" sqref="BQ14" start="0" length="0">
      <dxf>
        <alignment vertical="bottom" readingOrder="0"/>
      </dxf>
    </rfmt>
    <rfmt sheetId="1" sqref="BR14" start="0" length="0">
      <dxf>
        <alignment vertical="bottom" readingOrder="0"/>
      </dxf>
    </rfmt>
    <rfmt sheetId="1" sqref="BS14" start="0" length="0">
      <dxf>
        <alignment vertical="bottom" readingOrder="0"/>
      </dxf>
    </rfmt>
    <rfmt sheetId="1" sqref="BT14" start="0" length="0">
      <dxf>
        <alignment vertical="bottom" readingOrder="0"/>
      </dxf>
    </rfmt>
    <rfmt sheetId="1" sqref="BU14" start="0" length="0">
      <dxf>
        <alignment vertical="bottom" readingOrder="0"/>
      </dxf>
    </rfmt>
    <rfmt sheetId="1" sqref="BV14" start="0" length="0">
      <dxf>
        <alignment vertical="bottom" readingOrder="0"/>
      </dxf>
    </rfmt>
    <rfmt sheetId="1" sqref="BW14" start="0" length="0">
      <dxf>
        <alignment vertical="bottom" readingOrder="0"/>
      </dxf>
    </rfmt>
    <rfmt sheetId="1" sqref="BX14" start="0" length="0">
      <dxf>
        <alignment vertical="bottom" readingOrder="0"/>
      </dxf>
    </rfmt>
    <rfmt sheetId="1" sqref="BY14" start="0" length="0">
      <dxf>
        <alignment vertical="bottom" readingOrder="0"/>
      </dxf>
    </rfmt>
    <rfmt sheetId="1" sqref="BZ14" start="0" length="0">
      <dxf>
        <alignment vertical="bottom" readingOrder="0"/>
      </dxf>
    </rfmt>
    <rfmt sheetId="1" sqref="CA14" start="0" length="0">
      <dxf>
        <alignment vertical="bottom" readingOrder="0"/>
      </dxf>
    </rfmt>
    <rfmt sheetId="1" sqref="CB14" start="0" length="0">
      <dxf>
        <alignment vertical="bottom" readingOrder="0"/>
      </dxf>
    </rfmt>
    <rfmt sheetId="1" sqref="CC14" start="0" length="0">
      <dxf>
        <alignment vertical="bottom" readingOrder="0"/>
      </dxf>
    </rfmt>
    <rfmt sheetId="1" sqref="CD14" start="0" length="0">
      <dxf>
        <alignment vertical="bottom" readingOrder="0"/>
      </dxf>
    </rfmt>
    <rfmt sheetId="1" sqref="CE14" start="0" length="0">
      <dxf>
        <alignment vertical="bottom" readingOrder="0"/>
      </dxf>
    </rfmt>
    <rfmt sheetId="1" sqref="CF14" start="0" length="0">
      <dxf>
        <alignment vertical="bottom" readingOrder="0"/>
      </dxf>
    </rfmt>
    <rfmt sheetId="1" sqref="CG14" start="0" length="0">
      <dxf>
        <alignment vertical="bottom" readingOrder="0"/>
      </dxf>
    </rfmt>
    <rfmt sheetId="1" sqref="CH14" start="0" length="0">
      <dxf>
        <alignment vertical="bottom" readingOrder="0"/>
      </dxf>
    </rfmt>
    <rfmt sheetId="1" sqref="CI14" start="0" length="0">
      <dxf>
        <alignment vertical="bottom" readingOrder="0"/>
      </dxf>
    </rfmt>
    <rfmt sheetId="1" sqref="CJ14" start="0" length="0">
      <dxf>
        <alignment vertical="bottom" readingOrder="0"/>
      </dxf>
    </rfmt>
    <rfmt sheetId="1" sqref="CK14" start="0" length="0">
      <dxf>
        <alignment vertical="bottom" readingOrder="0"/>
      </dxf>
    </rfmt>
    <rfmt sheetId="1" sqref="CL14" start="0" length="0">
      <dxf>
        <alignment vertical="bottom" readingOrder="0"/>
      </dxf>
    </rfmt>
    <rfmt sheetId="1" sqref="CM14" start="0" length="0">
      <dxf>
        <alignment vertical="bottom" readingOrder="0"/>
      </dxf>
    </rfmt>
    <rfmt sheetId="1" sqref="CN14" start="0" length="0">
      <dxf>
        <alignment vertical="bottom" readingOrder="0"/>
      </dxf>
    </rfmt>
    <rfmt sheetId="1" sqref="CO14" start="0" length="0">
      <dxf>
        <alignment vertical="bottom" readingOrder="0"/>
      </dxf>
    </rfmt>
    <rfmt sheetId="1" sqref="CP14" start="0" length="0">
      <dxf>
        <alignment vertical="bottom" readingOrder="0"/>
      </dxf>
    </rfmt>
    <rfmt sheetId="1" sqref="CQ14" start="0" length="0">
      <dxf>
        <alignment vertical="bottom" readingOrder="0"/>
      </dxf>
    </rfmt>
    <rfmt sheetId="1" sqref="CR14" start="0" length="0">
      <dxf>
        <alignment vertical="bottom" readingOrder="0"/>
      </dxf>
    </rfmt>
    <rfmt sheetId="1" sqref="CS14" start="0" length="0">
      <dxf>
        <alignment vertical="bottom" readingOrder="0"/>
      </dxf>
    </rfmt>
    <rfmt sheetId="1" sqref="CT14" start="0" length="0">
      <dxf>
        <alignment vertical="bottom" readingOrder="0"/>
      </dxf>
    </rfmt>
    <rfmt sheetId="1" sqref="CU14" start="0" length="0">
      <dxf>
        <alignment vertical="bottom" readingOrder="0"/>
      </dxf>
    </rfmt>
    <rfmt sheetId="1" sqref="CV14" start="0" length="0">
      <dxf>
        <alignment vertical="bottom" readingOrder="0"/>
      </dxf>
    </rfmt>
    <rfmt sheetId="1" sqref="CW14" start="0" length="0">
      <dxf>
        <alignment vertical="bottom" readingOrder="0"/>
      </dxf>
    </rfmt>
    <rfmt sheetId="1" sqref="CX14" start="0" length="0">
      <dxf>
        <alignment vertical="bottom" readingOrder="0"/>
      </dxf>
    </rfmt>
    <rfmt sheetId="1" sqref="CY14" start="0" length="0">
      <dxf>
        <alignment vertical="bottom" readingOrder="0"/>
      </dxf>
    </rfmt>
    <rfmt sheetId="1" sqref="CZ14" start="0" length="0">
      <dxf>
        <alignment vertical="bottom" readingOrder="0"/>
      </dxf>
    </rfmt>
    <rfmt sheetId="1" sqref="DA14" start="0" length="0">
      <dxf>
        <alignment vertical="bottom" readingOrder="0"/>
      </dxf>
    </rfmt>
    <rfmt sheetId="1" sqref="DB14" start="0" length="0">
      <dxf>
        <alignment vertical="bottom" readingOrder="0"/>
      </dxf>
    </rfmt>
    <rfmt sheetId="1" sqref="DC14" start="0" length="0">
      <dxf>
        <alignment vertical="bottom" readingOrder="0"/>
      </dxf>
    </rfmt>
    <rfmt sheetId="1" sqref="DD14" start="0" length="0">
      <dxf>
        <alignment vertical="bottom" readingOrder="0"/>
      </dxf>
    </rfmt>
    <rfmt sheetId="1" sqref="DE14" start="0" length="0">
      <dxf>
        <alignment vertical="bottom" readingOrder="0"/>
      </dxf>
    </rfmt>
    <rfmt sheetId="1" sqref="DF14" start="0" length="0">
      <dxf>
        <alignment vertical="bottom" readingOrder="0"/>
      </dxf>
    </rfmt>
    <rfmt sheetId="1" sqref="DG14" start="0" length="0">
      <dxf>
        <alignment vertical="bottom" readingOrder="0"/>
      </dxf>
    </rfmt>
    <rfmt sheetId="1" sqref="DH14" start="0" length="0">
      <dxf>
        <alignment vertical="bottom" readingOrder="0"/>
      </dxf>
    </rfmt>
    <rfmt sheetId="1" sqref="DI14" start="0" length="0">
      <dxf>
        <alignment vertical="bottom" readingOrder="0"/>
      </dxf>
    </rfmt>
    <rfmt sheetId="1" sqref="DJ14" start="0" length="0">
      <dxf>
        <alignment vertical="bottom" readingOrder="0"/>
      </dxf>
    </rfmt>
    <rfmt sheetId="1" sqref="DK14" start="0" length="0">
      <dxf>
        <alignment vertical="bottom" readingOrder="0"/>
      </dxf>
    </rfmt>
    <rfmt sheetId="1" sqref="DL14" start="0" length="0">
      <dxf>
        <alignment vertical="bottom" readingOrder="0"/>
      </dxf>
    </rfmt>
    <rfmt sheetId="1" sqref="DM14" start="0" length="0">
      <dxf>
        <alignment vertical="bottom" readingOrder="0"/>
      </dxf>
    </rfmt>
    <rfmt sheetId="1" sqref="DN14" start="0" length="0">
      <dxf>
        <alignment vertical="bottom" readingOrder="0"/>
      </dxf>
    </rfmt>
    <rfmt sheetId="1" sqref="DO14" start="0" length="0">
      <dxf>
        <alignment vertical="bottom" readingOrder="0"/>
      </dxf>
    </rfmt>
    <rfmt sheetId="1" sqref="DP14" start="0" length="0">
      <dxf>
        <alignment vertical="bottom" readingOrder="0"/>
      </dxf>
    </rfmt>
    <rfmt sheetId="1" sqref="DQ14" start="0" length="0">
      <dxf>
        <alignment vertical="bottom" readingOrder="0"/>
      </dxf>
    </rfmt>
    <rfmt sheetId="1" sqref="DR14" start="0" length="0">
      <dxf>
        <alignment vertical="bottom" readingOrder="0"/>
      </dxf>
    </rfmt>
    <rfmt sheetId="1" sqref="DS14" start="0" length="0">
      <dxf>
        <alignment vertical="bottom" readingOrder="0"/>
      </dxf>
    </rfmt>
    <rfmt sheetId="1" sqref="DT14" start="0" length="0">
      <dxf>
        <alignment vertical="bottom" readingOrder="0"/>
      </dxf>
    </rfmt>
    <rfmt sheetId="1" sqref="DU14" start="0" length="0">
      <dxf>
        <alignment vertical="bottom" readingOrder="0"/>
      </dxf>
    </rfmt>
    <rfmt sheetId="1" sqref="DV14" start="0" length="0">
      <dxf>
        <alignment vertical="bottom" readingOrder="0"/>
      </dxf>
    </rfmt>
    <rfmt sheetId="1" sqref="DW14" start="0" length="0">
      <dxf>
        <alignment vertical="bottom" readingOrder="0"/>
      </dxf>
    </rfmt>
    <rfmt sheetId="1" sqref="DX14" start="0" length="0">
      <dxf>
        <alignment vertical="bottom" readingOrder="0"/>
      </dxf>
    </rfmt>
    <rfmt sheetId="1" sqref="DY14" start="0" length="0">
      <dxf>
        <alignment vertical="bottom" readingOrder="0"/>
      </dxf>
    </rfmt>
    <rfmt sheetId="1" sqref="DZ14" start="0" length="0">
      <dxf>
        <alignment vertical="bottom" readingOrder="0"/>
      </dxf>
    </rfmt>
    <rfmt sheetId="1" sqref="EA14" start="0" length="0">
      <dxf>
        <alignment vertical="bottom" readingOrder="0"/>
      </dxf>
    </rfmt>
    <rfmt sheetId="1" sqref="EB14" start="0" length="0">
      <dxf>
        <alignment vertical="bottom" readingOrder="0"/>
      </dxf>
    </rfmt>
    <rfmt sheetId="1" sqref="EC14" start="0" length="0">
      <dxf>
        <alignment vertical="bottom" readingOrder="0"/>
      </dxf>
    </rfmt>
    <rfmt sheetId="1" sqref="ED14" start="0" length="0">
      <dxf>
        <alignment vertical="bottom" readingOrder="0"/>
      </dxf>
    </rfmt>
    <rfmt sheetId="1" sqref="EE14" start="0" length="0">
      <dxf>
        <alignment vertical="bottom" readingOrder="0"/>
      </dxf>
    </rfmt>
    <rfmt sheetId="1" sqref="EF14" start="0" length="0">
      <dxf>
        <alignment vertical="bottom" readingOrder="0"/>
      </dxf>
    </rfmt>
    <rfmt sheetId="1" sqref="EG14" start="0" length="0">
      <dxf>
        <alignment vertical="bottom" readingOrder="0"/>
      </dxf>
    </rfmt>
    <rfmt sheetId="1" sqref="EH14" start="0" length="0">
      <dxf>
        <alignment vertical="bottom" readingOrder="0"/>
      </dxf>
    </rfmt>
    <rfmt sheetId="1" sqref="EI14" start="0" length="0">
      <dxf>
        <alignment vertical="bottom" readingOrder="0"/>
      </dxf>
    </rfmt>
    <rfmt sheetId="1" sqref="EJ14" start="0" length="0">
      <dxf>
        <alignment vertical="bottom" readingOrder="0"/>
      </dxf>
    </rfmt>
    <rfmt sheetId="1" sqref="EK14" start="0" length="0">
      <dxf>
        <alignment vertical="bottom" readingOrder="0"/>
      </dxf>
    </rfmt>
    <rfmt sheetId="1" sqref="EL14" start="0" length="0">
      <dxf>
        <alignment vertical="bottom" readingOrder="0"/>
      </dxf>
    </rfmt>
    <rfmt sheetId="1" sqref="EM14" start="0" length="0">
      <dxf>
        <alignment vertical="bottom" readingOrder="0"/>
      </dxf>
    </rfmt>
    <rfmt sheetId="1" sqref="EN14" start="0" length="0">
      <dxf>
        <alignment vertical="bottom" readingOrder="0"/>
      </dxf>
    </rfmt>
    <rfmt sheetId="1" sqref="EO14" start="0" length="0">
      <dxf>
        <alignment vertical="bottom" readingOrder="0"/>
      </dxf>
    </rfmt>
    <rfmt sheetId="1" sqref="EP14" start="0" length="0">
      <dxf>
        <alignment vertical="bottom" readingOrder="0"/>
      </dxf>
    </rfmt>
    <rfmt sheetId="1" sqref="EQ14" start="0" length="0">
      <dxf>
        <alignment vertical="bottom" readingOrder="0"/>
      </dxf>
    </rfmt>
    <rfmt sheetId="1" sqref="ER14" start="0" length="0">
      <dxf>
        <alignment vertical="bottom" readingOrder="0"/>
      </dxf>
    </rfmt>
    <rfmt sheetId="1" sqref="ES14" start="0" length="0">
      <dxf>
        <alignment vertical="bottom" readingOrder="0"/>
      </dxf>
    </rfmt>
    <rfmt sheetId="1" sqref="ET14" start="0" length="0">
      <dxf>
        <alignment vertical="bottom" readingOrder="0"/>
      </dxf>
    </rfmt>
    <rfmt sheetId="1" sqref="EU14" start="0" length="0">
      <dxf>
        <alignment vertical="bottom" readingOrder="0"/>
      </dxf>
    </rfmt>
    <rfmt sheetId="1" sqref="EV14" start="0" length="0">
      <dxf>
        <alignment vertical="bottom" readingOrder="0"/>
      </dxf>
    </rfmt>
    <rfmt sheetId="1" sqref="EW14" start="0" length="0">
      <dxf>
        <alignment vertical="bottom" readingOrder="0"/>
      </dxf>
    </rfmt>
    <rfmt sheetId="1" sqref="EX14" start="0" length="0">
      <dxf>
        <alignment vertical="bottom" readingOrder="0"/>
      </dxf>
    </rfmt>
    <rfmt sheetId="1" sqref="EY14" start="0" length="0">
      <dxf>
        <alignment vertical="bottom" readingOrder="0"/>
      </dxf>
    </rfmt>
    <rfmt sheetId="1" sqref="EZ14" start="0" length="0">
      <dxf>
        <alignment vertical="bottom" readingOrder="0"/>
      </dxf>
    </rfmt>
    <rfmt sheetId="1" sqref="FA14" start="0" length="0">
      <dxf>
        <alignment vertical="bottom" readingOrder="0"/>
      </dxf>
    </rfmt>
    <rfmt sheetId="1" sqref="FB14" start="0" length="0">
      <dxf>
        <alignment vertical="bottom" readingOrder="0"/>
      </dxf>
    </rfmt>
    <rfmt sheetId="1" sqref="FC14" start="0" length="0">
      <dxf>
        <alignment vertical="bottom" readingOrder="0"/>
      </dxf>
    </rfmt>
    <rfmt sheetId="1" sqref="FD14" start="0" length="0">
      <dxf>
        <alignment vertical="bottom" readingOrder="0"/>
      </dxf>
    </rfmt>
    <rfmt sheetId="1" sqref="FE14" start="0" length="0">
      <dxf>
        <alignment vertical="bottom" readingOrder="0"/>
      </dxf>
    </rfmt>
    <rfmt sheetId="1" sqref="FF14" start="0" length="0">
      <dxf>
        <alignment vertical="bottom" readingOrder="0"/>
      </dxf>
    </rfmt>
    <rfmt sheetId="1" sqref="FG14" start="0" length="0">
      <dxf>
        <alignment vertical="bottom" readingOrder="0"/>
      </dxf>
    </rfmt>
    <rfmt sheetId="1" sqref="FH14" start="0" length="0">
      <dxf>
        <alignment vertical="bottom" readingOrder="0"/>
      </dxf>
    </rfmt>
    <rfmt sheetId="1" sqref="FI14" start="0" length="0">
      <dxf>
        <alignment vertical="bottom" readingOrder="0"/>
      </dxf>
    </rfmt>
    <rfmt sheetId="1" sqref="FJ14" start="0" length="0">
      <dxf>
        <alignment vertical="bottom" readingOrder="0"/>
      </dxf>
    </rfmt>
    <rfmt sheetId="1" sqref="FK14" start="0" length="0">
      <dxf>
        <alignment vertical="bottom" readingOrder="0"/>
      </dxf>
    </rfmt>
    <rfmt sheetId="1" sqref="FL14" start="0" length="0">
      <dxf>
        <alignment vertical="bottom" readingOrder="0"/>
      </dxf>
    </rfmt>
    <rfmt sheetId="1" sqref="FM14" start="0" length="0">
      <dxf>
        <alignment vertical="bottom" readingOrder="0"/>
      </dxf>
    </rfmt>
    <rfmt sheetId="1" sqref="FN14" start="0" length="0">
      <dxf>
        <alignment vertical="bottom" readingOrder="0"/>
      </dxf>
    </rfmt>
    <rfmt sheetId="1" sqref="FO14" start="0" length="0">
      <dxf>
        <alignment vertical="bottom" readingOrder="0"/>
      </dxf>
    </rfmt>
    <rfmt sheetId="1" sqref="FP14" start="0" length="0">
      <dxf>
        <alignment vertical="bottom" readingOrder="0"/>
      </dxf>
    </rfmt>
    <rfmt sheetId="1" sqref="FQ14" start="0" length="0">
      <dxf>
        <alignment vertical="bottom" readingOrder="0"/>
      </dxf>
    </rfmt>
    <rfmt sheetId="1" sqref="FR14" start="0" length="0">
      <dxf>
        <alignment vertical="bottom" readingOrder="0"/>
      </dxf>
    </rfmt>
    <rfmt sheetId="1" sqref="FS14" start="0" length="0">
      <dxf>
        <alignment vertical="bottom" readingOrder="0"/>
      </dxf>
    </rfmt>
    <rfmt sheetId="1" sqref="FT14" start="0" length="0">
      <dxf>
        <alignment vertical="bottom" readingOrder="0"/>
      </dxf>
    </rfmt>
    <rfmt sheetId="1" sqref="FU14" start="0" length="0">
      <dxf>
        <alignment vertical="bottom" readingOrder="0"/>
      </dxf>
    </rfmt>
    <rfmt sheetId="1" sqref="FV14" start="0" length="0">
      <dxf>
        <alignment vertical="bottom" readingOrder="0"/>
      </dxf>
    </rfmt>
    <rfmt sheetId="1" sqref="FW14" start="0" length="0">
      <dxf>
        <alignment vertical="bottom" readingOrder="0"/>
      </dxf>
    </rfmt>
    <rfmt sheetId="1" sqref="FX14" start="0" length="0">
      <dxf>
        <alignment vertical="bottom" readingOrder="0"/>
      </dxf>
    </rfmt>
    <rfmt sheetId="1" sqref="FY14" start="0" length="0">
      <dxf>
        <alignment vertical="bottom" readingOrder="0"/>
      </dxf>
    </rfmt>
    <rfmt sheetId="1" sqref="FZ14" start="0" length="0">
      <dxf>
        <alignment vertical="bottom" readingOrder="0"/>
      </dxf>
    </rfmt>
    <rfmt sheetId="1" sqref="GA14" start="0" length="0">
      <dxf>
        <alignment vertical="bottom" readingOrder="0"/>
      </dxf>
    </rfmt>
    <rfmt sheetId="1" sqref="GB14" start="0" length="0">
      <dxf>
        <alignment vertical="bottom" readingOrder="0"/>
      </dxf>
    </rfmt>
    <rfmt sheetId="1" sqref="GC14" start="0" length="0">
      <dxf>
        <alignment vertical="bottom" readingOrder="0"/>
      </dxf>
    </rfmt>
    <rfmt sheetId="1" sqref="GD14" start="0" length="0">
      <dxf>
        <alignment vertical="bottom" readingOrder="0"/>
      </dxf>
    </rfmt>
    <rfmt sheetId="1" sqref="GE14" start="0" length="0">
      <dxf>
        <alignment vertical="bottom" readingOrder="0"/>
      </dxf>
    </rfmt>
    <rfmt sheetId="1" sqref="GF14" start="0" length="0">
      <dxf>
        <alignment vertical="bottom" readingOrder="0"/>
      </dxf>
    </rfmt>
    <rfmt sheetId="1" sqref="GG14" start="0" length="0">
      <dxf>
        <alignment vertical="bottom" readingOrder="0"/>
      </dxf>
    </rfmt>
    <rfmt sheetId="1" sqref="GH14" start="0" length="0">
      <dxf>
        <alignment vertical="bottom" readingOrder="0"/>
      </dxf>
    </rfmt>
    <rfmt sheetId="1" sqref="GI14" start="0" length="0">
      <dxf>
        <alignment vertical="bottom" readingOrder="0"/>
      </dxf>
    </rfmt>
    <rfmt sheetId="1" sqref="GJ14" start="0" length="0">
      <dxf>
        <alignment vertical="bottom" readingOrder="0"/>
      </dxf>
    </rfmt>
    <rfmt sheetId="1" sqref="GK14" start="0" length="0">
      <dxf>
        <alignment vertical="bottom" readingOrder="0"/>
      </dxf>
    </rfmt>
    <rfmt sheetId="1" sqref="GL14" start="0" length="0">
      <dxf>
        <alignment vertical="bottom" readingOrder="0"/>
      </dxf>
    </rfmt>
    <rfmt sheetId="1" sqref="GM14" start="0" length="0">
      <dxf>
        <alignment vertical="bottom" readingOrder="0"/>
      </dxf>
    </rfmt>
    <rfmt sheetId="1" sqref="GN14" start="0" length="0">
      <dxf>
        <alignment vertical="bottom" readingOrder="0"/>
      </dxf>
    </rfmt>
    <rfmt sheetId="1" sqref="GO14" start="0" length="0">
      <dxf>
        <alignment vertical="bottom" readingOrder="0"/>
      </dxf>
    </rfmt>
    <rfmt sheetId="1" sqref="GP14" start="0" length="0">
      <dxf>
        <alignment vertical="bottom" readingOrder="0"/>
      </dxf>
    </rfmt>
    <rfmt sheetId="1" sqref="GQ14" start="0" length="0">
      <dxf>
        <alignment vertical="bottom" readingOrder="0"/>
      </dxf>
    </rfmt>
    <rfmt sheetId="1" sqref="GR14" start="0" length="0">
      <dxf>
        <alignment vertical="bottom" readingOrder="0"/>
      </dxf>
    </rfmt>
    <rfmt sheetId="1" sqref="GS14" start="0" length="0">
      <dxf>
        <alignment vertical="bottom" readingOrder="0"/>
      </dxf>
    </rfmt>
    <rfmt sheetId="1" sqref="GT14" start="0" length="0">
      <dxf>
        <alignment vertical="bottom" readingOrder="0"/>
      </dxf>
    </rfmt>
    <rfmt sheetId="1" sqref="GU14" start="0" length="0">
      <dxf>
        <alignment vertical="bottom" readingOrder="0"/>
      </dxf>
    </rfmt>
    <rfmt sheetId="1" sqref="GV14" start="0" length="0">
      <dxf>
        <alignment vertical="bottom" readingOrder="0"/>
      </dxf>
    </rfmt>
    <rfmt sheetId="1" sqref="GW14" start="0" length="0">
      <dxf>
        <alignment vertical="bottom" readingOrder="0"/>
      </dxf>
    </rfmt>
    <rfmt sheetId="1" sqref="GX14" start="0" length="0">
      <dxf>
        <alignment vertical="bottom" readingOrder="0"/>
      </dxf>
    </rfmt>
    <rfmt sheetId="1" sqref="GY14" start="0" length="0">
      <dxf>
        <alignment vertical="bottom" readingOrder="0"/>
      </dxf>
    </rfmt>
    <rfmt sheetId="1" sqref="GZ14" start="0" length="0">
      <dxf>
        <alignment vertical="bottom" readingOrder="0"/>
      </dxf>
    </rfmt>
    <rfmt sheetId="1" sqref="HA14" start="0" length="0">
      <dxf>
        <alignment vertical="bottom" readingOrder="0"/>
      </dxf>
    </rfmt>
    <rfmt sheetId="1" sqref="HB14" start="0" length="0">
      <dxf>
        <alignment vertical="bottom" readingOrder="0"/>
      </dxf>
    </rfmt>
    <rfmt sheetId="1" sqref="HC14" start="0" length="0">
      <dxf>
        <alignment vertical="bottom" readingOrder="0"/>
      </dxf>
    </rfmt>
    <rfmt sheetId="1" sqref="HD14" start="0" length="0">
      <dxf>
        <alignment vertical="bottom" readingOrder="0"/>
      </dxf>
    </rfmt>
    <rfmt sheetId="1" sqref="HE14" start="0" length="0">
      <dxf>
        <alignment vertical="bottom" readingOrder="0"/>
      </dxf>
    </rfmt>
    <rfmt sheetId="1" sqref="HF14" start="0" length="0">
      <dxf>
        <alignment vertical="bottom" readingOrder="0"/>
      </dxf>
    </rfmt>
    <rfmt sheetId="1" sqref="HG14" start="0" length="0">
      <dxf>
        <alignment vertical="bottom" readingOrder="0"/>
      </dxf>
    </rfmt>
    <rfmt sheetId="1" sqref="HH14" start="0" length="0">
      <dxf>
        <alignment vertical="bottom" readingOrder="0"/>
      </dxf>
    </rfmt>
    <rfmt sheetId="1" sqref="HI14" start="0" length="0">
      <dxf>
        <alignment vertical="bottom" readingOrder="0"/>
      </dxf>
    </rfmt>
    <rfmt sheetId="1" sqref="HJ14" start="0" length="0">
      <dxf>
        <alignment vertical="bottom" readingOrder="0"/>
      </dxf>
    </rfmt>
    <rfmt sheetId="1" sqref="HK14" start="0" length="0">
      <dxf>
        <alignment vertical="bottom" readingOrder="0"/>
      </dxf>
    </rfmt>
    <rfmt sheetId="1" sqref="HL14" start="0" length="0">
      <dxf>
        <alignment vertical="bottom" readingOrder="0"/>
      </dxf>
    </rfmt>
    <rfmt sheetId="1" sqref="HM14" start="0" length="0">
      <dxf>
        <alignment vertical="bottom" readingOrder="0"/>
      </dxf>
    </rfmt>
    <rfmt sheetId="1" sqref="HN14" start="0" length="0">
      <dxf>
        <alignment vertical="bottom" readingOrder="0"/>
      </dxf>
    </rfmt>
    <rfmt sheetId="1" sqref="HO14" start="0" length="0">
      <dxf>
        <alignment vertical="bottom" readingOrder="0"/>
      </dxf>
    </rfmt>
    <rfmt sheetId="1" sqref="HP14" start="0" length="0">
      <dxf>
        <alignment vertical="bottom" readingOrder="0"/>
      </dxf>
    </rfmt>
    <rfmt sheetId="1" sqref="HQ14" start="0" length="0">
      <dxf>
        <alignment vertical="bottom" readingOrder="0"/>
      </dxf>
    </rfmt>
    <rfmt sheetId="1" sqref="HR14" start="0" length="0">
      <dxf>
        <alignment vertical="bottom" readingOrder="0"/>
      </dxf>
    </rfmt>
    <rfmt sheetId="1" sqref="HS14" start="0" length="0">
      <dxf>
        <alignment vertical="bottom" readingOrder="0"/>
      </dxf>
    </rfmt>
    <rfmt sheetId="1" sqref="HT14" start="0" length="0">
      <dxf>
        <alignment vertical="bottom" readingOrder="0"/>
      </dxf>
    </rfmt>
    <rfmt sheetId="1" sqref="HU14" start="0" length="0">
      <dxf>
        <alignment vertical="bottom" readingOrder="0"/>
      </dxf>
    </rfmt>
    <rfmt sheetId="1" sqref="HV14" start="0" length="0">
      <dxf>
        <alignment vertical="bottom" readingOrder="0"/>
      </dxf>
    </rfmt>
    <rfmt sheetId="1" sqref="HW14" start="0" length="0">
      <dxf>
        <alignment vertical="bottom" readingOrder="0"/>
      </dxf>
    </rfmt>
    <rfmt sheetId="1" sqref="HX14" start="0" length="0">
      <dxf>
        <alignment vertical="bottom" readingOrder="0"/>
      </dxf>
    </rfmt>
    <rfmt sheetId="1" sqref="HY14" start="0" length="0">
      <dxf>
        <alignment vertical="bottom" readingOrder="0"/>
      </dxf>
    </rfmt>
    <rfmt sheetId="1" sqref="HZ14" start="0" length="0">
      <dxf>
        <alignment vertical="bottom" readingOrder="0"/>
      </dxf>
    </rfmt>
    <rfmt sheetId="1" sqref="IA14" start="0" length="0">
      <dxf>
        <alignment vertical="bottom" readingOrder="0"/>
      </dxf>
    </rfmt>
    <rfmt sheetId="1" sqref="IB14" start="0" length="0">
      <dxf>
        <alignment vertical="bottom" readingOrder="0"/>
      </dxf>
    </rfmt>
    <rfmt sheetId="1" sqref="IC14" start="0" length="0">
      <dxf>
        <alignment vertical="bottom" readingOrder="0"/>
      </dxf>
    </rfmt>
    <rfmt sheetId="1" sqref="ID14" start="0" length="0">
      <dxf>
        <alignment vertical="bottom" readingOrder="0"/>
      </dxf>
    </rfmt>
    <rfmt sheetId="1" sqref="IE14" start="0" length="0">
      <dxf>
        <alignment vertical="bottom" readingOrder="0"/>
      </dxf>
    </rfmt>
    <rfmt sheetId="1" sqref="IF14" start="0" length="0">
      <dxf>
        <alignment vertical="bottom" readingOrder="0"/>
      </dxf>
    </rfmt>
    <rfmt sheetId="1" sqref="IG14" start="0" length="0">
      <dxf>
        <alignment vertical="bottom" readingOrder="0"/>
      </dxf>
    </rfmt>
    <rfmt sheetId="1" sqref="IH14" start="0" length="0">
      <dxf>
        <alignment vertical="bottom" readingOrder="0"/>
      </dxf>
    </rfmt>
    <rfmt sheetId="1" sqref="II14" start="0" length="0">
      <dxf>
        <alignment vertical="bottom" readingOrder="0"/>
      </dxf>
    </rfmt>
    <rfmt sheetId="1" sqref="IJ14" start="0" length="0">
      <dxf>
        <alignment vertical="bottom" readingOrder="0"/>
      </dxf>
    </rfmt>
    <rfmt sheetId="1" sqref="IK14" start="0" length="0">
      <dxf>
        <alignment vertical="bottom" readingOrder="0"/>
      </dxf>
    </rfmt>
    <rfmt sheetId="1" sqref="IL14" start="0" length="0">
      <dxf>
        <alignment vertical="bottom" readingOrder="0"/>
      </dxf>
    </rfmt>
    <rfmt sheetId="1" sqref="IM14" start="0" length="0">
      <dxf>
        <alignment vertical="bottom" readingOrder="0"/>
      </dxf>
    </rfmt>
    <rfmt sheetId="1" sqref="IN14" start="0" length="0">
      <dxf>
        <alignment vertical="bottom" readingOrder="0"/>
      </dxf>
    </rfmt>
    <rfmt sheetId="1" sqref="IO14" start="0" length="0">
      <dxf>
        <alignment vertical="bottom" readingOrder="0"/>
      </dxf>
    </rfmt>
    <rfmt sheetId="1" sqref="IP14" start="0" length="0">
      <dxf>
        <alignment vertical="bottom" readingOrder="0"/>
      </dxf>
    </rfmt>
    <rfmt sheetId="1" sqref="IQ14" start="0" length="0">
      <dxf>
        <alignment vertical="bottom" readingOrder="0"/>
      </dxf>
    </rfmt>
    <rfmt sheetId="1" sqref="IR14" start="0" length="0">
      <dxf>
        <alignment vertical="bottom" readingOrder="0"/>
      </dxf>
    </rfmt>
    <rfmt sheetId="1" sqref="IS14" start="0" length="0">
      <dxf>
        <alignment vertical="bottom" readingOrder="0"/>
      </dxf>
    </rfmt>
    <rfmt sheetId="1" sqref="IT14" start="0" length="0">
      <dxf>
        <alignment vertical="bottom" readingOrder="0"/>
      </dxf>
    </rfmt>
    <rfmt sheetId="1" sqref="IU14" start="0" length="0">
      <dxf>
        <alignment vertical="bottom" readingOrder="0"/>
      </dxf>
    </rfmt>
    <rfmt sheetId="1" sqref="IV14" start="0" length="0">
      <dxf>
        <alignment vertical="bottom" readingOrder="0"/>
      </dxf>
    </rfmt>
    <rfmt sheetId="1" sqref="IW14" start="0" length="0">
      <dxf>
        <alignment vertical="bottom" readingOrder="0"/>
      </dxf>
    </rfmt>
    <rfmt sheetId="1" sqref="IX14" start="0" length="0">
      <dxf>
        <alignment vertical="bottom" readingOrder="0"/>
      </dxf>
    </rfmt>
    <rfmt sheetId="1" sqref="IY14" start="0" length="0">
      <dxf>
        <alignment vertical="bottom" readingOrder="0"/>
      </dxf>
    </rfmt>
    <rfmt sheetId="1" sqref="IZ14" start="0" length="0">
      <dxf>
        <alignment vertical="bottom" readingOrder="0"/>
      </dxf>
    </rfmt>
    <rfmt sheetId="1" sqref="JA14" start="0" length="0">
      <dxf>
        <alignment vertical="bottom" readingOrder="0"/>
      </dxf>
    </rfmt>
    <rfmt sheetId="1" sqref="JB14" start="0" length="0">
      <dxf>
        <alignment vertical="bottom" readingOrder="0"/>
      </dxf>
    </rfmt>
    <rfmt sheetId="1" sqref="JC14" start="0" length="0">
      <dxf>
        <alignment vertical="bottom" readingOrder="0"/>
      </dxf>
    </rfmt>
    <rfmt sheetId="1" sqref="JD14" start="0" length="0">
      <dxf>
        <alignment vertical="bottom" readingOrder="0"/>
      </dxf>
    </rfmt>
    <rfmt sheetId="1" sqref="JE14" start="0" length="0">
      <dxf>
        <alignment vertical="bottom" readingOrder="0"/>
      </dxf>
    </rfmt>
    <rfmt sheetId="1" sqref="JF14" start="0" length="0">
      <dxf>
        <alignment vertical="bottom" readingOrder="0"/>
      </dxf>
    </rfmt>
  </rrc>
  <rcc rId="394" sId="1">
    <nc r="C91" t="inlineStr">
      <is>
        <t>yes</t>
        <phoneticPr fontId="0" type="noConversion"/>
      </is>
    </nc>
  </rcc>
  <rcv guid="{1D83B8EA-D5B7-470D-80B4-988D47CC333A}" action="delete"/>
  <rdn rId="0" localSheetId="1" customView="1" name="Z_1D83B8EA_D5B7_470D_80B4_988D47CC333A_.wvu.FilterData" hidden="1" oldHidden="1">
    <formula>'Case List'!$A$2:$V$382</formula>
    <oldFormula>'Case List'!$A$2:$V$382</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171.xml><?xml version="1.0" encoding="utf-8"?>
<revisions xmlns="http://schemas.openxmlformats.org/spreadsheetml/2006/main" xmlns:r="http://schemas.openxmlformats.org/officeDocument/2006/relationships">
  <rcc rId="384" sId="1">
    <oc r="O42" t="inlineStr">
      <is>
        <t xml:space="preserve">3.26: (PMC)
NO SUPL POS (RRLP) from AGNSS method
3.28: (AGNSS)
core: AGNSS::AGNSSPositionContextOverRRLP::constructAssistanceDataRequestMsg
4.1 (Framework core)
FSCXml::itemWithName(int)
4.3 (Framwork)
                            poserr := {
                                result := {
                                    result := "POSITION METHOD FAILURE" with "SYSTEM FAILURE" unmatched,
                                    resid := "6" with "1" unmatched
                                },
                                add_info := "SUPL method: Location ID Not Found" with "SUPL method: User Plane Other" unmatched,
</t>
        <phoneticPr fontId="0" type="noConversion"/>
      </is>
    </oc>
    <nc r="O42" t="inlineStr">
      <is>
        <t>3.26: (PMC)
NO SUPL POS (RRLP) from AGNSS method
3.28: (AGNSS)
core: AGNSS::AGNSSPositionContextOverRRLP::constructAssistanceDataRequestMsg
4.1 (Framework core)
FSCXml::itemWithName(int)
4.3 (Framwork)
SLIA:
                            poserr := {
                                result := {
                                    result := "POSITION METHOD FAILURE" with "SYSTEM FAILURE" unmatched,
                                    resid := "6" with "1" unmatched
                                },
                                add_info := "SUPL method: Location ID Not Found" with "SUPL method: User Plane Other" unmatched,
RRLP: msrPositionReq
        rel7_MsrPosition_Req_extension := {
            velocityRequested := omit with omit matched,
            ganssPositionMethod := '100001'B with '000001'B unmatched,</t>
        <phoneticPr fontId="0" type="noConversion"/>
      </is>
    </nc>
  </rcc>
  <rcv guid="{DA0B0A7A-5EA6-470B-A1D8-DDA3AD26BAE3}" action="delete"/>
  <rdn rId="0" localSheetId="1" customView="1" name="Z_DA0B0A7A_5EA6_470B_A1D8_DDA3AD26BAE3_.wvu.FilterData" hidden="1" oldHidden="1">
    <formula>'Case List'!$A$2:$W$383</formula>
    <oldFormula>'Case List'!$A$2:$W$383</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18.xml><?xml version="1.0" encoding="utf-8"?>
<revisions xmlns="http://schemas.openxmlformats.org/spreadsheetml/2006/main" xmlns:r="http://schemas.openxmlformats.org/officeDocument/2006/relationships">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2.xml><?xml version="1.0" encoding="utf-8"?>
<revisions xmlns="http://schemas.openxmlformats.org/spreadsheetml/2006/main" xmlns:r="http://schemas.openxmlformats.org/officeDocument/2006/relationships">
  <rfmt sheetId="1" sqref="B164" start="0" length="0">
    <dxf>
      <numFmt numFmtId="45" formatCode="m&quot;月&quot;d&quot;日&quot;"/>
      <fill>
        <patternFill patternType="solid">
          <bgColor rgb="FF92D050"/>
        </patternFill>
      </fill>
    </dxf>
  </rfmt>
  <rcc rId="42" sId="1" odxf="1" dxf="1">
    <nc r="A164" t="inlineStr">
      <is>
        <t>QYY</t>
        <phoneticPr fontId="0" type="noConversion"/>
      </is>
    </nc>
    <ndxf>
      <fill>
        <patternFill patternType="solid">
          <bgColor rgb="FF92D050"/>
        </patternFill>
      </fill>
    </ndxf>
  </rcc>
  <rcc rId="43" sId="1" numFmtId="45">
    <nc r="B164">
      <v>41731</v>
    </nc>
  </rcc>
  <rfmt sheetId="1" sqref="C164" start="0" length="0">
    <dxf>
      <fill>
        <patternFill patternType="solid">
          <bgColor rgb="FF92D050"/>
        </patternFill>
      </fill>
    </dxf>
  </rfmt>
  <rfmt sheetId="1" sqref="D164" start="0" length="0">
    <dxf>
      <fill>
        <patternFill patternType="solid">
          <bgColor rgb="FF92D050"/>
        </patternFill>
      </fill>
    </dxf>
  </rfmt>
  <rfmt sheetId="1" sqref="E164" start="0" length="0">
    <dxf>
      <fill>
        <patternFill patternType="solid">
          <bgColor rgb="FF92D050"/>
        </patternFill>
      </fill>
    </dxf>
  </rfmt>
  <rfmt sheetId="1" sqref="F164" start="0" length="0">
    <dxf>
      <fill>
        <patternFill patternType="solid">
          <bgColor rgb="FF92D050"/>
        </patternFill>
      </fill>
    </dxf>
  </rfmt>
  <rfmt sheetId="1" sqref="G164" start="0" length="0">
    <dxf>
      <fill>
        <patternFill patternType="solid">
          <bgColor rgb="FF92D050"/>
        </patternFill>
      </fill>
    </dxf>
  </rfmt>
  <rfmt sheetId="1" sqref="H164" start="0" length="0">
    <dxf>
      <fill>
        <patternFill patternType="solid">
          <bgColor rgb="FF92D050"/>
        </patternFill>
      </fill>
    </dxf>
  </rfmt>
  <rfmt sheetId="1" sqref="I164" start="0" length="0">
    <dxf>
      <fill>
        <patternFill patternType="solid">
          <bgColor rgb="FF92D050"/>
        </patternFill>
      </fill>
    </dxf>
  </rfmt>
  <rfmt sheetId="1" sqref="J164" start="0" length="0">
    <dxf>
      <fill>
        <patternFill patternType="solid">
          <bgColor rgb="FF92D050"/>
        </patternFill>
      </fill>
    </dxf>
  </rfmt>
  <rfmt sheetId="1" sqref="K164" start="0" length="0">
    <dxf>
      <fill>
        <patternFill patternType="solid">
          <bgColor rgb="FF92D050"/>
        </patternFill>
      </fill>
    </dxf>
  </rfmt>
  <rfmt sheetId="1" sqref="L164" start="0" length="0">
    <dxf>
      <fill>
        <patternFill patternType="solid">
          <bgColor rgb="FF92D050"/>
        </patternFill>
      </fill>
    </dxf>
  </rfmt>
  <rfmt sheetId="1" sqref="M164" start="0" length="0">
    <dxf>
      <fill>
        <patternFill patternType="solid">
          <bgColor rgb="FF92D050"/>
        </patternFill>
      </fill>
    </dxf>
  </rfmt>
  <rcc rId="44" sId="1" odxf="1" dxf="1">
    <nc r="N164" t="inlineStr">
      <is>
        <t>pass</t>
        <phoneticPr fontId="0" type="noConversion"/>
      </is>
    </nc>
    <ndxf>
      <fill>
        <patternFill patternType="solid">
          <bgColor rgb="FF92D050"/>
        </patternFill>
      </fill>
    </ndxf>
  </rcc>
  <rfmt sheetId="1" sqref="O164" start="0" length="0">
    <dxf>
      <fill>
        <patternFill patternType="solid">
          <bgColor rgb="FF92D050"/>
        </patternFill>
      </fill>
    </dxf>
  </rfmt>
  <rfmt sheetId="1" sqref="P164" start="0" length="0">
    <dxf>
      <fill>
        <patternFill patternType="solid">
          <bgColor rgb="FF92D050"/>
        </patternFill>
      </fill>
    </dxf>
  </rfmt>
  <rfmt sheetId="1" sqref="Q164" start="0" length="0">
    <dxf>
      <fill>
        <patternFill patternType="solid">
          <bgColor rgb="FF92D050"/>
        </patternFill>
      </fill>
    </dxf>
  </rfmt>
  <rfmt sheetId="1" sqref="R164" start="0" length="0">
    <dxf>
      <fill>
        <patternFill patternType="solid">
          <bgColor rgb="FF92D050"/>
        </patternFill>
      </fill>
    </dxf>
  </rfmt>
  <rfmt sheetId="1" sqref="S164" start="0" length="0">
    <dxf>
      <fill>
        <patternFill patternType="solid">
          <bgColor rgb="FF92D050"/>
        </patternFill>
      </fill>
    </dxf>
  </rfmt>
  <rfmt sheetId="1" sqref="T164" start="0" length="0">
    <dxf>
      <fill>
        <patternFill patternType="solid">
          <bgColor rgb="FF92D050"/>
        </patternFill>
      </fill>
    </dxf>
  </rfmt>
  <rfmt sheetId="1" sqref="U164" start="0" length="0">
    <dxf>
      <fill>
        <patternFill patternType="solid">
          <bgColor rgb="FF92D050"/>
        </patternFill>
      </fill>
    </dxf>
  </rfmt>
  <rfmt sheetId="1" sqref="V164" start="0" length="0">
    <dxf>
      <fill>
        <patternFill patternType="solid">
          <bgColor rgb="FF92D050"/>
        </patternFill>
      </fill>
    </dxf>
  </rfmt>
  <rcv guid="{4A2C4ED7-F0A1-4CEC-8B41-13F45699DB1E}" action="delete"/>
  <rdn rId="0" localSheetId="1" customView="1" name="Z_4A2C4ED7_F0A1_4CEC_8B41_13F45699DB1E_.wvu.FilterData" hidden="1" oldHidden="1">
    <formula>'Case List'!$A$2:$V$382</formula>
    <oldFormula>'Case List'!$A$2:$V$382</oldFormula>
  </rdn>
  <rdn rId="0" localSheetId="3" customView="1" name="Z_4A2C4ED7_F0A1_4CEC_8B41_13F45699DB1E_.wvu.FilterData" hidden="1" oldHidden="1">
    <formula>'TR List'!$A$1:$P$38</formula>
    <oldFormula>'TR List'!$A$1:$P$38</oldFormula>
  </rdn>
  <rcv guid="{4A2C4ED7-F0A1-4CEC-8B41-13F45699DB1E}" action="add"/>
</revisions>
</file>

<file path=xl/revisions/revisionLog121.xml><?xml version="1.0" encoding="utf-8"?>
<revisions xmlns="http://schemas.openxmlformats.org/spreadsheetml/2006/main" xmlns:r="http://schemas.openxmlformats.org/officeDocument/2006/relationships">
  <rcc rId="22" sId="1">
    <oc r="N224" t="inlineStr">
      <is>
        <t>failed</t>
        <phoneticPr fontId="0" type="noConversion"/>
      </is>
    </oc>
    <nc r="N224" t="inlineStr">
      <is>
        <t>pass</t>
        <phoneticPr fontId="0" type="noConversion"/>
      </is>
    </nc>
  </rcc>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211.xml><?xml version="1.0" encoding="utf-8"?>
<revisions xmlns="http://schemas.openxmlformats.org/spreadsheetml/2006/main" xmlns:r="http://schemas.openxmlformats.org/officeDocument/2006/relationships">
  <rcc rId="18" sId="1">
    <oc r="O224" t="inlineStr">
      <is>
        <t>SUPL Version Negotiation (Framework)
3.19: (To be verified)</t>
        <phoneticPr fontId="0" type="noConversion"/>
      </is>
    </oc>
    <nc r="O224" t="inlineStr">
      <is>
        <t>SUPL Version Negotiation (Framework)
3.19: (To be verified)</t>
        <phoneticPr fontId="0" type="noConversion"/>
      </is>
    </nc>
  </rcc>
  <rcc rId="19" sId="1">
    <nc r="C224" t="inlineStr">
      <is>
        <t>yes</t>
        <phoneticPr fontId="0" type="noConversion"/>
      </is>
    </nc>
  </rcc>
  <rfmt sheetId="1" sqref="D224:W224">
    <dxf>
      <fill>
        <patternFill>
          <bgColor rgb="FF92D050"/>
        </patternFill>
      </fill>
    </dxf>
  </rfmt>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2111.xml><?xml version="1.0" encoding="utf-8"?>
<revisions xmlns="http://schemas.openxmlformats.org/spreadsheetml/2006/main" xmlns:r="http://schemas.openxmlformats.org/officeDocument/2006/relationships">
  <rcc rId="13" sId="1">
    <oc r="O189" t="inlineStr">
      <is>
        <t>3.13: SUP POS INIT version: 1.6.3 (issue: new UP only support 1.0.0 and 2.0.0), got SUPL END invalidSessionId
3.13: fallback not return location.
3.18: (Framework) 
SUPLEND with unspecified is returned.
3.19: (PMC)
no fallback invoked. (PMC first try roaming but roaming method not ready)
3.20: private package core.
3.24: (Framework)
SUPL INIT always has version = 2.0.0
4.1: (Roaming)
srlir:
rlp_hdr.net_param.choice.wcdma_net_param.frequencyinfo{
    uarfcn_ul := "0",
    uarfcn_dl := "1818386803",
    uarfcn_nt := omit
} with omit unmatched
srlir.msid.msid := "610512345" with "4610512345" unmatched
4.2 (Roaming)
rlp_hdr.net_param.choice.wcdma_net_param.frequencyinfo{
    uarfcn_ul := "16",
    uarfcn_dl := omit,
    uarfcn_nt := omit
} with omit unmatched.</t>
      </is>
    </oc>
    <nc r="O189" t="inlineStr">
      <is>
        <t>3.13: SUP POS INIT version: 1.6.3 (issue: new UP only support 1.0.0 and 2.0.0), got SUPL END invalidSessionId
3.13: fallback not return location.
3.18: (Framework) 
SUPLEND with unspecified is returned.
3.19: (PMC)
no fallback invoked. (PMC first try roaming but roaming method not ready)
3.20: private package core.
3.24: (Framework)
SUPL INIT always has version = 2.0.0
4.1: (Roaming)
srlir:
rlp_hdr.net_param.choice.wcdma_net_param.frequencyinfo{
    uarfcn_ul := "0",
    uarfcn_dl := "1818386803",
    uarfcn_nt := omit
} with omit unmatched
srlir.msid.msid := "610512345" with "4610512345" unmatched
4.2 (Roaming)
rlp_hdr.net_param.choice.wcdma_net_param.frequencyinfo{
    uarfcn_ul := "16",
    uarfcn_dl := omit,
    uarfcn_nt := omit
} with omit unmatched.</t>
        <phoneticPr fontId="0" type="noConversion"/>
      </is>
    </nc>
  </rcc>
  <rcc rId="14" sId="1" numFmtId="45">
    <oc r="B190">
      <v>41722</v>
    </oc>
    <nc r="B190">
      <v>41731</v>
    </nc>
  </rcc>
  <rcc rId="15" sId="1">
    <oc r="O190" t="inlineStr">
      <is>
        <t>3.18: no SUPLEND but msSUPLRESPONSE with noPosition is returned
3.19: (PMC)
no fallback invoked. (PMC first try roaming but roaming method not ready)
3.24: (Framework)
SUPL INIT always has version = 2.0.0</t>
        <phoneticPr fontId="0" type="noConversion"/>
      </is>
    </oc>
    <nc r="O190" t="inlineStr">
      <is>
        <t>3.18: no SUPLEND but msSUPLRESPONSE with noPosition is returned
3.19: (PMC)
no fallback invoked. (PMC first try roaming but roaming method not ready)
3.24: (Framework)
SUPL INIT always has version = 2.0.0
4.2: (Roaming)
Talked with Yiming. This case is to test Roaming timeout and then fallback to PLMN, but now Roaming took too long to timeout, which caused the entire session timeout so PLMN fallback didn’t get a chance to perform.</t>
        <phoneticPr fontId="0" type="noConversion"/>
      </is>
    </nc>
  </rcc>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21111.xml><?xml version="1.0" encoding="utf-8"?>
<revisions xmlns="http://schemas.openxmlformats.org/spreadsheetml/2006/main" xmlns:r="http://schemas.openxmlformats.org/officeDocument/2006/relationships">
  <rcc rId="7" sId="1">
    <oc r="C124" t="inlineStr">
      <is>
        <t>no</t>
        <phoneticPr fontId="0" type="noConversion"/>
      </is>
    </oc>
    <nc r="C124" t="inlineStr">
      <is>
        <t>yes</t>
        <phoneticPr fontId="0" type="noConversion"/>
      </is>
    </nc>
  </rcc>
  <rcc rId="8" sId="1">
    <oc r="C125" t="inlineStr">
      <is>
        <t>no</t>
        <phoneticPr fontId="0" type="noConversion"/>
      </is>
    </oc>
    <nc r="C125" t="inlineStr">
      <is>
        <t>yes</t>
        <phoneticPr fontId="0" type="noConversion"/>
      </is>
    </nc>
  </rcc>
  <rcc rId="9" sId="1">
    <oc r="C126" t="inlineStr">
      <is>
        <t>no</t>
        <phoneticPr fontId="0" type="noConversion"/>
      </is>
    </oc>
    <nc r="C126" t="inlineStr">
      <is>
        <t>yes</t>
        <phoneticPr fontId="0" type="noConversion"/>
      </is>
    </nc>
  </rcc>
  <rcc rId="10" sId="1">
    <oc r="C128" t="inlineStr">
      <is>
        <t>no</t>
        <phoneticPr fontId="0" type="noConversion"/>
      </is>
    </oc>
    <nc r="C128" t="inlineStr">
      <is>
        <t>yes</t>
        <phoneticPr fontId="0" type="noConversion"/>
      </is>
    </nc>
  </rcc>
  <rcv guid="{51D6F0C6-803E-4E70-AB45-FB143B9D66FB}" action="delete"/>
  <rdn rId="0" localSheetId="1" customView="1" name="Z_51D6F0C6_803E_4E70_AB45_FB143B9D66FB_.wvu.FilterData" hidden="1" oldHidden="1">
    <formula>'Case List'!$A$2:$W$382</formula>
    <oldFormula>'Case List'!$A$2:$W$382</oldFormula>
  </rdn>
  <rdn rId="0" localSheetId="3" customView="1" name="Z_51D6F0C6_803E_4E70_AB45_FB143B9D66FB_.wvu.FilterData" hidden="1" oldHidden="1">
    <formula>'TR List'!$A$1:$P$38</formula>
    <oldFormula>'TR List'!$A$1:$P$38</oldFormula>
  </rdn>
  <rcv guid="{51D6F0C6-803E-4E70-AB45-FB143B9D66FB}" action="add"/>
</revisions>
</file>

<file path=xl/revisions/revisionLog13.xml><?xml version="1.0" encoding="utf-8"?>
<revisions xmlns="http://schemas.openxmlformats.org/spreadsheetml/2006/main" xmlns:r="http://schemas.openxmlformats.org/officeDocument/2006/relationships">
  <rcc rId="75" sId="1" odxf="1" dxf="1">
    <nc r="H152" t="inlineStr">
      <is>
        <t>new</t>
        <phoneticPr fontId="0" type="noConversion"/>
      </is>
    </nc>
    <odxf/>
    <ndxf/>
  </rcc>
  <rcv guid="{1D83B8EA-D5B7-470D-80B4-988D47CC333A}" action="delete"/>
  <rdn rId="0" localSheetId="1" customView="1" name="Z_1D83B8EA_D5B7_470D_80B4_988D47CC333A_.wvu.FilterData" hidden="1" oldHidden="1">
    <formula>'Case List'!$A$2:$V$383</formula>
    <oldFormula>'Case List'!$A$2:$V$383</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31.xml><?xml version="1.0" encoding="utf-8"?>
<revisions xmlns="http://schemas.openxmlformats.org/spreadsheetml/2006/main" xmlns:r="http://schemas.openxmlformats.org/officeDocument/2006/relationships">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311.xml><?xml version="1.0" encoding="utf-8"?>
<revisions xmlns="http://schemas.openxmlformats.org/spreadsheetml/2006/main" xmlns:r="http://schemas.openxmlformats.org/officeDocument/2006/relationships">
  <rcc rId="35" sId="1" odxf="1" dxf="1">
    <oc r="D190" t="inlineStr">
      <is>
        <t>TestObjectSUPL.TC1117_370_045</t>
      </is>
    </oc>
    <nc r="D190" t="inlineStr">
      <is>
        <t>TestObjectSUPL.TC1117_370_045</t>
        <phoneticPr fontId="0" type="noConversion"/>
      </is>
    </nc>
    <odxf/>
    <ndxf/>
  </rcc>
  <rcc rId="36" sId="1" numFmtId="45">
    <oc r="B191">
      <v>41715</v>
    </oc>
    <nc r="B191">
      <v>41731</v>
    </nc>
  </rcc>
  <rcc rId="37" sId="1">
    <oc r="O191" t="inlineStr">
      <is>
        <t>3.13: Cell not found (SUPL START) but no SUPL RESPONSE and NO Fallback by PMC
3.17: got SUPL response, and fallback to Cellbased fallback but fallback pos failure.
Wait for APS + Roaming.</t>
      </is>
    </oc>
    <nc r="O191" t="inlineStr">
      <is>
        <t>3.13: Cell not found (SUPL START) but no SUPL RESPONSE and NO Fallback by PMC
3.17: got SUPL response, and fallback to Cellbased fallback but fallback pos failure.
Wait for APS + Roaming.
4.2 (Framework)
after receiving SUPL POS INIT, session discontinued.</t>
        <phoneticPr fontId="0" type="noConversion"/>
      </is>
    </nc>
  </rcc>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3111.xml><?xml version="1.0" encoding="utf-8"?>
<revisions xmlns="http://schemas.openxmlformats.org/spreadsheetml/2006/main" xmlns:r="http://schemas.openxmlformats.org/officeDocument/2006/relationships">
  <rcc rId="31" sId="1" numFmtId="45">
    <oc r="B98">
      <v>41730</v>
    </oc>
    <nc r="B98">
      <v>41731</v>
    </nc>
  </rcc>
  <rcc rId="32" sId="1">
    <nc r="N165" t="inlineStr">
      <is>
        <t>pass</t>
        <phoneticPr fontId="0" type="noConversion"/>
      </is>
    </nc>
  </rcc>
  <rfmt sheetId="1" sqref="A165:V165">
    <dxf>
      <fill>
        <patternFill patternType="solid">
          <bgColor rgb="FF92D050"/>
        </patternFill>
      </fill>
    </dxf>
  </rfmt>
  <rfmt sheetId="1" sqref="A92:V92 A187:V187">
    <dxf>
      <fill>
        <patternFill patternType="solid">
          <bgColor rgb="FF92D050"/>
        </patternFill>
      </fill>
    </dxf>
  </rfmt>
  <rcv guid="{1D83B8EA-D5B7-470D-80B4-988D47CC333A}" action="delete"/>
  <rdn rId="0" localSheetId="1" customView="1" name="Z_1D83B8EA_D5B7_470D_80B4_988D47CC333A_.wvu.FilterData" hidden="1" oldHidden="1">
    <formula>'Case List'!$A$2:$V$382</formula>
    <oldFormula>'Case List'!$A$2:$V$382</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31111.xml><?xml version="1.0" encoding="utf-8"?>
<revisions xmlns="http://schemas.openxmlformats.org/spreadsheetml/2006/main" xmlns:r="http://schemas.openxmlformats.org/officeDocument/2006/relationships">
  <rcc rId="28" sId="1">
    <oc r="N37" t="inlineStr">
      <is>
        <t>failed</t>
        <phoneticPr fontId="0" type="noConversion"/>
      </is>
    </oc>
    <nc r="N37" t="inlineStr">
      <is>
        <t>pass</t>
        <phoneticPr fontId="0" type="noConversion"/>
      </is>
    </nc>
  </rcc>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4.xml><?xml version="1.0" encoding="utf-8"?>
<revisions xmlns="http://schemas.openxmlformats.org/spreadsheetml/2006/main" xmlns:r="http://schemas.openxmlformats.org/officeDocument/2006/relationships">
  <rcc rId="121" sId="1">
    <nc r="A99" t="inlineStr">
      <is>
        <t>QYY</t>
        <phoneticPr fontId="0" type="noConversion"/>
      </is>
    </nc>
  </rcc>
  <rcc rId="122" sId="1">
    <nc r="A164" t="inlineStr">
      <is>
        <t>QYY</t>
        <phoneticPr fontId="0" type="noConversion"/>
      </is>
    </nc>
  </rcc>
  <rcc rId="123" sId="1">
    <nc r="A169" t="inlineStr">
      <is>
        <t>QYY</t>
        <phoneticPr fontId="0" type="noConversion"/>
      </is>
    </nc>
  </rcc>
  <rcc rId="124" sId="1">
    <nc r="A186" t="inlineStr">
      <is>
        <t>QYY</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41.xml><?xml version="1.0" encoding="utf-8"?>
<revisions xmlns="http://schemas.openxmlformats.org/spreadsheetml/2006/main" xmlns:r="http://schemas.openxmlformats.org/officeDocument/2006/relationships">
  <rcc rId="96" sId="1" numFmtId="45">
    <oc r="B222">
      <v>41730</v>
    </oc>
    <nc r="B222">
      <v>41732</v>
    </nc>
  </rcc>
  <rcc rId="97" sId="1">
    <oc r="O222" t="inlineStr">
      <is>
        <t>Add FTS, Mtlr, 2G CID First return success
3.18: (Framework)
SLIA unmatched (ReturnType not implemented)
3.24: (Framework)
SUPL INIT always has version = 2.0.0
3.26: (Framework &amp; PosRecord)
SUPL INIT version still is 2.0.0
PosRecord core
4.1: (Tiger)
CID original Return Shape should be Circular or Elliptical?</t>
        <phoneticPr fontId="0" type="noConversion"/>
      </is>
    </oc>
    <nc r="O222" t="inlineStr">
      <is>
        <t>Add FTS, Mtlr, 2G CID First return success
3.18: (Framework)
SLIA unmatched (ReturnType not implemented)
3.24: (Framework)
SUPL INIT always has version = 2.0.0
3.26: (Framework &amp; PosRecord)
SUPL INIT version still is 2.0.0
PosRecord core
4.1: (Tiger)
CID original Return Shape should be Circular or Elliptical?
4.3:
See cell comments.</t>
        <phoneticPr fontId="0" type="noConversion"/>
      </is>
    </nc>
  </rcc>
  <rcmt sheetId="1" cell="O222" guid="{02C84DD0-8C2D-4AAA-BF38-D09887B0A963}" author="Hao Defeng" oldLength="1598" newLength="986"/>
  <rcv guid="{DA0B0A7A-5EA6-470B-A1D8-DDA3AD26BAE3}" action="delete"/>
  <rdn rId="0" localSheetId="1" customView="1" name="Z_DA0B0A7A_5EA6_470B_A1D8_DDA3AD26BAE3_.wvu.FilterData" hidden="1" oldHidden="1">
    <formula>'Case List'!$A$2:$W$383</formula>
    <oldFormula>'Case List'!$A$2:$W$383</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411.xml><?xml version="1.0" encoding="utf-8"?>
<revisions xmlns="http://schemas.openxmlformats.org/spreadsheetml/2006/main" xmlns:r="http://schemas.openxmlformats.org/officeDocument/2006/relationships">
  <rrc rId="57" sId="1" ref="A152:XFD152" action="insertRow">
    <undo index="1" exp="area" ref3D="1" dr="$F$1:$J$1048576" dn="Z_1E32D10D_8E4C_44E5_8DE6_E1A441433D0B_.wvu.Cols" sId="1"/>
  </rrc>
  <rcc rId="58" sId="1" numFmtId="45">
    <nc r="B152">
      <v>41712</v>
    </nc>
  </rcc>
  <rcc rId="59" sId="1">
    <nc r="C152" t="inlineStr">
      <is>
        <t>yes</t>
      </is>
    </nc>
  </rcc>
  <rcc rId="60" sId="1">
    <nc r="E152" t="inlineStr">
      <is>
        <t xml:space="preserve">successful NI-LR, LTE CID, with SUPL version 2.1.1 </t>
      </is>
    </nc>
  </rcc>
  <rcc rId="61" sId="1">
    <nc r="F152" t="inlineStr">
      <is>
        <t>pendingCase</t>
      </is>
    </nc>
  </rcc>
  <rcc rId="62" sId="1">
    <nc r="G152" t="inlineStr">
      <is>
        <t>pass</t>
      </is>
    </nc>
  </rcc>
  <rcc rId="63" sId="1">
    <nc r="I152" t="inlineStr">
      <is>
        <t>ILP</t>
      </is>
    </nc>
  </rcc>
  <rcc rId="64" sId="1">
    <nc r="J152" t="inlineStr">
      <is>
        <t>Tiger</t>
      </is>
    </nc>
  </rcc>
  <rcc rId="65" sId="1">
    <nc r="K152" t="inlineStr">
      <is>
        <t>NI CID, with SUPL version 2.1.1</t>
      </is>
    </nc>
  </rcc>
  <rcc rId="66" sId="1">
    <nc r="L152" t="inlineStr">
      <is>
        <t>pendingCase</t>
      </is>
    </nc>
  </rcc>
  <rcc rId="67" sId="1">
    <nc r="M152" t="inlineStr">
      <is>
        <t>pass</t>
        <phoneticPr fontId="0" type="noConversion"/>
      </is>
    </nc>
  </rcc>
  <rcc rId="68" sId="1">
    <nc r="N152" t="inlineStr">
      <is>
        <t>pass</t>
        <phoneticPr fontId="0" type="noConversion"/>
      </is>
    </nc>
  </rcc>
  <rcc rId="69" sId="1">
    <nc r="U152" t="inlineStr">
      <is>
        <t>Week11</t>
      </is>
    </nc>
  </rcc>
  <rcc rId="70" sId="1">
    <nc r="W152" t="inlineStr">
      <is>
        <t>/project/SMPC/FT/TestResult/MPS10.0/WPFP/GMPC/LINUX/WPFP_GMPC_LOG_2014_01_16_23:46:49</t>
      </is>
    </nc>
  </rcc>
  <rcc rId="71" sId="1">
    <nc r="A152" t="inlineStr">
      <is>
        <t>LYZ</t>
        <phoneticPr fontId="0" type="noConversion"/>
      </is>
    </nc>
  </rcc>
  <rcc rId="72" sId="1" odxf="1" dxf="1">
    <nc r="D152" t="inlineStr">
      <is>
        <t>TestObject_SLC_Testcases.TC_1176_100_056</t>
        <phoneticPr fontId="0" type="noConversion"/>
      </is>
    </nc>
    <ndxf/>
  </rcc>
  <rfmt sheetId="1" sqref="A152:XFD152">
    <dxf>
      <fill>
        <patternFill patternType="none">
          <bgColor auto="1"/>
        </patternFill>
      </fill>
    </dxf>
  </rfmt>
  <rcv guid="{1D83B8EA-D5B7-470D-80B4-988D47CC333A}" action="delete"/>
  <rdn rId="0" localSheetId="1" customView="1" name="Z_1D83B8EA_D5B7_470D_80B4_988D47CC333A_.wvu.FilterData" hidden="1" oldHidden="1">
    <formula>'Case List'!$A$2:$V$383</formula>
    <oldFormula>'Case List'!$A$2:$V$383</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4111.xml><?xml version="1.0" encoding="utf-8"?>
<revisions xmlns="http://schemas.openxmlformats.org/spreadsheetml/2006/main" xmlns:r="http://schemas.openxmlformats.org/officeDocument/2006/relationships">
  <rcc rId="54" sId="1">
    <nc r="A169" t="inlineStr">
      <is>
        <t>QYY</t>
        <phoneticPr fontId="0" type="noConversion"/>
      </is>
    </nc>
  </rcc>
  <rcv guid="{1D83B8EA-D5B7-470D-80B4-988D47CC333A}" action="delete"/>
  <rdn rId="0" localSheetId="1" customView="1" name="Z_1D83B8EA_D5B7_470D_80B4_988D47CC333A_.wvu.FilterData" hidden="1" oldHidden="1">
    <formula>'Case List'!$A$2:$V$382</formula>
    <oldFormula>'Case List'!$A$2:$V$382</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41111.xml><?xml version="1.0" encoding="utf-8"?>
<revisions xmlns="http://schemas.openxmlformats.org/spreadsheetml/2006/main" xmlns:r="http://schemas.openxmlformats.org/officeDocument/2006/relationships">
  <rcv guid="{DA0B0A7A-5EA6-470B-A1D8-DDA3AD26BAE3}" action="delete"/>
  <rdn rId="0" localSheetId="1" customView="1" name="Z_DA0B0A7A_5EA6_470B_A1D8_DDA3AD26BAE3_.wvu.FilterData" hidden="1" oldHidden="1">
    <formula>'Case List'!$A$2:$W$382</formula>
    <oldFormula>'Case List'!$A$2:$W$382</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411111.xml><?xml version="1.0" encoding="utf-8"?>
<revisions xmlns="http://schemas.openxmlformats.org/spreadsheetml/2006/main" xmlns:r="http://schemas.openxmlformats.org/officeDocument/2006/relationships">
  <rfmt sheetId="1" sqref="A170" start="0" length="0">
    <dxf>
      <fill>
        <patternFill patternType="solid">
          <bgColor rgb="FF92D050"/>
        </patternFill>
      </fill>
    </dxf>
  </rfmt>
  <rfmt sheetId="1" sqref="B170" start="0" length="0">
    <dxf>
      <numFmt numFmtId="45" formatCode="m&quot;月&quot;d&quot;日&quot;"/>
      <fill>
        <patternFill patternType="solid">
          <bgColor rgb="FF92D050"/>
        </patternFill>
      </fill>
    </dxf>
  </rfmt>
  <rfmt sheetId="1" sqref="N170" start="0" length="0">
    <dxf>
      <fill>
        <patternFill patternType="solid">
          <bgColor rgb="FF92D050"/>
        </patternFill>
      </fill>
    </dxf>
  </rfmt>
  <rcc rId="47" sId="1">
    <nc r="A170" t="inlineStr">
      <is>
        <t>QYY</t>
        <phoneticPr fontId="0" type="noConversion"/>
      </is>
    </nc>
  </rcc>
  <rcc rId="48" sId="1" numFmtId="45">
    <nc r="B170">
      <v>41731</v>
    </nc>
  </rcc>
  <rfmt sheetId="1" sqref="C170" start="0" length="0">
    <dxf>
      <fill>
        <patternFill patternType="solid">
          <bgColor rgb="FF92D050"/>
        </patternFill>
      </fill>
    </dxf>
  </rfmt>
  <rfmt sheetId="1" sqref="D170" start="0" length="0">
    <dxf>
      <fill>
        <patternFill patternType="solid">
          <bgColor rgb="FF92D050"/>
        </patternFill>
      </fill>
    </dxf>
  </rfmt>
  <rfmt sheetId="1" sqref="E170" start="0" length="0">
    <dxf>
      <fill>
        <patternFill patternType="solid">
          <bgColor rgb="FF92D050"/>
        </patternFill>
      </fill>
    </dxf>
  </rfmt>
  <rfmt sheetId="1" sqref="F170" start="0" length="0">
    <dxf>
      <fill>
        <patternFill patternType="solid">
          <bgColor rgb="FF92D050"/>
        </patternFill>
      </fill>
    </dxf>
  </rfmt>
  <rfmt sheetId="1" sqref="G170" start="0" length="0">
    <dxf>
      <fill>
        <patternFill patternType="solid">
          <bgColor rgb="FF92D050"/>
        </patternFill>
      </fill>
    </dxf>
  </rfmt>
  <rfmt sheetId="1" sqref="H170" start="0" length="0">
    <dxf>
      <fill>
        <patternFill patternType="solid">
          <bgColor rgb="FF92D050"/>
        </patternFill>
      </fill>
    </dxf>
  </rfmt>
  <rfmt sheetId="1" sqref="I170" start="0" length="0">
    <dxf>
      <fill>
        <patternFill patternType="solid">
          <bgColor rgb="FF92D050"/>
        </patternFill>
      </fill>
    </dxf>
  </rfmt>
  <rfmt sheetId="1" sqref="J170" start="0" length="0">
    <dxf>
      <fill>
        <patternFill patternType="solid">
          <bgColor rgb="FF92D050"/>
        </patternFill>
      </fill>
    </dxf>
  </rfmt>
  <rfmt sheetId="1" sqref="K170" start="0" length="0">
    <dxf>
      <fill>
        <patternFill patternType="solid">
          <bgColor rgb="FF92D050"/>
        </patternFill>
      </fill>
    </dxf>
  </rfmt>
  <rfmt sheetId="1" sqref="L170" start="0" length="0">
    <dxf>
      <fill>
        <patternFill patternType="solid">
          <bgColor rgb="FF92D050"/>
        </patternFill>
      </fill>
    </dxf>
  </rfmt>
  <rfmt sheetId="1" sqref="M170" start="0" length="0">
    <dxf>
      <fill>
        <patternFill patternType="solid">
          <bgColor rgb="FF92D050"/>
        </patternFill>
      </fill>
    </dxf>
  </rfmt>
  <rcc rId="49" sId="1">
    <nc r="N170" t="inlineStr">
      <is>
        <t>pass</t>
        <phoneticPr fontId="0" type="noConversion"/>
      </is>
    </nc>
  </rcc>
  <rfmt sheetId="1" sqref="O170" start="0" length="0">
    <dxf>
      <fill>
        <patternFill patternType="solid">
          <bgColor rgb="FF92D050"/>
        </patternFill>
      </fill>
    </dxf>
  </rfmt>
  <rfmt sheetId="1" sqref="P170" start="0" length="0">
    <dxf>
      <fill>
        <patternFill patternType="solid">
          <bgColor rgb="FF92D050"/>
        </patternFill>
      </fill>
    </dxf>
  </rfmt>
  <rfmt sheetId="1" sqref="Q170" start="0" length="0">
    <dxf>
      <fill>
        <patternFill patternType="solid">
          <bgColor rgb="FF92D050"/>
        </patternFill>
      </fill>
    </dxf>
  </rfmt>
  <rfmt sheetId="1" sqref="R170" start="0" length="0">
    <dxf>
      <fill>
        <patternFill patternType="solid">
          <bgColor rgb="FF92D050"/>
        </patternFill>
      </fill>
    </dxf>
  </rfmt>
  <rfmt sheetId="1" sqref="S170" start="0" length="0">
    <dxf>
      <fill>
        <patternFill patternType="solid">
          <bgColor rgb="FF92D050"/>
        </patternFill>
      </fill>
    </dxf>
  </rfmt>
  <rfmt sheetId="1" sqref="T170" start="0" length="0">
    <dxf>
      <fill>
        <patternFill patternType="solid">
          <bgColor rgb="FF92D050"/>
        </patternFill>
      </fill>
    </dxf>
  </rfmt>
  <rfmt sheetId="1" sqref="U170" start="0" length="0">
    <dxf>
      <fill>
        <patternFill patternType="solid">
          <bgColor rgb="FF92D050"/>
        </patternFill>
      </fill>
    </dxf>
  </rfmt>
  <rfmt sheetId="1" sqref="V170" start="0" length="0">
    <dxf>
      <fill>
        <patternFill patternType="solid">
          <bgColor rgb="FF92D050"/>
        </patternFill>
      </fill>
    </dxf>
  </rfmt>
  <rcv guid="{4A2C4ED7-F0A1-4CEC-8B41-13F45699DB1E}" action="delete"/>
  <rdn rId="0" localSheetId="1" customView="1" name="Z_4A2C4ED7_F0A1_4CEC_8B41_13F45699DB1E_.wvu.FilterData" hidden="1" oldHidden="1">
    <formula>'Case List'!$A$2:$V$382</formula>
    <oldFormula>'Case List'!$A$2:$V$382</oldFormula>
  </rdn>
  <rdn rId="0" localSheetId="3" customView="1" name="Z_4A2C4ED7_F0A1_4CEC_8B41_13F45699DB1E_.wvu.FilterData" hidden="1" oldHidden="1">
    <formula>'TR List'!$A$1:$P$38</formula>
    <oldFormula>'TR List'!$A$1:$P$38</oldFormula>
  </rdn>
  <rcv guid="{4A2C4ED7-F0A1-4CEC-8B41-13F45699DB1E}" action="add"/>
</revisions>
</file>

<file path=xl/revisions/revisionLog15.xml><?xml version="1.0" encoding="utf-8"?>
<revisions xmlns="http://schemas.openxmlformats.org/spreadsheetml/2006/main" xmlns:r="http://schemas.openxmlformats.org/officeDocument/2006/relationships">
  <rcc rId="205" sId="1">
    <nc r="A47" t="inlineStr">
      <is>
        <t>LYZ</t>
        <phoneticPr fontId="0" type="noConversion"/>
      </is>
    </nc>
  </rcc>
  <rcc rId="206" sId="1">
    <nc r="A46" t="inlineStr">
      <is>
        <t>LYZ</t>
        <phoneticPr fontId="0" type="noConversion"/>
      </is>
    </nc>
  </rcc>
  <rcc rId="207" sId="1">
    <nc r="A45" t="inlineStr">
      <is>
        <t>LYZ</t>
        <phoneticPr fontId="0" type="noConversion"/>
      </is>
    </nc>
  </rcc>
  <rcc rId="208" sId="1">
    <nc r="A39" t="inlineStr">
      <is>
        <t>LYZ</t>
        <phoneticPr fontId="0" type="noConversion"/>
      </is>
    </nc>
  </rcc>
  <rcc rId="209" sId="1">
    <nc r="A38"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51.xml><?xml version="1.0" encoding="utf-8"?>
<revisions xmlns="http://schemas.openxmlformats.org/spreadsheetml/2006/main" xmlns:r="http://schemas.openxmlformats.org/officeDocument/2006/relationships">
  <rcc rId="177" sId="1">
    <oc r="A4" t="inlineStr">
      <is>
        <t>ys</t>
      </is>
    </oc>
    <nc r="A4" t="inlineStr">
      <is>
        <t>HDF</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511.xml><?xml version="1.0" encoding="utf-8"?>
<revisions xmlns="http://schemas.openxmlformats.org/spreadsheetml/2006/main" xmlns:r="http://schemas.openxmlformats.org/officeDocument/2006/relationships">
  <rcc rId="113" sId="1">
    <nc r="A89" t="inlineStr">
      <is>
        <t>HDF</t>
        <phoneticPr fontId="0" type="noConversion"/>
      </is>
    </nc>
  </rcc>
  <rcc rId="114" sId="1">
    <nc r="A163" t="inlineStr">
      <is>
        <t>HDF</t>
        <phoneticPr fontId="0" type="noConversion"/>
      </is>
    </nc>
  </rcc>
  <rcc rId="115" sId="1">
    <nc r="A168" t="inlineStr">
      <is>
        <t>HDF</t>
        <phoneticPr fontId="0" type="noConversion"/>
      </is>
    </nc>
  </rcc>
  <rcc rId="116" sId="1">
    <nc r="A182" t="inlineStr">
      <is>
        <t>HDF</t>
        <phoneticPr fontId="0" type="noConversion"/>
      </is>
    </nc>
  </rcc>
  <rcc rId="117" sId="1">
    <nc r="A184" t="inlineStr">
      <is>
        <t>HDF</t>
        <phoneticPr fontId="0" type="noConversion"/>
      </is>
    </nc>
  </rcc>
  <rcc rId="118" sId="1">
    <nc r="A187" t="inlineStr">
      <is>
        <t>HDF</t>
        <phoneticPr fontId="0" type="noConversion"/>
      </is>
    </nc>
  </rcc>
  <rdn rId="0" localSheetId="1" customView="1" name="Z_EEC439CE_F65F_4F10_A3EB_387CF04366EA_.wvu.FilterData" hidden="1" oldHidden="1">
    <formula>'Case List'!$A$2:$W$383</formula>
  </rdn>
  <rdn rId="0" localSheetId="3" customView="1" name="Z_EEC439CE_F65F_4F10_A3EB_387CF04366EA_.wvu.FilterData" hidden="1" oldHidden="1">
    <formula>'TR List'!$A$1:$P$38</formula>
  </rdn>
  <rcv guid="{EEC439CE-F65F-4F10-A3EB-387CF04366EA}" action="add"/>
</revisions>
</file>

<file path=xl/revisions/revisionLog15111.xml><?xml version="1.0" encoding="utf-8"?>
<revisions xmlns="http://schemas.openxmlformats.org/spreadsheetml/2006/main" xmlns:r="http://schemas.openxmlformats.org/officeDocument/2006/relationships">
  <rcc rId="81" sId="1">
    <nc r="C114" t="inlineStr">
      <is>
        <t>yes</t>
        <phoneticPr fontId="0" type="noConversion"/>
      </is>
    </nc>
  </rcc>
  <rcc rId="82" sId="1" odxf="1" dxf="1">
    <nc r="C118" t="inlineStr">
      <is>
        <t>yes</t>
        <phoneticPr fontId="0" type="noConversion"/>
      </is>
    </nc>
    <odxf>
      <fill>
        <patternFill patternType="none">
          <bgColor indexed="65"/>
        </patternFill>
      </fill>
    </odxf>
    <ndxf>
      <fill>
        <patternFill patternType="solid">
          <bgColor rgb="FF92D050"/>
        </patternFill>
      </fill>
    </ndxf>
  </rcc>
  <rcc rId="83" sId="1" odxf="1" dxf="1">
    <nc r="C119" t="inlineStr">
      <is>
        <t>yes</t>
        <phoneticPr fontId="0" type="noConversion"/>
      </is>
    </nc>
    <odxf>
      <fill>
        <patternFill patternType="none">
          <bgColor indexed="65"/>
        </patternFill>
      </fill>
    </odxf>
    <ndxf>
      <fill>
        <patternFill patternType="solid">
          <bgColor rgb="FF92D050"/>
        </patternFill>
      </fill>
    </ndxf>
  </rcc>
  <rcc rId="84" sId="1" odxf="1" dxf="1">
    <nc r="C120" t="inlineStr">
      <is>
        <t>yes</t>
        <phoneticPr fontId="0" type="noConversion"/>
      </is>
    </nc>
    <odxf>
      <fill>
        <patternFill patternType="none">
          <bgColor indexed="65"/>
        </patternFill>
      </fill>
    </odxf>
    <ndxf>
      <fill>
        <patternFill patternType="solid">
          <bgColor rgb="FF92D050"/>
        </patternFill>
      </fill>
    </ndxf>
  </rcc>
  <rcc rId="85" sId="1" odxf="1" dxf="1">
    <nc r="C122" t="inlineStr">
      <is>
        <t>yes</t>
        <phoneticPr fontId="0" type="noConversion"/>
      </is>
    </nc>
    <odxf>
      <fill>
        <patternFill patternType="none">
          <bgColor indexed="65"/>
        </patternFill>
      </fill>
    </odxf>
    <ndxf>
      <fill>
        <patternFill patternType="solid">
          <bgColor rgb="FF92D050"/>
        </patternFill>
      </fill>
    </ndxf>
  </rcc>
  <rcc rId="86" sId="1" odxf="1" dxf="1">
    <nc r="C123" t="inlineStr">
      <is>
        <t>yes</t>
        <phoneticPr fontId="0" type="noConversion"/>
      </is>
    </nc>
    <odxf>
      <fill>
        <patternFill patternType="none">
          <bgColor indexed="65"/>
        </patternFill>
      </fill>
    </odxf>
    <ndxf>
      <fill>
        <patternFill patternType="solid">
          <bgColor rgb="FF92D050"/>
        </patternFill>
      </fill>
    </ndxf>
  </rcc>
  <rcc rId="87" sId="1">
    <oc r="C97" t="inlineStr">
      <is>
        <t>no</t>
        <phoneticPr fontId="0" type="noConversion"/>
      </is>
    </oc>
    <nc r="C97" t="inlineStr">
      <is>
        <t>yes</t>
        <phoneticPr fontId="0" type="noConversion"/>
      </is>
    </nc>
  </rcc>
  <rcc rId="88" sId="1">
    <oc r="C95" t="inlineStr">
      <is>
        <t>no</t>
      </is>
    </oc>
    <nc r="C95" t="inlineStr">
      <is>
        <t>yes</t>
        <phoneticPr fontId="0" type="noConversion"/>
      </is>
    </nc>
  </rcc>
  <rcc rId="89" sId="1">
    <oc r="C93" t="inlineStr">
      <is>
        <t>yes</t>
      </is>
    </oc>
    <nc r="C93" t="inlineStr">
      <is>
        <t>yes</t>
        <phoneticPr fontId="0" type="noConversion"/>
      </is>
    </nc>
  </rcc>
  <rcc rId="90" sId="1">
    <oc r="C196" t="inlineStr">
      <is>
        <t>no</t>
        <phoneticPr fontId="0" type="noConversion"/>
      </is>
    </oc>
    <nc r="C196" t="inlineStr">
      <is>
        <t>yes</t>
        <phoneticPr fontId="0" type="noConversion"/>
      </is>
    </nc>
  </rcc>
  <rcc rId="91" sId="1">
    <oc r="N36" t="inlineStr">
      <is>
        <t>Blocking</t>
        <phoneticPr fontId="0" type="noConversion"/>
      </is>
    </oc>
    <nc r="N36" t="inlineStr">
      <is>
        <t>pass</t>
        <phoneticPr fontId="0" type="noConversion"/>
      </is>
    </nc>
  </rcc>
  <rcc rId="92" sId="1">
    <oc r="N35" t="inlineStr">
      <is>
        <t>Blocking</t>
      </is>
    </oc>
    <nc r="N35" t="inlineStr">
      <is>
        <t>pass</t>
        <phoneticPr fontId="0" type="noConversion"/>
      </is>
    </nc>
  </rcc>
  <rcc rId="93" sId="1">
    <oc r="D15" t="inlineStr">
      <is>
        <t xml:space="preserve">TestExecSUPLv2.TC1142_310_051BE </t>
      </is>
    </oc>
    <nc r="D15" t="inlineStr">
      <is>
        <t xml:space="preserve">TestExecSUPLv2.TC1142_310_051BE </t>
        <phoneticPr fontId="0" type="noConversion"/>
      </is>
    </nc>
  </rcc>
  <rcv guid="{51D6F0C6-803E-4E70-AB45-FB143B9D66FB}" action="delete"/>
  <rdn rId="0" localSheetId="1" customView="1" name="Z_51D6F0C6_803E_4E70_AB45_FB143B9D66FB_.wvu.FilterData" hidden="1" oldHidden="1">
    <formula>'Case List'!$A$2:$W$383</formula>
    <oldFormula>'Case List'!$A$2:$W$383</oldFormula>
  </rdn>
  <rdn rId="0" localSheetId="3" customView="1" name="Z_51D6F0C6_803E_4E70_AB45_FB143B9D66FB_.wvu.FilterData" hidden="1" oldHidden="1">
    <formula>'TR List'!$A$1:$P$38</formula>
    <oldFormula>'TR List'!$A$1:$P$38</oldFormula>
  </rdn>
  <rcv guid="{51D6F0C6-803E-4E70-AB45-FB143B9D66FB}" action="add"/>
</revisions>
</file>

<file path=xl/revisions/revisionLog151111.xml><?xml version="1.0" encoding="utf-8"?>
<revisions xmlns="http://schemas.openxmlformats.org/spreadsheetml/2006/main" xmlns:r="http://schemas.openxmlformats.org/officeDocument/2006/relationships">
  <rcc rId="78" sId="1" odxf="1" dxf="1">
    <oc r="E152" t="inlineStr">
      <is>
        <t xml:space="preserve">successful NI-LR, LTE CID, with SUPL version 2.1.1 </t>
      </is>
    </oc>
    <nc r="E152" t="inlineStr">
      <is>
        <t>successful NI-LR, LTE CID, setSessionID in SessionID2 of all message is omit</t>
        <phoneticPr fontId="0" type="noConversion"/>
      </is>
    </nc>
    <odxf/>
    <ndxf/>
  </rcc>
  <rcv guid="{1D83B8EA-D5B7-470D-80B4-988D47CC333A}" action="delete"/>
  <rdn rId="0" localSheetId="1" customView="1" name="Z_1D83B8EA_D5B7_470D_80B4_988D47CC333A_.wvu.FilterData" hidden="1" oldHidden="1">
    <formula>'Case List'!$A$2:$V$383</formula>
    <oldFormula>'Case List'!$A$2:$V$383</oldFormula>
  </rdn>
  <rdn rId="0" localSheetId="3" customView="1" name="Z_1D83B8EA_D5B7_470D_80B4_988D47CC333A_.wvu.FilterData" hidden="1" oldHidden="1">
    <formula>'TR List'!$A$1:$P$38</formula>
    <oldFormula>'TR List'!$A$1:$P$38</oldFormula>
  </rdn>
  <rcv guid="{1D83B8EA-D5B7-470D-80B4-988D47CC333A}" action="add"/>
</revisions>
</file>

<file path=xl/revisions/revisionLog16.xml><?xml version="1.0" encoding="utf-8"?>
<revisions xmlns="http://schemas.openxmlformats.org/spreadsheetml/2006/main" xmlns:r="http://schemas.openxmlformats.org/officeDocument/2006/relationships">
  <rcc rId="249" sId="1">
    <nc r="A295" t="inlineStr">
      <is>
        <t>HDF</t>
        <phoneticPr fontId="0" type="noConversion"/>
      </is>
    </nc>
  </rcc>
  <rcc rId="250" sId="1">
    <nc r="A309" t="inlineStr">
      <is>
        <t>HDF</t>
        <phoneticPr fontId="0" type="noConversion"/>
      </is>
    </nc>
  </rcc>
  <rcc rId="251" sId="1">
    <nc r="A310" t="inlineStr">
      <is>
        <t>HDF</t>
        <phoneticPr fontId="0" type="noConversion"/>
      </is>
    </nc>
  </rcc>
  <rcc rId="252" sId="1">
    <nc r="A311" t="inlineStr">
      <is>
        <t>HDF</t>
        <phoneticPr fontId="0" type="noConversion"/>
      </is>
    </nc>
  </rcc>
  <rcc rId="253" sId="1">
    <nc r="A312" t="inlineStr">
      <is>
        <t>HDF</t>
        <phoneticPr fontId="0" type="noConversion"/>
      </is>
    </nc>
  </rcc>
  <rcc rId="254" sId="1">
    <nc r="A313" t="inlineStr">
      <is>
        <t>HDF</t>
        <phoneticPr fontId="0" type="noConversion"/>
      </is>
    </nc>
  </rcc>
  <rcc rId="255" sId="1">
    <nc r="A315" t="inlineStr">
      <is>
        <t>HDF</t>
        <phoneticPr fontId="0" type="noConversion"/>
      </is>
    </nc>
  </rcc>
  <rcc rId="256" sId="1">
    <nc r="A316" t="inlineStr">
      <is>
        <t>HDF</t>
        <phoneticPr fontId="0" type="noConversion"/>
      </is>
    </nc>
  </rcc>
  <rcc rId="257" sId="1">
    <nc r="A317" t="inlineStr">
      <is>
        <t>HDF</t>
        <phoneticPr fontId="0" type="noConversion"/>
      </is>
    </nc>
  </rcc>
  <rcc rId="258" sId="1">
    <nc r="A318" t="inlineStr">
      <is>
        <t>HDF</t>
        <phoneticPr fontId="0" type="noConversion"/>
      </is>
    </nc>
  </rcc>
  <rcc rId="259" sId="1">
    <nc r="A319" t="inlineStr">
      <is>
        <t>HDF</t>
        <phoneticPr fontId="0" type="noConversion"/>
      </is>
    </nc>
  </rcc>
  <rcc rId="260" sId="1">
    <nc r="A322" t="inlineStr">
      <is>
        <t>HDF</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61.xml><?xml version="1.0" encoding="utf-8"?>
<revisions xmlns="http://schemas.openxmlformats.org/spreadsheetml/2006/main" xmlns:r="http://schemas.openxmlformats.org/officeDocument/2006/relationships">
  <rcc rId="173" sId="1">
    <oc r="A7" t="inlineStr">
      <is>
        <t>ys</t>
      </is>
    </oc>
    <nc r="A7" t="inlineStr">
      <is>
        <t>HDF</t>
        <phoneticPr fontId="0" type="noConversion"/>
      </is>
    </nc>
  </rcc>
  <rcc rId="174" sId="1">
    <oc r="A6" t="inlineStr">
      <is>
        <t>ys</t>
      </is>
    </oc>
    <nc r="A6" t="inlineStr">
      <is>
        <t>HDF</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611.xml><?xml version="1.0" encoding="utf-8"?>
<revisions xmlns="http://schemas.openxmlformats.org/spreadsheetml/2006/main" xmlns:r="http://schemas.openxmlformats.org/officeDocument/2006/relationships">
  <rcc rId="140" sId="1">
    <oc r="C235" t="inlineStr">
      <is>
        <t>LYZ</t>
        <phoneticPr fontId="0" type="noConversion"/>
      </is>
    </oc>
    <nc r="C235"/>
  </rcc>
  <rcc rId="141" sId="1">
    <oc r="C236" t="inlineStr">
      <is>
        <t>LYZ</t>
        <phoneticPr fontId="0" type="noConversion"/>
      </is>
    </oc>
    <nc r="C236"/>
  </rcc>
  <rcc rId="142" sId="1">
    <oc r="C237" t="inlineStr">
      <is>
        <t>LYZ</t>
        <phoneticPr fontId="0" type="noConversion"/>
      </is>
    </oc>
    <nc r="C237"/>
  </rcc>
  <rcc rId="143" sId="1">
    <oc r="C245" t="inlineStr">
      <is>
        <t>LYZ</t>
        <phoneticPr fontId="0" type="noConversion"/>
      </is>
    </oc>
    <nc r="C245"/>
  </rcc>
  <rcc rId="144" sId="1">
    <nc r="A235" t="inlineStr">
      <is>
        <t>LYZ</t>
        <phoneticPr fontId="0" type="noConversion"/>
      </is>
    </nc>
  </rcc>
  <rcc rId="145" sId="1">
    <nc r="A236" t="inlineStr">
      <is>
        <t>LYZ</t>
        <phoneticPr fontId="0" type="noConversion"/>
      </is>
    </nc>
  </rcc>
  <rcc rId="146" sId="1">
    <nc r="A237" t="inlineStr">
      <is>
        <t>LYZ</t>
        <phoneticPr fontId="0" type="noConversion"/>
      </is>
    </nc>
  </rcc>
  <rcc rId="147" sId="1">
    <nc r="A245"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6111.xml><?xml version="1.0" encoding="utf-8"?>
<revisions xmlns="http://schemas.openxmlformats.org/spreadsheetml/2006/main" xmlns:r="http://schemas.openxmlformats.org/officeDocument/2006/relationships">
  <rcc rId="110" sId="1" numFmtId="45">
    <oc r="B224">
      <v>41731</v>
    </oc>
    <nc r="B224">
      <v>41732</v>
    </nc>
  </rcc>
  <rcv guid="{DA0B0A7A-5EA6-470B-A1D8-DDA3AD26BAE3}" action="delete"/>
  <rdn rId="0" localSheetId="1" customView="1" name="Z_DA0B0A7A_5EA6_470B_A1D8_DDA3AD26BAE3_.wvu.FilterData" hidden="1" oldHidden="1">
    <formula>'Case List'!$A$2:$W$383</formula>
    <oldFormula>'Case List'!$A$2:$W$383</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61111.xml><?xml version="1.0" encoding="utf-8"?>
<revisions xmlns="http://schemas.openxmlformats.org/spreadsheetml/2006/main" xmlns:r="http://schemas.openxmlformats.org/officeDocument/2006/relationships">
  <rcc rId="104" sId="1">
    <nc r="H224" t="inlineStr">
      <is>
        <t>Fix</t>
      </is>
    </nc>
  </rcc>
  <rcc rId="105" sId="1">
    <oc r="H225" t="inlineStr">
      <is>
        <t>Update</t>
      </is>
    </oc>
    <nc r="H225" t="inlineStr">
      <is>
        <t>Fix</t>
      </is>
    </nc>
  </rcc>
  <rcc rId="106" sId="1">
    <oc r="K224" t="inlineStr">
      <is>
        <t>SUPL-CID, 4G</t>
        <phoneticPr fontId="0" type="noConversion"/>
      </is>
    </oc>
    <nc r="K224" t="inlineStr">
      <is>
        <t>SUPL-CID, 4G
Fix: no need to startup SUPL component as it's last or current SLIR.</t>
        <phoneticPr fontId="0" type="noConversion"/>
      </is>
    </nc>
  </rcc>
  <rcc rId="107" sId="1">
    <oc r="O224" t="inlineStr">
      <is>
        <t>Add FTS, Mtlr, 4G CID First return success
3.18: (Framework)
SLIA unmatched (ReturnType not implemented)
3.24: (Framework)
SUPL INIT always has version = 2.0.0
4.2: (Framework Core)
FSCXml::itemWithName(int)</t>
      </is>
    </oc>
    <nc r="O224" t="inlineStr">
      <is>
        <t>Add FTS, Mtlr, 4G CID First return success
3.18: (Framework)
SLIA unmatched (ReturnType not implemented)
3.24: (Framework)
SUPL INIT always has version = 2.0.0
4.2: (Framework Core)
FSCXml::itemWithName(int)
4.3: (Tiger)
CID original Return Shape should be Circular or Elliptical?
and see cell comments for unmatched.</t>
        <phoneticPr fontId="0" type="noConversion"/>
      </is>
    </nc>
  </rcc>
  <rcv guid="{DA0B0A7A-5EA6-470B-A1D8-DDA3AD26BAE3}" action="delete"/>
  <rdn rId="0" localSheetId="1" customView="1" name="Z_DA0B0A7A_5EA6_470B_A1D8_DDA3AD26BAE3_.wvu.FilterData" hidden="1" oldHidden="1">
    <formula>'Case List'!$A$2:$W$383</formula>
    <oldFormula>'Case List'!$A$2:$W$383</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611111.xml><?xml version="1.0" encoding="utf-8"?>
<revisions xmlns="http://schemas.openxmlformats.org/spreadsheetml/2006/main" xmlns:r="http://schemas.openxmlformats.org/officeDocument/2006/relationships">
  <rcc rId="100" sId="1">
    <oc r="O223" t="inlineStr">
      <is>
        <t>Add FTS, Mtlr, 3G CID First return success
3.18: (Framework)
SLIA unmatched (ReturnType not implemented)
3.24: (Framework)
SUPL INIT always has version = 2.0.0
4.2: (Framework Core)
FSCXml::itemWithName(int)</t>
      </is>
    </oc>
    <nc r="O223" t="inlineStr">
      <is>
        <t>Add FTS, Mtlr, 3G CID First return success
3.18: (Framework)
SLIA unmatched (ReturnType not implemented)
3.24: (Framework)
SUPL INIT always has version = 2.0.0
4.2: (Framework Core)
FSCXml::itemWithName(int)
4.3: (Tiger)
CID original Return Shape should be Circular or Elliptical?
and see cell comments for unmatched.</t>
        <phoneticPr fontId="0" type="noConversion"/>
      </is>
    </nc>
  </rcc>
  <rcc rId="101" sId="1" numFmtId="45">
    <oc r="B223">
      <v>41731</v>
    </oc>
    <nc r="B223">
      <v>41732</v>
    </nc>
  </rcc>
  <rcmt sheetId="1" cell="O223" guid="{9B5935CE-6ADE-49DC-B78D-4D3C434C03AC}" author="Hao Defeng" oldLength="1598" newLength="986"/>
  <rcv guid="{DA0B0A7A-5EA6-470B-A1D8-DDA3AD26BAE3}" action="delete"/>
  <rdn rId="0" localSheetId="1" customView="1" name="Z_DA0B0A7A_5EA6_470B_A1D8_DDA3AD26BAE3_.wvu.FilterData" hidden="1" oldHidden="1">
    <formula>'Case List'!$A$2:$W$383</formula>
    <oldFormula>'Case List'!$A$2:$W$383</oldFormula>
  </rdn>
  <rdn rId="0" localSheetId="3" customView="1" name="Z_DA0B0A7A_5EA6_470B_A1D8_DDA3AD26BAE3_.wvu.FilterData" hidden="1" oldHidden="1">
    <formula>'TR List'!$A$1:$P$38</formula>
    <oldFormula>'TR List'!$A$1:$P$38</oldFormula>
  </rdn>
  <rcv guid="{DA0B0A7A-5EA6-470B-A1D8-DDA3AD26BAE3}" action="add"/>
</revisions>
</file>

<file path=xl/revisions/revisionLog17.xml><?xml version="1.0" encoding="utf-8"?>
<revisions xmlns="http://schemas.openxmlformats.org/spreadsheetml/2006/main" xmlns:r="http://schemas.openxmlformats.org/officeDocument/2006/relationships">
  <rfmt sheetId="1" sqref="A232:XFD232 A233:XFD233">
    <dxf>
      <fill>
        <patternFill patternType="none">
          <bgColor auto="1"/>
        </patternFill>
      </fill>
    </dxf>
  </rfmt>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71.xml><?xml version="1.0" encoding="utf-8"?>
<revisions xmlns="http://schemas.openxmlformats.org/spreadsheetml/2006/main" xmlns:r="http://schemas.openxmlformats.org/officeDocument/2006/relationships">
  <rcc rId="200" sId="1">
    <nc r="A52" t="inlineStr">
      <is>
        <t>ys</t>
        <phoneticPr fontId="0" type="noConversion"/>
      </is>
    </nc>
  </rcc>
  <rcc rId="201" sId="1">
    <nc r="A50" t="inlineStr">
      <is>
        <t>ys</t>
        <phoneticPr fontId="0" type="noConversion"/>
      </is>
    </nc>
  </rcc>
  <rcc rId="202" sId="1">
    <nc r="A41"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711.xml><?xml version="1.0" encoding="utf-8"?>
<revisions xmlns="http://schemas.openxmlformats.org/spreadsheetml/2006/main" xmlns:r="http://schemas.openxmlformats.org/officeDocument/2006/relationships">
  <rcc rId="165" sId="1">
    <nc r="A4" t="inlineStr">
      <is>
        <t>ys</t>
      </is>
    </nc>
  </rcc>
  <rcc rId="166" sId="1">
    <nc r="A6" t="inlineStr">
      <is>
        <t>ys</t>
      </is>
    </nc>
  </rcc>
  <rcc rId="167" sId="1">
    <nc r="A7" t="inlineStr">
      <is>
        <t>ys</t>
      </is>
    </nc>
  </rcc>
  <rcc rId="168" sId="1">
    <nc r="A8" t="inlineStr">
      <is>
        <t>LYZ</t>
        <phoneticPr fontId="0" type="noConversion"/>
      </is>
    </nc>
  </rcc>
  <rcc rId="169" sId="1">
    <nc r="A10" t="inlineStr">
      <is>
        <t>LYZ</t>
        <phoneticPr fontId="0" type="noConversion"/>
      </is>
    </nc>
  </rcc>
  <rcc rId="170" sId="1">
    <nc r="A11"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7111.xml><?xml version="1.0" encoding="utf-8"?>
<revisions xmlns="http://schemas.openxmlformats.org/spreadsheetml/2006/main" xmlns:r="http://schemas.openxmlformats.org/officeDocument/2006/relationships">
  <rcc rId="134" sId="1">
    <nc r="C235" t="inlineStr">
      <is>
        <t>LYZ</t>
        <phoneticPr fontId="0" type="noConversion"/>
      </is>
    </nc>
  </rcc>
  <rcc rId="135" sId="1">
    <nc r="C236" t="inlineStr">
      <is>
        <t>LYZ</t>
        <phoneticPr fontId="0" type="noConversion"/>
      </is>
    </nc>
  </rcc>
  <rcc rId="136" sId="1">
    <nc r="C237" t="inlineStr">
      <is>
        <t>LYZ</t>
        <phoneticPr fontId="0" type="noConversion"/>
      </is>
    </nc>
  </rcc>
  <rcc rId="137" sId="1">
    <nc r="C245"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71111.xml><?xml version="1.0" encoding="utf-8"?>
<revisions xmlns="http://schemas.openxmlformats.org/spreadsheetml/2006/main" xmlns:r="http://schemas.openxmlformats.org/officeDocument/2006/relationships">
  <rcc rId="127" sId="1">
    <nc r="A72" t="inlineStr">
      <is>
        <t>ys</t>
        <phoneticPr fontId="0" type="noConversion"/>
      </is>
    </nc>
  </rcc>
  <rcc rId="128" sId="1">
    <nc r="A17" t="inlineStr">
      <is>
        <t>ys</t>
        <phoneticPr fontId="0" type="noConversion"/>
      </is>
    </nc>
  </rcc>
  <rcc rId="129" sId="1">
    <nc r="A18" t="inlineStr">
      <is>
        <t>ys</t>
        <phoneticPr fontId="0" type="noConversion"/>
      </is>
    </nc>
  </rcc>
  <rcc rId="130" sId="1">
    <nc r="A19" t="inlineStr">
      <is>
        <t>ys</t>
        <phoneticPr fontId="0" type="noConversion"/>
      </is>
    </nc>
  </rcc>
  <rcc rId="131" sId="1">
    <nc r="A20"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8.xml><?xml version="1.0" encoding="utf-8"?>
<revisions xmlns="http://schemas.openxmlformats.org/spreadsheetml/2006/main" xmlns:r="http://schemas.openxmlformats.org/officeDocument/2006/relationships">
  <rcc rId="325" sId="1">
    <oc r="A210" t="inlineStr">
      <is>
        <t>ys</t>
      </is>
    </oc>
    <nc r="A210"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81.xml><?xml version="1.0" encoding="utf-8"?>
<revisions xmlns="http://schemas.openxmlformats.org/spreadsheetml/2006/main" xmlns:r="http://schemas.openxmlformats.org/officeDocument/2006/relationships">
  <rcc rId="276" sId="1">
    <nc r="A329"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811.xml><?xml version="1.0" encoding="utf-8"?>
<revisions xmlns="http://schemas.openxmlformats.org/spreadsheetml/2006/main" xmlns:r="http://schemas.openxmlformats.org/officeDocument/2006/relationships">
  <rfmt sheetId="1" sqref="A294:XFD294">
    <dxf>
      <fill>
        <patternFill patternType="none">
          <bgColor auto="1"/>
        </patternFill>
      </fill>
    </dxf>
  </rfmt>
  <rcc rId="227" sId="1">
    <nc r="A289" t="inlineStr">
      <is>
        <t>LYZ</t>
        <phoneticPr fontId="0" type="noConversion"/>
      </is>
    </nc>
  </rcc>
  <rcc rId="228" sId="1">
    <nc r="A290" t="inlineStr">
      <is>
        <t>LYZ</t>
        <phoneticPr fontId="0" type="noConversion"/>
      </is>
    </nc>
  </rcc>
  <rcc rId="229" sId="1">
    <nc r="A291" t="inlineStr">
      <is>
        <t>LYZ</t>
        <phoneticPr fontId="0" type="noConversion"/>
      </is>
    </nc>
  </rcc>
  <rcc rId="230" sId="1">
    <nc r="A292" t="inlineStr">
      <is>
        <t>LYZ</t>
        <phoneticPr fontId="0" type="noConversion"/>
      </is>
    </nc>
  </rcc>
  <rcc rId="231" sId="1">
    <nc r="A293" t="inlineStr">
      <is>
        <t>LYZ</t>
        <phoneticPr fontId="0" type="noConversion"/>
      </is>
    </nc>
  </rcc>
  <rcc rId="232" sId="1">
    <nc r="A294" t="inlineStr">
      <is>
        <t>LYZ</t>
        <phoneticPr fontId="0" type="noConversion"/>
      </is>
    </nc>
  </rcc>
  <rcc rId="233" sId="1">
    <nc r="A296" t="inlineStr">
      <is>
        <t>LYZ</t>
        <phoneticPr fontId="0" type="noConversion"/>
      </is>
    </nc>
  </rcc>
  <rcc rId="234" sId="1">
    <nc r="A297" t="inlineStr">
      <is>
        <t>LYZ</t>
        <phoneticPr fontId="0" type="noConversion"/>
      </is>
    </nc>
  </rcc>
  <rcc rId="235" sId="1">
    <nc r="A298" t="inlineStr">
      <is>
        <t>LYZ</t>
        <phoneticPr fontId="0" type="noConversion"/>
      </is>
    </nc>
  </rcc>
  <rcc rId="236" sId="1">
    <nc r="A299" t="inlineStr">
      <is>
        <t>LYZ</t>
        <phoneticPr fontId="0" type="noConversion"/>
      </is>
    </nc>
  </rcc>
  <rcc rId="237" sId="1">
    <nc r="A300" t="inlineStr">
      <is>
        <t>LYZ</t>
        <phoneticPr fontId="0" type="noConversion"/>
      </is>
    </nc>
  </rcc>
  <rcc rId="238" sId="1">
    <nc r="A301" t="inlineStr">
      <is>
        <t>LYZ</t>
        <phoneticPr fontId="0" type="noConversion"/>
      </is>
    </nc>
  </rcc>
  <rcc rId="239" sId="1">
    <nc r="A302" t="inlineStr">
      <is>
        <t>LYZ</t>
        <phoneticPr fontId="0" type="noConversion"/>
      </is>
    </nc>
  </rcc>
  <rcc rId="240" sId="1">
    <nc r="A303" t="inlineStr">
      <is>
        <t>LYZ</t>
        <phoneticPr fontId="0" type="noConversion"/>
      </is>
    </nc>
  </rcc>
  <rcc rId="241" sId="1">
    <nc r="A304" t="inlineStr">
      <is>
        <t>LYZ</t>
        <phoneticPr fontId="0" type="noConversion"/>
      </is>
    </nc>
  </rcc>
  <rcc rId="242" sId="1">
    <nc r="A305" t="inlineStr">
      <is>
        <t>LYZ</t>
        <phoneticPr fontId="0" type="noConversion"/>
      </is>
    </nc>
  </rcc>
  <rcc rId="243" sId="1">
    <nc r="A306" t="inlineStr">
      <is>
        <t>LYZ</t>
        <phoneticPr fontId="0" type="noConversion"/>
      </is>
    </nc>
  </rcc>
  <rcc rId="244" sId="1">
    <nc r="A307" t="inlineStr">
      <is>
        <t>LYZ</t>
        <phoneticPr fontId="0" type="noConversion"/>
      </is>
    </nc>
  </rcc>
  <rcc rId="245" sId="1">
    <nc r="A308" t="inlineStr">
      <is>
        <t>LYZ</t>
        <phoneticPr fontId="0" type="noConversion"/>
      </is>
    </nc>
  </rcc>
  <rcc rId="246" sId="1">
    <nc r="A321"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8111.xml><?xml version="1.0" encoding="utf-8"?>
<revisions xmlns="http://schemas.openxmlformats.org/spreadsheetml/2006/main" xmlns:r="http://schemas.openxmlformats.org/officeDocument/2006/relationships">
  <rcc rId="194" sId="1" odxf="1" dxf="1">
    <nc r="A40" t="inlineStr">
      <is>
        <t>HDF</t>
        <phoneticPr fontId="0" type="noConversion"/>
      </is>
    </nc>
    <odxf>
      <border outline="0">
        <left/>
        <right/>
        <top/>
        <bottom/>
      </border>
    </odxf>
    <ndxf>
      <border outline="0">
        <left style="thin">
          <color indexed="64"/>
        </left>
        <right style="thin">
          <color indexed="64"/>
        </right>
        <top style="thin">
          <color indexed="64"/>
        </top>
        <bottom style="thin">
          <color indexed="64"/>
        </bottom>
      </border>
    </ndxf>
  </rcc>
  <rcc rId="195" sId="1">
    <nc r="A48" t="inlineStr">
      <is>
        <t>HDF</t>
        <phoneticPr fontId="0" type="noConversion"/>
      </is>
    </nc>
  </rcc>
  <rcc rId="196" sId="1">
    <nc r="A49" t="inlineStr">
      <is>
        <t>HDF</t>
        <phoneticPr fontId="0" type="noConversion"/>
      </is>
    </nc>
  </rcc>
  <rcc rId="197" sId="1">
    <nc r="A51" t="inlineStr">
      <is>
        <t>HDF</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81111.xml><?xml version="1.0" encoding="utf-8"?>
<revisions xmlns="http://schemas.openxmlformats.org/spreadsheetml/2006/main" xmlns:r="http://schemas.openxmlformats.org/officeDocument/2006/relationships">
  <rcc rId="185" sId="1">
    <nc r="A40" t="inlineStr">
      <is>
        <t>QYY</t>
        <phoneticPr fontId="0" type="noConversion"/>
      </is>
    </nc>
  </rcc>
  <rm rId="186" sheetId="1" source="A40" destination="A173" sourceSheetId="1">
    <rfmt sheetId="1" sqref="A173" start="0" length="0">
      <dxf>
        <border outline="0">
          <left style="thin">
            <color indexed="64"/>
          </left>
          <right style="thin">
            <color indexed="64"/>
          </right>
          <top style="thin">
            <color indexed="64"/>
          </top>
          <bottom style="thin">
            <color indexed="64"/>
          </bottom>
        </border>
      </dxf>
    </rfmt>
  </rm>
  <rcc rId="187" sId="1">
    <nc r="A174" t="inlineStr">
      <is>
        <t>QYY</t>
        <phoneticPr fontId="0" type="noConversion"/>
      </is>
    </nc>
  </rcc>
  <rcc rId="188" sId="1">
    <nc r="A175" t="inlineStr">
      <is>
        <t>QYY</t>
        <phoneticPr fontId="0" type="noConversion"/>
      </is>
    </nc>
  </rcc>
  <rcc rId="189" sId="1">
    <nc r="A179" t="inlineStr">
      <is>
        <t>QYY</t>
        <phoneticPr fontId="0" type="noConversion"/>
      </is>
    </nc>
  </rcc>
  <rcc rId="190" sId="1">
    <nc r="A183" t="inlineStr">
      <is>
        <t>QYY</t>
        <phoneticPr fontId="0" type="noConversion"/>
      </is>
    </nc>
  </rcc>
  <rcc rId="191" sId="1">
    <nc r="A185" t="inlineStr">
      <is>
        <t>QYY</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811111.xml><?xml version="1.0" encoding="utf-8"?>
<revisions xmlns="http://schemas.openxmlformats.org/spreadsheetml/2006/main" xmlns:r="http://schemas.openxmlformats.org/officeDocument/2006/relationships">
  <rcc rId="158" sId="1">
    <oc r="A72" t="inlineStr">
      <is>
        <t>ys</t>
        <phoneticPr fontId="0" type="noConversion"/>
      </is>
    </oc>
    <nc r="A72" t="inlineStr">
      <is>
        <t>HDF</t>
        <phoneticPr fontId="0" type="noConversion"/>
      </is>
    </nc>
  </rcc>
  <rcc rId="159" sId="1">
    <oc r="A17" t="inlineStr">
      <is>
        <t>ys</t>
        <phoneticPr fontId="0" type="noConversion"/>
      </is>
    </oc>
    <nc r="A17" t="inlineStr">
      <is>
        <t>HDF</t>
        <phoneticPr fontId="0" type="noConversion"/>
      </is>
    </nc>
  </rcc>
  <rcc rId="160" sId="1">
    <oc r="A18" t="inlineStr">
      <is>
        <t>ys</t>
        <phoneticPr fontId="0" type="noConversion"/>
      </is>
    </oc>
    <nc r="A18" t="inlineStr">
      <is>
        <t>HDF</t>
        <phoneticPr fontId="0" type="noConversion"/>
      </is>
    </nc>
  </rcc>
  <rcc rId="161" sId="1">
    <oc r="A19" t="inlineStr">
      <is>
        <t>ys</t>
        <phoneticPr fontId="0" type="noConversion"/>
      </is>
    </oc>
    <nc r="A19" t="inlineStr">
      <is>
        <t>HDF</t>
        <phoneticPr fontId="0" type="noConversion"/>
      </is>
    </nc>
  </rcc>
  <rcc rId="162" sId="1">
    <oc r="A20" t="inlineStr">
      <is>
        <t>ys</t>
        <phoneticPr fontId="0" type="noConversion"/>
      </is>
    </oc>
    <nc r="A20" t="inlineStr">
      <is>
        <t>HDF</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8111111.xml><?xml version="1.0" encoding="utf-8"?>
<revisions xmlns="http://schemas.openxmlformats.org/spreadsheetml/2006/main" xmlns:r="http://schemas.openxmlformats.org/officeDocument/2006/relationships">
  <rcc rId="150" sId="1">
    <oc r="A89" t="inlineStr">
      <is>
        <t>HDF</t>
        <phoneticPr fontId="0" type="noConversion"/>
      </is>
    </oc>
    <nc r="A89" t="inlineStr">
      <is>
        <t>ys</t>
        <phoneticPr fontId="0" type="noConversion"/>
      </is>
    </nc>
  </rcc>
  <rcc rId="151" sId="1">
    <oc r="A163" t="inlineStr">
      <is>
        <t>HDF</t>
        <phoneticPr fontId="0" type="noConversion"/>
      </is>
    </oc>
    <nc r="A163" t="inlineStr">
      <is>
        <t>ys</t>
        <phoneticPr fontId="0" type="noConversion"/>
      </is>
    </nc>
  </rcc>
  <rcc rId="152" sId="1">
    <oc r="A168" t="inlineStr">
      <is>
        <t>HDF</t>
        <phoneticPr fontId="0" type="noConversion"/>
      </is>
    </oc>
    <nc r="A168" t="inlineStr">
      <is>
        <t>ys</t>
        <phoneticPr fontId="0" type="noConversion"/>
      </is>
    </nc>
  </rcc>
  <rcc rId="153" sId="1">
    <oc r="A182" t="inlineStr">
      <is>
        <t>HDF</t>
        <phoneticPr fontId="0" type="noConversion"/>
      </is>
    </oc>
    <nc r="A182" t="inlineStr">
      <is>
        <t>ys</t>
        <phoneticPr fontId="0" type="noConversion"/>
      </is>
    </nc>
  </rcc>
  <rcc rId="154" sId="1">
    <oc r="A184" t="inlineStr">
      <is>
        <t>HDF</t>
        <phoneticPr fontId="0" type="noConversion"/>
      </is>
    </oc>
    <nc r="A184" t="inlineStr">
      <is>
        <t>ys</t>
        <phoneticPr fontId="0" type="noConversion"/>
      </is>
    </nc>
  </rcc>
  <rcc rId="155" sId="1">
    <oc r="A187" t="inlineStr">
      <is>
        <t>HDF</t>
        <phoneticPr fontId="0" type="noConversion"/>
      </is>
    </oc>
    <nc r="A187"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9.xml><?xml version="1.0" encoding="utf-8"?>
<revisions xmlns="http://schemas.openxmlformats.org/spreadsheetml/2006/main" xmlns:r="http://schemas.openxmlformats.org/officeDocument/2006/relationships">
  <rcc rId="356" sId="3">
    <nc r="N20" t="inlineStr">
      <is>
        <t>FJB</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91.xml><?xml version="1.0" encoding="utf-8"?>
<revisions xmlns="http://schemas.openxmlformats.org/spreadsheetml/2006/main" xmlns:r="http://schemas.openxmlformats.org/officeDocument/2006/relationships">
  <rcc rId="322" sId="1">
    <nc r="A101"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911.xml><?xml version="1.0" encoding="utf-8"?>
<revisions xmlns="http://schemas.openxmlformats.org/spreadsheetml/2006/main" xmlns:r="http://schemas.openxmlformats.org/officeDocument/2006/relationships">
  <rcc rId="212" sId="1">
    <nc r="A276" t="inlineStr">
      <is>
        <t>QYY</t>
        <phoneticPr fontId="0" type="noConversion"/>
      </is>
    </nc>
  </rcc>
  <rcc rId="213" sId="1">
    <nc r="A277" t="inlineStr">
      <is>
        <t>QYY</t>
        <phoneticPr fontId="0" type="noConversion"/>
      </is>
    </nc>
  </rcc>
  <rcc rId="214" sId="1">
    <nc r="A278" t="inlineStr">
      <is>
        <t>QYY</t>
        <phoneticPr fontId="0" type="noConversion"/>
      </is>
    </nc>
  </rcc>
  <rcc rId="215" sId="1">
    <nc r="A279" t="inlineStr">
      <is>
        <t>QYY</t>
        <phoneticPr fontId="0" type="noConversion"/>
      </is>
    </nc>
  </rcc>
  <rcc rId="216" sId="1">
    <nc r="A280" t="inlineStr">
      <is>
        <t>QYY</t>
        <phoneticPr fontId="0" type="noConversion"/>
      </is>
    </nc>
  </rcc>
  <rcc rId="217" sId="1">
    <nc r="A281" t="inlineStr">
      <is>
        <t>QYY</t>
        <phoneticPr fontId="0" type="noConversion"/>
      </is>
    </nc>
  </rcc>
  <rcc rId="218" sId="1">
    <nc r="A282" t="inlineStr">
      <is>
        <t>QYY</t>
        <phoneticPr fontId="0" type="noConversion"/>
      </is>
    </nc>
  </rcc>
  <rcc rId="219" sId="1">
    <nc r="A283" t="inlineStr">
      <is>
        <t>QYY</t>
        <phoneticPr fontId="0" type="noConversion"/>
      </is>
    </nc>
  </rcc>
  <rcc rId="220" sId="1">
    <nc r="A284" t="inlineStr">
      <is>
        <t>QYY</t>
        <phoneticPr fontId="0" type="noConversion"/>
      </is>
    </nc>
  </rcc>
  <rcc rId="221" sId="1">
    <nc r="A285" t="inlineStr">
      <is>
        <t>QYY</t>
        <phoneticPr fontId="0" type="noConversion"/>
      </is>
    </nc>
  </rcc>
  <rcc rId="222" sId="1">
    <nc r="A286" t="inlineStr">
      <is>
        <t>QYY</t>
        <phoneticPr fontId="0" type="noConversion"/>
      </is>
    </nc>
  </rcc>
  <rcc rId="223" sId="1">
    <nc r="A287" t="inlineStr">
      <is>
        <t>QYY</t>
        <phoneticPr fontId="0" type="noConversion"/>
      </is>
    </nc>
  </rcc>
  <rcc rId="224" sId="1">
    <nc r="A275" t="inlineStr">
      <is>
        <t>QYY</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9111.xml><?xml version="1.0" encoding="utf-8"?>
<revisions xmlns="http://schemas.openxmlformats.org/spreadsheetml/2006/main" xmlns:r="http://schemas.openxmlformats.org/officeDocument/2006/relationships">
  <rcc rId="180" sId="1">
    <oc r="O325" t="inlineStr">
      <is>
        <t xml:space="preserve">         //the template to match
         template Suplpositioning_record tl_supl_rec modifies tr_er_mtlr_sync_base := 
         {
                   suplpositioningInfo := {
                            positionData := {
                                     LocationMethodAndUsage_LID_NotFound(gsm, "99-88-77-66")
                            }
                   },
                   resultInfo := {
                            resultCode := {
                                     internalResultCode := LocationID_NotFound,
                                     externalResultCode := SYSTEM_FAILURE                                    
                            },
                            position_estimate := omit,
                            obtainedAccuracy := omit,
                            finalupState := SUPLPosInit     
                   }
         }
template Suplpositioning_record tr_er_mtlr_sync_base := f_ER_Suplpositioning_NI_record(
         pl_initiator := Network,
         pl_reportingMode := SYNC,
         pl_v_slp := NO,
         pl_locEncrypt := NO,
         pl_positioning_identifier := ?,
         pl_positioning_requestedTime := ?,
         pl_positioning_responseTime := ?,
         pl_subscriber_list := ?,
         pl_req_id := omit,
         pl_requestInfo := ?,
         pl_supltimer := ?,
         pl_suplpositioningInfo := f_ER_SuplpositioningInfo(
                   pl_slpsessionId := ?,
                   pl_slpAddress := ?,
                   pl_versionnegotiationFallback := ?,
                   pl_suplinitPushmethod := {type_ := PPG},
                   pl_smppReceipt := omit,
                   pl_cell_identity := ?,   
                   pl_setCapability := ?,
                   pl_usedPosProtocol := {type_ := rrlp},                                                    
                   pl_initialPosfromSET := omit,
                   pl_positionData := {}
         ),
         pl_resultInfo := f_ER_ResultInfo(
                   pl_resultCode := {internalResultCode := Successful, externalResultCode := Successful},
                   pl_position_estimate := f_ER_PositionEstimate(
                            pl_position_provider := ?,
                            pl_method := omit,
                            pl_pos := ?
                   ),
                   pl_obtainedAccuracy := ?,
                   pl_finalupState := Successful
         ),
         pl_pushInfo := omit
)
</t>
      </is>
    </oc>
    <nc r="O325" t="inlineStr">
      <is>
        <t xml:space="preserve">         //the template to match
         template Suplpositioning_record tl_supl_rec modifies tr_er_mtlr_sync_base := 
         {
                   suplpositioningInfo := {
                            positionData := {
                                     LocationMethodAndUsage_LID_NotFound(gsm, "99-88-77-66")
                            }
                   },
                   resultInfo := {
                            resultCode := {
                                     internalResultCode := LocationID_NotFound,
                                     externalResultCode := SYSTEM_FAILURE                                    
                            },
                            position_estimate := omit,
                            obtainedAccuracy := omit,
                            finalupState := SUPLPosInit     
                   }
         }
template Suplpositioning_record tr_er_mtlr_sync_base := f_ER_Suplpositioning_NI_record(
         pl_initiator := Network,
         pl_reportingMode := SYNC,
         pl_v_slp := NO,
         pl_locEncrypt := NO,
         pl_positioning_identifier := ?,
         pl_positioning_requestedTime := ?,
         pl_positioning_responseTime := ?,
         pl_subscriber_list := ?,
         pl_req_id := omit,
         pl_requestInfo := ?,
         pl_supltimer := ?,
         pl_suplpositioningInfo := f_ER_SuplpositioningInfo(
                   pl_slpsessionId := ?,
                   pl_slpAddress := ?,
                   pl_versionnegotiationFallback := ?,
                   pl_suplinitPushmethod := {type_ := PPG},
                   pl_smppReceipt := omit,
                   pl_cell_identity := ?,   
                   pl_setCapability := ?,
                   pl_usedPosProtocol := {type_ := rrlp},                                                    
                   pl_initialPosfromSET := omit,
                   pl_positionData := {}
         ),
         pl_resultInfo := f_ER_ResultInfo(
                   pl_resultCode := {internalResultCode := Successful, externalResultCode := Successful},
                   pl_position_estimate := f_ER_PositionEstimate(
                            pl_position_provider := ?,
                            pl_method := omit,
                            pl_pos := ?
                   ),
                   pl_obtainedAccuracy := ?,
                   pl_finalupState := Successful
         ),
         pl_pushInfo := omit
)
</t>
        <phoneticPr fontId="0" type="noConversion"/>
      </is>
    </nc>
  </rcc>
  <rcc rId="181" sId="1">
    <nc r="A314" t="inlineStr">
      <is>
        <t>LYZ</t>
        <phoneticPr fontId="0" type="noConversion"/>
      </is>
    </nc>
  </rcc>
  <rcc rId="182" sId="1">
    <nc r="A325"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92.xml><?xml version="1.0" encoding="utf-8"?>
<revisions xmlns="http://schemas.openxmlformats.org/spreadsheetml/2006/main" xmlns:r="http://schemas.openxmlformats.org/officeDocument/2006/relationships">
  <rcc rId="353" sId="3">
    <nc r="N23" t="inlineStr">
      <is>
        <t>YS</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921.xml><?xml version="1.0" encoding="utf-8"?>
<revisions xmlns="http://schemas.openxmlformats.org/spreadsheetml/2006/main" xmlns:r="http://schemas.openxmlformats.org/officeDocument/2006/relationships">
  <rcc rId="350" sId="3">
    <nc r="N25" t="inlineStr">
      <is>
        <t>LYZ</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revisionLog19211.xml><?xml version="1.0" encoding="utf-8"?>
<revisions xmlns="http://schemas.openxmlformats.org/spreadsheetml/2006/main" xmlns:r="http://schemas.openxmlformats.org/officeDocument/2006/relationships">
  <rcc rId="344" sId="3">
    <nc r="N27" t="inlineStr">
      <is>
        <t>HDF</t>
        <phoneticPr fontId="0" type="noConversion"/>
      </is>
    </nc>
  </rcc>
  <rcv guid="{EEC439CE-F65F-4F10-A3EB-387CF04366EA}" action="delete"/>
  <rdn rId="0" localSheetId="1" customView="1" name="Z_EEC439CE_F65F_4F10_A3EB_387CF04366EA_.wvu.FilterData" hidden="1" oldHidden="1">
    <formula>'Case List'!$A$2:$W$383</formula>
    <oldFormula>'Case List'!$A$2:$W$383</oldFormula>
  </rdn>
  <rdn rId="0" localSheetId="3" customView="1" name="Z_EEC439CE_F65F_4F10_A3EB_387CF04366EA_.wvu.FilterData" hidden="1" oldHidden="1">
    <formula>'TR List'!$A$1:$P$38</formula>
    <oldFormula>'TR List'!$A$1:$P$38</oldFormula>
  </rdn>
  <rcv guid="{EEC439CE-F65F-4F10-A3EB-387CF04366EA}" action="add"/>
</revisions>
</file>

<file path=xl/revisions/userNames.xml><?xml version="1.0" encoding="utf-8"?>
<users xmlns="http://schemas.openxmlformats.org/spreadsheetml/2006/main" xmlns:r="http://schemas.openxmlformats.org/officeDocument/2006/relationships" count="7">
  <userInfo guid="{02862C37-7F61-493E-BD6E-EF26F18A05BE}" name="yushuai" id="-401440978" dateTime="2014-04-02T17:07:55"/>
  <userInfo guid="{02862C37-7F61-493E-BD6E-EF26F18A05BE}" name="Hao Defeng" id="-907029621" dateTime="2014-04-02T17:34:52"/>
  <userInfo guid="{16304773-E37E-40AA-A8AA-9CAFD871D109}" name="lianyuzhu" id="-407399861" dateTime="2014-04-03T10:41:56"/>
  <userInfo guid="{B93E502D-2FE5-4591-B96C-AAF17CB107AB}" name="Hao Defeng" id="-907027394" dateTime="2014-04-03T13:06:23"/>
  <userInfo guid="{AB469E33-BCA6-4E37-9695-FBC4A7D9616D}" name="yushuai" id="-401430182" dateTime="2014-04-03T14:26:33"/>
  <userInfo guid="{AF53BD03-D73A-46F5-982B-DE698C5F83AD}" name="Hao Defeng" id="-907054171" dateTime="2014-04-03T14:26:37"/>
  <userInfo guid="{FD728575-CCE6-4041-9DEA-D1C39D08E192}" name="lianyuzhu" id="-407421025" dateTime="2014-04-03T15:50:52"/>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microsoft.com/office/2006/relationships/wsSortMap" Target="wsSortMap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vmlDrawing" Target="../drawings/vmlDrawing1.v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filterMode="1"/>
  <dimension ref="A1:JF382"/>
  <sheetViews>
    <sheetView tabSelected="1" topLeftCell="A124" zoomScaleNormal="85" workbookViewId="0">
      <selection activeCell="D129" sqref="D129"/>
    </sheetView>
  </sheetViews>
  <sheetFormatPr defaultRowHeight="13.5"/>
  <cols>
    <col min="1" max="1" width="9" style="7"/>
    <col min="2" max="2" width="10.5" style="7" bestFit="1" customWidth="1"/>
    <col min="3" max="3" width="10.375" style="7" customWidth="1"/>
    <col min="4" max="4" width="28.25" style="3" customWidth="1"/>
    <col min="5" max="5" width="24.625" style="3" customWidth="1"/>
    <col min="6" max="6" width="13.875" style="12" customWidth="1"/>
    <col min="7" max="7" width="11" style="12" customWidth="1"/>
    <col min="8" max="8" width="8.125" style="2" customWidth="1"/>
    <col min="9" max="9" width="10.5" style="8" customWidth="1"/>
    <col min="10" max="10" width="10.125" style="2" customWidth="1"/>
    <col min="11" max="11" width="18.875" style="3" customWidth="1"/>
    <col min="12" max="12" width="13.875" style="2" customWidth="1"/>
    <col min="13" max="13" width="12.5" style="2" customWidth="1"/>
    <col min="14" max="14" width="14.75" style="2" customWidth="1"/>
    <col min="15" max="15" width="64.25" customWidth="1"/>
    <col min="16" max="16" width="3.5" style="9" customWidth="1"/>
    <col min="17" max="17" width="7.625" style="9" customWidth="1"/>
    <col min="18" max="18" width="10.875" style="9" customWidth="1"/>
    <col min="19" max="19" width="5.125" style="9" customWidth="1"/>
    <col min="20" max="20" width="10.75" customWidth="1"/>
    <col min="21" max="21" width="12" style="2" customWidth="1"/>
    <col min="23" max="23" width="94.875" bestFit="1" customWidth="1"/>
    <col min="27" max="27" width="13.875" bestFit="1" customWidth="1"/>
    <col min="28" max="28" width="10.5" bestFit="1" customWidth="1"/>
    <col min="29" max="29" width="13.875" bestFit="1" customWidth="1"/>
  </cols>
  <sheetData>
    <row r="1" spans="1:266">
      <c r="F1" s="194" t="s">
        <v>668</v>
      </c>
      <c r="G1" s="194"/>
      <c r="L1" s="195" t="s">
        <v>669</v>
      </c>
      <c r="M1" s="195"/>
      <c r="P1" s="29"/>
      <c r="Q1" s="29"/>
      <c r="R1" s="29"/>
      <c r="S1" s="29"/>
    </row>
    <row r="2" spans="1:266">
      <c r="A2" s="44" t="s">
        <v>435</v>
      </c>
      <c r="B2" s="44" t="s">
        <v>818</v>
      </c>
      <c r="C2" s="44" t="s">
        <v>564</v>
      </c>
      <c r="D2" s="45" t="s">
        <v>663</v>
      </c>
      <c r="E2" s="45" t="s">
        <v>664</v>
      </c>
      <c r="F2" s="46" t="s">
        <v>661</v>
      </c>
      <c r="G2" s="46" t="s">
        <v>666</v>
      </c>
      <c r="H2" s="47" t="s">
        <v>676</v>
      </c>
      <c r="I2" s="47" t="s">
        <v>692</v>
      </c>
      <c r="J2" s="47" t="s">
        <v>693</v>
      </c>
      <c r="K2" s="45" t="s">
        <v>667</v>
      </c>
      <c r="L2" s="48" t="s">
        <v>661</v>
      </c>
      <c r="M2" s="49" t="s">
        <v>662</v>
      </c>
      <c r="N2" s="49" t="s">
        <v>916</v>
      </c>
      <c r="O2" s="50" t="s">
        <v>387</v>
      </c>
      <c r="P2" s="31" t="s">
        <v>872</v>
      </c>
      <c r="Q2" s="31" t="s">
        <v>876</v>
      </c>
      <c r="R2" s="31" t="s">
        <v>873</v>
      </c>
      <c r="S2" s="31" t="s">
        <v>874</v>
      </c>
      <c r="T2" s="39" t="s">
        <v>368</v>
      </c>
      <c r="U2" s="48" t="s">
        <v>364</v>
      </c>
      <c r="V2" s="50" t="s">
        <v>917</v>
      </c>
      <c r="W2" s="48"/>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row>
    <row r="3" spans="1:266" s="4" customFormat="1" ht="40.5" hidden="1">
      <c r="A3" s="44" t="s">
        <v>823</v>
      </c>
      <c r="B3" s="94">
        <v>41711</v>
      </c>
      <c r="C3" s="44" t="s">
        <v>824</v>
      </c>
      <c r="D3" s="51" t="s">
        <v>377</v>
      </c>
      <c r="E3" s="51" t="s">
        <v>437</v>
      </c>
      <c r="F3" s="52" t="s">
        <v>665</v>
      </c>
      <c r="G3" s="52"/>
      <c r="H3" s="53"/>
      <c r="I3" s="54"/>
      <c r="J3" s="53" t="s">
        <v>886</v>
      </c>
      <c r="K3" s="51" t="s">
        <v>377</v>
      </c>
      <c r="L3" s="54" t="s">
        <v>696</v>
      </c>
      <c r="M3" s="53" t="s">
        <v>699</v>
      </c>
      <c r="N3" s="53" t="s">
        <v>391</v>
      </c>
      <c r="O3" s="51" t="s">
        <v>883</v>
      </c>
      <c r="P3" s="32"/>
      <c r="Q3" s="32"/>
      <c r="R3" s="32"/>
      <c r="S3" s="32"/>
      <c r="T3" s="34" t="s">
        <v>436</v>
      </c>
      <c r="U3" s="53" t="s">
        <v>365</v>
      </c>
      <c r="V3" s="34"/>
      <c r="W3" s="34"/>
      <c r="X3" s="5"/>
      <c r="Y3" s="5"/>
      <c r="Z3" s="26" t="s">
        <v>677</v>
      </c>
      <c r="AA3" s="25" t="s">
        <v>4</v>
      </c>
      <c r="AB3" s="25" t="s">
        <v>689</v>
      </c>
      <c r="AC3" s="25" t="s">
        <v>694</v>
      </c>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row>
    <row r="4" spans="1:266" s="7" customFormat="1" ht="40.5" hidden="1">
      <c r="A4" s="44" t="s">
        <v>924</v>
      </c>
      <c r="B4" s="44"/>
      <c r="C4" s="44"/>
      <c r="D4" s="128" t="s">
        <v>966</v>
      </c>
      <c r="E4" s="128" t="s">
        <v>967</v>
      </c>
      <c r="F4" s="129" t="s">
        <v>968</v>
      </c>
      <c r="G4" s="129"/>
      <c r="H4" s="130"/>
      <c r="I4" s="131"/>
      <c r="J4" s="130" t="s">
        <v>969</v>
      </c>
      <c r="K4" s="128" t="s">
        <v>966</v>
      </c>
      <c r="L4" s="131" t="s">
        <v>696</v>
      </c>
      <c r="M4" s="130"/>
      <c r="N4" s="91" t="s">
        <v>970</v>
      </c>
      <c r="O4" s="128" t="s">
        <v>971</v>
      </c>
      <c r="P4" s="132"/>
      <c r="Q4" s="132"/>
      <c r="R4" s="132"/>
      <c r="S4" s="132"/>
      <c r="T4" s="133" t="s">
        <v>972</v>
      </c>
      <c r="U4" s="130" t="s">
        <v>365</v>
      </c>
      <c r="V4" s="133"/>
      <c r="W4" s="44"/>
      <c r="X4" s="6"/>
      <c r="Y4" s="6"/>
      <c r="Z4" s="125" t="s">
        <v>678</v>
      </c>
      <c r="AA4" s="126" t="s">
        <v>683</v>
      </c>
      <c r="AB4" s="126" t="s">
        <v>690</v>
      </c>
      <c r="AC4" s="126" t="s">
        <v>2</v>
      </c>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row>
    <row r="5" spans="1:266" s="7" customFormat="1" ht="40.5" hidden="1">
      <c r="A5" s="44" t="s">
        <v>823</v>
      </c>
      <c r="B5" s="94">
        <v>41715</v>
      </c>
      <c r="C5" s="44"/>
      <c r="D5" s="51" t="s">
        <v>377</v>
      </c>
      <c r="E5" s="51" t="s">
        <v>378</v>
      </c>
      <c r="F5" s="52" t="s">
        <v>665</v>
      </c>
      <c r="G5" s="52"/>
      <c r="H5" s="53"/>
      <c r="I5" s="54"/>
      <c r="J5" s="53" t="s">
        <v>886</v>
      </c>
      <c r="K5" s="51" t="s">
        <v>377</v>
      </c>
      <c r="L5" s="54" t="s">
        <v>696</v>
      </c>
      <c r="M5" s="53" t="s">
        <v>699</v>
      </c>
      <c r="N5" s="53" t="s">
        <v>391</v>
      </c>
      <c r="O5" s="51"/>
      <c r="P5" s="32"/>
      <c r="Q5" s="32"/>
      <c r="R5" s="32"/>
      <c r="S5" s="32"/>
      <c r="T5" s="34" t="s">
        <v>436</v>
      </c>
      <c r="U5" s="53" t="s">
        <v>365</v>
      </c>
      <c r="V5" s="34"/>
      <c r="W5" s="44"/>
      <c r="X5" s="6"/>
      <c r="Y5" s="6"/>
      <c r="Z5" s="125" t="s">
        <v>679</v>
      </c>
      <c r="AA5" s="126" t="s">
        <v>13</v>
      </c>
      <c r="AB5" s="126" t="s">
        <v>691</v>
      </c>
      <c r="AC5" s="126" t="s">
        <v>695</v>
      </c>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row>
    <row r="6" spans="1:266" s="7" customFormat="1" ht="40.5" hidden="1">
      <c r="A6" s="44" t="s">
        <v>823</v>
      </c>
      <c r="B6" s="94">
        <v>41715</v>
      </c>
      <c r="C6" s="44"/>
      <c r="D6" s="51" t="s">
        <v>377</v>
      </c>
      <c r="E6" s="51" t="s">
        <v>379</v>
      </c>
      <c r="F6" s="52" t="s">
        <v>665</v>
      </c>
      <c r="G6" s="52"/>
      <c r="H6" s="53"/>
      <c r="I6" s="54"/>
      <c r="J6" s="53" t="s">
        <v>886</v>
      </c>
      <c r="K6" s="51" t="s">
        <v>377</v>
      </c>
      <c r="L6" s="54" t="s">
        <v>696</v>
      </c>
      <c r="M6" s="53" t="s">
        <v>699</v>
      </c>
      <c r="N6" s="53" t="s">
        <v>391</v>
      </c>
      <c r="O6" s="51"/>
      <c r="P6" s="32"/>
      <c r="Q6" s="32"/>
      <c r="R6" s="32"/>
      <c r="S6" s="32"/>
      <c r="T6" s="34" t="s">
        <v>436</v>
      </c>
      <c r="U6" s="53" t="s">
        <v>365</v>
      </c>
      <c r="V6" s="34"/>
      <c r="W6" s="44"/>
      <c r="X6" s="6"/>
      <c r="Y6" s="6"/>
      <c r="Z6" s="125" t="s">
        <v>682</v>
      </c>
      <c r="AA6" s="126" t="s">
        <v>38</v>
      </c>
      <c r="AB6" s="126" t="s">
        <v>0</v>
      </c>
      <c r="AC6" s="126" t="s">
        <v>697</v>
      </c>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row>
    <row r="7" spans="1:266" s="7" customFormat="1" ht="40.5" hidden="1">
      <c r="A7" s="44" t="s">
        <v>823</v>
      </c>
      <c r="B7" s="94">
        <v>41715</v>
      </c>
      <c r="C7" s="44"/>
      <c r="D7" s="51" t="s">
        <v>377</v>
      </c>
      <c r="E7" s="51" t="s">
        <v>380</v>
      </c>
      <c r="F7" s="52" t="s">
        <v>665</v>
      </c>
      <c r="G7" s="52"/>
      <c r="H7" s="53"/>
      <c r="I7" s="54"/>
      <c r="J7" s="53" t="s">
        <v>886</v>
      </c>
      <c r="K7" s="51" t="s">
        <v>377</v>
      </c>
      <c r="L7" s="54" t="s">
        <v>696</v>
      </c>
      <c r="M7" s="53" t="s">
        <v>699</v>
      </c>
      <c r="N7" s="53" t="s">
        <v>391</v>
      </c>
      <c r="O7" s="51" t="s">
        <v>402</v>
      </c>
      <c r="P7" s="32"/>
      <c r="Q7" s="32"/>
      <c r="R7" s="32"/>
      <c r="S7" s="32"/>
      <c r="T7" s="34" t="s">
        <v>436</v>
      </c>
      <c r="U7" s="53" t="s">
        <v>365</v>
      </c>
      <c r="V7" s="34"/>
      <c r="W7" s="44"/>
      <c r="X7" s="6"/>
      <c r="Y7" s="6"/>
      <c r="Z7" s="125" t="s">
        <v>681</v>
      </c>
      <c r="AA7" s="126" t="s">
        <v>684</v>
      </c>
      <c r="AB7" s="6"/>
      <c r="AC7" s="126" t="s">
        <v>698</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row>
    <row r="8" spans="1:266" s="7" customFormat="1" ht="40.5" hidden="1">
      <c r="A8" s="44" t="s">
        <v>823</v>
      </c>
      <c r="B8" s="94">
        <v>41715</v>
      </c>
      <c r="C8" s="44"/>
      <c r="D8" s="51" t="s">
        <v>377</v>
      </c>
      <c r="E8" s="51" t="s">
        <v>381</v>
      </c>
      <c r="F8" s="52" t="s">
        <v>665</v>
      </c>
      <c r="G8" s="52"/>
      <c r="H8" s="53"/>
      <c r="I8" s="54"/>
      <c r="J8" s="53" t="s">
        <v>886</v>
      </c>
      <c r="K8" s="51" t="s">
        <v>377</v>
      </c>
      <c r="L8" s="54" t="s">
        <v>696</v>
      </c>
      <c r="M8" s="53" t="s">
        <v>699</v>
      </c>
      <c r="N8" s="53" t="s">
        <v>391</v>
      </c>
      <c r="O8" s="51" t="s">
        <v>402</v>
      </c>
      <c r="P8" s="32"/>
      <c r="Q8" s="32"/>
      <c r="R8" s="32"/>
      <c r="S8" s="32"/>
      <c r="T8" s="34" t="s">
        <v>436</v>
      </c>
      <c r="U8" s="53" t="s">
        <v>365</v>
      </c>
      <c r="V8" s="34"/>
      <c r="W8" s="44"/>
      <c r="X8" s="6"/>
      <c r="Y8" s="6"/>
      <c r="Z8" s="127"/>
      <c r="AA8" s="126" t="s">
        <v>87</v>
      </c>
      <c r="AB8" s="6"/>
      <c r="AC8" s="126" t="s">
        <v>699</v>
      </c>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row>
    <row r="9" spans="1:266" s="7" customFormat="1" ht="40.5" hidden="1">
      <c r="A9" s="44" t="s">
        <v>823</v>
      </c>
      <c r="B9" s="94">
        <v>41715</v>
      </c>
      <c r="C9" s="44"/>
      <c r="D9" s="51" t="s">
        <v>377</v>
      </c>
      <c r="E9" s="51" t="s">
        <v>382</v>
      </c>
      <c r="F9" s="52" t="s">
        <v>665</v>
      </c>
      <c r="G9" s="52"/>
      <c r="H9" s="53"/>
      <c r="I9" s="54"/>
      <c r="J9" s="53" t="s">
        <v>886</v>
      </c>
      <c r="K9" s="51" t="s">
        <v>377</v>
      </c>
      <c r="L9" s="54" t="s">
        <v>696</v>
      </c>
      <c r="M9" s="53" t="s">
        <v>699</v>
      </c>
      <c r="N9" s="53" t="s">
        <v>391</v>
      </c>
      <c r="O9" s="51" t="s">
        <v>402</v>
      </c>
      <c r="P9" s="34"/>
      <c r="Q9" s="34"/>
      <c r="R9" s="34"/>
      <c r="S9" s="34"/>
      <c r="T9" s="34" t="s">
        <v>436</v>
      </c>
      <c r="U9" s="53" t="s">
        <v>365</v>
      </c>
      <c r="V9" s="34"/>
      <c r="W9" s="44"/>
      <c r="X9" s="6"/>
      <c r="Y9" s="6"/>
      <c r="Z9" s="127"/>
      <c r="AA9" s="126" t="s">
        <v>685</v>
      </c>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row>
    <row r="10" spans="1:266" s="4" customFormat="1" ht="54" hidden="1">
      <c r="A10" s="44" t="s">
        <v>823</v>
      </c>
      <c r="B10" s="94">
        <v>41715</v>
      </c>
      <c r="C10" s="44"/>
      <c r="D10" s="51" t="s">
        <v>377</v>
      </c>
      <c r="E10" s="51" t="s">
        <v>438</v>
      </c>
      <c r="F10" s="52" t="s">
        <v>665</v>
      </c>
      <c r="G10" s="52"/>
      <c r="H10" s="53"/>
      <c r="I10" s="54"/>
      <c r="J10" s="53" t="s">
        <v>886</v>
      </c>
      <c r="K10" s="51" t="s">
        <v>377</v>
      </c>
      <c r="L10" s="54" t="s">
        <v>696</v>
      </c>
      <c r="M10" s="53" t="s">
        <v>699</v>
      </c>
      <c r="N10" s="53" t="s">
        <v>391</v>
      </c>
      <c r="O10" s="51" t="s">
        <v>402</v>
      </c>
      <c r="P10" s="32"/>
      <c r="Q10" s="32"/>
      <c r="R10" s="32"/>
      <c r="S10" s="32"/>
      <c r="T10" s="34" t="s">
        <v>436</v>
      </c>
      <c r="U10" s="53" t="s">
        <v>365</v>
      </c>
      <c r="V10" s="34"/>
      <c r="W10" s="34"/>
      <c r="X10" s="5"/>
      <c r="Y10" s="5"/>
      <c r="Z10" s="27"/>
      <c r="AA10" s="25" t="s">
        <v>66</v>
      </c>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row>
    <row r="11" spans="1:266" s="4" customFormat="1" ht="27" hidden="1">
      <c r="A11" s="44" t="s">
        <v>823</v>
      </c>
      <c r="B11" s="94">
        <v>41715</v>
      </c>
      <c r="C11" s="44"/>
      <c r="D11" s="51" t="s">
        <v>377</v>
      </c>
      <c r="E11" s="51" t="s">
        <v>383</v>
      </c>
      <c r="F11" s="52" t="s">
        <v>665</v>
      </c>
      <c r="G11" s="52"/>
      <c r="H11" s="52"/>
      <c r="I11" s="54"/>
      <c r="J11" s="53" t="s">
        <v>886</v>
      </c>
      <c r="K11" s="51" t="s">
        <v>377</v>
      </c>
      <c r="L11" s="54" t="s">
        <v>696</v>
      </c>
      <c r="M11" s="53" t="s">
        <v>699</v>
      </c>
      <c r="N11" s="53" t="s">
        <v>391</v>
      </c>
      <c r="O11" s="51" t="s">
        <v>402</v>
      </c>
      <c r="P11" s="32"/>
      <c r="Q11" s="32"/>
      <c r="R11" s="32"/>
      <c r="S11" s="32"/>
      <c r="T11" s="34" t="s">
        <v>436</v>
      </c>
      <c r="U11" s="53" t="s">
        <v>365</v>
      </c>
      <c r="V11" s="34"/>
      <c r="W11" s="34"/>
      <c r="X11" s="5"/>
      <c r="Y11" s="5"/>
      <c r="Z11" s="27"/>
      <c r="AA11" s="25" t="s">
        <v>686</v>
      </c>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row>
    <row r="12" spans="1:266" s="4" customFormat="1" ht="27" hidden="1">
      <c r="A12" s="44" t="s">
        <v>823</v>
      </c>
      <c r="B12" s="94">
        <v>41715</v>
      </c>
      <c r="C12" s="44"/>
      <c r="D12" s="51" t="s">
        <v>377</v>
      </c>
      <c r="E12" s="51" t="s">
        <v>384</v>
      </c>
      <c r="F12" s="52" t="s">
        <v>665</v>
      </c>
      <c r="G12" s="52"/>
      <c r="H12" s="53"/>
      <c r="I12" s="54"/>
      <c r="J12" s="53" t="s">
        <v>886</v>
      </c>
      <c r="K12" s="51" t="s">
        <v>377</v>
      </c>
      <c r="L12" s="54" t="s">
        <v>696</v>
      </c>
      <c r="M12" s="53" t="s">
        <v>699</v>
      </c>
      <c r="N12" s="53" t="s">
        <v>391</v>
      </c>
      <c r="O12" s="51" t="s">
        <v>402</v>
      </c>
      <c r="P12" s="32"/>
      <c r="Q12" s="32"/>
      <c r="R12" s="32"/>
      <c r="S12" s="32"/>
      <c r="T12" s="34" t="s">
        <v>436</v>
      </c>
      <c r="U12" s="53" t="s">
        <v>365</v>
      </c>
      <c r="V12" s="34"/>
      <c r="W12" s="34"/>
      <c r="X12" s="5"/>
      <c r="Y12" s="5"/>
      <c r="Z12" s="27"/>
      <c r="AA12" s="25" t="s">
        <v>687</v>
      </c>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row>
    <row r="13" spans="1:266" s="4" customFormat="1" ht="54" hidden="1">
      <c r="A13" s="44" t="s">
        <v>823</v>
      </c>
      <c r="B13" s="94">
        <v>41715</v>
      </c>
      <c r="C13" s="44"/>
      <c r="D13" s="51" t="s">
        <v>377</v>
      </c>
      <c r="E13" s="51" t="s">
        <v>385</v>
      </c>
      <c r="F13" s="52" t="s">
        <v>665</v>
      </c>
      <c r="G13" s="52"/>
      <c r="H13" s="53"/>
      <c r="I13" s="54"/>
      <c r="J13" s="53" t="s">
        <v>886</v>
      </c>
      <c r="K13" s="51" t="s">
        <v>377</v>
      </c>
      <c r="L13" s="54" t="s">
        <v>696</v>
      </c>
      <c r="M13" s="53" t="s">
        <v>699</v>
      </c>
      <c r="N13" s="53" t="s">
        <v>391</v>
      </c>
      <c r="O13" s="51" t="s">
        <v>849</v>
      </c>
      <c r="P13" s="32"/>
      <c r="Q13" s="32"/>
      <c r="R13" s="32"/>
      <c r="S13" s="32"/>
      <c r="T13" s="34" t="s">
        <v>436</v>
      </c>
      <c r="U13" s="53" t="s">
        <v>365</v>
      </c>
      <c r="V13" s="34"/>
      <c r="W13" s="34"/>
      <c r="X13" s="5"/>
      <c r="Y13" s="5"/>
      <c r="Z13" s="27"/>
      <c r="AA13" s="25" t="s">
        <v>357</v>
      </c>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row>
    <row r="14" spans="1:266" s="4" customFormat="1" ht="40.5" hidden="1">
      <c r="A14" s="44" t="s">
        <v>823</v>
      </c>
      <c r="B14" s="94">
        <v>41715</v>
      </c>
      <c r="C14" s="44"/>
      <c r="D14" s="51" t="s">
        <v>377</v>
      </c>
      <c r="E14" s="51" t="s">
        <v>386</v>
      </c>
      <c r="F14" s="52" t="s">
        <v>665</v>
      </c>
      <c r="G14" s="52"/>
      <c r="H14" s="53"/>
      <c r="I14" s="54"/>
      <c r="J14" s="53" t="s">
        <v>886</v>
      </c>
      <c r="K14" s="51" t="s">
        <v>377</v>
      </c>
      <c r="L14" s="54" t="s">
        <v>696</v>
      </c>
      <c r="M14" s="53" t="s">
        <v>699</v>
      </c>
      <c r="N14" s="53" t="s">
        <v>391</v>
      </c>
      <c r="O14" s="51" t="s">
        <v>402</v>
      </c>
      <c r="P14" s="32"/>
      <c r="Q14" s="32"/>
      <c r="R14" s="32"/>
      <c r="S14" s="32"/>
      <c r="T14" s="34" t="s">
        <v>436</v>
      </c>
      <c r="U14" s="53" t="s">
        <v>365</v>
      </c>
      <c r="V14" s="34"/>
      <c r="W14" s="34"/>
      <c r="X14" s="5"/>
      <c r="Y14" s="5"/>
      <c r="Z14" s="27"/>
      <c r="AA14" s="25" t="s">
        <v>688</v>
      </c>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row>
    <row r="15" spans="1:266" ht="54" hidden="1">
      <c r="A15" s="44"/>
      <c r="B15" s="44"/>
      <c r="C15" s="44"/>
      <c r="D15" s="51" t="s">
        <v>412</v>
      </c>
      <c r="E15" s="51" t="s">
        <v>413</v>
      </c>
      <c r="F15" s="52" t="s">
        <v>429</v>
      </c>
      <c r="G15" s="61" t="s">
        <v>3</v>
      </c>
      <c r="H15" s="34"/>
      <c r="I15" s="34"/>
      <c r="J15" s="53" t="s">
        <v>886</v>
      </c>
      <c r="K15" s="51" t="s">
        <v>672</v>
      </c>
      <c r="L15" s="54"/>
      <c r="M15" s="53"/>
      <c r="N15" s="53" t="s">
        <v>430</v>
      </c>
      <c r="O15" s="34"/>
      <c r="P15" s="35"/>
      <c r="Q15" s="35"/>
      <c r="R15" s="35"/>
      <c r="S15" s="35"/>
      <c r="T15" s="51"/>
      <c r="U15" s="53" t="s">
        <v>658</v>
      </c>
      <c r="V15" s="34"/>
      <c r="W15" s="43"/>
      <c r="X15" s="1"/>
      <c r="Y15" s="1"/>
      <c r="Z15" s="1"/>
      <c r="AA15" s="53" t="s">
        <v>1025</v>
      </c>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row>
    <row r="16" spans="1:266" ht="54" hidden="1">
      <c r="A16" s="44"/>
      <c r="B16" s="44"/>
      <c r="C16" s="44"/>
      <c r="D16" s="51" t="s">
        <v>414</v>
      </c>
      <c r="E16" s="51" t="s">
        <v>415</v>
      </c>
      <c r="F16" s="52" t="s">
        <v>429</v>
      </c>
      <c r="G16" s="61" t="s">
        <v>3</v>
      </c>
      <c r="H16" s="34"/>
      <c r="I16" s="34"/>
      <c r="J16" s="53" t="s">
        <v>886</v>
      </c>
      <c r="K16" s="51" t="s">
        <v>673</v>
      </c>
      <c r="L16" s="54"/>
      <c r="M16" s="53"/>
      <c r="N16" s="53" t="s">
        <v>430</v>
      </c>
      <c r="O16" s="51"/>
      <c r="P16" s="35"/>
      <c r="Q16" s="35"/>
      <c r="R16" s="35"/>
      <c r="S16" s="35"/>
      <c r="T16" s="51"/>
      <c r="U16" s="53" t="s">
        <v>658</v>
      </c>
      <c r="V16" s="34"/>
      <c r="W16" s="43"/>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row>
    <row r="17" spans="1:266" ht="27" hidden="1">
      <c r="A17" s="44" t="s">
        <v>823</v>
      </c>
      <c r="B17" s="94">
        <v>41712</v>
      </c>
      <c r="C17" s="44" t="s">
        <v>835</v>
      </c>
      <c r="D17" s="51" t="s">
        <v>416</v>
      </c>
      <c r="E17" s="51" t="s">
        <v>417</v>
      </c>
      <c r="F17" s="52" t="s">
        <v>429</v>
      </c>
      <c r="G17" s="61" t="s">
        <v>3</v>
      </c>
      <c r="H17" s="53"/>
      <c r="I17" s="54"/>
      <c r="J17" s="53" t="s">
        <v>886</v>
      </c>
      <c r="K17" s="51"/>
      <c r="L17" s="53" t="s">
        <v>700</v>
      </c>
      <c r="M17" s="53" t="s">
        <v>391</v>
      </c>
      <c r="N17" s="53" t="s">
        <v>391</v>
      </c>
      <c r="O17" s="62" t="s">
        <v>398</v>
      </c>
      <c r="P17" s="35"/>
      <c r="Q17" s="35"/>
      <c r="R17" s="35"/>
      <c r="S17" s="35"/>
      <c r="T17" s="51"/>
      <c r="U17" s="53" t="s">
        <v>365</v>
      </c>
      <c r="V17" s="34" t="s">
        <v>399</v>
      </c>
      <c r="W17" s="43"/>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row>
    <row r="18" spans="1:266" ht="27" hidden="1">
      <c r="A18" s="44" t="s">
        <v>823</v>
      </c>
      <c r="B18" s="94">
        <v>41712</v>
      </c>
      <c r="C18" s="44" t="s">
        <v>594</v>
      </c>
      <c r="D18" s="51" t="s">
        <v>418</v>
      </c>
      <c r="E18" s="51" t="s">
        <v>419</v>
      </c>
      <c r="F18" s="52" t="s">
        <v>429</v>
      </c>
      <c r="G18" s="61" t="s">
        <v>3</v>
      </c>
      <c r="H18" s="53"/>
      <c r="I18" s="54"/>
      <c r="J18" s="53" t="s">
        <v>886</v>
      </c>
      <c r="K18" s="51"/>
      <c r="L18" s="53" t="s">
        <v>700</v>
      </c>
      <c r="M18" s="53" t="s">
        <v>391</v>
      </c>
      <c r="N18" s="63" t="s">
        <v>391</v>
      </c>
      <c r="O18" s="51"/>
      <c r="P18" s="35"/>
      <c r="Q18" s="35"/>
      <c r="R18" s="35"/>
      <c r="S18" s="35"/>
      <c r="T18" s="51"/>
      <c r="U18" s="53" t="s">
        <v>365</v>
      </c>
      <c r="V18" s="34"/>
      <c r="W18" s="43"/>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row>
    <row r="19" spans="1:266" ht="54" hidden="1">
      <c r="A19" s="44"/>
      <c r="B19" s="44"/>
      <c r="C19" s="44"/>
      <c r="D19" s="64" t="s">
        <v>420</v>
      </c>
      <c r="E19" s="64" t="s">
        <v>421</v>
      </c>
      <c r="F19" s="65" t="s">
        <v>429</v>
      </c>
      <c r="G19" s="66" t="s">
        <v>3</v>
      </c>
      <c r="H19" s="43"/>
      <c r="I19" s="43"/>
      <c r="J19" s="48" t="s">
        <v>887</v>
      </c>
      <c r="K19" s="37" t="s">
        <v>633</v>
      </c>
      <c r="L19" s="67"/>
      <c r="M19" s="68"/>
      <c r="N19" s="68" t="s">
        <v>431</v>
      </c>
      <c r="O19" s="64" t="s">
        <v>432</v>
      </c>
      <c r="P19" s="36"/>
      <c r="Q19" s="36"/>
      <c r="R19" s="36"/>
      <c r="S19" s="36"/>
      <c r="T19" s="37"/>
      <c r="U19" s="48" t="s">
        <v>659</v>
      </c>
      <c r="V19" s="69"/>
      <c r="W19" s="43"/>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row>
    <row r="20" spans="1:266" ht="40.5" hidden="1">
      <c r="A20" s="44"/>
      <c r="B20" s="44"/>
      <c r="C20" s="44"/>
      <c r="D20" s="64" t="s">
        <v>422</v>
      </c>
      <c r="E20" s="64" t="s">
        <v>423</v>
      </c>
      <c r="F20" s="65" t="s">
        <v>429</v>
      </c>
      <c r="G20" s="66" t="s">
        <v>3</v>
      </c>
      <c r="H20" s="43"/>
      <c r="I20" s="43"/>
      <c r="J20" s="48" t="s">
        <v>886</v>
      </c>
      <c r="K20" s="37" t="s">
        <v>633</v>
      </c>
      <c r="L20" s="67"/>
      <c r="M20" s="68"/>
      <c r="N20" s="68" t="s">
        <v>431</v>
      </c>
      <c r="O20" s="64" t="s">
        <v>433</v>
      </c>
      <c r="P20" s="36"/>
      <c r="Q20" s="36"/>
      <c r="R20" s="36"/>
      <c r="S20" s="36"/>
      <c r="T20" s="37"/>
      <c r="U20" s="48" t="s">
        <v>659</v>
      </c>
      <c r="V20" s="69"/>
      <c r="W20" s="43"/>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row>
    <row r="21" spans="1:266" ht="27" hidden="1">
      <c r="A21" s="44"/>
      <c r="B21" s="44"/>
      <c r="C21" s="44"/>
      <c r="D21" s="75" t="s">
        <v>976</v>
      </c>
      <c r="E21" s="70" t="s">
        <v>355</v>
      </c>
      <c r="F21" s="71" t="s">
        <v>2</v>
      </c>
      <c r="G21" s="71" t="s">
        <v>356</v>
      </c>
      <c r="H21" s="72" t="s">
        <v>21</v>
      </c>
      <c r="I21" s="72" t="s">
        <v>357</v>
      </c>
      <c r="J21" s="88" t="s">
        <v>0</v>
      </c>
      <c r="K21" s="73" t="s">
        <v>632</v>
      </c>
      <c r="L21" s="30"/>
      <c r="M21" s="89"/>
      <c r="N21" s="74" t="s">
        <v>392</v>
      </c>
      <c r="O21" s="37" t="s">
        <v>397</v>
      </c>
      <c r="P21" s="48" t="s">
        <v>977</v>
      </c>
      <c r="Q21" s="48" t="s">
        <v>982</v>
      </c>
      <c r="R21" s="48" t="s">
        <v>980</v>
      </c>
      <c r="S21" s="48" t="s">
        <v>981</v>
      </c>
      <c r="T21" s="39" t="s">
        <v>4</v>
      </c>
      <c r="U21" s="48" t="s">
        <v>641</v>
      </c>
      <c r="V21" s="43"/>
      <c r="W21" s="39"/>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row>
    <row r="22" spans="1:266" ht="27" hidden="1">
      <c r="A22" s="44"/>
      <c r="B22" s="44"/>
      <c r="C22" s="44"/>
      <c r="D22" s="70" t="s">
        <v>358</v>
      </c>
      <c r="E22" s="70" t="s">
        <v>359</v>
      </c>
      <c r="F22" s="71" t="s">
        <v>2</v>
      </c>
      <c r="G22" s="71" t="s">
        <v>356</v>
      </c>
      <c r="H22" s="72" t="s">
        <v>21</v>
      </c>
      <c r="I22" s="72" t="s">
        <v>357</v>
      </c>
      <c r="J22" s="88" t="s">
        <v>0</v>
      </c>
      <c r="K22" s="73" t="s">
        <v>632</v>
      </c>
      <c r="L22" s="30"/>
      <c r="M22" s="89"/>
      <c r="N22" s="74" t="s">
        <v>392</v>
      </c>
      <c r="O22" s="37" t="s">
        <v>397</v>
      </c>
      <c r="P22" s="48" t="s">
        <v>977</v>
      </c>
      <c r="Q22" s="48" t="s">
        <v>982</v>
      </c>
      <c r="R22" s="48" t="s">
        <v>980</v>
      </c>
      <c r="S22" s="48" t="s">
        <v>981</v>
      </c>
      <c r="T22" s="39" t="s">
        <v>4</v>
      </c>
      <c r="U22" s="48" t="s">
        <v>641</v>
      </c>
      <c r="V22" s="43"/>
      <c r="W22" s="39"/>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row>
    <row r="23" spans="1:266" ht="27" hidden="1">
      <c r="A23" s="44"/>
      <c r="B23" s="44"/>
      <c r="C23" s="44"/>
      <c r="D23" s="70" t="s">
        <v>360</v>
      </c>
      <c r="E23" s="70" t="s">
        <v>361</v>
      </c>
      <c r="F23" s="71" t="s">
        <v>2</v>
      </c>
      <c r="G23" s="71" t="s">
        <v>356</v>
      </c>
      <c r="H23" s="41"/>
      <c r="I23" s="41"/>
      <c r="J23" s="48" t="s">
        <v>886</v>
      </c>
      <c r="K23" s="73" t="s">
        <v>632</v>
      </c>
      <c r="L23" s="30"/>
      <c r="M23" s="89"/>
      <c r="N23" s="74" t="s">
        <v>392</v>
      </c>
      <c r="O23" s="37" t="s">
        <v>397</v>
      </c>
      <c r="P23" s="30"/>
      <c r="Q23" s="30"/>
      <c r="R23" s="30"/>
      <c r="S23" s="30"/>
      <c r="T23" s="39"/>
      <c r="U23" s="48" t="s">
        <v>641</v>
      </c>
      <c r="V23" s="43"/>
      <c r="W23" s="48"/>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row>
    <row r="24" spans="1:266" ht="81" hidden="1">
      <c r="A24" s="44"/>
      <c r="B24" s="44"/>
      <c r="C24" s="44"/>
      <c r="D24" s="70" t="s">
        <v>362</v>
      </c>
      <c r="E24" s="70" t="s">
        <v>363</v>
      </c>
      <c r="F24" s="71" t="s">
        <v>2</v>
      </c>
      <c r="G24" s="71" t="s">
        <v>356</v>
      </c>
      <c r="H24" s="43"/>
      <c r="I24" s="43"/>
      <c r="J24" s="48" t="s">
        <v>886</v>
      </c>
      <c r="K24" s="73" t="s">
        <v>632</v>
      </c>
      <c r="L24" s="30"/>
      <c r="M24" s="89"/>
      <c r="N24" s="74" t="s">
        <v>392</v>
      </c>
      <c r="O24" s="37" t="s">
        <v>397</v>
      </c>
      <c r="P24" s="48" t="s">
        <v>977</v>
      </c>
      <c r="Q24" s="48" t="s">
        <v>982</v>
      </c>
      <c r="R24" s="48" t="s">
        <v>980</v>
      </c>
      <c r="S24" s="48" t="s">
        <v>981</v>
      </c>
      <c r="T24" s="39" t="s">
        <v>4</v>
      </c>
      <c r="U24" s="48" t="s">
        <v>641</v>
      </c>
      <c r="V24" s="43"/>
      <c r="W24" s="43"/>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row>
    <row r="25" spans="1:266" ht="27" hidden="1">
      <c r="A25" s="44" t="s">
        <v>1095</v>
      </c>
      <c r="B25" s="44"/>
      <c r="C25" s="44"/>
      <c r="D25" s="75" t="s">
        <v>999</v>
      </c>
      <c r="E25" s="71" t="s">
        <v>1001</v>
      </c>
      <c r="F25" s="71" t="s">
        <v>12</v>
      </c>
      <c r="G25" s="71" t="s">
        <v>3</v>
      </c>
      <c r="H25" s="72"/>
      <c r="I25" s="72"/>
      <c r="J25" s="88" t="s">
        <v>0</v>
      </c>
      <c r="K25" s="73" t="s">
        <v>574</v>
      </c>
      <c r="L25" s="37"/>
      <c r="M25" s="73"/>
      <c r="N25" s="73"/>
      <c r="O25" s="37"/>
      <c r="P25" s="37" t="s">
        <v>909</v>
      </c>
      <c r="Q25" s="37" t="s">
        <v>905</v>
      </c>
      <c r="R25" s="37" t="s">
        <v>906</v>
      </c>
      <c r="S25" s="37" t="s">
        <v>910</v>
      </c>
      <c r="T25" s="37" t="s">
        <v>571</v>
      </c>
      <c r="U25" s="73" t="s">
        <v>645</v>
      </c>
      <c r="V25" s="37"/>
      <c r="W25" s="43"/>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row>
    <row r="26" spans="1:266" ht="27" hidden="1">
      <c r="A26" s="44" t="s">
        <v>924</v>
      </c>
      <c r="B26" s="44"/>
      <c r="C26" s="44"/>
      <c r="D26" s="70" t="s">
        <v>549</v>
      </c>
      <c r="E26" s="71" t="s">
        <v>1078</v>
      </c>
      <c r="F26" s="71" t="s">
        <v>12</v>
      </c>
      <c r="G26" s="71" t="s">
        <v>3</v>
      </c>
      <c r="H26" s="72"/>
      <c r="I26" s="72"/>
      <c r="J26" s="88" t="s">
        <v>0</v>
      </c>
      <c r="K26" s="73" t="s">
        <v>575</v>
      </c>
      <c r="L26" s="37"/>
      <c r="M26" s="73"/>
      <c r="N26" s="73"/>
      <c r="O26" s="37"/>
      <c r="P26" s="37"/>
      <c r="Q26" s="37"/>
      <c r="R26" s="37"/>
      <c r="S26" s="37"/>
      <c r="T26" s="37" t="s">
        <v>572</v>
      </c>
      <c r="U26" s="73" t="s">
        <v>654</v>
      </c>
      <c r="V26" s="37"/>
      <c r="W26" s="43"/>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row>
    <row r="27" spans="1:266" ht="27" hidden="1">
      <c r="A27" s="44" t="s">
        <v>924</v>
      </c>
      <c r="B27" s="44"/>
      <c r="C27" s="44"/>
      <c r="D27" s="70" t="s">
        <v>550</v>
      </c>
      <c r="E27" s="71" t="s">
        <v>1079</v>
      </c>
      <c r="F27" s="71" t="s">
        <v>12</v>
      </c>
      <c r="G27" s="71" t="s">
        <v>3</v>
      </c>
      <c r="H27" s="72"/>
      <c r="I27" s="72"/>
      <c r="J27" s="88" t="s">
        <v>0</v>
      </c>
      <c r="K27" s="73" t="s">
        <v>575</v>
      </c>
      <c r="L27" s="37"/>
      <c r="M27" s="73"/>
      <c r="N27" s="73"/>
      <c r="O27" s="37"/>
      <c r="P27" s="37"/>
      <c r="Q27" s="37"/>
      <c r="R27" s="37"/>
      <c r="S27" s="37"/>
      <c r="T27" s="37" t="s">
        <v>572</v>
      </c>
      <c r="U27" s="73" t="s">
        <v>654</v>
      </c>
      <c r="V27" s="37"/>
      <c r="W27" s="43"/>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row>
    <row r="28" spans="1:266" ht="27" hidden="1">
      <c r="A28" s="44" t="s">
        <v>924</v>
      </c>
      <c r="B28" s="44"/>
      <c r="C28" s="44"/>
      <c r="D28" s="70" t="s">
        <v>551</v>
      </c>
      <c r="E28" s="71" t="s">
        <v>1080</v>
      </c>
      <c r="F28" s="71" t="s">
        <v>12</v>
      </c>
      <c r="G28" s="71" t="s">
        <v>3</v>
      </c>
      <c r="H28" s="72"/>
      <c r="I28" s="72"/>
      <c r="J28" s="88" t="s">
        <v>0</v>
      </c>
      <c r="K28" s="73" t="s">
        <v>575</v>
      </c>
      <c r="L28" s="37"/>
      <c r="M28" s="73"/>
      <c r="N28" s="73"/>
      <c r="O28" s="37"/>
      <c r="P28" s="37"/>
      <c r="Q28" s="37"/>
      <c r="R28" s="37"/>
      <c r="S28" s="37"/>
      <c r="T28" s="37" t="s">
        <v>572</v>
      </c>
      <c r="U28" s="73" t="s">
        <v>654</v>
      </c>
      <c r="V28" s="37"/>
      <c r="W28" s="43"/>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row>
    <row r="29" spans="1:266" ht="27" hidden="1">
      <c r="A29" s="44" t="s">
        <v>1095</v>
      </c>
      <c r="B29" s="44"/>
      <c r="C29" s="44"/>
      <c r="D29" s="70" t="s">
        <v>552</v>
      </c>
      <c r="E29" s="39" t="s">
        <v>1002</v>
      </c>
      <c r="F29" s="71" t="s">
        <v>12</v>
      </c>
      <c r="G29" s="71" t="s">
        <v>3</v>
      </c>
      <c r="H29" s="72"/>
      <c r="I29" s="72"/>
      <c r="J29" s="88" t="s">
        <v>0</v>
      </c>
      <c r="K29" s="73" t="s">
        <v>1011</v>
      </c>
      <c r="L29" s="37"/>
      <c r="M29" s="73"/>
      <c r="N29" s="73"/>
      <c r="O29" s="37"/>
      <c r="P29" s="37" t="s">
        <v>909</v>
      </c>
      <c r="Q29" s="37" t="s">
        <v>911</v>
      </c>
      <c r="R29" s="37" t="s">
        <v>906</v>
      </c>
      <c r="S29" s="37" t="s">
        <v>910</v>
      </c>
      <c r="T29" s="37" t="s">
        <v>571</v>
      </c>
      <c r="U29" s="73" t="s">
        <v>644</v>
      </c>
      <c r="V29" s="37"/>
      <c r="W29" s="43"/>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row>
    <row r="30" spans="1:266" ht="27" hidden="1">
      <c r="A30" s="44" t="s">
        <v>1095</v>
      </c>
      <c r="B30" s="44"/>
      <c r="C30" s="44"/>
      <c r="D30" s="70" t="s">
        <v>553</v>
      </c>
      <c r="E30" s="39" t="s">
        <v>1003</v>
      </c>
      <c r="F30" s="71" t="s">
        <v>12</v>
      </c>
      <c r="G30" s="71" t="s">
        <v>3</v>
      </c>
      <c r="H30" s="72"/>
      <c r="I30" s="72"/>
      <c r="J30" s="88" t="s">
        <v>0</v>
      </c>
      <c r="K30" s="73" t="s">
        <v>1012</v>
      </c>
      <c r="L30" s="37"/>
      <c r="M30" s="73"/>
      <c r="N30" s="73"/>
      <c r="O30" s="37"/>
      <c r="P30" s="37" t="s">
        <v>909</v>
      </c>
      <c r="Q30" s="37" t="s">
        <v>911</v>
      </c>
      <c r="R30" s="37" t="s">
        <v>906</v>
      </c>
      <c r="S30" s="37" t="s">
        <v>910</v>
      </c>
      <c r="T30" s="37" t="s">
        <v>571</v>
      </c>
      <c r="U30" s="73" t="s">
        <v>644</v>
      </c>
      <c r="V30" s="37"/>
      <c r="W30" s="43"/>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row>
    <row r="31" spans="1:266" ht="27" hidden="1">
      <c r="A31" s="44" t="s">
        <v>1095</v>
      </c>
      <c r="B31" s="44"/>
      <c r="C31" s="44"/>
      <c r="D31" s="70" t="s">
        <v>554</v>
      </c>
      <c r="E31" s="39" t="s">
        <v>1004</v>
      </c>
      <c r="F31" s="71" t="s">
        <v>12</v>
      </c>
      <c r="G31" s="71" t="s">
        <v>3</v>
      </c>
      <c r="H31" s="72"/>
      <c r="I31" s="72"/>
      <c r="J31" s="88" t="s">
        <v>0</v>
      </c>
      <c r="K31" s="73" t="s">
        <v>1013</v>
      </c>
      <c r="L31" s="37"/>
      <c r="M31" s="73"/>
      <c r="N31" s="73"/>
      <c r="O31" s="37"/>
      <c r="P31" s="37" t="s">
        <v>909</v>
      </c>
      <c r="Q31" s="37" t="s">
        <v>911</v>
      </c>
      <c r="R31" s="37" t="s">
        <v>906</v>
      </c>
      <c r="S31" s="37" t="s">
        <v>910</v>
      </c>
      <c r="T31" s="37" t="s">
        <v>571</v>
      </c>
      <c r="U31" s="73" t="s">
        <v>644</v>
      </c>
      <c r="V31" s="37"/>
      <c r="W31" s="43"/>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row>
    <row r="32" spans="1:266" ht="27" hidden="1">
      <c r="A32" s="44" t="s">
        <v>1095</v>
      </c>
      <c r="B32" s="44"/>
      <c r="C32" s="44"/>
      <c r="D32" s="70" t="s">
        <v>555</v>
      </c>
      <c r="E32" s="39" t="s">
        <v>1005</v>
      </c>
      <c r="F32" s="71" t="s">
        <v>12</v>
      </c>
      <c r="G32" s="71" t="s">
        <v>3</v>
      </c>
      <c r="H32" s="72"/>
      <c r="I32" s="72"/>
      <c r="J32" s="88" t="s">
        <v>0</v>
      </c>
      <c r="K32" s="73" t="s">
        <v>1014</v>
      </c>
      <c r="L32" s="37"/>
      <c r="M32" s="73"/>
      <c r="N32" s="73"/>
      <c r="O32" s="37"/>
      <c r="P32" s="37" t="s">
        <v>909</v>
      </c>
      <c r="Q32" s="37" t="s">
        <v>911</v>
      </c>
      <c r="R32" s="37" t="s">
        <v>906</v>
      </c>
      <c r="S32" s="37" t="s">
        <v>910</v>
      </c>
      <c r="T32" s="37" t="s">
        <v>571</v>
      </c>
      <c r="U32" s="73" t="s">
        <v>644</v>
      </c>
      <c r="V32" s="37"/>
      <c r="W32" s="43"/>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row>
    <row r="33" spans="1:266" ht="27" hidden="1">
      <c r="A33" s="44" t="s">
        <v>1095</v>
      </c>
      <c r="B33" s="44"/>
      <c r="C33" s="44"/>
      <c r="D33" s="70" t="s">
        <v>556</v>
      </c>
      <c r="E33" s="39" t="s">
        <v>1006</v>
      </c>
      <c r="F33" s="71" t="s">
        <v>12</v>
      </c>
      <c r="G33" s="71" t="s">
        <v>3</v>
      </c>
      <c r="H33" s="72"/>
      <c r="I33" s="72"/>
      <c r="J33" s="88" t="s">
        <v>0</v>
      </c>
      <c r="K33" s="73" t="s">
        <v>1015</v>
      </c>
      <c r="L33" s="37"/>
      <c r="M33" s="73"/>
      <c r="N33" s="73"/>
      <c r="O33" s="37"/>
      <c r="P33" s="37" t="s">
        <v>909</v>
      </c>
      <c r="Q33" s="37" t="s">
        <v>911</v>
      </c>
      <c r="R33" s="37" t="s">
        <v>906</v>
      </c>
      <c r="S33" s="37" t="s">
        <v>910</v>
      </c>
      <c r="T33" s="37" t="s">
        <v>571</v>
      </c>
      <c r="U33" s="73" t="s">
        <v>644</v>
      </c>
      <c r="V33" s="37"/>
      <c r="W33" s="43"/>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row>
    <row r="34" spans="1:266" ht="27" hidden="1">
      <c r="A34" s="44" t="s">
        <v>1095</v>
      </c>
      <c r="B34" s="44"/>
      <c r="C34" s="44"/>
      <c r="D34" s="70" t="s">
        <v>557</v>
      </c>
      <c r="E34" s="39" t="s">
        <v>1007</v>
      </c>
      <c r="F34" s="71" t="s">
        <v>12</v>
      </c>
      <c r="G34" s="71" t="s">
        <v>3</v>
      </c>
      <c r="H34" s="72"/>
      <c r="I34" s="72"/>
      <c r="J34" s="88" t="s">
        <v>0</v>
      </c>
      <c r="K34" s="73" t="s">
        <v>1016</v>
      </c>
      <c r="L34" s="37"/>
      <c r="M34" s="73"/>
      <c r="N34" s="73"/>
      <c r="O34" s="37"/>
      <c r="P34" s="37" t="s">
        <v>909</v>
      </c>
      <c r="Q34" s="37" t="s">
        <v>911</v>
      </c>
      <c r="R34" s="37" t="s">
        <v>906</v>
      </c>
      <c r="S34" s="37" t="s">
        <v>910</v>
      </c>
      <c r="T34" s="37" t="s">
        <v>571</v>
      </c>
      <c r="U34" s="73" t="s">
        <v>644</v>
      </c>
      <c r="V34" s="37"/>
      <c r="W34" s="43"/>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row>
    <row r="35" spans="1:266" ht="27" hidden="1">
      <c r="A35" s="44" t="s">
        <v>1095</v>
      </c>
      <c r="B35" s="44"/>
      <c r="C35" s="44"/>
      <c r="D35" s="70" t="s">
        <v>558</v>
      </c>
      <c r="E35" s="39" t="s">
        <v>1008</v>
      </c>
      <c r="F35" s="71" t="s">
        <v>12</v>
      </c>
      <c r="G35" s="71" t="s">
        <v>3</v>
      </c>
      <c r="H35" s="72"/>
      <c r="I35" s="72"/>
      <c r="J35" s="88" t="s">
        <v>0</v>
      </c>
      <c r="K35" s="73" t="s">
        <v>1017</v>
      </c>
      <c r="L35" s="37"/>
      <c r="M35" s="73"/>
      <c r="N35" s="73"/>
      <c r="O35" s="37"/>
      <c r="P35" s="37" t="s">
        <v>909</v>
      </c>
      <c r="Q35" s="37" t="s">
        <v>911</v>
      </c>
      <c r="R35" s="37" t="s">
        <v>906</v>
      </c>
      <c r="S35" s="37" t="s">
        <v>910</v>
      </c>
      <c r="T35" s="37" t="s">
        <v>571</v>
      </c>
      <c r="U35" s="73" t="s">
        <v>644</v>
      </c>
      <c r="V35" s="37"/>
      <c r="W35" s="43"/>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row>
    <row r="36" spans="1:266" ht="27" hidden="1">
      <c r="A36" s="44" t="s">
        <v>924</v>
      </c>
      <c r="B36" s="44"/>
      <c r="C36" s="44"/>
      <c r="D36" s="70" t="s">
        <v>559</v>
      </c>
      <c r="E36" s="71"/>
      <c r="F36" s="71" t="s">
        <v>12</v>
      </c>
      <c r="G36" s="71" t="s">
        <v>3</v>
      </c>
      <c r="H36" s="72"/>
      <c r="I36" s="72"/>
      <c r="J36" s="88" t="s">
        <v>0</v>
      </c>
      <c r="K36" s="73" t="s">
        <v>576</v>
      </c>
      <c r="L36" s="37"/>
      <c r="M36" s="73"/>
      <c r="N36" s="73"/>
      <c r="O36" s="37"/>
      <c r="P36" s="37"/>
      <c r="Q36" s="37"/>
      <c r="R36" s="37"/>
      <c r="S36" s="37"/>
      <c r="T36" s="37" t="s">
        <v>572</v>
      </c>
      <c r="U36" s="73" t="s">
        <v>644</v>
      </c>
      <c r="V36" s="37"/>
      <c r="W36" s="43"/>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row>
    <row r="37" spans="1:266" ht="27" hidden="1">
      <c r="A37" s="44" t="s">
        <v>1095</v>
      </c>
      <c r="B37" s="44"/>
      <c r="C37" s="44"/>
      <c r="D37" s="70" t="s">
        <v>560</v>
      </c>
      <c r="E37" s="39" t="s">
        <v>1009</v>
      </c>
      <c r="F37" s="71" t="s">
        <v>12</v>
      </c>
      <c r="G37" s="71" t="s">
        <v>3</v>
      </c>
      <c r="H37" s="72"/>
      <c r="I37" s="72"/>
      <c r="J37" s="88" t="s">
        <v>0</v>
      </c>
      <c r="K37" s="73" t="s">
        <v>577</v>
      </c>
      <c r="L37" s="37"/>
      <c r="M37" s="73"/>
      <c r="N37" s="73"/>
      <c r="O37" s="37"/>
      <c r="P37" s="37" t="s">
        <v>909</v>
      </c>
      <c r="Q37" s="37" t="s">
        <v>911</v>
      </c>
      <c r="R37" s="37" t="s">
        <v>906</v>
      </c>
      <c r="S37" s="37" t="s">
        <v>910</v>
      </c>
      <c r="T37" s="37" t="s">
        <v>571</v>
      </c>
      <c r="U37" s="73" t="s">
        <v>644</v>
      </c>
      <c r="V37" s="37"/>
      <c r="W37" s="43"/>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row>
    <row r="38" spans="1:266" ht="27" hidden="1">
      <c r="A38" s="44" t="s">
        <v>1095</v>
      </c>
      <c r="B38" s="44"/>
      <c r="C38" s="44"/>
      <c r="D38" s="70" t="s">
        <v>561</v>
      </c>
      <c r="E38" s="39" t="s">
        <v>1010</v>
      </c>
      <c r="F38" s="71" t="s">
        <v>12</v>
      </c>
      <c r="G38" s="71" t="s">
        <v>3</v>
      </c>
      <c r="H38" s="72"/>
      <c r="I38" s="72"/>
      <c r="J38" s="88" t="s">
        <v>0</v>
      </c>
      <c r="K38" s="73" t="s">
        <v>578</v>
      </c>
      <c r="L38" s="37"/>
      <c r="M38" s="73"/>
      <c r="N38" s="73"/>
      <c r="O38" s="37"/>
      <c r="P38" s="37" t="s">
        <v>909</v>
      </c>
      <c r="Q38" s="37" t="s">
        <v>911</v>
      </c>
      <c r="R38" s="37" t="s">
        <v>906</v>
      </c>
      <c r="S38" s="37" t="s">
        <v>910</v>
      </c>
      <c r="T38" s="37" t="s">
        <v>571</v>
      </c>
      <c r="U38" s="73" t="s">
        <v>644</v>
      </c>
      <c r="V38" s="37"/>
      <c r="W38" s="43"/>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row>
    <row r="39" spans="1:266" ht="27" hidden="1">
      <c r="A39" s="44" t="s">
        <v>1095</v>
      </c>
      <c r="B39" s="44"/>
      <c r="C39" s="44"/>
      <c r="D39" s="70" t="s">
        <v>548</v>
      </c>
      <c r="E39" s="71" t="s">
        <v>1019</v>
      </c>
      <c r="F39" s="71" t="s">
        <v>30</v>
      </c>
      <c r="G39" s="71" t="s">
        <v>3</v>
      </c>
      <c r="H39" s="72"/>
      <c r="I39" s="72"/>
      <c r="J39" s="88" t="s">
        <v>0</v>
      </c>
      <c r="K39" s="76"/>
      <c r="L39" s="37"/>
      <c r="M39" s="73"/>
      <c r="N39" s="73"/>
      <c r="O39" s="37"/>
      <c r="P39" s="37" t="s">
        <v>909</v>
      </c>
      <c r="Q39" s="37" t="s">
        <v>905</v>
      </c>
      <c r="R39" s="37" t="s">
        <v>906</v>
      </c>
      <c r="S39" s="37" t="s">
        <v>910</v>
      </c>
      <c r="T39" s="37" t="s">
        <v>932</v>
      </c>
      <c r="U39" s="73" t="s">
        <v>644</v>
      </c>
      <c r="V39" s="37"/>
      <c r="W39" s="43"/>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row>
    <row r="40" spans="1:266" ht="27" hidden="1">
      <c r="A40" s="179" t="s">
        <v>1117</v>
      </c>
      <c r="B40" s="188">
        <v>41729</v>
      </c>
      <c r="C40" s="179"/>
      <c r="D40" s="180" t="s">
        <v>28</v>
      </c>
      <c r="E40" s="180" t="s">
        <v>29</v>
      </c>
      <c r="F40" s="181" t="s">
        <v>30</v>
      </c>
      <c r="G40" s="181" t="s">
        <v>3</v>
      </c>
      <c r="H40" s="182"/>
      <c r="I40" s="182" t="s">
        <v>4</v>
      </c>
      <c r="J40" s="183" t="s">
        <v>0</v>
      </c>
      <c r="K40" s="184" t="s">
        <v>31</v>
      </c>
      <c r="L40" s="182"/>
      <c r="M40" s="183"/>
      <c r="N40" s="185" t="s">
        <v>970</v>
      </c>
      <c r="O40" s="183" t="s">
        <v>393</v>
      </c>
      <c r="P40" s="182"/>
      <c r="Q40" s="182"/>
      <c r="R40" s="182"/>
      <c r="S40" s="182"/>
      <c r="T40" s="186" t="s">
        <v>994</v>
      </c>
      <c r="U40" s="187" t="s">
        <v>648</v>
      </c>
      <c r="V40" s="179" t="s">
        <v>406</v>
      </c>
      <c r="W40" s="48" t="s">
        <v>32</v>
      </c>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row>
    <row r="41" spans="1:266" ht="67.5" hidden="1">
      <c r="A41" s="44" t="s">
        <v>631</v>
      </c>
      <c r="B41" s="94">
        <v>41718</v>
      </c>
      <c r="C41" s="44"/>
      <c r="D41" s="77" t="s">
        <v>850</v>
      </c>
      <c r="E41" s="78" t="s">
        <v>33</v>
      </c>
      <c r="F41" s="79" t="s">
        <v>12</v>
      </c>
      <c r="G41" s="79" t="s">
        <v>3</v>
      </c>
      <c r="H41" s="80"/>
      <c r="I41" s="80" t="s">
        <v>13</v>
      </c>
      <c r="J41" s="80" t="s">
        <v>0</v>
      </c>
      <c r="K41" s="77" t="s">
        <v>633</v>
      </c>
      <c r="L41" s="80"/>
      <c r="M41" s="80"/>
      <c r="N41" s="91" t="s">
        <v>404</v>
      </c>
      <c r="O41" s="56" t="s">
        <v>903</v>
      </c>
      <c r="P41" s="38"/>
      <c r="Q41" s="38"/>
      <c r="R41" s="38"/>
      <c r="S41" s="38"/>
      <c r="T41" s="81"/>
      <c r="U41" s="58" t="s">
        <v>646</v>
      </c>
      <c r="V41" s="55"/>
      <c r="W41" s="48" t="s">
        <v>10</v>
      </c>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row>
    <row r="42" spans="1:266" ht="121.5">
      <c r="A42" s="44" t="s">
        <v>563</v>
      </c>
      <c r="B42" s="94">
        <v>41726</v>
      </c>
      <c r="C42" s="44" t="s">
        <v>565</v>
      </c>
      <c r="D42" s="82" t="s">
        <v>1018</v>
      </c>
      <c r="E42" s="83" t="s">
        <v>354</v>
      </c>
      <c r="F42" s="84" t="s">
        <v>694</v>
      </c>
      <c r="G42" s="61" t="s">
        <v>356</v>
      </c>
      <c r="H42" s="85"/>
      <c r="I42" s="85" t="s">
        <v>357</v>
      </c>
      <c r="J42" s="85" t="s">
        <v>0</v>
      </c>
      <c r="K42" s="82" t="s">
        <v>701</v>
      </c>
      <c r="L42" s="85" t="s">
        <v>30</v>
      </c>
      <c r="M42" s="53" t="s">
        <v>391</v>
      </c>
      <c r="N42" s="63" t="s">
        <v>391</v>
      </c>
      <c r="O42" s="51" t="s">
        <v>1099</v>
      </c>
      <c r="P42" s="32"/>
      <c r="Q42" s="32"/>
      <c r="R42" s="32"/>
      <c r="S42" s="32"/>
      <c r="T42" s="84"/>
      <c r="U42" s="53" t="s">
        <v>365</v>
      </c>
      <c r="V42" s="34"/>
      <c r="W42" s="84"/>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row>
    <row r="43" spans="1:266" ht="27" hidden="1">
      <c r="A43" s="44" t="s">
        <v>924</v>
      </c>
      <c r="B43" s="44"/>
      <c r="C43" s="44"/>
      <c r="D43" s="70" t="s">
        <v>541</v>
      </c>
      <c r="E43" s="39" t="s">
        <v>996</v>
      </c>
      <c r="F43" s="71" t="s">
        <v>2</v>
      </c>
      <c r="G43" s="71" t="s">
        <v>356</v>
      </c>
      <c r="H43" s="72"/>
      <c r="I43" s="72"/>
      <c r="J43" s="88" t="s">
        <v>0</v>
      </c>
      <c r="K43" s="76"/>
      <c r="L43" s="37"/>
      <c r="M43" s="73"/>
      <c r="N43" s="73"/>
      <c r="O43" s="37"/>
      <c r="P43" s="135" t="s">
        <v>904</v>
      </c>
      <c r="Q43" s="135" t="s">
        <v>988</v>
      </c>
      <c r="R43" s="135" t="s">
        <v>906</v>
      </c>
      <c r="S43" s="37" t="s">
        <v>907</v>
      </c>
      <c r="T43" s="37" t="s">
        <v>569</v>
      </c>
      <c r="U43" s="73" t="s">
        <v>654</v>
      </c>
      <c r="V43" s="37"/>
      <c r="W43" s="43"/>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row>
    <row r="44" spans="1:266" ht="27" hidden="1">
      <c r="A44" s="44" t="s">
        <v>924</v>
      </c>
      <c r="B44" s="44"/>
      <c r="C44" s="44"/>
      <c r="D44" s="70" t="s">
        <v>542</v>
      </c>
      <c r="E44" s="39" t="s">
        <v>933</v>
      </c>
      <c r="F44" s="71" t="s">
        <v>2</v>
      </c>
      <c r="G44" s="71" t="s">
        <v>356</v>
      </c>
      <c r="H44" s="72"/>
      <c r="I44" s="72"/>
      <c r="J44" s="88" t="s">
        <v>0</v>
      </c>
      <c r="K44" s="76"/>
      <c r="L44" s="37"/>
      <c r="M44" s="73"/>
      <c r="N44" s="73"/>
      <c r="O44" s="37"/>
      <c r="P44" s="135" t="s">
        <v>904</v>
      </c>
      <c r="Q44" s="135" t="s">
        <v>988</v>
      </c>
      <c r="R44" s="135" t="s">
        <v>997</v>
      </c>
      <c r="S44" s="37" t="s">
        <v>907</v>
      </c>
      <c r="T44" s="37" t="s">
        <v>569</v>
      </c>
      <c r="U44" s="73" t="s">
        <v>645</v>
      </c>
      <c r="V44" s="37"/>
      <c r="W44" s="43"/>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row>
    <row r="45" spans="1:266" ht="27" hidden="1">
      <c r="A45" s="44" t="s">
        <v>823</v>
      </c>
      <c r="B45" s="44"/>
      <c r="C45" s="44"/>
      <c r="D45" s="70" t="s">
        <v>543</v>
      </c>
      <c r="E45" s="39" t="s">
        <v>934</v>
      </c>
      <c r="F45" s="71" t="s">
        <v>2</v>
      </c>
      <c r="G45" s="71" t="s">
        <v>356</v>
      </c>
      <c r="H45" s="72"/>
      <c r="I45" s="72"/>
      <c r="J45" s="88" t="s">
        <v>0</v>
      </c>
      <c r="K45" s="76"/>
      <c r="L45" s="37"/>
      <c r="M45" s="73"/>
      <c r="N45" s="73"/>
      <c r="O45" s="37"/>
      <c r="P45" s="135" t="s">
        <v>904</v>
      </c>
      <c r="Q45" s="135" t="s">
        <v>995</v>
      </c>
      <c r="R45" s="135" t="s">
        <v>906</v>
      </c>
      <c r="S45" s="37" t="s">
        <v>907</v>
      </c>
      <c r="T45" s="37" t="s">
        <v>569</v>
      </c>
      <c r="U45" s="73" t="s">
        <v>644</v>
      </c>
      <c r="V45" s="37"/>
      <c r="W45" s="43"/>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row>
    <row r="46" spans="1:266" ht="27" hidden="1">
      <c r="A46" s="44" t="s">
        <v>924</v>
      </c>
      <c r="B46" s="44"/>
      <c r="C46" s="44"/>
      <c r="D46" s="70" t="s">
        <v>544</v>
      </c>
      <c r="E46" s="71" t="s">
        <v>935</v>
      </c>
      <c r="F46" s="71" t="s">
        <v>2</v>
      </c>
      <c r="G46" s="71" t="s">
        <v>356</v>
      </c>
      <c r="H46" s="72"/>
      <c r="I46" s="72"/>
      <c r="J46" s="88" t="s">
        <v>0</v>
      </c>
      <c r="K46" s="76"/>
      <c r="L46" s="37"/>
      <c r="M46" s="73"/>
      <c r="N46" s="73"/>
      <c r="O46" s="37"/>
      <c r="P46" s="135" t="s">
        <v>904</v>
      </c>
      <c r="Q46" s="135" t="s">
        <v>988</v>
      </c>
      <c r="R46" s="135" t="s">
        <v>997</v>
      </c>
      <c r="S46" s="37" t="s">
        <v>998</v>
      </c>
      <c r="T46" s="37" t="s">
        <v>569</v>
      </c>
      <c r="U46" s="73" t="s">
        <v>644</v>
      </c>
      <c r="V46" s="37"/>
      <c r="W46" s="43"/>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row>
    <row r="47" spans="1:266" ht="27" hidden="1">
      <c r="A47" s="44" t="s">
        <v>924</v>
      </c>
      <c r="B47" s="44"/>
      <c r="C47" s="44"/>
      <c r="D47" s="70" t="s">
        <v>545</v>
      </c>
      <c r="E47" s="39" t="s">
        <v>936</v>
      </c>
      <c r="F47" s="71" t="s">
        <v>2</v>
      </c>
      <c r="G47" s="71" t="s">
        <v>356</v>
      </c>
      <c r="H47" s="72"/>
      <c r="I47" s="72"/>
      <c r="J47" s="88" t="s">
        <v>0</v>
      </c>
      <c r="K47" s="76"/>
      <c r="L47" s="37"/>
      <c r="M47" s="73"/>
      <c r="N47" s="73"/>
      <c r="O47" s="37"/>
      <c r="P47" s="135" t="s">
        <v>904</v>
      </c>
      <c r="Q47" s="135" t="s">
        <v>988</v>
      </c>
      <c r="R47" s="135" t="s">
        <v>906</v>
      </c>
      <c r="S47" s="37" t="s">
        <v>998</v>
      </c>
      <c r="T47" s="37" t="s">
        <v>569</v>
      </c>
      <c r="U47" s="73" t="s">
        <v>644</v>
      </c>
      <c r="V47" s="37"/>
      <c r="W47" s="43"/>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row>
    <row r="48" spans="1:266" ht="27" hidden="1">
      <c r="A48" s="44" t="s">
        <v>823</v>
      </c>
      <c r="B48" s="44"/>
      <c r="C48" s="44"/>
      <c r="D48" s="70" t="s">
        <v>546</v>
      </c>
      <c r="E48" s="39" t="s">
        <v>937</v>
      </c>
      <c r="F48" s="71" t="s">
        <v>2</v>
      </c>
      <c r="G48" s="71" t="s">
        <v>356</v>
      </c>
      <c r="H48" s="72"/>
      <c r="I48" s="72"/>
      <c r="J48" s="88" t="s">
        <v>0</v>
      </c>
      <c r="K48" s="76"/>
      <c r="L48" s="37"/>
      <c r="M48" s="73"/>
      <c r="N48" s="73"/>
      <c r="O48" s="37"/>
      <c r="P48" s="135" t="s">
        <v>904</v>
      </c>
      <c r="Q48" s="135" t="s">
        <v>995</v>
      </c>
      <c r="R48" s="135" t="s">
        <v>906</v>
      </c>
      <c r="S48" s="37" t="s">
        <v>998</v>
      </c>
      <c r="T48" s="37" t="s">
        <v>569</v>
      </c>
      <c r="U48" s="73" t="s">
        <v>644</v>
      </c>
      <c r="V48" s="37"/>
      <c r="W48" s="43"/>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row>
    <row r="49" spans="1:266" ht="27" hidden="1">
      <c r="A49" s="44" t="s">
        <v>823</v>
      </c>
      <c r="B49" s="44"/>
      <c r="C49" s="44"/>
      <c r="D49" s="70" t="s">
        <v>547</v>
      </c>
      <c r="E49" s="39" t="s">
        <v>938</v>
      </c>
      <c r="F49" s="71" t="s">
        <v>2</v>
      </c>
      <c r="G49" s="71" t="s">
        <v>356</v>
      </c>
      <c r="H49" s="72"/>
      <c r="I49" s="72"/>
      <c r="J49" s="88" t="s">
        <v>0</v>
      </c>
      <c r="K49" s="76"/>
      <c r="L49" s="37"/>
      <c r="M49" s="73"/>
      <c r="N49" s="73"/>
      <c r="O49" s="37"/>
      <c r="P49" s="37" t="s">
        <v>904</v>
      </c>
      <c r="Q49" s="37" t="s">
        <v>995</v>
      </c>
      <c r="R49" s="37" t="s">
        <v>997</v>
      </c>
      <c r="S49" s="37" t="s">
        <v>998</v>
      </c>
      <c r="T49" s="37" t="s">
        <v>569</v>
      </c>
      <c r="U49" s="73" t="s">
        <v>644</v>
      </c>
      <c r="V49" s="37"/>
      <c r="W49" s="43"/>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row>
    <row r="50" spans="1:266" ht="27" hidden="1">
      <c r="A50" s="44"/>
      <c r="B50" s="44"/>
      <c r="C50" s="44"/>
      <c r="D50" s="70" t="s">
        <v>540</v>
      </c>
      <c r="E50" s="71"/>
      <c r="F50" s="71" t="s">
        <v>2</v>
      </c>
      <c r="G50" s="71" t="s">
        <v>343</v>
      </c>
      <c r="H50" s="72"/>
      <c r="I50" s="72"/>
      <c r="J50" s="88" t="s">
        <v>0</v>
      </c>
      <c r="K50" s="76"/>
      <c r="L50" s="37"/>
      <c r="M50" s="73"/>
      <c r="N50" s="73"/>
      <c r="O50" s="37"/>
      <c r="P50" s="37"/>
      <c r="Q50" s="37"/>
      <c r="R50" s="37"/>
      <c r="S50" s="37"/>
      <c r="T50" s="37" t="s">
        <v>569</v>
      </c>
      <c r="U50" s="73" t="s">
        <v>649</v>
      </c>
      <c r="V50" s="37"/>
      <c r="W50" s="43"/>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row>
    <row r="51" spans="1:266" ht="108">
      <c r="A51" s="44" t="s">
        <v>590</v>
      </c>
      <c r="B51" s="94">
        <v>41715</v>
      </c>
      <c r="C51" s="44" t="s">
        <v>565</v>
      </c>
      <c r="D51" s="82" t="s">
        <v>599</v>
      </c>
      <c r="E51" s="83" t="s">
        <v>11</v>
      </c>
      <c r="F51" s="84" t="s">
        <v>974</v>
      </c>
      <c r="G51" s="61" t="s">
        <v>3</v>
      </c>
      <c r="H51" s="85" t="s">
        <v>21</v>
      </c>
      <c r="I51" s="86" t="s">
        <v>13</v>
      </c>
      <c r="J51" s="85" t="s">
        <v>0</v>
      </c>
      <c r="K51" s="82" t="s">
        <v>901</v>
      </c>
      <c r="L51" s="85" t="s">
        <v>30</v>
      </c>
      <c r="M51" s="53" t="s">
        <v>391</v>
      </c>
      <c r="N51" s="63" t="s">
        <v>858</v>
      </c>
      <c r="O51" s="51" t="s">
        <v>851</v>
      </c>
      <c r="P51" s="35"/>
      <c r="Q51" s="35"/>
      <c r="R51" s="35"/>
      <c r="S51" s="35"/>
      <c r="T51" s="84"/>
      <c r="U51" s="53" t="s">
        <v>367</v>
      </c>
      <c r="V51" s="34"/>
      <c r="W51" s="48" t="s">
        <v>10</v>
      </c>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row>
    <row r="52" spans="1:266" ht="67.5">
      <c r="A52" s="44" t="s">
        <v>590</v>
      </c>
      <c r="B52" s="94">
        <v>41719</v>
      </c>
      <c r="C52" s="44" t="s">
        <v>884</v>
      </c>
      <c r="D52" s="82" t="s">
        <v>598</v>
      </c>
      <c r="E52" s="83" t="s">
        <v>11</v>
      </c>
      <c r="F52" s="61" t="s">
        <v>12</v>
      </c>
      <c r="G52" s="61" t="s">
        <v>3</v>
      </c>
      <c r="H52" s="85" t="s">
        <v>21</v>
      </c>
      <c r="I52" s="86" t="s">
        <v>13</v>
      </c>
      <c r="J52" s="85" t="s">
        <v>0</v>
      </c>
      <c r="K52" s="82" t="s">
        <v>633</v>
      </c>
      <c r="L52" s="53" t="s">
        <v>694</v>
      </c>
      <c r="M52" s="53" t="s">
        <v>391</v>
      </c>
      <c r="N52" s="63" t="s">
        <v>391</v>
      </c>
      <c r="O52" s="51" t="s">
        <v>892</v>
      </c>
      <c r="P52" s="35"/>
      <c r="Q52" s="35"/>
      <c r="R52" s="35"/>
      <c r="S52" s="35"/>
      <c r="T52" s="84"/>
      <c r="U52" s="53" t="s">
        <v>367</v>
      </c>
      <c r="V52" s="34"/>
      <c r="W52" s="48" t="s">
        <v>10</v>
      </c>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row>
    <row r="53" spans="1:266" s="24" customFormat="1" ht="108" hidden="1">
      <c r="A53" s="104" t="s">
        <v>823</v>
      </c>
      <c r="B53" s="120">
        <v>41723</v>
      </c>
      <c r="C53" s="104" t="s">
        <v>824</v>
      </c>
      <c r="D53" s="137" t="s">
        <v>624</v>
      </c>
      <c r="E53" s="137" t="s">
        <v>606</v>
      </c>
      <c r="F53" s="138"/>
      <c r="G53" s="138"/>
      <c r="H53" s="102" t="s">
        <v>604</v>
      </c>
      <c r="I53" s="112"/>
      <c r="J53" s="99" t="s">
        <v>0</v>
      </c>
      <c r="K53" s="139" t="s">
        <v>671</v>
      </c>
      <c r="L53" s="102"/>
      <c r="M53" s="102"/>
      <c r="N53" s="102"/>
      <c r="O53" s="101"/>
      <c r="P53" s="140"/>
      <c r="Q53" s="140"/>
      <c r="R53" s="140"/>
      <c r="S53" s="140"/>
      <c r="T53" s="101"/>
      <c r="U53" s="102" t="s">
        <v>646</v>
      </c>
      <c r="V53" s="101"/>
      <c r="W53" s="102"/>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c r="FE53" s="23"/>
      <c r="FF53" s="23"/>
      <c r="FG53" s="23"/>
      <c r="FH53" s="23"/>
      <c r="FI53" s="23"/>
      <c r="FJ53" s="23"/>
      <c r="FK53" s="23"/>
      <c r="FL53" s="23"/>
      <c r="FM53" s="23"/>
      <c r="FN53" s="23"/>
      <c r="FO53" s="23"/>
      <c r="FP53" s="23"/>
      <c r="FQ53" s="23"/>
      <c r="FR53" s="23"/>
      <c r="FS53" s="23"/>
      <c r="FT53" s="23"/>
      <c r="FU53" s="23"/>
      <c r="FV53" s="23"/>
      <c r="FW53" s="23"/>
      <c r="FX53" s="23"/>
      <c r="FY53" s="23"/>
      <c r="FZ53" s="23"/>
      <c r="GA53" s="23"/>
      <c r="GB53" s="23"/>
      <c r="GC53" s="23"/>
      <c r="GD53" s="23"/>
      <c r="GE53" s="23"/>
      <c r="GF53" s="23"/>
      <c r="GG53" s="23"/>
      <c r="GH53" s="23"/>
      <c r="GI53" s="23"/>
      <c r="GJ53" s="23"/>
      <c r="GK53" s="23"/>
      <c r="GL53" s="23"/>
      <c r="GM53" s="23"/>
      <c r="GN53" s="23"/>
      <c r="GO53" s="23"/>
      <c r="GP53" s="23"/>
      <c r="GQ53" s="23"/>
      <c r="GR53" s="23"/>
      <c r="GS53" s="23"/>
      <c r="GT53" s="23"/>
      <c r="GU53" s="23"/>
      <c r="GV53" s="23"/>
      <c r="GW53" s="23"/>
      <c r="GX53" s="23"/>
      <c r="GY53" s="23"/>
      <c r="GZ53" s="23"/>
      <c r="HA53" s="23"/>
      <c r="HB53" s="23"/>
      <c r="HC53" s="23"/>
      <c r="HD53" s="23"/>
      <c r="HE53" s="23"/>
      <c r="HF53" s="23"/>
      <c r="HG53" s="23"/>
      <c r="HH53" s="23"/>
      <c r="HI53" s="23"/>
      <c r="HJ53" s="23"/>
      <c r="HK53" s="23"/>
      <c r="HL53" s="23"/>
      <c r="HM53" s="23"/>
      <c r="HN53" s="23"/>
      <c r="HO53" s="23"/>
      <c r="HP53" s="23"/>
      <c r="HQ53" s="23"/>
      <c r="HR53" s="23"/>
      <c r="HS53" s="23"/>
      <c r="HT53" s="23"/>
      <c r="HU53" s="23"/>
      <c r="HV53" s="23"/>
      <c r="HW53" s="23"/>
      <c r="HX53" s="23"/>
      <c r="HY53" s="23"/>
      <c r="HZ53" s="23"/>
      <c r="IA53" s="23"/>
      <c r="IB53" s="23"/>
      <c r="IC53" s="23"/>
      <c r="ID53" s="23"/>
      <c r="IE53" s="23"/>
      <c r="IF53" s="23"/>
      <c r="IG53" s="23"/>
      <c r="IH53" s="23"/>
      <c r="II53" s="23"/>
      <c r="IJ53" s="23"/>
      <c r="IK53" s="23"/>
      <c r="IL53" s="23"/>
      <c r="IM53" s="23"/>
      <c r="IN53" s="23"/>
      <c r="IO53" s="23"/>
      <c r="IP53" s="23"/>
      <c r="IQ53" s="23"/>
      <c r="IR53" s="23"/>
      <c r="IS53" s="23"/>
      <c r="IT53" s="23"/>
      <c r="IU53" s="23"/>
      <c r="IV53" s="23"/>
      <c r="IW53" s="23"/>
      <c r="IX53" s="23"/>
      <c r="IY53" s="23"/>
      <c r="IZ53" s="23"/>
      <c r="JA53" s="23"/>
      <c r="JB53" s="23"/>
      <c r="JC53" s="23"/>
      <c r="JD53" s="23"/>
      <c r="JE53" s="23"/>
      <c r="JF53" s="23"/>
    </row>
    <row r="54" spans="1:266" s="4" customFormat="1" ht="94.5" hidden="1">
      <c r="A54" s="34" t="s">
        <v>823</v>
      </c>
      <c r="B54" s="121">
        <v>41723</v>
      </c>
      <c r="C54" s="34" t="s">
        <v>824</v>
      </c>
      <c r="D54" s="108" t="s">
        <v>1137</v>
      </c>
      <c r="E54" s="82" t="s">
        <v>1000</v>
      </c>
      <c r="F54" s="136"/>
      <c r="G54" s="109"/>
      <c r="H54" s="53" t="s">
        <v>604</v>
      </c>
      <c r="I54" s="86"/>
      <c r="J54" s="85" t="s">
        <v>0</v>
      </c>
      <c r="K54" s="110" t="s">
        <v>670</v>
      </c>
      <c r="L54" s="53"/>
      <c r="M54" s="53"/>
      <c r="N54" s="53"/>
      <c r="O54" s="84"/>
      <c r="P54" s="32"/>
      <c r="Q54" s="32"/>
      <c r="R54" s="32"/>
      <c r="S54" s="32"/>
      <c r="T54" s="84"/>
      <c r="U54" s="53" t="s">
        <v>646</v>
      </c>
      <c r="V54" s="84"/>
      <c r="W54" s="53"/>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row>
    <row r="55" spans="1:266" ht="108">
      <c r="A55" s="44" t="s">
        <v>563</v>
      </c>
      <c r="B55" s="94">
        <v>41726</v>
      </c>
      <c r="C55" s="44" t="s">
        <v>565</v>
      </c>
      <c r="D55" s="82" t="s">
        <v>928</v>
      </c>
      <c r="E55" s="82" t="s">
        <v>929</v>
      </c>
      <c r="F55" s="61" t="s">
        <v>12</v>
      </c>
      <c r="G55" s="61" t="s">
        <v>3</v>
      </c>
      <c r="H55" s="85" t="s">
        <v>705</v>
      </c>
      <c r="I55" s="86" t="s">
        <v>13</v>
      </c>
      <c r="J55" s="85" t="s">
        <v>0</v>
      </c>
      <c r="K55" s="82" t="s">
        <v>930</v>
      </c>
      <c r="L55" s="53" t="s">
        <v>694</v>
      </c>
      <c r="M55" s="85"/>
      <c r="N55" s="63" t="s">
        <v>388</v>
      </c>
      <c r="O55" s="51" t="s">
        <v>1094</v>
      </c>
      <c r="P55" s="35"/>
      <c r="Q55" s="35"/>
      <c r="R55" s="35"/>
      <c r="S55" s="35"/>
      <c r="T55" s="84"/>
      <c r="U55" s="53" t="s">
        <v>367</v>
      </c>
      <c r="V55" s="34"/>
      <c r="W55" s="53" t="s">
        <v>10</v>
      </c>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row>
    <row r="56" spans="1:266" ht="108">
      <c r="A56" s="44" t="s">
        <v>591</v>
      </c>
      <c r="B56" s="94">
        <v>41726</v>
      </c>
      <c r="C56" s="44" t="s">
        <v>857</v>
      </c>
      <c r="D56" s="82" t="s">
        <v>1091</v>
      </c>
      <c r="E56" s="83" t="s">
        <v>14</v>
      </c>
      <c r="F56" s="61" t="s">
        <v>12</v>
      </c>
      <c r="G56" s="61" t="s">
        <v>3</v>
      </c>
      <c r="H56" s="53" t="s">
        <v>900</v>
      </c>
      <c r="I56" s="86" t="s">
        <v>13</v>
      </c>
      <c r="J56" s="85" t="s">
        <v>0</v>
      </c>
      <c r="K56" s="82" t="s">
        <v>902</v>
      </c>
      <c r="L56" s="53" t="s">
        <v>694</v>
      </c>
      <c r="M56" s="53" t="s">
        <v>885</v>
      </c>
      <c r="N56" s="63" t="s">
        <v>854</v>
      </c>
      <c r="O56" s="51" t="s">
        <v>1093</v>
      </c>
      <c r="P56" s="35"/>
      <c r="Q56" s="35"/>
      <c r="R56" s="35"/>
      <c r="S56" s="35"/>
      <c r="T56" s="84"/>
      <c r="U56" s="53" t="s">
        <v>367</v>
      </c>
      <c r="V56" s="34"/>
      <c r="W56" s="53" t="s">
        <v>10</v>
      </c>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row>
    <row r="57" spans="1:266" ht="67.5">
      <c r="A57" s="44" t="s">
        <v>573</v>
      </c>
      <c r="B57" s="94">
        <v>41715</v>
      </c>
      <c r="C57" s="44" t="s">
        <v>857</v>
      </c>
      <c r="D57" s="83" t="s">
        <v>346</v>
      </c>
      <c r="E57" s="82" t="s">
        <v>828</v>
      </c>
      <c r="F57" s="61" t="s">
        <v>30</v>
      </c>
      <c r="G57" s="61" t="s">
        <v>3</v>
      </c>
      <c r="H57" s="53" t="s">
        <v>900</v>
      </c>
      <c r="I57" s="86" t="s">
        <v>13</v>
      </c>
      <c r="J57" s="85" t="s">
        <v>0</v>
      </c>
      <c r="K57" s="82" t="s">
        <v>902</v>
      </c>
      <c r="L57" s="53" t="s">
        <v>694</v>
      </c>
      <c r="M57" s="53" t="s">
        <v>885</v>
      </c>
      <c r="N57" s="63" t="s">
        <v>391</v>
      </c>
      <c r="O57" s="51" t="s">
        <v>827</v>
      </c>
      <c r="P57" s="35"/>
      <c r="Q57" s="35"/>
      <c r="R57" s="35"/>
      <c r="S57" s="35"/>
      <c r="T57" s="84"/>
      <c r="U57" s="53" t="s">
        <v>366</v>
      </c>
      <c r="V57" s="34"/>
      <c r="W57" s="39" t="s">
        <v>10</v>
      </c>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row>
    <row r="58" spans="1:266" ht="67.5">
      <c r="A58" s="44" t="s">
        <v>592</v>
      </c>
      <c r="B58" s="94">
        <v>41715</v>
      </c>
      <c r="C58" s="44" t="s">
        <v>857</v>
      </c>
      <c r="D58" s="83" t="s">
        <v>15</v>
      </c>
      <c r="E58" s="83" t="s">
        <v>16</v>
      </c>
      <c r="F58" s="61" t="s">
        <v>2</v>
      </c>
      <c r="G58" s="61" t="s">
        <v>3</v>
      </c>
      <c r="H58" s="53" t="s">
        <v>900</v>
      </c>
      <c r="I58" s="86" t="s">
        <v>13</v>
      </c>
      <c r="J58" s="85" t="s">
        <v>0</v>
      </c>
      <c r="K58" s="82" t="s">
        <v>902</v>
      </c>
      <c r="L58" s="53" t="s">
        <v>694</v>
      </c>
      <c r="M58" s="53" t="s">
        <v>885</v>
      </c>
      <c r="N58" s="63" t="s">
        <v>391</v>
      </c>
      <c r="O58" s="51" t="s">
        <v>827</v>
      </c>
      <c r="P58" s="35"/>
      <c r="Q58" s="35"/>
      <c r="R58" s="35"/>
      <c r="S58" s="35"/>
      <c r="T58" s="84"/>
      <c r="U58" s="53" t="s">
        <v>367</v>
      </c>
      <c r="V58" s="34"/>
      <c r="W58" s="48" t="s">
        <v>10</v>
      </c>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row>
    <row r="59" spans="1:266" ht="67.5">
      <c r="A59" s="44" t="s">
        <v>852</v>
      </c>
      <c r="B59" s="94">
        <v>41715</v>
      </c>
      <c r="C59" s="44" t="s">
        <v>857</v>
      </c>
      <c r="D59" s="82" t="s">
        <v>853</v>
      </c>
      <c r="E59" s="83" t="s">
        <v>347</v>
      </c>
      <c r="F59" s="61" t="s">
        <v>30</v>
      </c>
      <c r="G59" s="61" t="s">
        <v>3</v>
      </c>
      <c r="H59" s="53" t="s">
        <v>900</v>
      </c>
      <c r="I59" s="86" t="s">
        <v>13</v>
      </c>
      <c r="J59" s="85" t="s">
        <v>0</v>
      </c>
      <c r="K59" s="82" t="s">
        <v>902</v>
      </c>
      <c r="L59" s="53" t="s">
        <v>694</v>
      </c>
      <c r="M59" s="53" t="s">
        <v>885</v>
      </c>
      <c r="N59" s="63" t="s">
        <v>391</v>
      </c>
      <c r="O59" s="51" t="s">
        <v>395</v>
      </c>
      <c r="P59" s="35"/>
      <c r="Q59" s="35"/>
      <c r="R59" s="35"/>
      <c r="S59" s="35"/>
      <c r="T59" s="84"/>
      <c r="U59" s="53" t="s">
        <v>366</v>
      </c>
      <c r="V59" s="34"/>
      <c r="W59" s="39" t="s">
        <v>10</v>
      </c>
      <c r="X59" s="1"/>
      <c r="Y59" s="1"/>
      <c r="Z59" s="5"/>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row>
    <row r="60" spans="1:266" s="4" customFormat="1" ht="67.5">
      <c r="A60" s="44" t="s">
        <v>852</v>
      </c>
      <c r="B60" s="94">
        <v>41715</v>
      </c>
      <c r="C60" s="44" t="s">
        <v>857</v>
      </c>
      <c r="D60" s="82" t="s">
        <v>855</v>
      </c>
      <c r="E60" s="83" t="s">
        <v>348</v>
      </c>
      <c r="F60" s="61" t="s">
        <v>30</v>
      </c>
      <c r="G60" s="61" t="s">
        <v>3</v>
      </c>
      <c r="H60" s="53" t="s">
        <v>900</v>
      </c>
      <c r="I60" s="86" t="s">
        <v>13</v>
      </c>
      <c r="J60" s="85" t="s">
        <v>0</v>
      </c>
      <c r="K60" s="82" t="s">
        <v>902</v>
      </c>
      <c r="L60" s="53" t="s">
        <v>694</v>
      </c>
      <c r="M60" s="53" t="s">
        <v>885</v>
      </c>
      <c r="N60" s="63" t="s">
        <v>391</v>
      </c>
      <c r="O60" s="51" t="s">
        <v>390</v>
      </c>
      <c r="P60" s="35"/>
      <c r="Q60" s="35"/>
      <c r="R60" s="35"/>
      <c r="S60" s="35"/>
      <c r="T60" s="84"/>
      <c r="U60" s="53" t="s">
        <v>366</v>
      </c>
      <c r="V60" s="34"/>
      <c r="W60" s="39" t="s">
        <v>10</v>
      </c>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c r="IW60" s="5"/>
      <c r="IX60" s="5"/>
      <c r="IY60" s="5"/>
      <c r="IZ60" s="5"/>
      <c r="JA60" s="5"/>
      <c r="JB60" s="5"/>
      <c r="JC60" s="5"/>
      <c r="JD60" s="5"/>
      <c r="JE60" s="5"/>
      <c r="JF60" s="5"/>
    </row>
    <row r="61" spans="1:266" s="4" customFormat="1" ht="67.5">
      <c r="A61" s="44" t="s">
        <v>852</v>
      </c>
      <c r="B61" s="94">
        <v>41715</v>
      </c>
      <c r="C61" s="44" t="s">
        <v>857</v>
      </c>
      <c r="D61" s="82" t="s">
        <v>856</v>
      </c>
      <c r="E61" s="83" t="s">
        <v>349</v>
      </c>
      <c r="F61" s="61" t="s">
        <v>30</v>
      </c>
      <c r="G61" s="61" t="s">
        <v>3</v>
      </c>
      <c r="H61" s="53" t="s">
        <v>900</v>
      </c>
      <c r="I61" s="86" t="s">
        <v>13</v>
      </c>
      <c r="J61" s="85" t="s">
        <v>0</v>
      </c>
      <c r="K61" s="82" t="s">
        <v>902</v>
      </c>
      <c r="L61" s="53" t="s">
        <v>694</v>
      </c>
      <c r="M61" s="53" t="s">
        <v>885</v>
      </c>
      <c r="N61" s="63" t="s">
        <v>391</v>
      </c>
      <c r="O61" s="51" t="s">
        <v>390</v>
      </c>
      <c r="P61" s="35"/>
      <c r="Q61" s="35"/>
      <c r="R61" s="35"/>
      <c r="S61" s="35"/>
      <c r="T61" s="84"/>
      <c r="U61" s="53" t="s">
        <v>366</v>
      </c>
      <c r="V61" s="34"/>
      <c r="W61" s="39" t="s">
        <v>10</v>
      </c>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row>
    <row r="62" spans="1:266" s="4" customFormat="1" ht="67.5">
      <c r="A62" s="44" t="s">
        <v>852</v>
      </c>
      <c r="B62" s="94">
        <v>41715</v>
      </c>
      <c r="C62" s="44" t="s">
        <v>857</v>
      </c>
      <c r="D62" s="83" t="s">
        <v>350</v>
      </c>
      <c r="E62" s="83" t="s">
        <v>351</v>
      </c>
      <c r="F62" s="61" t="s">
        <v>30</v>
      </c>
      <c r="G62" s="61" t="s">
        <v>3</v>
      </c>
      <c r="H62" s="53" t="s">
        <v>900</v>
      </c>
      <c r="I62" s="85" t="s">
        <v>13</v>
      </c>
      <c r="J62" s="85" t="s">
        <v>0</v>
      </c>
      <c r="K62" s="82" t="s">
        <v>902</v>
      </c>
      <c r="L62" s="53" t="s">
        <v>694</v>
      </c>
      <c r="M62" s="53" t="s">
        <v>885</v>
      </c>
      <c r="N62" s="63" t="s">
        <v>391</v>
      </c>
      <c r="O62" s="51" t="s">
        <v>390</v>
      </c>
      <c r="P62" s="35"/>
      <c r="Q62" s="35"/>
      <c r="R62" s="35"/>
      <c r="S62" s="35"/>
      <c r="T62" s="84"/>
      <c r="U62" s="53" t="s">
        <v>366</v>
      </c>
      <c r="V62" s="34"/>
      <c r="W62" s="39" t="s">
        <v>10</v>
      </c>
      <c r="X62" s="5"/>
      <c r="Y62" s="5"/>
      <c r="Z62" s="6"/>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c r="IW62" s="5"/>
      <c r="IX62" s="5"/>
      <c r="IY62" s="5"/>
      <c r="IZ62" s="5"/>
      <c r="JA62" s="5"/>
      <c r="JB62" s="5"/>
      <c r="JC62" s="5"/>
      <c r="JD62" s="5"/>
      <c r="JE62" s="5"/>
      <c r="JF62" s="5"/>
    </row>
    <row r="63" spans="1:266" s="7" customFormat="1" ht="27">
      <c r="A63" s="44" t="s">
        <v>817</v>
      </c>
      <c r="B63" s="94">
        <v>41712</v>
      </c>
      <c r="C63" s="44" t="s">
        <v>594</v>
      </c>
      <c r="D63" s="82" t="s">
        <v>593</v>
      </c>
      <c r="E63" s="83" t="s">
        <v>17</v>
      </c>
      <c r="F63" s="61" t="s">
        <v>12</v>
      </c>
      <c r="G63" s="61" t="s">
        <v>3</v>
      </c>
      <c r="H63" s="85"/>
      <c r="I63" s="86" t="s">
        <v>13</v>
      </c>
      <c r="J63" s="85" t="s">
        <v>0</v>
      </c>
      <c r="K63" s="83"/>
      <c r="L63" s="85" t="s">
        <v>30</v>
      </c>
      <c r="M63" s="53" t="s">
        <v>885</v>
      </c>
      <c r="N63" s="53" t="s">
        <v>391</v>
      </c>
      <c r="O63" s="51" t="s">
        <v>821</v>
      </c>
      <c r="P63" s="32"/>
      <c r="Q63" s="32"/>
      <c r="R63" s="32"/>
      <c r="S63" s="32"/>
      <c r="T63" s="84"/>
      <c r="U63" s="53" t="s">
        <v>367</v>
      </c>
      <c r="V63" s="34"/>
      <c r="W63" s="48" t="s">
        <v>10</v>
      </c>
      <c r="X63" s="6"/>
      <c r="Y63" s="6"/>
      <c r="Z63" s="1"/>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row>
    <row r="64" spans="1:266" ht="27">
      <c r="A64" s="44" t="s">
        <v>817</v>
      </c>
      <c r="B64" s="94">
        <v>41712</v>
      </c>
      <c r="C64" s="44" t="s">
        <v>594</v>
      </c>
      <c r="D64" s="82" t="s">
        <v>820</v>
      </c>
      <c r="E64" s="83" t="s">
        <v>18</v>
      </c>
      <c r="F64" s="61" t="s">
        <v>12</v>
      </c>
      <c r="G64" s="61" t="s">
        <v>3</v>
      </c>
      <c r="H64" s="85"/>
      <c r="I64" s="86" t="s">
        <v>13</v>
      </c>
      <c r="J64" s="85" t="s">
        <v>0</v>
      </c>
      <c r="K64" s="83"/>
      <c r="L64" s="85" t="s">
        <v>30</v>
      </c>
      <c r="M64" s="53" t="s">
        <v>885</v>
      </c>
      <c r="N64" s="53" t="s">
        <v>391</v>
      </c>
      <c r="O64" s="51" t="s">
        <v>821</v>
      </c>
      <c r="P64" s="32"/>
      <c r="Q64" s="32"/>
      <c r="R64" s="32"/>
      <c r="S64" s="32"/>
      <c r="T64" s="84"/>
      <c r="U64" s="53" t="s">
        <v>367</v>
      </c>
      <c r="V64" s="34"/>
      <c r="W64" s="48" t="s">
        <v>10</v>
      </c>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row>
    <row r="65" spans="1:266" ht="270">
      <c r="A65" s="44" t="s">
        <v>704</v>
      </c>
      <c r="B65" s="94">
        <v>41726</v>
      </c>
      <c r="C65" s="44" t="s">
        <v>594</v>
      </c>
      <c r="D65" s="82" t="s">
        <v>597</v>
      </c>
      <c r="E65" s="82" t="s">
        <v>847</v>
      </c>
      <c r="F65" s="61" t="s">
        <v>12</v>
      </c>
      <c r="G65" s="61" t="s">
        <v>3</v>
      </c>
      <c r="H65" s="85" t="s">
        <v>705</v>
      </c>
      <c r="I65" s="86" t="s">
        <v>13</v>
      </c>
      <c r="J65" s="85" t="s">
        <v>0</v>
      </c>
      <c r="K65" s="82" t="s">
        <v>706</v>
      </c>
      <c r="L65" s="85" t="s">
        <v>30</v>
      </c>
      <c r="M65" s="53" t="s">
        <v>391</v>
      </c>
      <c r="N65" s="53" t="s">
        <v>894</v>
      </c>
      <c r="O65" s="51" t="s">
        <v>1100</v>
      </c>
      <c r="P65" s="32"/>
      <c r="Q65" s="32"/>
      <c r="R65" s="32"/>
      <c r="S65" s="32"/>
      <c r="T65" s="84"/>
      <c r="U65" s="53" t="s">
        <v>367</v>
      </c>
      <c r="V65" s="34"/>
      <c r="W65" s="53" t="s">
        <v>10</v>
      </c>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row>
    <row r="66" spans="1:266" ht="67.5">
      <c r="A66" s="44" t="s">
        <v>563</v>
      </c>
      <c r="B66" s="94">
        <v>41715</v>
      </c>
      <c r="C66" s="44" t="s">
        <v>884</v>
      </c>
      <c r="D66" s="83" t="s">
        <v>352</v>
      </c>
      <c r="E66" s="83" t="s">
        <v>353</v>
      </c>
      <c r="F66" s="84" t="s">
        <v>694</v>
      </c>
      <c r="G66" s="61" t="s">
        <v>356</v>
      </c>
      <c r="H66" s="85"/>
      <c r="I66" s="85" t="s">
        <v>357</v>
      </c>
      <c r="J66" s="85" t="s">
        <v>0</v>
      </c>
      <c r="K66" s="82" t="s">
        <v>634</v>
      </c>
      <c r="L66" s="53" t="s">
        <v>694</v>
      </c>
      <c r="M66" s="53" t="s">
        <v>391</v>
      </c>
      <c r="N66" s="63" t="s">
        <v>858</v>
      </c>
      <c r="O66" s="51" t="s">
        <v>396</v>
      </c>
      <c r="P66" s="35"/>
      <c r="Q66" s="35"/>
      <c r="R66" s="35"/>
      <c r="S66" s="35"/>
      <c r="T66" s="84"/>
      <c r="U66" s="53" t="s">
        <v>365</v>
      </c>
      <c r="V66" s="34"/>
      <c r="W66" s="39"/>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row>
    <row r="67" spans="1:266" ht="54">
      <c r="A67" s="44" t="s">
        <v>1021</v>
      </c>
      <c r="B67" s="94">
        <v>41724</v>
      </c>
      <c r="C67" s="44"/>
      <c r="D67" s="78" t="s">
        <v>19</v>
      </c>
      <c r="E67" s="78" t="s">
        <v>20</v>
      </c>
      <c r="F67" s="79" t="s">
        <v>12</v>
      </c>
      <c r="G67" s="79" t="s">
        <v>3</v>
      </c>
      <c r="H67" s="80"/>
      <c r="I67" s="80" t="s">
        <v>13</v>
      </c>
      <c r="J67" s="80" t="s">
        <v>0</v>
      </c>
      <c r="K67" s="77" t="s">
        <v>636</v>
      </c>
      <c r="L67" s="80"/>
      <c r="M67" s="80"/>
      <c r="N67" s="105" t="s">
        <v>1065</v>
      </c>
      <c r="O67" s="56" t="s">
        <v>393</v>
      </c>
      <c r="P67" s="38"/>
      <c r="Q67" s="38"/>
      <c r="R67" s="38"/>
      <c r="S67" s="38"/>
      <c r="T67" s="81"/>
      <c r="U67" s="58" t="s">
        <v>657</v>
      </c>
      <c r="V67" s="55"/>
      <c r="W67" s="58" t="s">
        <v>10</v>
      </c>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row>
    <row r="68" spans="1:266" ht="94.5">
      <c r="A68" s="44" t="s">
        <v>563</v>
      </c>
      <c r="B68" s="44"/>
      <c r="C68" s="44"/>
      <c r="D68" s="70" t="s">
        <v>22</v>
      </c>
      <c r="E68" s="70" t="s">
        <v>23</v>
      </c>
      <c r="F68" s="71" t="s">
        <v>12</v>
      </c>
      <c r="G68" s="71" t="s">
        <v>3</v>
      </c>
      <c r="H68" s="88"/>
      <c r="I68" s="88" t="s">
        <v>13</v>
      </c>
      <c r="J68" s="88" t="s">
        <v>0</v>
      </c>
      <c r="K68" s="75" t="s">
        <v>637</v>
      </c>
      <c r="L68" s="89"/>
      <c r="M68" s="89"/>
      <c r="N68" s="90" t="s">
        <v>389</v>
      </c>
      <c r="O68" s="37" t="s">
        <v>393</v>
      </c>
      <c r="P68" s="30"/>
      <c r="Q68" s="30"/>
      <c r="R68" s="30"/>
      <c r="S68" s="30"/>
      <c r="T68" s="39"/>
      <c r="U68" s="48" t="s">
        <v>657</v>
      </c>
      <c r="V68" s="43"/>
      <c r="W68" s="48" t="s">
        <v>10</v>
      </c>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row>
    <row r="69" spans="1:266" ht="108">
      <c r="A69" s="44" t="s">
        <v>563</v>
      </c>
      <c r="B69" s="44"/>
      <c r="C69" s="44"/>
      <c r="D69" s="70" t="s">
        <v>24</v>
      </c>
      <c r="E69" s="70" t="s">
        <v>25</v>
      </c>
      <c r="F69" s="71" t="s">
        <v>12</v>
      </c>
      <c r="G69" s="71" t="s">
        <v>3</v>
      </c>
      <c r="H69" s="88"/>
      <c r="I69" s="88" t="s">
        <v>13</v>
      </c>
      <c r="J69" s="88" t="s">
        <v>0</v>
      </c>
      <c r="K69" s="75" t="s">
        <v>637</v>
      </c>
      <c r="L69" s="89"/>
      <c r="M69" s="89"/>
      <c r="N69" s="90" t="s">
        <v>389</v>
      </c>
      <c r="O69" s="37" t="s">
        <v>393</v>
      </c>
      <c r="P69" s="30"/>
      <c r="Q69" s="30"/>
      <c r="R69" s="30"/>
      <c r="S69" s="30"/>
      <c r="T69" s="39"/>
      <c r="U69" s="48" t="s">
        <v>657</v>
      </c>
      <c r="V69" s="43"/>
      <c r="W69" s="48" t="s">
        <v>10</v>
      </c>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row>
    <row r="70" spans="1:266" ht="94.5">
      <c r="A70" s="44" t="s">
        <v>563</v>
      </c>
      <c r="B70" s="44"/>
      <c r="C70" s="44"/>
      <c r="D70" s="70" t="s">
        <v>26</v>
      </c>
      <c r="E70" s="70" t="s">
        <v>27</v>
      </c>
      <c r="F70" s="71" t="s">
        <v>12</v>
      </c>
      <c r="G70" s="71" t="s">
        <v>3</v>
      </c>
      <c r="H70" s="88"/>
      <c r="I70" s="88" t="s">
        <v>13</v>
      </c>
      <c r="J70" s="88" t="s">
        <v>0</v>
      </c>
      <c r="K70" s="75" t="s">
        <v>638</v>
      </c>
      <c r="L70" s="89"/>
      <c r="M70" s="89"/>
      <c r="N70" s="90" t="s">
        <v>389</v>
      </c>
      <c r="O70" s="37" t="s">
        <v>393</v>
      </c>
      <c r="P70" s="30"/>
      <c r="Q70" s="30"/>
      <c r="R70" s="30"/>
      <c r="S70" s="30"/>
      <c r="T70" s="39"/>
      <c r="U70" s="48" t="s">
        <v>657</v>
      </c>
      <c r="V70" s="43"/>
      <c r="W70" s="48" t="s">
        <v>10</v>
      </c>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row>
    <row r="71" spans="1:266" ht="27" hidden="1">
      <c r="A71" s="44" t="s">
        <v>1095</v>
      </c>
      <c r="B71" s="44"/>
      <c r="C71" s="44"/>
      <c r="D71" s="70" t="s">
        <v>443</v>
      </c>
      <c r="E71" s="39" t="s">
        <v>1040</v>
      </c>
      <c r="F71" s="71" t="s">
        <v>12</v>
      </c>
      <c r="G71" s="71" t="s">
        <v>3</v>
      </c>
      <c r="H71" s="72"/>
      <c r="I71" s="72"/>
      <c r="J71" s="88" t="s">
        <v>0</v>
      </c>
      <c r="K71" s="73" t="s">
        <v>1043</v>
      </c>
      <c r="L71" s="37"/>
      <c r="M71" s="73"/>
      <c r="N71" s="73"/>
      <c r="O71" s="37"/>
      <c r="P71" s="37" t="s">
        <v>909</v>
      </c>
      <c r="Q71" s="37" t="s">
        <v>905</v>
      </c>
      <c r="R71" s="37" t="s">
        <v>908</v>
      </c>
      <c r="S71" s="37" t="s">
        <v>910</v>
      </c>
      <c r="T71" s="37" t="s">
        <v>566</v>
      </c>
      <c r="U71" s="73" t="s">
        <v>645</v>
      </c>
      <c r="V71" s="37"/>
      <c r="W71" s="43"/>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row>
    <row r="72" spans="1:266" ht="27" hidden="1">
      <c r="A72" s="44" t="s">
        <v>1095</v>
      </c>
      <c r="B72" s="44"/>
      <c r="C72" s="44"/>
      <c r="D72" s="70" t="s">
        <v>444</v>
      </c>
      <c r="E72" s="39" t="s">
        <v>943</v>
      </c>
      <c r="F72" s="71" t="s">
        <v>12</v>
      </c>
      <c r="G72" s="71" t="s">
        <v>3</v>
      </c>
      <c r="H72" s="72"/>
      <c r="I72" s="72"/>
      <c r="J72" s="88" t="s">
        <v>0</v>
      </c>
      <c r="K72" s="73" t="s">
        <v>1044</v>
      </c>
      <c r="L72" s="37"/>
      <c r="M72" s="73"/>
      <c r="N72" s="73"/>
      <c r="O72" s="37"/>
      <c r="P72" s="37" t="s">
        <v>909</v>
      </c>
      <c r="Q72" s="37" t="s">
        <v>905</v>
      </c>
      <c r="R72" s="37" t="s">
        <v>880</v>
      </c>
      <c r="S72" s="37" t="s">
        <v>910</v>
      </c>
      <c r="T72" s="37" t="s">
        <v>566</v>
      </c>
      <c r="U72" s="73" t="s">
        <v>644</v>
      </c>
      <c r="V72" s="37"/>
      <c r="W72" s="43"/>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row>
    <row r="73" spans="1:266" ht="27" hidden="1">
      <c r="A73" s="44" t="s">
        <v>1095</v>
      </c>
      <c r="B73" s="44"/>
      <c r="C73" s="44"/>
      <c r="D73" s="70" t="s">
        <v>445</v>
      </c>
      <c r="E73" s="39" t="s">
        <v>1041</v>
      </c>
      <c r="F73" s="71" t="s">
        <v>12</v>
      </c>
      <c r="G73" s="71" t="s">
        <v>3</v>
      </c>
      <c r="H73" s="72"/>
      <c r="I73" s="72"/>
      <c r="J73" s="88" t="s">
        <v>0</v>
      </c>
      <c r="K73" s="73" t="s">
        <v>1045</v>
      </c>
      <c r="L73" s="37"/>
      <c r="M73" s="73"/>
      <c r="N73" s="73"/>
      <c r="O73" s="37"/>
      <c r="P73" s="37" t="s">
        <v>909</v>
      </c>
      <c r="Q73" s="37" t="s">
        <v>905</v>
      </c>
      <c r="R73" s="37" t="s">
        <v>908</v>
      </c>
      <c r="S73" s="37" t="s">
        <v>910</v>
      </c>
      <c r="T73" s="37" t="s">
        <v>566</v>
      </c>
      <c r="U73" s="73" t="s">
        <v>644</v>
      </c>
      <c r="V73" s="37"/>
      <c r="W73" s="43"/>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row>
    <row r="74" spans="1:266" ht="27" hidden="1">
      <c r="A74" s="44" t="s">
        <v>1095</v>
      </c>
      <c r="B74" s="44"/>
      <c r="C74" s="44"/>
      <c r="D74" s="70" t="s">
        <v>446</v>
      </c>
      <c r="E74" s="39" t="s">
        <v>1042</v>
      </c>
      <c r="F74" s="71" t="s">
        <v>12</v>
      </c>
      <c r="G74" s="71" t="s">
        <v>3</v>
      </c>
      <c r="H74" s="72"/>
      <c r="I74" s="72"/>
      <c r="J74" s="88" t="s">
        <v>0</v>
      </c>
      <c r="K74" s="73" t="s">
        <v>1046</v>
      </c>
      <c r="L74" s="37"/>
      <c r="M74" s="73"/>
      <c r="N74" s="73"/>
      <c r="O74" s="37"/>
      <c r="P74" s="37" t="s">
        <v>909</v>
      </c>
      <c r="Q74" s="37" t="s">
        <v>905</v>
      </c>
      <c r="R74" s="37" t="s">
        <v>908</v>
      </c>
      <c r="S74" s="37" t="s">
        <v>910</v>
      </c>
      <c r="T74" s="37" t="s">
        <v>566</v>
      </c>
      <c r="U74" s="73" t="s">
        <v>644</v>
      </c>
      <c r="V74" s="37"/>
      <c r="W74" s="43"/>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row>
    <row r="75" spans="1:266" ht="27" hidden="1">
      <c r="A75" s="44" t="s">
        <v>1095</v>
      </c>
      <c r="B75" s="44"/>
      <c r="C75" s="44"/>
      <c r="D75" s="70" t="s">
        <v>447</v>
      </c>
      <c r="E75" s="39" t="s">
        <v>1047</v>
      </c>
      <c r="F75" s="71" t="s">
        <v>12</v>
      </c>
      <c r="G75" s="71" t="s">
        <v>3</v>
      </c>
      <c r="H75" s="72"/>
      <c r="I75" s="72"/>
      <c r="J75" s="88" t="s">
        <v>0</v>
      </c>
      <c r="K75" s="73" t="s">
        <v>1048</v>
      </c>
      <c r="L75" s="37"/>
      <c r="M75" s="73"/>
      <c r="N75" s="73"/>
      <c r="O75" s="37"/>
      <c r="P75" s="37" t="s">
        <v>912</v>
      </c>
      <c r="Q75" s="37" t="s">
        <v>905</v>
      </c>
      <c r="R75" s="37" t="s">
        <v>880</v>
      </c>
      <c r="S75" s="37" t="s">
        <v>910</v>
      </c>
      <c r="T75" s="37" t="s">
        <v>566</v>
      </c>
      <c r="U75" s="73" t="s">
        <v>644</v>
      </c>
      <c r="V75" s="37"/>
      <c r="W75" s="43"/>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row>
    <row r="76" spans="1:266" ht="27" hidden="1">
      <c r="A76" s="44" t="s">
        <v>1095</v>
      </c>
      <c r="B76" s="44"/>
      <c r="C76" s="44"/>
      <c r="D76" s="70" t="s">
        <v>448</v>
      </c>
      <c r="E76" s="39" t="s">
        <v>1049</v>
      </c>
      <c r="F76" s="71" t="s">
        <v>12</v>
      </c>
      <c r="G76" s="71" t="s">
        <v>3</v>
      </c>
      <c r="H76" s="72"/>
      <c r="I76" s="72"/>
      <c r="J76" s="88" t="s">
        <v>0</v>
      </c>
      <c r="K76" s="73" t="s">
        <v>1050</v>
      </c>
      <c r="L76" s="37"/>
      <c r="M76" s="73"/>
      <c r="N76" s="73"/>
      <c r="O76" s="37"/>
      <c r="P76" s="37" t="s">
        <v>912</v>
      </c>
      <c r="Q76" s="37" t="s">
        <v>905</v>
      </c>
      <c r="R76" s="37" t="s">
        <v>880</v>
      </c>
      <c r="S76" s="37" t="s">
        <v>910</v>
      </c>
      <c r="T76" s="37" t="s">
        <v>566</v>
      </c>
      <c r="U76" s="73" t="s">
        <v>644</v>
      </c>
      <c r="V76" s="37"/>
      <c r="W76" s="43"/>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row>
    <row r="77" spans="1:266" ht="27" hidden="1">
      <c r="A77" s="44" t="s">
        <v>1095</v>
      </c>
      <c r="B77" s="44"/>
      <c r="C77" s="44"/>
      <c r="D77" s="70" t="s">
        <v>449</v>
      </c>
      <c r="E77" s="39" t="s">
        <v>1051</v>
      </c>
      <c r="F77" s="71" t="s">
        <v>12</v>
      </c>
      <c r="G77" s="71" t="s">
        <v>3</v>
      </c>
      <c r="H77" s="72"/>
      <c r="I77" s="72"/>
      <c r="J77" s="88" t="s">
        <v>0</v>
      </c>
      <c r="K77" s="73" t="s">
        <v>1052</v>
      </c>
      <c r="L77" s="37"/>
      <c r="M77" s="73"/>
      <c r="N77" s="73"/>
      <c r="O77" s="37"/>
      <c r="P77" s="37" t="s">
        <v>912</v>
      </c>
      <c r="Q77" s="37" t="s">
        <v>905</v>
      </c>
      <c r="R77" s="37" t="s">
        <v>908</v>
      </c>
      <c r="S77" s="37" t="s">
        <v>910</v>
      </c>
      <c r="T77" s="37" t="s">
        <v>566</v>
      </c>
      <c r="U77" s="73" t="s">
        <v>644</v>
      </c>
      <c r="V77" s="37"/>
      <c r="W77" s="43"/>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row>
    <row r="78" spans="1:266" ht="27" hidden="1">
      <c r="A78" s="44" t="s">
        <v>1095</v>
      </c>
      <c r="B78" s="44"/>
      <c r="C78" s="44"/>
      <c r="D78" s="70" t="s">
        <v>450</v>
      </c>
      <c r="E78" s="39" t="s">
        <v>1053</v>
      </c>
      <c r="F78" s="71" t="s">
        <v>12</v>
      </c>
      <c r="G78" s="71" t="s">
        <v>3</v>
      </c>
      <c r="H78" s="72"/>
      <c r="I78" s="72"/>
      <c r="J78" s="88" t="s">
        <v>0</v>
      </c>
      <c r="K78" s="73" t="s">
        <v>1054</v>
      </c>
      <c r="L78" s="37"/>
      <c r="M78" s="73"/>
      <c r="N78" s="73"/>
      <c r="O78" s="37"/>
      <c r="P78" s="37" t="s">
        <v>912</v>
      </c>
      <c r="Q78" s="37" t="s">
        <v>905</v>
      </c>
      <c r="R78" s="37" t="s">
        <v>908</v>
      </c>
      <c r="S78" s="37" t="s">
        <v>910</v>
      </c>
      <c r="T78" s="37" t="s">
        <v>566</v>
      </c>
      <c r="U78" s="73" t="s">
        <v>644</v>
      </c>
      <c r="V78" s="37"/>
      <c r="W78" s="43"/>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row>
    <row r="79" spans="1:266" ht="27" hidden="1">
      <c r="A79" s="44" t="s">
        <v>1095</v>
      </c>
      <c r="B79" s="44"/>
      <c r="C79" s="44"/>
      <c r="D79" s="70" t="s">
        <v>451</v>
      </c>
      <c r="E79" s="39" t="s">
        <v>1055</v>
      </c>
      <c r="F79" s="71" t="s">
        <v>2</v>
      </c>
      <c r="G79" s="71" t="s">
        <v>3</v>
      </c>
      <c r="H79" s="72"/>
      <c r="I79" s="72"/>
      <c r="J79" s="88" t="s">
        <v>0</v>
      </c>
      <c r="K79" s="73" t="s">
        <v>1056</v>
      </c>
      <c r="L79" s="37"/>
      <c r="M79" s="73"/>
      <c r="N79" s="73"/>
      <c r="O79" s="37"/>
      <c r="P79" s="37" t="s">
        <v>909</v>
      </c>
      <c r="Q79" s="37" t="s">
        <v>905</v>
      </c>
      <c r="R79" s="37" t="s">
        <v>908</v>
      </c>
      <c r="S79" s="37" t="s">
        <v>910</v>
      </c>
      <c r="T79" s="37" t="s">
        <v>566</v>
      </c>
      <c r="U79" s="73" t="s">
        <v>644</v>
      </c>
      <c r="V79" s="37"/>
      <c r="W79" s="43"/>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row>
    <row r="80" spans="1:266" ht="27" hidden="1">
      <c r="A80" s="44" t="s">
        <v>1095</v>
      </c>
      <c r="B80" s="44"/>
      <c r="C80" s="44"/>
      <c r="D80" s="70" t="s">
        <v>452</v>
      </c>
      <c r="E80" s="39" t="s">
        <v>1057</v>
      </c>
      <c r="F80" s="71" t="s">
        <v>12</v>
      </c>
      <c r="G80" s="71" t="s">
        <v>3</v>
      </c>
      <c r="H80" s="72"/>
      <c r="I80" s="72"/>
      <c r="J80" s="88" t="s">
        <v>0</v>
      </c>
      <c r="K80" s="73" t="s">
        <v>1058</v>
      </c>
      <c r="L80" s="37"/>
      <c r="M80" s="73"/>
      <c r="N80" s="73"/>
      <c r="O80" s="37"/>
      <c r="P80" s="37" t="s">
        <v>909</v>
      </c>
      <c r="Q80" s="37" t="s">
        <v>911</v>
      </c>
      <c r="R80" s="37" t="s">
        <v>908</v>
      </c>
      <c r="S80" s="37" t="s">
        <v>910</v>
      </c>
      <c r="T80" s="37" t="s">
        <v>566</v>
      </c>
      <c r="U80" s="73" t="s">
        <v>644</v>
      </c>
      <c r="V80" s="37"/>
      <c r="W80" s="43"/>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row>
    <row r="81" spans="1:266" ht="27" hidden="1">
      <c r="A81" s="44" t="s">
        <v>1095</v>
      </c>
      <c r="B81" s="44"/>
      <c r="C81" s="44"/>
      <c r="D81" s="70" t="s">
        <v>453</v>
      </c>
      <c r="E81" s="39" t="s">
        <v>1059</v>
      </c>
      <c r="F81" s="71" t="s">
        <v>12</v>
      </c>
      <c r="G81" s="71" t="s">
        <v>3</v>
      </c>
      <c r="H81" s="72"/>
      <c r="I81" s="72"/>
      <c r="J81" s="88" t="s">
        <v>0</v>
      </c>
      <c r="K81" s="73" t="s">
        <v>1060</v>
      </c>
      <c r="L81" s="37"/>
      <c r="M81" s="73"/>
      <c r="N81" s="73"/>
      <c r="O81" s="37"/>
      <c r="P81" s="37" t="s">
        <v>904</v>
      </c>
      <c r="Q81" s="37" t="s">
        <v>911</v>
      </c>
      <c r="R81" s="37" t="s">
        <v>908</v>
      </c>
      <c r="S81" s="37" t="s">
        <v>910</v>
      </c>
      <c r="T81" s="37" t="s">
        <v>566</v>
      </c>
      <c r="U81" s="73" t="s">
        <v>644</v>
      </c>
      <c r="V81" s="37"/>
      <c r="W81" s="43"/>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row>
    <row r="82" spans="1:266" ht="27" hidden="1">
      <c r="A82" s="44" t="s">
        <v>1095</v>
      </c>
      <c r="B82" s="44"/>
      <c r="C82" s="44"/>
      <c r="D82" s="70" t="s">
        <v>454</v>
      </c>
      <c r="E82" s="39" t="s">
        <v>1061</v>
      </c>
      <c r="F82" s="71" t="s">
        <v>12</v>
      </c>
      <c r="G82" s="71" t="s">
        <v>3</v>
      </c>
      <c r="H82" s="72"/>
      <c r="I82" s="72"/>
      <c r="J82" s="88" t="s">
        <v>0</v>
      </c>
      <c r="K82" s="73" t="s">
        <v>1062</v>
      </c>
      <c r="L82" s="37"/>
      <c r="M82" s="73"/>
      <c r="N82" s="73"/>
      <c r="O82" s="37"/>
      <c r="P82" s="37" t="s">
        <v>909</v>
      </c>
      <c r="Q82" s="37" t="s">
        <v>911</v>
      </c>
      <c r="R82" s="37" t="s">
        <v>908</v>
      </c>
      <c r="S82" s="37" t="s">
        <v>910</v>
      </c>
      <c r="T82" s="37" t="s">
        <v>566</v>
      </c>
      <c r="U82" s="73" t="s">
        <v>644</v>
      </c>
      <c r="V82" s="37"/>
      <c r="W82" s="43"/>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row>
    <row r="83" spans="1:266" ht="27" hidden="1">
      <c r="A83" s="44" t="s">
        <v>1095</v>
      </c>
      <c r="B83" s="44"/>
      <c r="C83" s="44"/>
      <c r="D83" s="70" t="s">
        <v>442</v>
      </c>
      <c r="E83" s="39" t="s">
        <v>1063</v>
      </c>
      <c r="F83" s="71" t="s">
        <v>2</v>
      </c>
      <c r="G83" s="71" t="s">
        <v>3</v>
      </c>
      <c r="H83" s="72"/>
      <c r="I83" s="72"/>
      <c r="J83" s="88" t="s">
        <v>0</v>
      </c>
      <c r="K83" s="73" t="s">
        <v>1043</v>
      </c>
      <c r="L83" s="37"/>
      <c r="M83" s="73"/>
      <c r="N83" s="73"/>
      <c r="O83" s="37"/>
      <c r="P83" s="37" t="s">
        <v>909</v>
      </c>
      <c r="Q83" s="37" t="s">
        <v>905</v>
      </c>
      <c r="R83" s="37" t="s">
        <v>908</v>
      </c>
      <c r="S83" s="37" t="s">
        <v>910</v>
      </c>
      <c r="T83" s="37" t="s">
        <v>566</v>
      </c>
      <c r="U83" s="73" t="s">
        <v>645</v>
      </c>
      <c r="V83" s="37"/>
      <c r="W83" s="43"/>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row>
    <row r="84" spans="1:266" ht="27" hidden="1">
      <c r="A84" s="44"/>
      <c r="B84" s="44"/>
      <c r="C84" s="44"/>
      <c r="D84" s="70" t="s">
        <v>499</v>
      </c>
      <c r="E84" s="71"/>
      <c r="F84" s="71" t="s">
        <v>2</v>
      </c>
      <c r="G84" s="71" t="s">
        <v>356</v>
      </c>
      <c r="H84" s="72"/>
      <c r="I84" s="72"/>
      <c r="J84" s="88" t="s">
        <v>0</v>
      </c>
      <c r="K84" s="76"/>
      <c r="L84" s="37"/>
      <c r="M84" s="73"/>
      <c r="N84" s="73"/>
      <c r="O84" s="37"/>
      <c r="P84" s="37"/>
      <c r="Q84" s="37"/>
      <c r="R84" s="37"/>
      <c r="S84" s="37"/>
      <c r="T84" s="37" t="s">
        <v>567</v>
      </c>
      <c r="U84" s="73" t="s">
        <v>649</v>
      </c>
      <c r="V84" s="37"/>
      <c r="W84" s="43"/>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row>
    <row r="85" spans="1:266" ht="27" hidden="1">
      <c r="A85" s="44" t="s">
        <v>924</v>
      </c>
      <c r="B85" s="44"/>
      <c r="C85" s="44"/>
      <c r="D85" s="70" t="s">
        <v>456</v>
      </c>
      <c r="E85" s="39" t="s">
        <v>941</v>
      </c>
      <c r="F85" s="71" t="s">
        <v>2</v>
      </c>
      <c r="G85" s="71" t="s">
        <v>356</v>
      </c>
      <c r="H85" s="72"/>
      <c r="I85" s="72"/>
      <c r="J85" s="88" t="s">
        <v>0</v>
      </c>
      <c r="K85" s="76"/>
      <c r="L85" s="37"/>
      <c r="M85" s="73"/>
      <c r="N85" s="73"/>
      <c r="O85" s="37"/>
      <c r="P85" s="37" t="s">
        <v>912</v>
      </c>
      <c r="Q85" s="37" t="s">
        <v>905</v>
      </c>
      <c r="R85" s="37" t="s">
        <v>908</v>
      </c>
      <c r="S85" s="37" t="s">
        <v>910</v>
      </c>
      <c r="T85" s="37" t="s">
        <v>567</v>
      </c>
      <c r="U85" s="73" t="s">
        <v>644</v>
      </c>
      <c r="V85" s="37"/>
      <c r="W85" s="43"/>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row>
    <row r="86" spans="1:266" ht="27" hidden="1">
      <c r="A86" s="44" t="s">
        <v>924</v>
      </c>
      <c r="B86" s="44"/>
      <c r="C86" s="44"/>
      <c r="D86" s="70" t="s">
        <v>457</v>
      </c>
      <c r="E86" s="39" t="s">
        <v>942</v>
      </c>
      <c r="F86" s="71" t="s">
        <v>2</v>
      </c>
      <c r="G86" s="71" t="s">
        <v>356</v>
      </c>
      <c r="H86" s="72"/>
      <c r="I86" s="72"/>
      <c r="J86" s="88" t="s">
        <v>0</v>
      </c>
      <c r="K86" s="76"/>
      <c r="L86" s="37"/>
      <c r="M86" s="73"/>
      <c r="N86" s="73"/>
      <c r="O86" s="37"/>
      <c r="P86" s="37" t="s">
        <v>904</v>
      </c>
      <c r="Q86" s="37" t="s">
        <v>905</v>
      </c>
      <c r="R86" s="37" t="s">
        <v>908</v>
      </c>
      <c r="S86" s="37" t="s">
        <v>910</v>
      </c>
      <c r="T86" s="37" t="s">
        <v>567</v>
      </c>
      <c r="U86" s="73" t="s">
        <v>644</v>
      </c>
      <c r="V86" s="37"/>
      <c r="W86" s="43"/>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row>
    <row r="87" spans="1:266" ht="27" hidden="1">
      <c r="A87" s="44" t="s">
        <v>924</v>
      </c>
      <c r="B87" s="44"/>
      <c r="C87" s="44"/>
      <c r="D87" s="70" t="s">
        <v>458</v>
      </c>
      <c r="E87" s="39" t="s">
        <v>943</v>
      </c>
      <c r="F87" s="71" t="s">
        <v>2</v>
      </c>
      <c r="G87" s="71" t="s">
        <v>356</v>
      </c>
      <c r="H87" s="72"/>
      <c r="I87" s="72"/>
      <c r="J87" s="88" t="s">
        <v>0</v>
      </c>
      <c r="K87" s="76"/>
      <c r="L87" s="37"/>
      <c r="M87" s="73"/>
      <c r="N87" s="73"/>
      <c r="O87" s="37"/>
      <c r="P87" s="37" t="s">
        <v>909</v>
      </c>
      <c r="Q87" s="37" t="s">
        <v>905</v>
      </c>
      <c r="R87" s="37" t="s">
        <v>880</v>
      </c>
      <c r="S87" s="37" t="s">
        <v>910</v>
      </c>
      <c r="T87" s="37" t="s">
        <v>567</v>
      </c>
      <c r="U87" s="73" t="s">
        <v>644</v>
      </c>
      <c r="V87" s="37"/>
      <c r="W87" s="43"/>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row>
    <row r="88" spans="1:266" ht="27" hidden="1">
      <c r="A88" s="44" t="s">
        <v>924</v>
      </c>
      <c r="B88" s="44"/>
      <c r="C88" s="44"/>
      <c r="D88" s="70" t="s">
        <v>459</v>
      </c>
      <c r="E88" s="39" t="s">
        <v>944</v>
      </c>
      <c r="F88" s="71" t="s">
        <v>2</v>
      </c>
      <c r="G88" s="71" t="s">
        <v>356</v>
      </c>
      <c r="H88" s="72"/>
      <c r="I88" s="72"/>
      <c r="J88" s="88" t="s">
        <v>0</v>
      </c>
      <c r="K88" s="76"/>
      <c r="L88" s="37"/>
      <c r="M88" s="73"/>
      <c r="N88" s="73"/>
      <c r="O88" s="37"/>
      <c r="P88" s="37" t="s">
        <v>909</v>
      </c>
      <c r="Q88" s="37" t="s">
        <v>905</v>
      </c>
      <c r="R88" s="37" t="s">
        <v>880</v>
      </c>
      <c r="S88" s="37" t="s">
        <v>910</v>
      </c>
      <c r="T88" s="37" t="s">
        <v>567</v>
      </c>
      <c r="U88" s="73" t="s">
        <v>644</v>
      </c>
      <c r="V88" s="37"/>
      <c r="W88" s="43"/>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row>
    <row r="89" spans="1:266" ht="27" hidden="1">
      <c r="A89" s="44" t="s">
        <v>924</v>
      </c>
      <c r="B89" s="44"/>
      <c r="C89" s="44"/>
      <c r="D89" s="70" t="s">
        <v>460</v>
      </c>
      <c r="E89" s="39" t="s">
        <v>945</v>
      </c>
      <c r="F89" s="71" t="s">
        <v>2</v>
      </c>
      <c r="G89" s="71" t="s">
        <v>356</v>
      </c>
      <c r="H89" s="72"/>
      <c r="I89" s="72"/>
      <c r="J89" s="88" t="s">
        <v>0</v>
      </c>
      <c r="K89" s="76"/>
      <c r="L89" s="37"/>
      <c r="M89" s="73"/>
      <c r="N89" s="73"/>
      <c r="O89" s="37"/>
      <c r="P89" s="37" t="s">
        <v>909</v>
      </c>
      <c r="Q89" s="37" t="s">
        <v>905</v>
      </c>
      <c r="R89" s="37" t="s">
        <v>908</v>
      </c>
      <c r="S89" s="37" t="s">
        <v>910</v>
      </c>
      <c r="T89" s="37" t="s">
        <v>567</v>
      </c>
      <c r="U89" s="73" t="s">
        <v>644</v>
      </c>
      <c r="V89" s="37"/>
      <c r="W89" s="43"/>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row>
    <row r="90" spans="1:266" s="7" customFormat="1" ht="27" hidden="1">
      <c r="A90" s="44" t="s">
        <v>924</v>
      </c>
      <c r="B90" s="44"/>
      <c r="C90" s="44"/>
      <c r="D90" s="145" t="s">
        <v>461</v>
      </c>
      <c r="E90" s="50" t="s">
        <v>946</v>
      </c>
      <c r="F90" s="146" t="s">
        <v>2</v>
      </c>
      <c r="G90" s="146" t="s">
        <v>356</v>
      </c>
      <c r="H90" s="72"/>
      <c r="I90" s="72"/>
      <c r="J90" s="88" t="s">
        <v>0</v>
      </c>
      <c r="K90" s="147"/>
      <c r="L90" s="149"/>
      <c r="M90" s="191"/>
      <c r="N90" s="191"/>
      <c r="O90" s="149"/>
      <c r="P90" s="149" t="s">
        <v>909</v>
      </c>
      <c r="Q90" s="149" t="s">
        <v>905</v>
      </c>
      <c r="R90" s="149" t="s">
        <v>908</v>
      </c>
      <c r="S90" s="149" t="s">
        <v>910</v>
      </c>
      <c r="T90" s="149" t="s">
        <v>567</v>
      </c>
      <c r="U90" s="191" t="s">
        <v>644</v>
      </c>
      <c r="V90" s="149"/>
      <c r="W90" s="44"/>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6"/>
      <c r="IR90" s="6"/>
      <c r="IS90" s="6"/>
      <c r="IT90" s="6"/>
      <c r="IU90" s="6"/>
      <c r="IV90" s="6"/>
      <c r="IW90" s="6"/>
      <c r="IX90" s="6"/>
      <c r="IY90" s="6"/>
      <c r="IZ90" s="6"/>
      <c r="JA90" s="6"/>
      <c r="JB90" s="6"/>
      <c r="JC90" s="6"/>
      <c r="JD90" s="6"/>
      <c r="JE90" s="6"/>
      <c r="JF90" s="6"/>
    </row>
    <row r="91" spans="1:266" ht="27">
      <c r="A91" s="44" t="s">
        <v>563</v>
      </c>
      <c r="B91" s="44"/>
      <c r="C91" s="44"/>
      <c r="D91" s="70" t="s">
        <v>462</v>
      </c>
      <c r="E91" s="39" t="s">
        <v>947</v>
      </c>
      <c r="F91" s="71" t="s">
        <v>2</v>
      </c>
      <c r="G91" s="71" t="s">
        <v>356</v>
      </c>
      <c r="H91" s="72"/>
      <c r="I91" s="72"/>
      <c r="J91" s="88" t="s">
        <v>0</v>
      </c>
      <c r="K91" s="76"/>
      <c r="L91" s="37"/>
      <c r="M91" s="73"/>
      <c r="N91" s="73"/>
      <c r="O91" s="37"/>
      <c r="P91" s="37" t="s">
        <v>909</v>
      </c>
      <c r="Q91" s="37" t="s">
        <v>911</v>
      </c>
      <c r="R91" s="37" t="s">
        <v>908</v>
      </c>
      <c r="S91" s="37" t="s">
        <v>910</v>
      </c>
      <c r="T91" s="37" t="s">
        <v>567</v>
      </c>
      <c r="U91" s="73" t="s">
        <v>644</v>
      </c>
      <c r="V91" s="37"/>
      <c r="W91" s="43"/>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row>
    <row r="92" spans="1:266" ht="27" hidden="1">
      <c r="A92" s="44" t="s">
        <v>924</v>
      </c>
      <c r="B92" s="44"/>
      <c r="C92" s="44"/>
      <c r="D92" s="70" t="s">
        <v>463</v>
      </c>
      <c r="E92" s="39" t="s">
        <v>948</v>
      </c>
      <c r="F92" s="71" t="s">
        <v>2</v>
      </c>
      <c r="G92" s="71" t="s">
        <v>356</v>
      </c>
      <c r="H92" s="72"/>
      <c r="I92" s="72" t="s">
        <v>66</v>
      </c>
      <c r="J92" s="88" t="s">
        <v>0</v>
      </c>
      <c r="K92" s="76"/>
      <c r="L92" s="37"/>
      <c r="M92" s="73"/>
      <c r="N92" s="73"/>
      <c r="O92" s="37"/>
      <c r="P92" s="37" t="s">
        <v>909</v>
      </c>
      <c r="Q92" s="37" t="s">
        <v>905</v>
      </c>
      <c r="R92" s="37" t="s">
        <v>908</v>
      </c>
      <c r="S92" s="37" t="s">
        <v>910</v>
      </c>
      <c r="T92" s="37" t="s">
        <v>567</v>
      </c>
      <c r="U92" s="73" t="s">
        <v>644</v>
      </c>
      <c r="V92" s="37"/>
      <c r="W92" s="43"/>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row>
    <row r="93" spans="1:266" ht="27" hidden="1">
      <c r="A93" s="44" t="s">
        <v>924</v>
      </c>
      <c r="B93" s="44"/>
      <c r="C93" s="44"/>
      <c r="D93" s="70" t="s">
        <v>464</v>
      </c>
      <c r="E93" s="39" t="s">
        <v>949</v>
      </c>
      <c r="F93" s="71" t="s">
        <v>2</v>
      </c>
      <c r="G93" s="71" t="s">
        <v>356</v>
      </c>
      <c r="H93" s="72"/>
      <c r="I93" s="72" t="s">
        <v>66</v>
      </c>
      <c r="J93" s="88" t="s">
        <v>0</v>
      </c>
      <c r="K93" s="76"/>
      <c r="L93" s="37"/>
      <c r="M93" s="73"/>
      <c r="N93" s="73"/>
      <c r="O93" s="37"/>
      <c r="P93" s="37" t="s">
        <v>912</v>
      </c>
      <c r="Q93" s="37" t="s">
        <v>905</v>
      </c>
      <c r="R93" s="37" t="s">
        <v>908</v>
      </c>
      <c r="S93" s="37" t="s">
        <v>910</v>
      </c>
      <c r="T93" s="37" t="s">
        <v>567</v>
      </c>
      <c r="U93" s="73" t="s">
        <v>644</v>
      </c>
      <c r="V93" s="37"/>
      <c r="W93" s="43"/>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row>
    <row r="94" spans="1:266" ht="27" hidden="1">
      <c r="A94" s="44" t="s">
        <v>924</v>
      </c>
      <c r="B94" s="44"/>
      <c r="C94" s="44"/>
      <c r="D94" s="70" t="s">
        <v>465</v>
      </c>
      <c r="E94" s="39" t="s">
        <v>950</v>
      </c>
      <c r="F94" s="71" t="s">
        <v>2</v>
      </c>
      <c r="G94" s="71" t="s">
        <v>356</v>
      </c>
      <c r="H94" s="72"/>
      <c r="I94" s="72" t="s">
        <v>66</v>
      </c>
      <c r="J94" s="88" t="s">
        <v>0</v>
      </c>
      <c r="K94" s="76"/>
      <c r="L94" s="37"/>
      <c r="M94" s="73"/>
      <c r="N94" s="73"/>
      <c r="O94" s="37"/>
      <c r="P94" s="37" t="s">
        <v>904</v>
      </c>
      <c r="Q94" s="37" t="s">
        <v>905</v>
      </c>
      <c r="R94" s="37" t="s">
        <v>908</v>
      </c>
      <c r="S94" s="37" t="s">
        <v>910</v>
      </c>
      <c r="T94" s="37" t="s">
        <v>567</v>
      </c>
      <c r="U94" s="73" t="s">
        <v>644</v>
      </c>
      <c r="V94" s="37"/>
      <c r="W94" s="43"/>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row>
    <row r="95" spans="1:266" s="7" customFormat="1" ht="27" hidden="1">
      <c r="A95" s="44" t="s">
        <v>924</v>
      </c>
      <c r="B95" s="44"/>
      <c r="C95" s="44"/>
      <c r="D95" s="70" t="s">
        <v>466</v>
      </c>
      <c r="E95" s="39" t="s">
        <v>951</v>
      </c>
      <c r="F95" s="71" t="s">
        <v>2</v>
      </c>
      <c r="G95" s="71" t="s">
        <v>356</v>
      </c>
      <c r="H95" s="72"/>
      <c r="I95" s="72" t="s">
        <v>66</v>
      </c>
      <c r="J95" s="88" t="s">
        <v>0</v>
      </c>
      <c r="K95" s="76"/>
      <c r="L95" s="37"/>
      <c r="M95" s="73"/>
      <c r="N95" s="73"/>
      <c r="O95" s="37"/>
      <c r="P95" s="37" t="s">
        <v>904</v>
      </c>
      <c r="Q95" s="37" t="s">
        <v>905</v>
      </c>
      <c r="R95" s="37" t="s">
        <v>1024</v>
      </c>
      <c r="S95" s="37" t="s">
        <v>910</v>
      </c>
      <c r="T95" s="37" t="s">
        <v>567</v>
      </c>
      <c r="U95" s="73" t="s">
        <v>644</v>
      </c>
      <c r="V95" s="37"/>
      <c r="W95" s="43"/>
      <c r="X95" s="6"/>
      <c r="Y95" s="6"/>
      <c r="Z95" s="1"/>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6"/>
      <c r="IN95" s="6"/>
      <c r="IO95" s="6"/>
      <c r="IP95" s="6"/>
      <c r="IQ95" s="6"/>
      <c r="IR95" s="6"/>
      <c r="IS95" s="6"/>
      <c r="IT95" s="6"/>
      <c r="IU95" s="6"/>
      <c r="IV95" s="6"/>
      <c r="IW95" s="6"/>
      <c r="IX95" s="6"/>
      <c r="IY95" s="6"/>
      <c r="IZ95" s="6"/>
      <c r="JA95" s="6"/>
      <c r="JB95" s="6"/>
      <c r="JC95" s="6"/>
      <c r="JD95" s="6"/>
      <c r="JE95" s="6"/>
      <c r="JF95" s="6"/>
    </row>
    <row r="96" spans="1:266" ht="27" hidden="1">
      <c r="A96" s="44" t="s">
        <v>924</v>
      </c>
      <c r="B96" s="44"/>
      <c r="C96" s="44"/>
      <c r="D96" s="70" t="s">
        <v>467</v>
      </c>
      <c r="E96" s="39" t="s">
        <v>37</v>
      </c>
      <c r="F96" s="71" t="s">
        <v>2</v>
      </c>
      <c r="G96" s="71" t="s">
        <v>356</v>
      </c>
      <c r="H96" s="72"/>
      <c r="I96" s="72"/>
      <c r="J96" s="88" t="s">
        <v>0</v>
      </c>
      <c r="K96" s="76" t="s">
        <v>1025</v>
      </c>
      <c r="L96" s="37"/>
      <c r="M96" s="73"/>
      <c r="N96" s="73"/>
      <c r="O96" s="37"/>
      <c r="P96" s="37" t="s">
        <v>909</v>
      </c>
      <c r="Q96" s="37" t="s">
        <v>905</v>
      </c>
      <c r="R96" s="37" t="s">
        <v>908</v>
      </c>
      <c r="S96" s="37" t="s">
        <v>910</v>
      </c>
      <c r="T96" s="37" t="s">
        <v>567</v>
      </c>
      <c r="U96" s="73" t="s">
        <v>644</v>
      </c>
      <c r="V96" s="37"/>
      <c r="W96" s="43"/>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row>
    <row r="97" spans="1:266" ht="27" hidden="1">
      <c r="A97" s="44" t="s">
        <v>924</v>
      </c>
      <c r="B97" s="44"/>
      <c r="C97" s="44"/>
      <c r="D97" s="70" t="s">
        <v>468</v>
      </c>
      <c r="E97" s="39" t="s">
        <v>952</v>
      </c>
      <c r="F97" s="71" t="s">
        <v>2</v>
      </c>
      <c r="G97" s="71" t="s">
        <v>356</v>
      </c>
      <c r="H97" s="72"/>
      <c r="I97" s="72"/>
      <c r="J97" s="88" t="s">
        <v>0</v>
      </c>
      <c r="K97" s="76" t="s">
        <v>1025</v>
      </c>
      <c r="L97" s="37"/>
      <c r="M97" s="73"/>
      <c r="N97" s="73"/>
      <c r="O97" s="37"/>
      <c r="P97" s="37" t="s">
        <v>904</v>
      </c>
      <c r="Q97" s="37" t="s">
        <v>905</v>
      </c>
      <c r="R97" s="37" t="s">
        <v>880</v>
      </c>
      <c r="S97" s="37" t="s">
        <v>910</v>
      </c>
      <c r="T97" s="37" t="s">
        <v>567</v>
      </c>
      <c r="U97" s="73" t="s">
        <v>644</v>
      </c>
      <c r="V97" s="37"/>
      <c r="W97" s="43"/>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row>
    <row r="98" spans="1:266" ht="27" hidden="1">
      <c r="A98" s="44" t="s">
        <v>924</v>
      </c>
      <c r="B98" s="44"/>
      <c r="C98" s="44"/>
      <c r="D98" s="70" t="s">
        <v>469</v>
      </c>
      <c r="E98" s="39" t="s">
        <v>44</v>
      </c>
      <c r="F98" s="71" t="s">
        <v>2</v>
      </c>
      <c r="G98" s="71" t="s">
        <v>356</v>
      </c>
      <c r="H98" s="72"/>
      <c r="I98" s="72"/>
      <c r="J98" s="88" t="s">
        <v>0</v>
      </c>
      <c r="K98" s="76" t="s">
        <v>1025</v>
      </c>
      <c r="L98" s="37"/>
      <c r="M98" s="73"/>
      <c r="N98" s="73"/>
      <c r="O98" s="37"/>
      <c r="P98" s="37" t="s">
        <v>912</v>
      </c>
      <c r="Q98" s="37" t="s">
        <v>905</v>
      </c>
      <c r="R98" s="37" t="s">
        <v>908</v>
      </c>
      <c r="S98" s="37" t="s">
        <v>910</v>
      </c>
      <c r="T98" s="37" t="s">
        <v>567</v>
      </c>
      <c r="U98" s="73" t="s">
        <v>644</v>
      </c>
      <c r="V98" s="37"/>
      <c r="W98" s="43"/>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row>
    <row r="99" spans="1:266" ht="27" hidden="1">
      <c r="A99" s="44" t="s">
        <v>924</v>
      </c>
      <c r="B99" s="44"/>
      <c r="C99" s="44"/>
      <c r="D99" s="70" t="s">
        <v>470</v>
      </c>
      <c r="E99" s="39" t="s">
        <v>61</v>
      </c>
      <c r="F99" s="71" t="s">
        <v>2</v>
      </c>
      <c r="G99" s="71" t="s">
        <v>356</v>
      </c>
      <c r="H99" s="72"/>
      <c r="I99" s="72"/>
      <c r="J99" s="88" t="s">
        <v>0</v>
      </c>
      <c r="K99" s="76" t="s">
        <v>1025</v>
      </c>
      <c r="L99" s="37"/>
      <c r="M99" s="73"/>
      <c r="N99" s="73"/>
      <c r="O99" s="37"/>
      <c r="P99" s="37" t="s">
        <v>904</v>
      </c>
      <c r="Q99" s="37" t="s">
        <v>905</v>
      </c>
      <c r="R99" s="37" t="s">
        <v>908</v>
      </c>
      <c r="S99" s="37" t="s">
        <v>910</v>
      </c>
      <c r="T99" s="37" t="s">
        <v>567</v>
      </c>
      <c r="U99" s="73" t="s">
        <v>644</v>
      </c>
      <c r="V99" s="37"/>
      <c r="W99" s="43"/>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row>
    <row r="100" spans="1:266" ht="27" hidden="1">
      <c r="A100" s="44" t="s">
        <v>924</v>
      </c>
      <c r="B100" s="44"/>
      <c r="C100" s="44"/>
      <c r="D100" s="70" t="s">
        <v>471</v>
      </c>
      <c r="E100" s="39" t="s">
        <v>63</v>
      </c>
      <c r="F100" s="71" t="s">
        <v>2</v>
      </c>
      <c r="G100" s="71" t="s">
        <v>356</v>
      </c>
      <c r="H100" s="72"/>
      <c r="I100" s="72"/>
      <c r="J100" s="88" t="s">
        <v>0</v>
      </c>
      <c r="K100" s="76" t="s">
        <v>1025</v>
      </c>
      <c r="L100" s="37"/>
      <c r="M100" s="73"/>
      <c r="N100" s="73"/>
      <c r="O100" s="37"/>
      <c r="P100" s="37" t="s">
        <v>909</v>
      </c>
      <c r="Q100" s="37" t="s">
        <v>905</v>
      </c>
      <c r="R100" s="37" t="s">
        <v>908</v>
      </c>
      <c r="S100" s="37" t="s">
        <v>910</v>
      </c>
      <c r="T100" s="37" t="s">
        <v>567</v>
      </c>
      <c r="U100" s="73" t="s">
        <v>644</v>
      </c>
      <c r="V100" s="37"/>
      <c r="W100" s="43"/>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row>
    <row r="101" spans="1:266" ht="27" hidden="1">
      <c r="A101" s="44" t="s">
        <v>924</v>
      </c>
      <c r="B101" s="44"/>
      <c r="C101" s="44"/>
      <c r="D101" s="70" t="s">
        <v>472</v>
      </c>
      <c r="E101" s="39" t="s">
        <v>953</v>
      </c>
      <c r="F101" s="71" t="s">
        <v>2</v>
      </c>
      <c r="G101" s="71" t="s">
        <v>356</v>
      </c>
      <c r="H101" s="72"/>
      <c r="I101" s="72"/>
      <c r="J101" s="88" t="s">
        <v>0</v>
      </c>
      <c r="K101" s="76"/>
      <c r="L101" s="37"/>
      <c r="M101" s="73"/>
      <c r="N101" s="73"/>
      <c r="O101" s="37"/>
      <c r="P101" s="37" t="s">
        <v>909</v>
      </c>
      <c r="Q101" s="37" t="s">
        <v>905</v>
      </c>
      <c r="R101" s="37" t="s">
        <v>908</v>
      </c>
      <c r="S101" s="37" t="s">
        <v>910</v>
      </c>
      <c r="T101" s="37" t="s">
        <v>567</v>
      </c>
      <c r="U101" s="73" t="s">
        <v>644</v>
      </c>
      <c r="V101" s="37"/>
      <c r="W101" s="43"/>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row>
    <row r="102" spans="1:266" ht="27" hidden="1">
      <c r="A102" s="44" t="s">
        <v>924</v>
      </c>
      <c r="B102" s="44"/>
      <c r="C102" s="44"/>
      <c r="D102" s="70" t="s">
        <v>473</v>
      </c>
      <c r="E102" s="39" t="s">
        <v>954</v>
      </c>
      <c r="F102" s="71" t="s">
        <v>2</v>
      </c>
      <c r="G102" s="71" t="s">
        <v>356</v>
      </c>
      <c r="H102" s="72"/>
      <c r="I102" s="72"/>
      <c r="J102" s="88" t="s">
        <v>0</v>
      </c>
      <c r="K102" s="76"/>
      <c r="L102" s="37"/>
      <c r="M102" s="73"/>
      <c r="N102" s="73"/>
      <c r="O102" s="37"/>
      <c r="P102" s="37" t="s">
        <v>909</v>
      </c>
      <c r="Q102" s="37" t="s">
        <v>905</v>
      </c>
      <c r="R102" s="37" t="s">
        <v>908</v>
      </c>
      <c r="S102" s="37" t="s">
        <v>910</v>
      </c>
      <c r="T102" s="37" t="s">
        <v>567</v>
      </c>
      <c r="U102" s="73" t="s">
        <v>644</v>
      </c>
      <c r="V102" s="37"/>
      <c r="W102" s="43"/>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row>
    <row r="103" spans="1:266" ht="27" hidden="1">
      <c r="A103" s="44" t="s">
        <v>924</v>
      </c>
      <c r="B103" s="44"/>
      <c r="C103" s="44"/>
      <c r="D103" s="70" t="s">
        <v>474</v>
      </c>
      <c r="E103" s="39" t="s">
        <v>955</v>
      </c>
      <c r="F103" s="71" t="s">
        <v>2</v>
      </c>
      <c r="G103" s="71" t="s">
        <v>356</v>
      </c>
      <c r="H103" s="72"/>
      <c r="I103" s="72"/>
      <c r="J103" s="88" t="s">
        <v>0</v>
      </c>
      <c r="K103" s="76"/>
      <c r="L103" s="37"/>
      <c r="M103" s="73"/>
      <c r="N103" s="73"/>
      <c r="O103" s="37"/>
      <c r="P103" s="37" t="s">
        <v>909</v>
      </c>
      <c r="Q103" s="37" t="s">
        <v>905</v>
      </c>
      <c r="R103" s="37" t="s">
        <v>906</v>
      </c>
      <c r="S103" s="37" t="s">
        <v>910</v>
      </c>
      <c r="T103" s="37" t="s">
        <v>567</v>
      </c>
      <c r="U103" s="73" t="s">
        <v>644</v>
      </c>
      <c r="V103" s="37"/>
      <c r="W103" s="43"/>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row>
    <row r="104" spans="1:266" ht="27" hidden="1">
      <c r="A104" s="44" t="s">
        <v>924</v>
      </c>
      <c r="B104" s="44"/>
      <c r="C104" s="44"/>
      <c r="D104" s="70" t="s">
        <v>475</v>
      </c>
      <c r="E104" s="39" t="s">
        <v>956</v>
      </c>
      <c r="F104" s="71" t="s">
        <v>2</v>
      </c>
      <c r="G104" s="71" t="s">
        <v>356</v>
      </c>
      <c r="H104" s="72"/>
      <c r="I104" s="72"/>
      <c r="J104" s="88" t="s">
        <v>0</v>
      </c>
      <c r="K104" s="76"/>
      <c r="L104" s="37"/>
      <c r="M104" s="73"/>
      <c r="N104" s="73"/>
      <c r="O104" s="37"/>
      <c r="P104" s="37" t="s">
        <v>909</v>
      </c>
      <c r="Q104" s="37" t="s">
        <v>905</v>
      </c>
      <c r="R104" s="37" t="s">
        <v>880</v>
      </c>
      <c r="S104" s="37" t="s">
        <v>910</v>
      </c>
      <c r="T104" s="37" t="s">
        <v>567</v>
      </c>
      <c r="U104" s="73" t="s">
        <v>644</v>
      </c>
      <c r="V104" s="37"/>
      <c r="W104" s="43"/>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row>
    <row r="105" spans="1:266" ht="27" hidden="1">
      <c r="A105" s="44"/>
      <c r="B105" s="44"/>
      <c r="C105" s="44"/>
      <c r="D105" s="70" t="s">
        <v>455</v>
      </c>
      <c r="E105" s="71"/>
      <c r="F105" s="71" t="s">
        <v>2</v>
      </c>
      <c r="G105" s="71" t="s">
        <v>343</v>
      </c>
      <c r="H105" s="72"/>
      <c r="I105" s="72"/>
      <c r="J105" s="88" t="s">
        <v>0</v>
      </c>
      <c r="K105" s="76"/>
      <c r="L105" s="37"/>
      <c r="M105" s="73"/>
      <c r="N105" s="73"/>
      <c r="O105" s="37"/>
      <c r="P105" s="142"/>
      <c r="Q105" s="143"/>
      <c r="R105" s="144"/>
      <c r="S105" s="37" t="s">
        <v>910</v>
      </c>
      <c r="T105" s="37" t="s">
        <v>567</v>
      </c>
      <c r="U105" s="73" t="s">
        <v>649</v>
      </c>
      <c r="V105" s="37"/>
      <c r="W105" s="43"/>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row>
    <row r="106" spans="1:266" ht="27">
      <c r="A106" s="44" t="s">
        <v>563</v>
      </c>
      <c r="B106" s="44"/>
      <c r="C106" s="44"/>
      <c r="D106" s="70" t="s">
        <v>476</v>
      </c>
      <c r="E106" s="39" t="s">
        <v>1026</v>
      </c>
      <c r="F106" s="71" t="s">
        <v>2</v>
      </c>
      <c r="G106" s="71" t="s">
        <v>356</v>
      </c>
      <c r="H106" s="72"/>
      <c r="I106" s="72"/>
      <c r="J106" s="88" t="s">
        <v>0</v>
      </c>
      <c r="K106" s="76"/>
      <c r="L106" s="37"/>
      <c r="M106" s="73"/>
      <c r="N106" s="73"/>
      <c r="O106" s="37"/>
      <c r="P106" s="37" t="s">
        <v>909</v>
      </c>
      <c r="Q106" s="37" t="s">
        <v>911</v>
      </c>
      <c r="R106" s="37" t="s">
        <v>908</v>
      </c>
      <c r="S106" s="37" t="s">
        <v>910</v>
      </c>
      <c r="T106" s="37" t="s">
        <v>567</v>
      </c>
      <c r="U106" s="73" t="s">
        <v>644</v>
      </c>
      <c r="V106" s="37"/>
      <c r="W106" s="43"/>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row>
    <row r="107" spans="1:266" ht="27">
      <c r="A107" s="44" t="s">
        <v>563</v>
      </c>
      <c r="B107" s="44"/>
      <c r="C107" s="44"/>
      <c r="D107" s="70" t="s">
        <v>477</v>
      </c>
      <c r="E107" s="39" t="s">
        <v>1027</v>
      </c>
      <c r="F107" s="71" t="s">
        <v>2</v>
      </c>
      <c r="G107" s="71" t="s">
        <v>356</v>
      </c>
      <c r="H107" s="72"/>
      <c r="I107" s="72"/>
      <c r="J107" s="88" t="s">
        <v>0</v>
      </c>
      <c r="K107" s="76"/>
      <c r="L107" s="37"/>
      <c r="M107" s="73"/>
      <c r="N107" s="73"/>
      <c r="O107" s="37"/>
      <c r="P107" s="37" t="s">
        <v>909</v>
      </c>
      <c r="Q107" s="37" t="s">
        <v>911</v>
      </c>
      <c r="R107" s="37" t="s">
        <v>908</v>
      </c>
      <c r="S107" s="37" t="s">
        <v>910</v>
      </c>
      <c r="T107" s="37" t="s">
        <v>567</v>
      </c>
      <c r="U107" s="73" t="s">
        <v>644</v>
      </c>
      <c r="V107" s="37"/>
      <c r="W107" s="43"/>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row>
    <row r="108" spans="1:266" ht="27">
      <c r="A108" s="44" t="s">
        <v>563</v>
      </c>
      <c r="B108" s="44"/>
      <c r="C108" s="44"/>
      <c r="D108" s="70" t="s">
        <v>478</v>
      </c>
      <c r="E108" s="39" t="s">
        <v>1028</v>
      </c>
      <c r="F108" s="71" t="s">
        <v>2</v>
      </c>
      <c r="G108" s="71" t="s">
        <v>356</v>
      </c>
      <c r="H108" s="72"/>
      <c r="I108" s="72"/>
      <c r="J108" s="88" t="s">
        <v>0</v>
      </c>
      <c r="K108" s="76"/>
      <c r="L108" s="37"/>
      <c r="M108" s="73"/>
      <c r="N108" s="73"/>
      <c r="O108" s="37"/>
      <c r="P108" s="37" t="s">
        <v>912</v>
      </c>
      <c r="Q108" s="37" t="s">
        <v>911</v>
      </c>
      <c r="R108" s="37" t="s">
        <v>908</v>
      </c>
      <c r="S108" s="37" t="s">
        <v>910</v>
      </c>
      <c r="T108" s="37" t="s">
        <v>567</v>
      </c>
      <c r="U108" s="73" t="s">
        <v>644</v>
      </c>
      <c r="V108" s="37"/>
      <c r="W108" s="43"/>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row>
    <row r="109" spans="1:266" ht="27">
      <c r="A109" s="44" t="s">
        <v>563</v>
      </c>
      <c r="B109" s="44"/>
      <c r="C109" s="44"/>
      <c r="D109" s="70" t="s">
        <v>479</v>
      </c>
      <c r="E109" s="39" t="s">
        <v>68</v>
      </c>
      <c r="F109" s="71" t="s">
        <v>2</v>
      </c>
      <c r="G109" s="71" t="s">
        <v>356</v>
      </c>
      <c r="H109" s="72"/>
      <c r="I109" s="72"/>
      <c r="J109" s="88" t="s">
        <v>0</v>
      </c>
      <c r="K109" s="76"/>
      <c r="L109" s="37"/>
      <c r="M109" s="73"/>
      <c r="N109" s="73"/>
      <c r="O109" s="37"/>
      <c r="P109" s="37" t="s">
        <v>904</v>
      </c>
      <c r="Q109" s="37" t="s">
        <v>911</v>
      </c>
      <c r="R109" s="37" t="s">
        <v>908</v>
      </c>
      <c r="S109" s="37" t="s">
        <v>910</v>
      </c>
      <c r="T109" s="37" t="s">
        <v>567</v>
      </c>
      <c r="U109" s="73" t="s">
        <v>644</v>
      </c>
      <c r="V109" s="37"/>
      <c r="W109" s="43"/>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row>
    <row r="110" spans="1:266" ht="27">
      <c r="A110" s="44" t="s">
        <v>563</v>
      </c>
      <c r="B110" s="44"/>
      <c r="C110" s="44"/>
      <c r="D110" s="70" t="s">
        <v>480</v>
      </c>
      <c r="E110" s="39" t="s">
        <v>74</v>
      </c>
      <c r="F110" s="71" t="s">
        <v>2</v>
      </c>
      <c r="G110" s="71" t="s">
        <v>356</v>
      </c>
      <c r="H110" s="72"/>
      <c r="I110" s="72"/>
      <c r="J110" s="88" t="s">
        <v>0</v>
      </c>
      <c r="K110" s="76" t="s">
        <v>1025</v>
      </c>
      <c r="L110" s="37"/>
      <c r="M110" s="73"/>
      <c r="N110" s="73"/>
      <c r="O110" s="37"/>
      <c r="P110" s="37" t="s">
        <v>904</v>
      </c>
      <c r="Q110" s="37" t="s">
        <v>911</v>
      </c>
      <c r="R110" s="37" t="s">
        <v>1024</v>
      </c>
      <c r="S110" s="37"/>
      <c r="T110" s="37" t="s">
        <v>567</v>
      </c>
      <c r="U110" s="73" t="s">
        <v>644</v>
      </c>
      <c r="V110" s="37"/>
      <c r="W110" s="43"/>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row>
    <row r="111" spans="1:266" ht="33.75" hidden="1" customHeight="1">
      <c r="A111" s="44" t="s">
        <v>924</v>
      </c>
      <c r="B111" s="44"/>
      <c r="C111" s="44"/>
      <c r="D111" s="70" t="s">
        <v>481</v>
      </c>
      <c r="E111" s="39" t="s">
        <v>1029</v>
      </c>
      <c r="F111" s="71" t="s">
        <v>2</v>
      </c>
      <c r="G111" s="71" t="s">
        <v>356</v>
      </c>
      <c r="H111" s="72"/>
      <c r="I111" s="72"/>
      <c r="J111" s="88" t="s">
        <v>0</v>
      </c>
      <c r="K111" s="76" t="s">
        <v>1031</v>
      </c>
      <c r="L111" s="37"/>
      <c r="M111" s="73"/>
      <c r="N111" s="73"/>
      <c r="O111" s="167" t="s">
        <v>1098</v>
      </c>
      <c r="P111" s="37" t="s">
        <v>912</v>
      </c>
      <c r="Q111" s="37" t="s">
        <v>911</v>
      </c>
      <c r="R111" s="37" t="s">
        <v>1024</v>
      </c>
      <c r="S111" s="37"/>
      <c r="T111" s="37" t="s">
        <v>1030</v>
      </c>
      <c r="U111" s="73" t="s">
        <v>644</v>
      </c>
      <c r="V111" s="37"/>
      <c r="W111" s="43"/>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row>
    <row r="112" spans="1:266" ht="27">
      <c r="A112" s="44" t="s">
        <v>563</v>
      </c>
      <c r="B112" s="44"/>
      <c r="C112" s="44"/>
      <c r="D112" s="70" t="s">
        <v>482</v>
      </c>
      <c r="E112" s="39" t="s">
        <v>76</v>
      </c>
      <c r="F112" s="71" t="s">
        <v>2</v>
      </c>
      <c r="G112" s="71" t="s">
        <v>356</v>
      </c>
      <c r="H112" s="72"/>
      <c r="I112" s="72"/>
      <c r="J112" s="88" t="s">
        <v>0</v>
      </c>
      <c r="K112" s="76" t="s">
        <v>1025</v>
      </c>
      <c r="L112" s="37"/>
      <c r="M112" s="73"/>
      <c r="N112" s="73"/>
      <c r="O112" s="37"/>
      <c r="P112" s="37" t="s">
        <v>909</v>
      </c>
      <c r="Q112" s="37" t="s">
        <v>911</v>
      </c>
      <c r="R112" s="37" t="s">
        <v>908</v>
      </c>
      <c r="S112" s="37" t="s">
        <v>910</v>
      </c>
      <c r="T112" s="37" t="s">
        <v>567</v>
      </c>
      <c r="U112" s="73" t="s">
        <v>644</v>
      </c>
      <c r="V112" s="37"/>
      <c r="W112" s="43"/>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row>
    <row r="113" spans="1:266" ht="27">
      <c r="A113" s="44" t="s">
        <v>563</v>
      </c>
      <c r="B113" s="44"/>
      <c r="C113" s="44"/>
      <c r="D113" s="70" t="s">
        <v>483</v>
      </c>
      <c r="E113" s="39" t="s">
        <v>80</v>
      </c>
      <c r="F113" s="71" t="s">
        <v>2</v>
      </c>
      <c r="G113" s="71" t="s">
        <v>356</v>
      </c>
      <c r="H113" s="72"/>
      <c r="I113" s="72"/>
      <c r="J113" s="88" t="s">
        <v>0</v>
      </c>
      <c r="K113" s="76" t="s">
        <v>1025</v>
      </c>
      <c r="L113" s="37"/>
      <c r="M113" s="73"/>
      <c r="N113" s="73"/>
      <c r="O113" s="37"/>
      <c r="P113" s="37" t="s">
        <v>909</v>
      </c>
      <c r="Q113" s="37" t="s">
        <v>911</v>
      </c>
      <c r="R113" s="37" t="s">
        <v>908</v>
      </c>
      <c r="S113" s="37" t="s">
        <v>910</v>
      </c>
      <c r="T113" s="37" t="s">
        <v>567</v>
      </c>
      <c r="U113" s="73" t="s">
        <v>644</v>
      </c>
      <c r="V113" s="37"/>
      <c r="W113" s="43"/>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row>
    <row r="114" spans="1:266" ht="27">
      <c r="A114" s="44" t="s">
        <v>563</v>
      </c>
      <c r="B114" s="44"/>
      <c r="C114" s="44"/>
      <c r="D114" s="70" t="s">
        <v>484</v>
      </c>
      <c r="E114" s="39" t="s">
        <v>1032</v>
      </c>
      <c r="F114" s="71" t="s">
        <v>2</v>
      </c>
      <c r="G114" s="71" t="s">
        <v>356</v>
      </c>
      <c r="H114" s="72"/>
      <c r="I114" s="72"/>
      <c r="J114" s="88" t="s">
        <v>0</v>
      </c>
      <c r="K114" s="73" t="s">
        <v>1033</v>
      </c>
      <c r="L114" s="37"/>
      <c r="M114" s="73"/>
      <c r="N114" s="73"/>
      <c r="O114" s="37"/>
      <c r="P114" s="37" t="s">
        <v>909</v>
      </c>
      <c r="Q114" s="37" t="s">
        <v>911</v>
      </c>
      <c r="R114" s="37" t="s">
        <v>908</v>
      </c>
      <c r="S114" s="37" t="s">
        <v>910</v>
      </c>
      <c r="T114" s="37" t="s">
        <v>567</v>
      </c>
      <c r="U114" s="73" t="s">
        <v>644</v>
      </c>
      <c r="V114" s="37"/>
      <c r="W114" s="43"/>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row>
    <row r="115" spans="1:266" ht="27">
      <c r="A115" s="44" t="s">
        <v>563</v>
      </c>
      <c r="B115" s="44"/>
      <c r="C115" s="44"/>
      <c r="D115" s="70" t="s">
        <v>485</v>
      </c>
      <c r="E115" s="39" t="s">
        <v>1034</v>
      </c>
      <c r="F115" s="71" t="s">
        <v>2</v>
      </c>
      <c r="G115" s="71" t="s">
        <v>356</v>
      </c>
      <c r="H115" s="72"/>
      <c r="I115" s="72"/>
      <c r="J115" s="88" t="s">
        <v>0</v>
      </c>
      <c r="K115" s="76" t="s">
        <v>1033</v>
      </c>
      <c r="L115" s="37"/>
      <c r="M115" s="73"/>
      <c r="N115" s="73"/>
      <c r="O115" s="37"/>
      <c r="P115" s="37" t="s">
        <v>904</v>
      </c>
      <c r="Q115" s="37" t="s">
        <v>911</v>
      </c>
      <c r="R115" s="37" t="s">
        <v>908</v>
      </c>
      <c r="S115" s="37" t="s">
        <v>910</v>
      </c>
      <c r="T115" s="37" t="s">
        <v>567</v>
      </c>
      <c r="U115" s="73" t="s">
        <v>644</v>
      </c>
      <c r="V115" s="37"/>
      <c r="W115" s="43"/>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row>
    <row r="116" spans="1:266" ht="27">
      <c r="A116" s="44" t="s">
        <v>563</v>
      </c>
      <c r="B116" s="44"/>
      <c r="C116" s="44"/>
      <c r="D116" s="70" t="s">
        <v>486</v>
      </c>
      <c r="E116" s="39" t="s">
        <v>1035</v>
      </c>
      <c r="F116" s="71" t="s">
        <v>2</v>
      </c>
      <c r="G116" s="71" t="s">
        <v>356</v>
      </c>
      <c r="H116" s="72"/>
      <c r="I116" s="72"/>
      <c r="J116" s="88" t="s">
        <v>0</v>
      </c>
      <c r="K116" s="76"/>
      <c r="L116" s="37"/>
      <c r="M116" s="73"/>
      <c r="N116" s="73"/>
      <c r="O116" s="37"/>
      <c r="P116" s="37" t="s">
        <v>912</v>
      </c>
      <c r="Q116" s="37" t="s">
        <v>911</v>
      </c>
      <c r="R116" s="37" t="s">
        <v>908</v>
      </c>
      <c r="S116" s="37" t="s">
        <v>910</v>
      </c>
      <c r="T116" s="37" t="s">
        <v>567</v>
      </c>
      <c r="U116" s="73" t="s">
        <v>644</v>
      </c>
      <c r="V116" s="37"/>
      <c r="W116" s="43"/>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row>
    <row r="117" spans="1:266" ht="27" hidden="1">
      <c r="A117" s="44" t="s">
        <v>823</v>
      </c>
      <c r="B117" s="44"/>
      <c r="C117" s="44"/>
      <c r="D117" s="70" t="s">
        <v>487</v>
      </c>
      <c r="E117" s="39" t="s">
        <v>1036</v>
      </c>
      <c r="F117" s="71" t="s">
        <v>2</v>
      </c>
      <c r="G117" s="71" t="s">
        <v>356</v>
      </c>
      <c r="H117" s="72"/>
      <c r="I117" s="72"/>
      <c r="J117" s="88" t="s">
        <v>0</v>
      </c>
      <c r="K117" s="76"/>
      <c r="L117" s="37"/>
      <c r="M117" s="73"/>
      <c r="N117" s="73"/>
      <c r="O117" s="37"/>
      <c r="P117" s="37" t="s">
        <v>909</v>
      </c>
      <c r="Q117" s="37" t="s">
        <v>911</v>
      </c>
      <c r="R117" s="37" t="s">
        <v>906</v>
      </c>
      <c r="S117" s="37" t="s">
        <v>910</v>
      </c>
      <c r="T117" s="37" t="s">
        <v>1037</v>
      </c>
      <c r="U117" s="73" t="s">
        <v>644</v>
      </c>
      <c r="V117" s="37"/>
      <c r="W117" s="43"/>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row>
    <row r="118" spans="1:266" ht="27" hidden="1">
      <c r="A118" s="44" t="s">
        <v>924</v>
      </c>
      <c r="B118" s="44"/>
      <c r="C118" s="44"/>
      <c r="D118" s="70" t="s">
        <v>488</v>
      </c>
      <c r="E118" s="39" t="s">
        <v>1038</v>
      </c>
      <c r="F118" s="71" t="s">
        <v>2</v>
      </c>
      <c r="G118" s="71" t="s">
        <v>356</v>
      </c>
      <c r="H118" s="72"/>
      <c r="I118" s="72"/>
      <c r="J118" s="88" t="s">
        <v>0</v>
      </c>
      <c r="K118" s="76"/>
      <c r="L118" s="37"/>
      <c r="M118" s="73"/>
      <c r="N118" s="73"/>
      <c r="O118" s="37"/>
      <c r="P118" s="37" t="s">
        <v>912</v>
      </c>
      <c r="Q118" s="37" t="s">
        <v>905</v>
      </c>
      <c r="R118" s="37" t="s">
        <v>908</v>
      </c>
      <c r="S118" s="37" t="s">
        <v>910</v>
      </c>
      <c r="T118" s="37" t="s">
        <v>567</v>
      </c>
      <c r="U118" s="73" t="s">
        <v>644</v>
      </c>
      <c r="V118" s="37"/>
      <c r="W118" s="43"/>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row>
    <row r="119" spans="1:266" ht="27">
      <c r="A119" s="44" t="s">
        <v>563</v>
      </c>
      <c r="B119" s="44"/>
      <c r="C119" s="44"/>
      <c r="D119" s="70" t="s">
        <v>489</v>
      </c>
      <c r="E119" s="39" t="s">
        <v>1039</v>
      </c>
      <c r="F119" s="71" t="s">
        <v>2</v>
      </c>
      <c r="G119" s="71" t="s">
        <v>356</v>
      </c>
      <c r="H119" s="72"/>
      <c r="I119" s="72"/>
      <c r="J119" s="88" t="s">
        <v>0</v>
      </c>
      <c r="K119" s="76"/>
      <c r="L119" s="37"/>
      <c r="M119" s="73"/>
      <c r="N119" s="73"/>
      <c r="O119" s="37"/>
      <c r="P119" s="37" t="s">
        <v>909</v>
      </c>
      <c r="Q119" s="37" t="s">
        <v>911</v>
      </c>
      <c r="R119" s="37" t="s">
        <v>908</v>
      </c>
      <c r="S119" s="37" t="s">
        <v>910</v>
      </c>
      <c r="T119" s="37" t="s">
        <v>567</v>
      </c>
      <c r="U119" s="73" t="s">
        <v>644</v>
      </c>
      <c r="V119" s="37"/>
      <c r="W119" s="43"/>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row>
    <row r="120" spans="1:266" s="4" customFormat="1" ht="54" hidden="1">
      <c r="A120" s="34" t="s">
        <v>631</v>
      </c>
      <c r="B120" s="121">
        <v>41726</v>
      </c>
      <c r="C120" s="34" t="s">
        <v>1104</v>
      </c>
      <c r="D120" s="83" t="s">
        <v>34</v>
      </c>
      <c r="E120" s="83" t="s">
        <v>35</v>
      </c>
      <c r="F120" s="61" t="s">
        <v>12</v>
      </c>
      <c r="G120" s="61" t="s">
        <v>3</v>
      </c>
      <c r="H120" s="85"/>
      <c r="I120" s="85" t="s">
        <v>13</v>
      </c>
      <c r="J120" s="85" t="s">
        <v>0</v>
      </c>
      <c r="K120" s="82" t="s">
        <v>639</v>
      </c>
      <c r="L120" s="85"/>
      <c r="M120" s="85"/>
      <c r="N120" s="63" t="s">
        <v>1136</v>
      </c>
      <c r="O120" s="51"/>
      <c r="P120" s="35"/>
      <c r="Q120" s="35"/>
      <c r="R120" s="35"/>
      <c r="S120" s="35"/>
      <c r="T120" s="84"/>
      <c r="U120" s="53" t="s">
        <v>646</v>
      </c>
      <c r="V120" s="34"/>
      <c r="W120" s="53" t="s">
        <v>10</v>
      </c>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c r="IN120" s="5"/>
      <c r="IO120" s="5"/>
      <c r="IP120" s="5"/>
      <c r="IQ120" s="5"/>
      <c r="IR120" s="5"/>
      <c r="IS120" s="5"/>
      <c r="IT120" s="5"/>
      <c r="IU120" s="5"/>
      <c r="IV120" s="5"/>
      <c r="IW120" s="5"/>
      <c r="IX120" s="5"/>
      <c r="IY120" s="5"/>
      <c r="IZ120" s="5"/>
      <c r="JA120" s="5"/>
      <c r="JB120" s="5"/>
      <c r="JC120" s="5"/>
      <c r="JD120" s="5"/>
      <c r="JE120" s="5"/>
      <c r="JF120" s="5"/>
    </row>
    <row r="121" spans="1:266" s="4" customFormat="1" ht="54" hidden="1">
      <c r="A121" s="34" t="s">
        <v>631</v>
      </c>
      <c r="B121" s="121">
        <v>41726</v>
      </c>
      <c r="C121" s="34" t="s">
        <v>1104</v>
      </c>
      <c r="D121" s="82" t="s">
        <v>1101</v>
      </c>
      <c r="E121" s="83" t="s">
        <v>36</v>
      </c>
      <c r="F121" s="61" t="s">
        <v>12</v>
      </c>
      <c r="G121" s="61" t="s">
        <v>3</v>
      </c>
      <c r="H121" s="85"/>
      <c r="I121" s="85" t="s">
        <v>13</v>
      </c>
      <c r="J121" s="85" t="s">
        <v>0</v>
      </c>
      <c r="K121" s="82" t="s">
        <v>639</v>
      </c>
      <c r="L121" s="85"/>
      <c r="M121" s="85"/>
      <c r="N121" s="63" t="s">
        <v>391</v>
      </c>
      <c r="O121" s="51"/>
      <c r="P121" s="35"/>
      <c r="Q121" s="35"/>
      <c r="R121" s="35"/>
      <c r="S121" s="35"/>
      <c r="T121" s="84"/>
      <c r="U121" s="53" t="s">
        <v>646</v>
      </c>
      <c r="V121" s="34"/>
      <c r="W121" s="53" t="s">
        <v>10</v>
      </c>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c r="IN121" s="5"/>
      <c r="IO121" s="5"/>
      <c r="IP121" s="5"/>
      <c r="IQ121" s="5"/>
      <c r="IR121" s="5"/>
      <c r="IS121" s="5"/>
      <c r="IT121" s="5"/>
      <c r="IU121" s="5"/>
      <c r="IV121" s="5"/>
      <c r="IW121" s="5"/>
      <c r="IX121" s="5"/>
      <c r="IY121" s="5"/>
      <c r="IZ121" s="5"/>
      <c r="JA121" s="5"/>
      <c r="JB121" s="5"/>
      <c r="JC121" s="5"/>
      <c r="JD121" s="5"/>
      <c r="JE121" s="5"/>
      <c r="JF121" s="5"/>
    </row>
    <row r="122" spans="1:266" ht="78" customHeight="1">
      <c r="A122" s="44" t="s">
        <v>1021</v>
      </c>
      <c r="B122" s="94">
        <v>41730</v>
      </c>
      <c r="C122" s="44" t="s">
        <v>1112</v>
      </c>
      <c r="D122" s="82" t="s">
        <v>1074</v>
      </c>
      <c r="E122" s="83" t="s">
        <v>37</v>
      </c>
      <c r="F122" s="61" t="s">
        <v>12</v>
      </c>
      <c r="G122" s="61" t="s">
        <v>3</v>
      </c>
      <c r="H122" s="35"/>
      <c r="I122" s="35" t="s">
        <v>38</v>
      </c>
      <c r="J122" s="85" t="s">
        <v>0</v>
      </c>
      <c r="K122" s="92" t="s">
        <v>31</v>
      </c>
      <c r="L122" s="32" t="s">
        <v>1151</v>
      </c>
      <c r="M122" s="85"/>
      <c r="N122" s="93" t="s">
        <v>3</v>
      </c>
      <c r="O122" s="51" t="s">
        <v>1113</v>
      </c>
      <c r="P122" s="85" t="s">
        <v>909</v>
      </c>
      <c r="Q122" s="85" t="s">
        <v>905</v>
      </c>
      <c r="R122" s="61" t="s">
        <v>908</v>
      </c>
      <c r="S122" s="35" t="s">
        <v>910</v>
      </c>
      <c r="T122" s="84" t="s">
        <v>370</v>
      </c>
      <c r="U122" s="53" t="s">
        <v>643</v>
      </c>
      <c r="V122" s="34" t="s">
        <v>406</v>
      </c>
      <c r="W122" s="53" t="s">
        <v>10</v>
      </c>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row>
    <row r="123" spans="1:266" ht="78" hidden="1" customHeight="1">
      <c r="A123" s="44" t="s">
        <v>924</v>
      </c>
      <c r="B123" s="44"/>
      <c r="C123" s="44"/>
      <c r="D123" s="70" t="s">
        <v>39</v>
      </c>
      <c r="E123" s="70" t="s">
        <v>40</v>
      </c>
      <c r="F123" s="71" t="s">
        <v>12</v>
      </c>
      <c r="G123" s="71" t="s">
        <v>3</v>
      </c>
      <c r="H123" s="72"/>
      <c r="I123" s="72" t="s">
        <v>38</v>
      </c>
      <c r="J123" s="88" t="s">
        <v>0</v>
      </c>
      <c r="K123" s="76" t="s">
        <v>31</v>
      </c>
      <c r="L123" s="30"/>
      <c r="M123" s="89"/>
      <c r="N123" s="74" t="s">
        <v>392</v>
      </c>
      <c r="O123" s="37" t="s">
        <v>405</v>
      </c>
      <c r="P123" s="89" t="s">
        <v>909</v>
      </c>
      <c r="Q123" s="89" t="s">
        <v>905</v>
      </c>
      <c r="R123" s="89" t="s">
        <v>880</v>
      </c>
      <c r="S123" s="30" t="s">
        <v>910</v>
      </c>
      <c r="T123" s="39" t="s">
        <v>370</v>
      </c>
      <c r="U123" s="48" t="s">
        <v>643</v>
      </c>
      <c r="V123" s="43" t="s">
        <v>406</v>
      </c>
      <c r="W123" s="48" t="s">
        <v>10</v>
      </c>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row>
    <row r="124" spans="1:266" ht="40.5">
      <c r="A124" s="44" t="s">
        <v>563</v>
      </c>
      <c r="B124" s="44"/>
      <c r="C124" s="44"/>
      <c r="D124" s="70" t="s">
        <v>340</v>
      </c>
      <c r="E124" s="75" t="s">
        <v>703</v>
      </c>
      <c r="F124" s="71" t="s">
        <v>30</v>
      </c>
      <c r="G124" s="71" t="s">
        <v>3</v>
      </c>
      <c r="H124" s="88"/>
      <c r="I124" s="88" t="s">
        <v>38</v>
      </c>
      <c r="J124" s="88" t="s">
        <v>0</v>
      </c>
      <c r="K124" s="75" t="s">
        <v>634</v>
      </c>
      <c r="L124" s="89"/>
      <c r="M124" s="89"/>
      <c r="N124" s="74" t="s">
        <v>392</v>
      </c>
      <c r="O124" s="37" t="s">
        <v>405</v>
      </c>
      <c r="P124" s="30"/>
      <c r="Q124" s="30"/>
      <c r="R124" s="30"/>
      <c r="S124" s="30"/>
      <c r="T124" s="39"/>
      <c r="U124" s="48" t="s">
        <v>646</v>
      </c>
      <c r="V124" s="43" t="s">
        <v>406</v>
      </c>
      <c r="W124" s="39" t="s">
        <v>10</v>
      </c>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row>
    <row r="125" spans="1:266" ht="54" hidden="1">
      <c r="A125" s="44" t="s">
        <v>924</v>
      </c>
      <c r="B125" s="44"/>
      <c r="C125" s="44"/>
      <c r="D125" s="70" t="s">
        <v>41</v>
      </c>
      <c r="E125" s="70" t="s">
        <v>42</v>
      </c>
      <c r="F125" s="71" t="s">
        <v>12</v>
      </c>
      <c r="G125" s="71" t="s">
        <v>3</v>
      </c>
      <c r="H125" s="72"/>
      <c r="I125" s="72" t="s">
        <v>38</v>
      </c>
      <c r="J125" s="88" t="s">
        <v>0</v>
      </c>
      <c r="K125" s="76" t="s">
        <v>31</v>
      </c>
      <c r="L125" s="30"/>
      <c r="M125" s="89"/>
      <c r="N125" s="74" t="s">
        <v>392</v>
      </c>
      <c r="O125" s="37" t="s">
        <v>405</v>
      </c>
      <c r="P125" s="89" t="s">
        <v>904</v>
      </c>
      <c r="Q125" s="89" t="s">
        <v>905</v>
      </c>
      <c r="R125" s="89" t="s">
        <v>880</v>
      </c>
      <c r="S125" s="30" t="s">
        <v>910</v>
      </c>
      <c r="T125" s="39" t="s">
        <v>370</v>
      </c>
      <c r="U125" s="48" t="s">
        <v>642</v>
      </c>
      <c r="V125" s="43" t="s">
        <v>406</v>
      </c>
      <c r="W125" s="48" t="s">
        <v>10</v>
      </c>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row>
    <row r="126" spans="1:266" ht="40.5">
      <c r="A126" s="44" t="s">
        <v>563</v>
      </c>
      <c r="B126" s="44"/>
      <c r="C126" s="44"/>
      <c r="D126" s="70" t="s">
        <v>43</v>
      </c>
      <c r="E126" s="70" t="s">
        <v>44</v>
      </c>
      <c r="F126" s="71" t="s">
        <v>12</v>
      </c>
      <c r="G126" s="71" t="s">
        <v>3</v>
      </c>
      <c r="H126" s="72"/>
      <c r="I126" s="72" t="s">
        <v>38</v>
      </c>
      <c r="J126" s="88" t="s">
        <v>0</v>
      </c>
      <c r="K126" s="76" t="s">
        <v>45</v>
      </c>
      <c r="L126" s="30"/>
      <c r="M126" s="89"/>
      <c r="N126" s="74" t="s">
        <v>392</v>
      </c>
      <c r="O126" s="37" t="s">
        <v>405</v>
      </c>
      <c r="P126" s="89" t="s">
        <v>912</v>
      </c>
      <c r="Q126" s="89" t="s">
        <v>905</v>
      </c>
      <c r="R126" s="89" t="s">
        <v>908</v>
      </c>
      <c r="S126" s="30" t="s">
        <v>910</v>
      </c>
      <c r="T126" s="39" t="s">
        <v>370</v>
      </c>
      <c r="U126" s="48" t="s">
        <v>642</v>
      </c>
      <c r="V126" s="43" t="s">
        <v>406</v>
      </c>
      <c r="W126" s="48" t="s">
        <v>10</v>
      </c>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row>
    <row r="127" spans="1:266" ht="27" hidden="1">
      <c r="A127" s="44" t="s">
        <v>823</v>
      </c>
      <c r="B127" s="44"/>
      <c r="C127" s="44"/>
      <c r="D127" s="70" t="s">
        <v>46</v>
      </c>
      <c r="E127" s="70" t="s">
        <v>47</v>
      </c>
      <c r="F127" s="71" t="s">
        <v>12</v>
      </c>
      <c r="G127" s="71" t="s">
        <v>3</v>
      </c>
      <c r="H127" s="72"/>
      <c r="I127" s="72" t="s">
        <v>38</v>
      </c>
      <c r="J127" s="88" t="s">
        <v>0</v>
      </c>
      <c r="K127" s="76" t="s">
        <v>48</v>
      </c>
      <c r="L127" s="30"/>
      <c r="M127" s="89"/>
      <c r="N127" s="74" t="s">
        <v>392</v>
      </c>
      <c r="O127" s="37" t="s">
        <v>405</v>
      </c>
      <c r="P127" s="89" t="s">
        <v>904</v>
      </c>
      <c r="Q127" s="89" t="s">
        <v>905</v>
      </c>
      <c r="R127" s="89" t="s">
        <v>908</v>
      </c>
      <c r="S127" s="30" t="s">
        <v>910</v>
      </c>
      <c r="T127" s="39" t="s">
        <v>370</v>
      </c>
      <c r="U127" s="48" t="s">
        <v>642</v>
      </c>
      <c r="V127" s="43" t="s">
        <v>406</v>
      </c>
      <c r="W127" s="48" t="s">
        <v>10</v>
      </c>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row>
    <row r="128" spans="1:266" ht="148.5" customHeight="1">
      <c r="A128" s="44" t="s">
        <v>1021</v>
      </c>
      <c r="B128" s="94">
        <v>41732</v>
      </c>
      <c r="C128" s="44"/>
      <c r="D128" s="78" t="s">
        <v>49</v>
      </c>
      <c r="E128" s="78" t="s">
        <v>50</v>
      </c>
      <c r="F128" s="79" t="s">
        <v>12</v>
      </c>
      <c r="G128" s="79" t="s">
        <v>3</v>
      </c>
      <c r="H128" s="38"/>
      <c r="I128" s="38" t="s">
        <v>38</v>
      </c>
      <c r="J128" s="80" t="s">
        <v>0</v>
      </c>
      <c r="K128" s="141" t="s">
        <v>51</v>
      </c>
      <c r="L128" s="38"/>
      <c r="M128" s="80"/>
      <c r="N128" s="105" t="s">
        <v>394</v>
      </c>
      <c r="O128" s="56" t="s">
        <v>1155</v>
      </c>
      <c r="P128" s="80" t="s">
        <v>909</v>
      </c>
      <c r="Q128" s="80" t="s">
        <v>905</v>
      </c>
      <c r="R128" s="80" t="s">
        <v>428</v>
      </c>
      <c r="S128" s="38" t="s">
        <v>910</v>
      </c>
      <c r="T128" s="81" t="s">
        <v>370</v>
      </c>
      <c r="U128" s="58" t="s">
        <v>642</v>
      </c>
      <c r="V128" s="55" t="s">
        <v>406</v>
      </c>
      <c r="W128" s="58" t="s">
        <v>10</v>
      </c>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row>
    <row r="129" spans="1:266" ht="145.5" customHeight="1">
      <c r="A129" s="44" t="s">
        <v>1021</v>
      </c>
      <c r="B129" s="94">
        <v>41732</v>
      </c>
      <c r="C129" s="44"/>
      <c r="D129" s="78" t="s">
        <v>52</v>
      </c>
      <c r="E129" s="78" t="s">
        <v>53</v>
      </c>
      <c r="F129" s="79" t="s">
        <v>12</v>
      </c>
      <c r="G129" s="79" t="s">
        <v>3</v>
      </c>
      <c r="H129" s="38"/>
      <c r="I129" s="38" t="s">
        <v>38</v>
      </c>
      <c r="J129" s="80" t="s">
        <v>0</v>
      </c>
      <c r="K129" s="141" t="s">
        <v>45</v>
      </c>
      <c r="L129" s="38"/>
      <c r="M129" s="80"/>
      <c r="N129" s="105" t="s">
        <v>392</v>
      </c>
      <c r="O129" s="56" t="s">
        <v>1156</v>
      </c>
      <c r="P129" s="38" t="s">
        <v>912</v>
      </c>
      <c r="Q129" s="38" t="s">
        <v>905</v>
      </c>
      <c r="R129" s="38" t="s">
        <v>428</v>
      </c>
      <c r="S129" s="38" t="s">
        <v>910</v>
      </c>
      <c r="T129" s="81" t="s">
        <v>370</v>
      </c>
      <c r="U129" s="58" t="s">
        <v>642</v>
      </c>
      <c r="V129" s="55" t="s">
        <v>406</v>
      </c>
      <c r="W129" s="58" t="s">
        <v>10</v>
      </c>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row>
    <row r="130" spans="1:266" ht="40.5">
      <c r="A130" s="44" t="s">
        <v>1021</v>
      </c>
      <c r="B130" s="44"/>
      <c r="C130" s="44"/>
      <c r="D130" s="70" t="s">
        <v>54</v>
      </c>
      <c r="E130" s="70" t="s">
        <v>55</v>
      </c>
      <c r="F130" s="71" t="s">
        <v>12</v>
      </c>
      <c r="G130" s="71" t="s">
        <v>3</v>
      </c>
      <c r="H130" s="72"/>
      <c r="I130" s="72" t="s">
        <v>38</v>
      </c>
      <c r="J130" s="88" t="s">
        <v>0</v>
      </c>
      <c r="K130" s="76" t="s">
        <v>48</v>
      </c>
      <c r="L130" s="30"/>
      <c r="M130" s="89"/>
      <c r="N130" s="74" t="s">
        <v>392</v>
      </c>
      <c r="O130" s="37" t="s">
        <v>405</v>
      </c>
      <c r="P130" s="30" t="s">
        <v>904</v>
      </c>
      <c r="Q130" s="30" t="s">
        <v>905</v>
      </c>
      <c r="R130" s="30" t="s">
        <v>428</v>
      </c>
      <c r="S130" s="30" t="s">
        <v>910</v>
      </c>
      <c r="T130" s="39" t="s">
        <v>370</v>
      </c>
      <c r="U130" s="48" t="s">
        <v>642</v>
      </c>
      <c r="V130" s="43" t="s">
        <v>406</v>
      </c>
      <c r="W130" s="48" t="s">
        <v>10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row>
    <row r="131" spans="1:266" ht="54" hidden="1">
      <c r="A131" s="44" t="s">
        <v>924</v>
      </c>
      <c r="B131" s="44"/>
      <c r="C131" s="44"/>
      <c r="D131" s="70" t="s">
        <v>56</v>
      </c>
      <c r="E131" s="70" t="s">
        <v>57</v>
      </c>
      <c r="F131" s="71" t="s">
        <v>12</v>
      </c>
      <c r="G131" s="71" t="s">
        <v>3</v>
      </c>
      <c r="H131" s="72"/>
      <c r="I131" s="72" t="s">
        <v>38</v>
      </c>
      <c r="J131" s="88" t="s">
        <v>0</v>
      </c>
      <c r="K131" s="76" t="s">
        <v>31</v>
      </c>
      <c r="L131" s="30"/>
      <c r="M131" s="89"/>
      <c r="N131" s="74" t="s">
        <v>392</v>
      </c>
      <c r="O131" s="37" t="s">
        <v>405</v>
      </c>
      <c r="P131" s="30" t="s">
        <v>909</v>
      </c>
      <c r="Q131" s="30" t="s">
        <v>905</v>
      </c>
      <c r="R131" s="30" t="s">
        <v>880</v>
      </c>
      <c r="S131" s="30" t="s">
        <v>910</v>
      </c>
      <c r="T131" s="39" t="s">
        <v>370</v>
      </c>
      <c r="U131" s="48" t="s">
        <v>642</v>
      </c>
      <c r="V131" s="43" t="s">
        <v>406</v>
      </c>
      <c r="W131" s="48" t="s">
        <v>10</v>
      </c>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row>
    <row r="132" spans="1:266" ht="54" hidden="1">
      <c r="A132" s="44" t="s">
        <v>924</v>
      </c>
      <c r="B132" s="44"/>
      <c r="C132" s="44"/>
      <c r="D132" s="70" t="s">
        <v>58</v>
      </c>
      <c r="E132" s="70" t="s">
        <v>59</v>
      </c>
      <c r="F132" s="71" t="s">
        <v>12</v>
      </c>
      <c r="G132" s="71" t="s">
        <v>3</v>
      </c>
      <c r="H132" s="72"/>
      <c r="I132" s="72" t="s">
        <v>38</v>
      </c>
      <c r="J132" s="88" t="s">
        <v>0</v>
      </c>
      <c r="K132" s="76" t="s">
        <v>31</v>
      </c>
      <c r="L132" s="30"/>
      <c r="M132" s="89"/>
      <c r="N132" s="74" t="s">
        <v>392</v>
      </c>
      <c r="O132" s="37" t="s">
        <v>405</v>
      </c>
      <c r="P132" s="30" t="s">
        <v>912</v>
      </c>
      <c r="Q132" s="30" t="s">
        <v>905</v>
      </c>
      <c r="R132" s="30" t="s">
        <v>880</v>
      </c>
      <c r="S132" s="30" t="s">
        <v>910</v>
      </c>
      <c r="T132" s="39" t="s">
        <v>370</v>
      </c>
      <c r="U132" s="48" t="s">
        <v>642</v>
      </c>
      <c r="V132" s="43" t="s">
        <v>406</v>
      </c>
      <c r="W132" s="48" t="s">
        <v>10</v>
      </c>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row>
    <row r="133" spans="1:266" ht="54" hidden="1">
      <c r="A133" s="44" t="s">
        <v>924</v>
      </c>
      <c r="B133" s="44"/>
      <c r="C133" s="44"/>
      <c r="D133" s="70" t="s">
        <v>60</v>
      </c>
      <c r="E133" s="70" t="s">
        <v>61</v>
      </c>
      <c r="F133" s="71" t="s">
        <v>12</v>
      </c>
      <c r="G133" s="71" t="s">
        <v>3</v>
      </c>
      <c r="H133" s="72"/>
      <c r="I133" s="72" t="s">
        <v>38</v>
      </c>
      <c r="J133" s="88" t="s">
        <v>0</v>
      </c>
      <c r="K133" s="76" t="s">
        <v>31</v>
      </c>
      <c r="L133" s="30"/>
      <c r="M133" s="89"/>
      <c r="N133" s="74" t="s">
        <v>392</v>
      </c>
      <c r="O133" s="37" t="s">
        <v>405</v>
      </c>
      <c r="P133" s="30" t="s">
        <v>904</v>
      </c>
      <c r="Q133" s="30" t="s">
        <v>905</v>
      </c>
      <c r="R133" s="30" t="s">
        <v>880</v>
      </c>
      <c r="S133" s="30" t="s">
        <v>910</v>
      </c>
      <c r="T133" s="39" t="s">
        <v>370</v>
      </c>
      <c r="U133" s="48" t="s">
        <v>642</v>
      </c>
      <c r="V133" s="43" t="s">
        <v>406</v>
      </c>
      <c r="W133" s="48" t="s">
        <v>10</v>
      </c>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row>
    <row r="134" spans="1:266" ht="40.5">
      <c r="A134" s="44" t="s">
        <v>563</v>
      </c>
      <c r="B134" s="44"/>
      <c r="C134" s="44"/>
      <c r="D134" s="70" t="s">
        <v>62</v>
      </c>
      <c r="E134" s="70" t="s">
        <v>63</v>
      </c>
      <c r="F134" s="71" t="s">
        <v>12</v>
      </c>
      <c r="G134" s="71" t="s">
        <v>3</v>
      </c>
      <c r="H134" s="72"/>
      <c r="I134" s="72" t="s">
        <v>38</v>
      </c>
      <c r="J134" s="88" t="s">
        <v>0</v>
      </c>
      <c r="K134" s="76" t="s">
        <v>31</v>
      </c>
      <c r="L134" s="30"/>
      <c r="M134" s="89"/>
      <c r="N134" s="74" t="s">
        <v>392</v>
      </c>
      <c r="O134" s="37" t="s">
        <v>405</v>
      </c>
      <c r="P134" s="30" t="s">
        <v>909</v>
      </c>
      <c r="Q134" s="30" t="s">
        <v>905</v>
      </c>
      <c r="R134" s="30" t="s">
        <v>908</v>
      </c>
      <c r="S134" s="30" t="s">
        <v>910</v>
      </c>
      <c r="T134" s="39" t="s">
        <v>370</v>
      </c>
      <c r="U134" s="48" t="s">
        <v>642</v>
      </c>
      <c r="V134" s="43" t="s">
        <v>406</v>
      </c>
      <c r="W134" s="48" t="s">
        <v>10</v>
      </c>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row>
    <row r="135" spans="1:266" s="24" customFormat="1" ht="27" hidden="1">
      <c r="A135" s="104" t="s">
        <v>927</v>
      </c>
      <c r="B135" s="120">
        <v>41726</v>
      </c>
      <c r="C135" s="104"/>
      <c r="D135" s="106" t="s">
        <v>925</v>
      </c>
      <c r="E135" s="97" t="s">
        <v>345</v>
      </c>
      <c r="F135" s="98" t="s">
        <v>30</v>
      </c>
      <c r="G135" s="98" t="s">
        <v>3</v>
      </c>
      <c r="H135" s="99"/>
      <c r="I135" s="112" t="s">
        <v>13</v>
      </c>
      <c r="J135" s="99" t="s">
        <v>0</v>
      </c>
      <c r="K135" s="106" t="s">
        <v>634</v>
      </c>
      <c r="L135" s="99"/>
      <c r="M135" s="99"/>
      <c r="N135" s="119" t="s">
        <v>829</v>
      </c>
      <c r="O135" s="100" t="s">
        <v>926</v>
      </c>
      <c r="P135" s="40"/>
      <c r="Q135" s="40"/>
      <c r="R135" s="40"/>
      <c r="S135" s="40"/>
      <c r="T135" s="101"/>
      <c r="U135" s="102" t="s">
        <v>646</v>
      </c>
      <c r="V135" s="104"/>
      <c r="W135" s="101" t="s">
        <v>10</v>
      </c>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c r="EV135" s="23"/>
      <c r="EW135" s="23"/>
      <c r="EX135" s="23"/>
      <c r="EY135" s="23"/>
      <c r="EZ135" s="23"/>
      <c r="FA135" s="23"/>
      <c r="FB135" s="23"/>
      <c r="FC135" s="23"/>
      <c r="FD135" s="23"/>
      <c r="FE135" s="23"/>
      <c r="FF135" s="23"/>
      <c r="FG135" s="23"/>
      <c r="FH135" s="23"/>
      <c r="FI135" s="23"/>
      <c r="FJ135" s="23"/>
      <c r="FK135" s="23"/>
      <c r="FL135" s="23"/>
      <c r="FM135" s="23"/>
      <c r="FN135" s="23"/>
      <c r="FO135" s="23"/>
      <c r="FP135" s="23"/>
      <c r="FQ135" s="23"/>
      <c r="FR135" s="23"/>
      <c r="FS135" s="23"/>
      <c r="FT135" s="23"/>
      <c r="FU135" s="23"/>
      <c r="FV135" s="23"/>
      <c r="FW135" s="23"/>
      <c r="FX135" s="23"/>
      <c r="FY135" s="23"/>
      <c r="FZ135" s="23"/>
      <c r="GA135" s="23"/>
      <c r="GB135" s="23"/>
      <c r="GC135" s="23"/>
      <c r="GD135" s="23"/>
      <c r="GE135" s="23"/>
      <c r="GF135" s="23"/>
      <c r="GG135" s="23"/>
      <c r="GH135" s="23"/>
      <c r="GI135" s="23"/>
      <c r="GJ135" s="23"/>
      <c r="GK135" s="23"/>
      <c r="GL135" s="23"/>
      <c r="GM135" s="23"/>
      <c r="GN135" s="23"/>
      <c r="GO135" s="23"/>
      <c r="GP135" s="23"/>
      <c r="GQ135" s="23"/>
      <c r="GR135" s="23"/>
      <c r="GS135" s="23"/>
      <c r="GT135" s="23"/>
      <c r="GU135" s="23"/>
      <c r="GV135" s="23"/>
      <c r="GW135" s="23"/>
      <c r="GX135" s="23"/>
      <c r="GY135" s="23"/>
      <c r="GZ135" s="23"/>
      <c r="HA135" s="23"/>
      <c r="HB135" s="23"/>
      <c r="HC135" s="23"/>
      <c r="HD135" s="23"/>
      <c r="HE135" s="23"/>
      <c r="HF135" s="23"/>
      <c r="HG135" s="23"/>
      <c r="HH135" s="23"/>
      <c r="HI135" s="23"/>
      <c r="HJ135" s="23"/>
      <c r="HK135" s="23"/>
      <c r="HL135" s="23"/>
      <c r="HM135" s="23"/>
      <c r="HN135" s="23"/>
      <c r="HO135" s="23"/>
      <c r="HP135" s="23"/>
      <c r="HQ135" s="23"/>
      <c r="HR135" s="23"/>
      <c r="HS135" s="23"/>
      <c r="HT135" s="23"/>
      <c r="HU135" s="23"/>
      <c r="HV135" s="23"/>
      <c r="HW135" s="23"/>
      <c r="HX135" s="23"/>
      <c r="HY135" s="23"/>
      <c r="HZ135" s="23"/>
      <c r="IA135" s="23"/>
      <c r="IB135" s="23"/>
      <c r="IC135" s="23"/>
      <c r="ID135" s="23"/>
      <c r="IE135" s="23"/>
      <c r="IF135" s="23"/>
      <c r="IG135" s="23"/>
      <c r="IH135" s="23"/>
      <c r="II135" s="23"/>
      <c r="IJ135" s="23"/>
      <c r="IK135" s="23"/>
      <c r="IL135" s="23"/>
      <c r="IM135" s="23"/>
      <c r="IN135" s="23"/>
      <c r="IO135" s="23"/>
      <c r="IP135" s="23"/>
      <c r="IQ135" s="23"/>
      <c r="IR135" s="23"/>
      <c r="IS135" s="23"/>
      <c r="IT135" s="23"/>
      <c r="IU135" s="23"/>
      <c r="IV135" s="23"/>
      <c r="IW135" s="23"/>
      <c r="IX135" s="23"/>
      <c r="IY135" s="23"/>
      <c r="IZ135" s="23"/>
      <c r="JA135" s="23"/>
      <c r="JB135" s="23"/>
      <c r="JC135" s="23"/>
      <c r="JD135" s="23"/>
      <c r="JE135" s="23"/>
      <c r="JF135" s="23"/>
    </row>
    <row r="136" spans="1:266" ht="40.5">
      <c r="A136" s="44" t="s">
        <v>563</v>
      </c>
      <c r="B136" s="44"/>
      <c r="C136" s="44"/>
      <c r="D136" s="70" t="s">
        <v>64</v>
      </c>
      <c r="E136" s="70" t="s">
        <v>65</v>
      </c>
      <c r="F136" s="71" t="s">
        <v>12</v>
      </c>
      <c r="G136" s="71" t="s">
        <v>3</v>
      </c>
      <c r="H136" s="72"/>
      <c r="I136" s="31" t="s">
        <v>842</v>
      </c>
      <c r="J136" s="88" t="s">
        <v>0</v>
      </c>
      <c r="K136" s="76" t="s">
        <v>51</v>
      </c>
      <c r="L136" s="30"/>
      <c r="M136" s="89"/>
      <c r="N136" s="74" t="s">
        <v>392</v>
      </c>
      <c r="O136" s="37" t="s">
        <v>405</v>
      </c>
      <c r="P136" s="30" t="s">
        <v>909</v>
      </c>
      <c r="Q136" s="30" t="s">
        <v>911</v>
      </c>
      <c r="R136" s="30" t="s">
        <v>908</v>
      </c>
      <c r="S136" s="30" t="s">
        <v>910</v>
      </c>
      <c r="T136" s="39" t="s">
        <v>370</v>
      </c>
      <c r="U136" s="48" t="s">
        <v>642</v>
      </c>
      <c r="V136" s="43" t="s">
        <v>406</v>
      </c>
      <c r="W136" s="48" t="s">
        <v>10</v>
      </c>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row>
    <row r="137" spans="1:266" ht="40.5" hidden="1">
      <c r="A137" s="44" t="s">
        <v>823</v>
      </c>
      <c r="B137" s="44"/>
      <c r="C137" s="44"/>
      <c r="D137" s="70" t="s">
        <v>67</v>
      </c>
      <c r="E137" s="70" t="s">
        <v>68</v>
      </c>
      <c r="F137" s="71" t="s">
        <v>12</v>
      </c>
      <c r="G137" s="71" t="s">
        <v>3</v>
      </c>
      <c r="H137" s="72"/>
      <c r="I137" s="72" t="s">
        <v>66</v>
      </c>
      <c r="J137" s="88" t="s">
        <v>0</v>
      </c>
      <c r="K137" s="76" t="s">
        <v>48</v>
      </c>
      <c r="L137" s="30"/>
      <c r="M137" s="89"/>
      <c r="N137" s="74" t="s">
        <v>392</v>
      </c>
      <c r="O137" s="37" t="s">
        <v>405</v>
      </c>
      <c r="P137" s="30" t="s">
        <v>904</v>
      </c>
      <c r="Q137" s="30" t="s">
        <v>911</v>
      </c>
      <c r="R137" s="30" t="s">
        <v>908</v>
      </c>
      <c r="S137" s="30" t="s">
        <v>910</v>
      </c>
      <c r="T137" s="39" t="s">
        <v>370</v>
      </c>
      <c r="U137" s="48" t="s">
        <v>642</v>
      </c>
      <c r="V137" s="43" t="s">
        <v>406</v>
      </c>
      <c r="W137" s="48" t="s">
        <v>10</v>
      </c>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row>
    <row r="138" spans="1:266" ht="40.5">
      <c r="A138" s="44" t="s">
        <v>563</v>
      </c>
      <c r="B138" s="44"/>
      <c r="C138" s="44"/>
      <c r="D138" s="70" t="s">
        <v>69</v>
      </c>
      <c r="E138" s="70" t="s">
        <v>70</v>
      </c>
      <c r="F138" s="71" t="s">
        <v>12</v>
      </c>
      <c r="G138" s="71" t="s">
        <v>3</v>
      </c>
      <c r="H138" s="72"/>
      <c r="I138" s="72" t="s">
        <v>66</v>
      </c>
      <c r="J138" s="88" t="s">
        <v>0</v>
      </c>
      <c r="K138" s="76" t="s">
        <v>31</v>
      </c>
      <c r="L138" s="30"/>
      <c r="M138" s="89"/>
      <c r="N138" s="74" t="s">
        <v>392</v>
      </c>
      <c r="O138" s="37" t="s">
        <v>405</v>
      </c>
      <c r="P138" s="30" t="s">
        <v>912</v>
      </c>
      <c r="Q138" s="30" t="s">
        <v>911</v>
      </c>
      <c r="R138" s="30" t="s">
        <v>908</v>
      </c>
      <c r="S138" s="30" t="s">
        <v>910</v>
      </c>
      <c r="T138" s="39" t="s">
        <v>370</v>
      </c>
      <c r="U138" s="48" t="s">
        <v>642</v>
      </c>
      <c r="V138" s="43" t="s">
        <v>406</v>
      </c>
      <c r="W138" s="48" t="s">
        <v>10</v>
      </c>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row>
    <row r="139" spans="1:266" ht="27" hidden="1">
      <c r="A139" s="44" t="s">
        <v>823</v>
      </c>
      <c r="B139" s="44"/>
      <c r="C139" s="44"/>
      <c r="D139" s="70" t="s">
        <v>71</v>
      </c>
      <c r="E139" s="70" t="s">
        <v>72</v>
      </c>
      <c r="F139" s="71" t="s">
        <v>12</v>
      </c>
      <c r="G139" s="71" t="s">
        <v>3</v>
      </c>
      <c r="H139" s="72"/>
      <c r="I139" s="72" t="s">
        <v>66</v>
      </c>
      <c r="J139" s="88" t="s">
        <v>0</v>
      </c>
      <c r="K139" s="76" t="s">
        <v>31</v>
      </c>
      <c r="L139" s="30"/>
      <c r="M139" s="89"/>
      <c r="N139" s="74" t="s">
        <v>392</v>
      </c>
      <c r="O139" s="37" t="s">
        <v>405</v>
      </c>
      <c r="P139" s="30" t="s">
        <v>904</v>
      </c>
      <c r="Q139" s="30" t="s">
        <v>911</v>
      </c>
      <c r="R139" s="30" t="s">
        <v>908</v>
      </c>
      <c r="S139" s="30" t="s">
        <v>910</v>
      </c>
      <c r="T139" s="39" t="s">
        <v>370</v>
      </c>
      <c r="U139" s="48" t="s">
        <v>642</v>
      </c>
      <c r="V139" s="43" t="s">
        <v>406</v>
      </c>
      <c r="W139" s="48" t="s">
        <v>10</v>
      </c>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row>
    <row r="140" spans="1:266" ht="40.5">
      <c r="A140" s="44" t="s">
        <v>1021</v>
      </c>
      <c r="B140" s="44"/>
      <c r="C140" s="44"/>
      <c r="D140" s="70" t="s">
        <v>73</v>
      </c>
      <c r="E140" s="70" t="s">
        <v>74</v>
      </c>
      <c r="F140" s="71" t="s">
        <v>12</v>
      </c>
      <c r="G140" s="71" t="s">
        <v>3</v>
      </c>
      <c r="H140" s="72"/>
      <c r="I140" s="72" t="s">
        <v>66</v>
      </c>
      <c r="J140" s="88" t="s">
        <v>0</v>
      </c>
      <c r="K140" s="76" t="s">
        <v>31</v>
      </c>
      <c r="L140" s="30"/>
      <c r="M140" s="89"/>
      <c r="N140" s="74" t="s">
        <v>392</v>
      </c>
      <c r="O140" s="37" t="s">
        <v>405</v>
      </c>
      <c r="P140" s="30" t="s">
        <v>904</v>
      </c>
      <c r="Q140" s="30" t="s">
        <v>911</v>
      </c>
      <c r="R140" s="30" t="s">
        <v>1024</v>
      </c>
      <c r="S140" s="30" t="s">
        <v>910</v>
      </c>
      <c r="T140" s="39" t="s">
        <v>370</v>
      </c>
      <c r="U140" s="48" t="s">
        <v>642</v>
      </c>
      <c r="V140" s="43" t="s">
        <v>406</v>
      </c>
      <c r="W140" s="48" t="s">
        <v>10</v>
      </c>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row>
    <row r="141" spans="1:266" s="7" customFormat="1" ht="40.5">
      <c r="A141" s="44" t="s">
        <v>1021</v>
      </c>
      <c r="B141" s="44"/>
      <c r="C141" s="44"/>
      <c r="D141" s="145" t="s">
        <v>75</v>
      </c>
      <c r="E141" s="145" t="s">
        <v>76</v>
      </c>
      <c r="F141" s="146" t="s">
        <v>12</v>
      </c>
      <c r="G141" s="146" t="s">
        <v>3</v>
      </c>
      <c r="H141" s="72"/>
      <c r="I141" s="72" t="s">
        <v>66</v>
      </c>
      <c r="J141" s="88" t="s">
        <v>0</v>
      </c>
      <c r="K141" s="147" t="s">
        <v>51</v>
      </c>
      <c r="L141" s="72"/>
      <c r="M141" s="88"/>
      <c r="N141" s="148" t="s">
        <v>392</v>
      </c>
      <c r="O141" s="149" t="s">
        <v>405</v>
      </c>
      <c r="P141" s="72" t="s">
        <v>909</v>
      </c>
      <c r="Q141" s="72" t="s">
        <v>911</v>
      </c>
      <c r="R141" s="72" t="s">
        <v>1024</v>
      </c>
      <c r="S141" s="72" t="s">
        <v>910</v>
      </c>
      <c r="T141" s="50" t="s">
        <v>370</v>
      </c>
      <c r="U141" s="49" t="s">
        <v>642</v>
      </c>
      <c r="V141" s="44" t="s">
        <v>406</v>
      </c>
      <c r="W141" s="49" t="s">
        <v>10</v>
      </c>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6"/>
      <c r="HN141" s="6"/>
      <c r="HO141" s="6"/>
      <c r="HP141" s="6"/>
      <c r="HQ141" s="6"/>
      <c r="HR141" s="6"/>
      <c r="HS141" s="6"/>
      <c r="HT141" s="6"/>
      <c r="HU141" s="6"/>
      <c r="HV141" s="6"/>
      <c r="HW141" s="6"/>
      <c r="HX141" s="6"/>
      <c r="HY141" s="6"/>
      <c r="HZ141" s="6"/>
      <c r="IA141" s="6"/>
      <c r="IB141" s="6"/>
      <c r="IC141" s="6"/>
      <c r="ID141" s="6"/>
      <c r="IE141" s="6"/>
      <c r="IF141" s="6"/>
      <c r="IG141" s="6"/>
      <c r="IH141" s="6"/>
      <c r="II141" s="6"/>
      <c r="IJ141" s="6"/>
      <c r="IK141" s="6"/>
      <c r="IL141" s="6"/>
      <c r="IM141" s="6"/>
      <c r="IN141" s="6"/>
      <c r="IO141" s="6"/>
      <c r="IP141" s="6"/>
      <c r="IQ141" s="6"/>
      <c r="IR141" s="6"/>
      <c r="IS141" s="6"/>
      <c r="IT141" s="6"/>
      <c r="IU141" s="6"/>
      <c r="IV141" s="6"/>
      <c r="IW141" s="6"/>
      <c r="IX141" s="6"/>
      <c r="IY141" s="6"/>
      <c r="IZ141" s="6"/>
      <c r="JA141" s="6"/>
      <c r="JB141" s="6"/>
      <c r="JC141" s="6"/>
      <c r="JD141" s="6"/>
      <c r="JE141" s="6"/>
      <c r="JF141" s="6"/>
    </row>
    <row r="142" spans="1:266" ht="40.5">
      <c r="A142" s="44" t="s">
        <v>1021</v>
      </c>
      <c r="B142" s="44"/>
      <c r="C142" s="44"/>
      <c r="D142" s="70" t="s">
        <v>77</v>
      </c>
      <c r="E142" s="70" t="s">
        <v>78</v>
      </c>
      <c r="F142" s="71" t="s">
        <v>12</v>
      </c>
      <c r="G142" s="71" t="s">
        <v>3</v>
      </c>
      <c r="H142" s="72"/>
      <c r="I142" s="72" t="s">
        <v>66</v>
      </c>
      <c r="J142" s="88" t="s">
        <v>0</v>
      </c>
      <c r="K142" s="76" t="s">
        <v>48</v>
      </c>
      <c r="L142" s="30"/>
      <c r="M142" s="89"/>
      <c r="N142" s="74" t="s">
        <v>392</v>
      </c>
      <c r="O142" s="37" t="s">
        <v>405</v>
      </c>
      <c r="P142" s="30" t="s">
        <v>904</v>
      </c>
      <c r="Q142" s="30" t="s">
        <v>911</v>
      </c>
      <c r="R142" s="72" t="s">
        <v>1024</v>
      </c>
      <c r="S142" s="71" t="s">
        <v>910</v>
      </c>
      <c r="T142" s="39" t="s">
        <v>370</v>
      </c>
      <c r="U142" s="48" t="s">
        <v>642</v>
      </c>
      <c r="V142" s="43" t="s">
        <v>406</v>
      </c>
      <c r="W142" s="48" t="s">
        <v>10</v>
      </c>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row>
    <row r="143" spans="1:266" ht="40.5">
      <c r="A143" s="44" t="s">
        <v>1021</v>
      </c>
      <c r="B143" s="44"/>
      <c r="C143" s="44"/>
      <c r="D143" s="70" t="s">
        <v>79</v>
      </c>
      <c r="E143" s="70" t="s">
        <v>80</v>
      </c>
      <c r="F143" s="71" t="s">
        <v>12</v>
      </c>
      <c r="G143" s="71" t="s">
        <v>3</v>
      </c>
      <c r="H143" s="72"/>
      <c r="I143" s="72" t="s">
        <v>38</v>
      </c>
      <c r="J143" s="88" t="s">
        <v>0</v>
      </c>
      <c r="K143" s="76" t="s">
        <v>31</v>
      </c>
      <c r="L143" s="30"/>
      <c r="M143" s="89"/>
      <c r="N143" s="74" t="s">
        <v>392</v>
      </c>
      <c r="O143" s="37" t="s">
        <v>405</v>
      </c>
      <c r="P143" s="30" t="s">
        <v>909</v>
      </c>
      <c r="Q143" s="30" t="s">
        <v>911</v>
      </c>
      <c r="R143" s="30" t="s">
        <v>1024</v>
      </c>
      <c r="S143" s="71" t="s">
        <v>910</v>
      </c>
      <c r="T143" s="39" t="s">
        <v>370</v>
      </c>
      <c r="U143" s="48" t="s">
        <v>642</v>
      </c>
      <c r="V143" s="43" t="s">
        <v>406</v>
      </c>
      <c r="W143" s="48" t="s">
        <v>10</v>
      </c>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row>
    <row r="144" spans="1:266" ht="81">
      <c r="A144" s="44" t="s">
        <v>1021</v>
      </c>
      <c r="B144" s="44"/>
      <c r="C144" s="44"/>
      <c r="D144" s="70" t="s">
        <v>81</v>
      </c>
      <c r="E144" s="70" t="s">
        <v>82</v>
      </c>
      <c r="F144" s="71" t="s">
        <v>12</v>
      </c>
      <c r="G144" s="71" t="s">
        <v>3</v>
      </c>
      <c r="H144" s="72"/>
      <c r="I144" s="72" t="s">
        <v>38</v>
      </c>
      <c r="J144" s="88" t="s">
        <v>0</v>
      </c>
      <c r="K144" s="76" t="s">
        <v>83</v>
      </c>
      <c r="L144" s="30"/>
      <c r="M144" s="89"/>
      <c r="N144" s="74" t="s">
        <v>392</v>
      </c>
      <c r="O144" s="37" t="s">
        <v>405</v>
      </c>
      <c r="P144" s="30" t="s">
        <v>909</v>
      </c>
      <c r="Q144" s="30" t="s">
        <v>911</v>
      </c>
      <c r="R144" s="30" t="s">
        <v>1024</v>
      </c>
      <c r="S144" s="71" t="s">
        <v>910</v>
      </c>
      <c r="T144" s="39" t="s">
        <v>13</v>
      </c>
      <c r="U144" s="48" t="s">
        <v>642</v>
      </c>
      <c r="V144" s="43" t="s">
        <v>406</v>
      </c>
      <c r="W144" s="48" t="s">
        <v>10</v>
      </c>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row>
    <row r="145" spans="1:266" ht="40.5">
      <c r="A145" s="44" t="s">
        <v>1021</v>
      </c>
      <c r="B145" s="44"/>
      <c r="C145" s="44"/>
      <c r="D145" s="70" t="s">
        <v>84</v>
      </c>
      <c r="E145" s="70" t="s">
        <v>85</v>
      </c>
      <c r="F145" s="71" t="s">
        <v>12</v>
      </c>
      <c r="G145" s="71" t="s">
        <v>3</v>
      </c>
      <c r="H145" s="72"/>
      <c r="I145" s="72" t="s">
        <v>38</v>
      </c>
      <c r="J145" s="88" t="s">
        <v>0</v>
      </c>
      <c r="K145" s="76" t="s">
        <v>31</v>
      </c>
      <c r="L145" s="30"/>
      <c r="M145" s="89"/>
      <c r="N145" s="74" t="s">
        <v>392</v>
      </c>
      <c r="O145" s="37" t="s">
        <v>405</v>
      </c>
      <c r="P145" s="30" t="s">
        <v>904</v>
      </c>
      <c r="Q145" s="30" t="s">
        <v>911</v>
      </c>
      <c r="R145" s="30" t="s">
        <v>1024</v>
      </c>
      <c r="S145" s="71" t="s">
        <v>910</v>
      </c>
      <c r="T145" s="39" t="s">
        <v>370</v>
      </c>
      <c r="U145" s="48" t="s">
        <v>642</v>
      </c>
      <c r="V145" s="43" t="s">
        <v>406</v>
      </c>
      <c r="W145" s="48" t="s">
        <v>10</v>
      </c>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c r="JD145" s="1"/>
      <c r="JE145" s="1"/>
      <c r="JF145" s="1"/>
    </row>
    <row r="146" spans="1:266" s="24" customFormat="1" ht="27" hidden="1">
      <c r="A146" s="104" t="s">
        <v>823</v>
      </c>
      <c r="B146" s="120">
        <v>41724</v>
      </c>
      <c r="C146" s="104"/>
      <c r="D146" s="97" t="s">
        <v>341</v>
      </c>
      <c r="E146" s="97" t="s">
        <v>342</v>
      </c>
      <c r="F146" s="98" t="s">
        <v>30</v>
      </c>
      <c r="G146" s="98" t="s">
        <v>3</v>
      </c>
      <c r="H146" s="99"/>
      <c r="I146" s="99" t="s">
        <v>13</v>
      </c>
      <c r="J146" s="99" t="s">
        <v>0</v>
      </c>
      <c r="K146" s="106" t="s">
        <v>634</v>
      </c>
      <c r="L146" s="99"/>
      <c r="M146" s="99"/>
      <c r="N146" s="119" t="s">
        <v>388</v>
      </c>
      <c r="O146" s="100" t="s">
        <v>1066</v>
      </c>
      <c r="P146" s="40"/>
      <c r="Q146" s="40"/>
      <c r="R146" s="40"/>
      <c r="S146" s="40"/>
      <c r="T146" s="101"/>
      <c r="U146" s="102" t="s">
        <v>859</v>
      </c>
      <c r="V146" s="104"/>
      <c r="W146" s="101" t="s">
        <v>10</v>
      </c>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23"/>
      <c r="BX146" s="23"/>
      <c r="BY146" s="23"/>
      <c r="BZ146" s="23"/>
      <c r="CA146" s="23"/>
      <c r="CB146" s="23"/>
      <c r="CC146" s="23"/>
      <c r="CD146" s="23"/>
      <c r="CE146" s="23"/>
      <c r="CF146" s="23"/>
      <c r="CG146" s="23"/>
      <c r="CH146" s="23"/>
      <c r="CI146" s="23"/>
      <c r="CJ146" s="23"/>
      <c r="CK146" s="23"/>
      <c r="CL146" s="23"/>
      <c r="CM146" s="23"/>
      <c r="CN146" s="23"/>
      <c r="CO146" s="23"/>
      <c r="CP146" s="23"/>
      <c r="CQ146" s="23"/>
      <c r="CR146" s="23"/>
      <c r="CS146" s="23"/>
      <c r="CT146" s="23"/>
      <c r="CU146" s="23"/>
      <c r="CV146" s="23"/>
      <c r="CW146" s="23"/>
      <c r="CX146" s="23"/>
      <c r="CY146" s="23"/>
      <c r="CZ146" s="23"/>
      <c r="DA146" s="23"/>
      <c r="DB146" s="23"/>
      <c r="DC146" s="23"/>
      <c r="DD146" s="23"/>
      <c r="DE146" s="23"/>
      <c r="DF146" s="23"/>
      <c r="DG146" s="23"/>
      <c r="DH146" s="23"/>
      <c r="DI146" s="23"/>
      <c r="DJ146" s="23"/>
      <c r="DK146" s="23"/>
      <c r="DL146" s="23"/>
      <c r="DM146" s="23"/>
      <c r="DN146" s="23"/>
      <c r="DO146" s="23"/>
      <c r="DP146" s="23"/>
      <c r="DQ146" s="23"/>
      <c r="DR146" s="23"/>
      <c r="DS146" s="23"/>
      <c r="DT146" s="23"/>
      <c r="DU146" s="23"/>
      <c r="DV146" s="23"/>
      <c r="DW146" s="23"/>
      <c r="DX146" s="23"/>
      <c r="DY146" s="23"/>
      <c r="DZ146" s="23"/>
      <c r="EA146" s="23"/>
      <c r="EB146" s="23"/>
      <c r="EC146" s="23"/>
      <c r="ED146" s="23"/>
      <c r="EE146" s="23"/>
      <c r="EF146" s="23"/>
      <c r="EG146" s="23"/>
      <c r="EH146" s="23"/>
      <c r="EI146" s="23"/>
      <c r="EJ146" s="23"/>
      <c r="EK146" s="23"/>
      <c r="EL146" s="23"/>
      <c r="EM146" s="23"/>
      <c r="EN146" s="23"/>
      <c r="EO146" s="23"/>
      <c r="EP146" s="23"/>
      <c r="EQ146" s="23"/>
      <c r="ER146" s="23"/>
      <c r="ES146" s="23"/>
      <c r="ET146" s="23"/>
      <c r="EU146" s="23"/>
      <c r="EV146" s="23"/>
      <c r="EW146" s="23"/>
      <c r="EX146" s="23"/>
      <c r="EY146" s="23"/>
      <c r="EZ146" s="23"/>
      <c r="FA146" s="23"/>
      <c r="FB146" s="23"/>
      <c r="FC146" s="23"/>
      <c r="FD146" s="23"/>
      <c r="FE146" s="23"/>
      <c r="FF146" s="23"/>
      <c r="FG146" s="23"/>
      <c r="FH146" s="23"/>
      <c r="FI146" s="23"/>
      <c r="FJ146" s="23"/>
      <c r="FK146" s="23"/>
      <c r="FL146" s="23"/>
      <c r="FM146" s="23"/>
      <c r="FN146" s="23"/>
      <c r="FO146" s="23"/>
      <c r="FP146" s="23"/>
      <c r="FQ146" s="23"/>
      <c r="FR146" s="23"/>
      <c r="FS146" s="23"/>
      <c r="FT146" s="23"/>
      <c r="FU146" s="23"/>
      <c r="FV146" s="23"/>
      <c r="FW146" s="23"/>
      <c r="FX146" s="23"/>
      <c r="FY146" s="23"/>
      <c r="FZ146" s="23"/>
      <c r="GA146" s="23"/>
      <c r="GB146" s="23"/>
      <c r="GC146" s="23"/>
      <c r="GD146" s="23"/>
      <c r="GE146" s="23"/>
      <c r="GF146" s="23"/>
      <c r="GG146" s="23"/>
      <c r="GH146" s="23"/>
      <c r="GI146" s="23"/>
      <c r="GJ146" s="23"/>
      <c r="GK146" s="23"/>
      <c r="GL146" s="23"/>
      <c r="GM146" s="23"/>
      <c r="GN146" s="23"/>
      <c r="GO146" s="23"/>
      <c r="GP146" s="23"/>
      <c r="GQ146" s="23"/>
      <c r="GR146" s="23"/>
      <c r="GS146" s="23"/>
      <c r="GT146" s="23"/>
      <c r="GU146" s="23"/>
      <c r="GV146" s="23"/>
      <c r="GW146" s="23"/>
      <c r="GX146" s="23"/>
      <c r="GY146" s="23"/>
      <c r="GZ146" s="23"/>
      <c r="HA146" s="23"/>
      <c r="HB146" s="23"/>
      <c r="HC146" s="23"/>
      <c r="HD146" s="23"/>
      <c r="HE146" s="23"/>
      <c r="HF146" s="23"/>
      <c r="HG146" s="23"/>
      <c r="HH146" s="23"/>
      <c r="HI146" s="23"/>
      <c r="HJ146" s="23"/>
      <c r="HK146" s="23"/>
      <c r="HL146" s="23"/>
      <c r="HM146" s="23"/>
      <c r="HN146" s="23"/>
      <c r="HO146" s="23"/>
      <c r="HP146" s="23"/>
      <c r="HQ146" s="23"/>
      <c r="HR146" s="23"/>
      <c r="HS146" s="23"/>
      <c r="HT146" s="23"/>
      <c r="HU146" s="23"/>
      <c r="HV146" s="23"/>
      <c r="HW146" s="23"/>
      <c r="HX146" s="23"/>
      <c r="HY146" s="23"/>
      <c r="HZ146" s="23"/>
      <c r="IA146" s="23"/>
      <c r="IB146" s="23"/>
      <c r="IC146" s="23"/>
      <c r="ID146" s="23"/>
      <c r="IE146" s="23"/>
      <c r="IF146" s="23"/>
      <c r="IG146" s="23"/>
      <c r="IH146" s="23"/>
      <c r="II146" s="23"/>
      <c r="IJ146" s="23"/>
      <c r="IK146" s="23"/>
      <c r="IL146" s="23"/>
      <c r="IM146" s="23"/>
      <c r="IN146" s="23"/>
      <c r="IO146" s="23"/>
      <c r="IP146" s="23"/>
      <c r="IQ146" s="23"/>
      <c r="IR146" s="23"/>
      <c r="IS146" s="23"/>
      <c r="IT146" s="23"/>
      <c r="IU146" s="23"/>
      <c r="IV146" s="23"/>
      <c r="IW146" s="23"/>
      <c r="IX146" s="23"/>
      <c r="IY146" s="23"/>
      <c r="IZ146" s="23"/>
      <c r="JA146" s="23"/>
      <c r="JB146" s="23"/>
      <c r="JC146" s="23"/>
      <c r="JD146" s="23"/>
      <c r="JE146" s="23"/>
      <c r="JF146" s="23"/>
    </row>
    <row r="147" spans="1:266" s="4" customFormat="1" ht="40.5" hidden="1">
      <c r="A147" s="34" t="s">
        <v>823</v>
      </c>
      <c r="B147" s="121">
        <v>41730</v>
      </c>
      <c r="C147" s="34" t="s">
        <v>1135</v>
      </c>
      <c r="D147" s="82" t="s">
        <v>1102</v>
      </c>
      <c r="E147" s="83" t="s">
        <v>344</v>
      </c>
      <c r="F147" s="61" t="s">
        <v>30</v>
      </c>
      <c r="G147" s="61" t="s">
        <v>3</v>
      </c>
      <c r="H147" s="85"/>
      <c r="I147" s="86" t="s">
        <v>13</v>
      </c>
      <c r="J147" s="85" t="s">
        <v>0</v>
      </c>
      <c r="K147" s="82" t="s">
        <v>634</v>
      </c>
      <c r="L147" s="85"/>
      <c r="M147" s="85"/>
      <c r="N147" s="63" t="s">
        <v>394</v>
      </c>
      <c r="O147" s="51" t="s">
        <v>1103</v>
      </c>
      <c r="P147" s="35"/>
      <c r="Q147" s="35"/>
      <c r="R147" s="35"/>
      <c r="S147" s="35"/>
      <c r="T147" s="84"/>
      <c r="U147" s="53" t="s">
        <v>859</v>
      </c>
      <c r="V147" s="34"/>
      <c r="W147" s="84" t="s">
        <v>10</v>
      </c>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c r="IK147" s="5"/>
      <c r="IL147" s="5"/>
      <c r="IM147" s="5"/>
      <c r="IN147" s="5"/>
      <c r="IO147" s="5"/>
      <c r="IP147" s="5"/>
      <c r="IQ147" s="5"/>
      <c r="IR147" s="5"/>
      <c r="IS147" s="5"/>
      <c r="IT147" s="5"/>
      <c r="IU147" s="5"/>
      <c r="IV147" s="5"/>
      <c r="IW147" s="5"/>
      <c r="IX147" s="5"/>
      <c r="IY147" s="5"/>
      <c r="IZ147" s="5"/>
      <c r="JA147" s="5"/>
      <c r="JB147" s="5"/>
      <c r="JC147" s="5"/>
      <c r="JD147" s="5"/>
      <c r="JE147" s="5"/>
      <c r="JF147" s="5"/>
    </row>
    <row r="148" spans="1:266" ht="40.5">
      <c r="A148" s="44" t="s">
        <v>573</v>
      </c>
      <c r="B148" s="94">
        <v>41712</v>
      </c>
      <c r="C148" s="44" t="s">
        <v>565</v>
      </c>
      <c r="D148" s="82" t="s">
        <v>595</v>
      </c>
      <c r="E148" s="83" t="s">
        <v>89</v>
      </c>
      <c r="F148" s="61" t="s">
        <v>30</v>
      </c>
      <c r="G148" s="61" t="s">
        <v>3</v>
      </c>
      <c r="H148" s="85"/>
      <c r="I148" s="85" t="s">
        <v>87</v>
      </c>
      <c r="J148" s="85" t="s">
        <v>0</v>
      </c>
      <c r="K148" s="83" t="s">
        <v>90</v>
      </c>
      <c r="L148" s="85" t="s">
        <v>30</v>
      </c>
      <c r="M148" s="53" t="s">
        <v>391</v>
      </c>
      <c r="N148" s="53" t="s">
        <v>391</v>
      </c>
      <c r="O148" s="95" t="s">
        <v>822</v>
      </c>
      <c r="P148" s="32"/>
      <c r="Q148" s="32"/>
      <c r="R148" s="32"/>
      <c r="S148" s="32"/>
      <c r="T148" s="84"/>
      <c r="U148" s="53" t="s">
        <v>365</v>
      </c>
      <c r="V148" s="84"/>
      <c r="W148" s="84" t="s">
        <v>91</v>
      </c>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row>
    <row r="149" spans="1:266" ht="27" hidden="1">
      <c r="A149" s="44" t="s">
        <v>629</v>
      </c>
      <c r="B149" s="94">
        <v>41712</v>
      </c>
      <c r="C149" s="44" t="s">
        <v>565</v>
      </c>
      <c r="D149" s="83" t="s">
        <v>92</v>
      </c>
      <c r="E149" s="83" t="s">
        <v>93</v>
      </c>
      <c r="F149" s="61" t="s">
        <v>30</v>
      </c>
      <c r="G149" s="61" t="s">
        <v>3</v>
      </c>
      <c r="H149" s="85"/>
      <c r="I149" s="85" t="s">
        <v>87</v>
      </c>
      <c r="J149" s="85" t="s">
        <v>0</v>
      </c>
      <c r="K149" s="83" t="s">
        <v>94</v>
      </c>
      <c r="L149" s="85" t="s">
        <v>30</v>
      </c>
      <c r="M149" s="53" t="s">
        <v>391</v>
      </c>
      <c r="N149" s="53" t="s">
        <v>391</v>
      </c>
      <c r="O149" s="62"/>
      <c r="P149" s="32"/>
      <c r="Q149" s="32"/>
      <c r="R149" s="32"/>
      <c r="S149" s="32"/>
      <c r="T149" s="84"/>
      <c r="U149" s="53" t="s">
        <v>365</v>
      </c>
      <c r="V149" s="84"/>
      <c r="W149" s="84" t="s">
        <v>91</v>
      </c>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c r="JD149" s="1"/>
      <c r="JE149" s="1"/>
      <c r="JF149" s="1"/>
    </row>
    <row r="150" spans="1:266" ht="40.5" hidden="1">
      <c r="A150" s="44" t="s">
        <v>629</v>
      </c>
      <c r="B150" s="94">
        <v>41712</v>
      </c>
      <c r="C150" s="44" t="s">
        <v>565</v>
      </c>
      <c r="D150" s="83" t="s">
        <v>95</v>
      </c>
      <c r="E150" s="83" t="s">
        <v>96</v>
      </c>
      <c r="F150" s="61" t="s">
        <v>30</v>
      </c>
      <c r="G150" s="61" t="s">
        <v>3</v>
      </c>
      <c r="H150" s="85"/>
      <c r="I150" s="85" t="s">
        <v>87</v>
      </c>
      <c r="J150" s="85" t="s">
        <v>0</v>
      </c>
      <c r="K150" s="83" t="s">
        <v>97</v>
      </c>
      <c r="L150" s="85" t="s">
        <v>30</v>
      </c>
      <c r="M150" s="53" t="s">
        <v>391</v>
      </c>
      <c r="N150" s="53" t="s">
        <v>391</v>
      </c>
      <c r="O150" s="62"/>
      <c r="P150" s="32"/>
      <c r="Q150" s="32"/>
      <c r="R150" s="32"/>
      <c r="S150" s="32"/>
      <c r="T150" s="84"/>
      <c r="U150" s="53" t="s">
        <v>365</v>
      </c>
      <c r="V150" s="84"/>
      <c r="W150" s="84" t="s">
        <v>91</v>
      </c>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row>
    <row r="151" spans="1:266" s="7" customFormat="1" ht="54" hidden="1">
      <c r="A151" s="44" t="s">
        <v>924</v>
      </c>
      <c r="B151" s="94">
        <v>41712</v>
      </c>
      <c r="C151" s="44" t="s">
        <v>565</v>
      </c>
      <c r="D151" s="145" t="s">
        <v>1140</v>
      </c>
      <c r="E151" s="145" t="s">
        <v>1141</v>
      </c>
      <c r="F151" s="146" t="s">
        <v>30</v>
      </c>
      <c r="G151" s="146" t="s">
        <v>3</v>
      </c>
      <c r="H151" s="88" t="s">
        <v>604</v>
      </c>
      <c r="I151" s="88" t="s">
        <v>87</v>
      </c>
      <c r="J151" s="88" t="s">
        <v>0</v>
      </c>
      <c r="K151" s="145" t="s">
        <v>97</v>
      </c>
      <c r="L151" s="88" t="s">
        <v>30</v>
      </c>
      <c r="M151" s="49" t="s">
        <v>3</v>
      </c>
      <c r="N151" s="49" t="s">
        <v>3</v>
      </c>
      <c r="O151" s="190"/>
      <c r="P151" s="31"/>
      <c r="Q151" s="31"/>
      <c r="R151" s="31"/>
      <c r="S151" s="31"/>
      <c r="T151" s="50"/>
      <c r="U151" s="49" t="s">
        <v>365</v>
      </c>
      <c r="V151" s="50"/>
      <c r="W151" s="50" t="s">
        <v>91</v>
      </c>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6"/>
      <c r="GN151" s="6"/>
      <c r="GO151" s="6"/>
      <c r="GP151" s="6"/>
      <c r="GQ151" s="6"/>
      <c r="GR151" s="6"/>
      <c r="GS151" s="6"/>
      <c r="GT151" s="6"/>
      <c r="GU151" s="6"/>
      <c r="GV151" s="6"/>
      <c r="GW151" s="6"/>
      <c r="GX151" s="6"/>
      <c r="GY151" s="6"/>
      <c r="GZ151" s="6"/>
      <c r="HA151" s="6"/>
      <c r="HB151" s="6"/>
      <c r="HC151" s="6"/>
      <c r="HD151" s="6"/>
      <c r="HE151" s="6"/>
      <c r="HF151" s="6"/>
      <c r="HG151" s="6"/>
      <c r="HH151" s="6"/>
      <c r="HI151" s="6"/>
      <c r="HJ151" s="6"/>
      <c r="HK151" s="6"/>
      <c r="HL151" s="6"/>
      <c r="HM151" s="6"/>
      <c r="HN151" s="6"/>
      <c r="HO151" s="6"/>
      <c r="HP151" s="6"/>
      <c r="HQ151" s="6"/>
      <c r="HR151" s="6"/>
      <c r="HS151" s="6"/>
      <c r="HT151" s="6"/>
      <c r="HU151" s="6"/>
      <c r="HV151" s="6"/>
      <c r="HW151" s="6"/>
      <c r="HX151" s="6"/>
      <c r="HY151" s="6"/>
      <c r="HZ151" s="6"/>
      <c r="IA151" s="6"/>
      <c r="IB151" s="6"/>
      <c r="IC151" s="6"/>
      <c r="ID151" s="6"/>
      <c r="IE151" s="6"/>
      <c r="IF151" s="6"/>
      <c r="IG151" s="6"/>
      <c r="IH151" s="6"/>
      <c r="II151" s="6"/>
      <c r="IJ151" s="6"/>
      <c r="IK151" s="6"/>
      <c r="IL151" s="6"/>
      <c r="IM151" s="6"/>
      <c r="IN151" s="6"/>
      <c r="IO151" s="6"/>
      <c r="IP151" s="6"/>
      <c r="IQ151" s="6"/>
      <c r="IR151" s="6"/>
      <c r="IS151" s="6"/>
      <c r="IT151" s="6"/>
      <c r="IU151" s="6"/>
      <c r="IV151" s="6"/>
      <c r="IW151" s="6"/>
      <c r="IX151" s="6"/>
      <c r="IY151" s="6"/>
      <c r="IZ151" s="6"/>
      <c r="JA151" s="6"/>
      <c r="JB151" s="6"/>
      <c r="JC151" s="6"/>
      <c r="JD151" s="6"/>
      <c r="JE151" s="6"/>
      <c r="JF151" s="6"/>
    </row>
    <row r="152" spans="1:266" ht="57" customHeight="1">
      <c r="A152" s="44" t="s">
        <v>596</v>
      </c>
      <c r="B152" s="94">
        <v>41722</v>
      </c>
      <c r="C152" s="44"/>
      <c r="D152" s="77" t="s">
        <v>819</v>
      </c>
      <c r="E152" s="78" t="s">
        <v>98</v>
      </c>
      <c r="F152" s="79" t="s">
        <v>30</v>
      </c>
      <c r="G152" s="79" t="s">
        <v>3</v>
      </c>
      <c r="H152" s="80"/>
      <c r="I152" s="80" t="s">
        <v>87</v>
      </c>
      <c r="J152" s="80" t="s">
        <v>0</v>
      </c>
      <c r="K152" s="77" t="s">
        <v>635</v>
      </c>
      <c r="L152" s="58"/>
      <c r="M152" s="58"/>
      <c r="N152" s="58" t="s">
        <v>973</v>
      </c>
      <c r="O152" s="134" t="s">
        <v>975</v>
      </c>
      <c r="P152" s="33"/>
      <c r="Q152" s="33"/>
      <c r="R152" s="33"/>
      <c r="S152" s="33"/>
      <c r="T152" s="81" t="s">
        <v>376</v>
      </c>
      <c r="U152" s="58" t="s">
        <v>859</v>
      </c>
      <c r="V152" s="81"/>
      <c r="W152" s="81" t="s">
        <v>91</v>
      </c>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c r="JD152" s="1"/>
      <c r="JE152" s="1"/>
      <c r="JF152" s="1"/>
    </row>
    <row r="153" spans="1:266" ht="44.25" customHeight="1">
      <c r="A153" s="44" t="s">
        <v>596</v>
      </c>
      <c r="B153" s="94">
        <v>41712</v>
      </c>
      <c r="C153" s="44" t="s">
        <v>831</v>
      </c>
      <c r="D153" s="78" t="s">
        <v>99</v>
      </c>
      <c r="E153" s="78" t="s">
        <v>100</v>
      </c>
      <c r="F153" s="79" t="s">
        <v>30</v>
      </c>
      <c r="G153" s="79" t="s">
        <v>3</v>
      </c>
      <c r="H153" s="80"/>
      <c r="I153" s="80" t="s">
        <v>87</v>
      </c>
      <c r="J153" s="80" t="s">
        <v>0</v>
      </c>
      <c r="K153" s="77" t="s">
        <v>635</v>
      </c>
      <c r="L153" s="58" t="s">
        <v>830</v>
      </c>
      <c r="M153" s="58" t="s">
        <v>888</v>
      </c>
      <c r="N153" s="58" t="s">
        <v>854</v>
      </c>
      <c r="O153" s="77" t="s">
        <v>893</v>
      </c>
      <c r="P153" s="33"/>
      <c r="Q153" s="33"/>
      <c r="R153" s="33"/>
      <c r="S153" s="33"/>
      <c r="T153" s="81" t="s">
        <v>375</v>
      </c>
      <c r="U153" s="58" t="s">
        <v>365</v>
      </c>
      <c r="V153" s="81"/>
      <c r="W153" s="81" t="s">
        <v>91</v>
      </c>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c r="JD153" s="1"/>
      <c r="JE153" s="1"/>
      <c r="JF153" s="1"/>
    </row>
    <row r="154" spans="1:266" ht="42.75" hidden="1" customHeight="1">
      <c r="A154" s="44" t="s">
        <v>1095</v>
      </c>
      <c r="B154" s="94">
        <v>41730</v>
      </c>
      <c r="C154" s="44"/>
      <c r="D154" s="70" t="s">
        <v>101</v>
      </c>
      <c r="E154" s="70" t="s">
        <v>102</v>
      </c>
      <c r="F154" s="71" t="s">
        <v>30</v>
      </c>
      <c r="G154" s="71" t="s">
        <v>3</v>
      </c>
      <c r="H154" s="72"/>
      <c r="I154" s="72" t="s">
        <v>87</v>
      </c>
      <c r="J154" s="88" t="s">
        <v>0</v>
      </c>
      <c r="K154" s="76"/>
      <c r="L154" s="39"/>
      <c r="M154" s="48"/>
      <c r="N154" s="48" t="s">
        <v>1118</v>
      </c>
      <c r="O154" s="39" t="s">
        <v>1122</v>
      </c>
      <c r="P154" s="39"/>
      <c r="Q154" s="39"/>
      <c r="R154" s="39"/>
      <c r="S154" s="39"/>
      <c r="T154" s="39" t="s">
        <v>369</v>
      </c>
      <c r="U154" s="48" t="s">
        <v>648</v>
      </c>
      <c r="V154" s="39"/>
      <c r="W154" s="39" t="s">
        <v>91</v>
      </c>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row>
    <row r="155" spans="1:266" ht="81" hidden="1">
      <c r="A155" s="44" t="s">
        <v>1095</v>
      </c>
      <c r="B155" s="94">
        <v>41730</v>
      </c>
      <c r="C155" s="44"/>
      <c r="D155" s="70" t="s">
        <v>103</v>
      </c>
      <c r="E155" s="70" t="s">
        <v>104</v>
      </c>
      <c r="F155" s="71" t="s">
        <v>30</v>
      </c>
      <c r="G155" s="71" t="s">
        <v>3</v>
      </c>
      <c r="H155" s="72"/>
      <c r="I155" s="72" t="s">
        <v>87</v>
      </c>
      <c r="J155" s="88" t="s">
        <v>0</v>
      </c>
      <c r="K155" s="76"/>
      <c r="L155" s="39"/>
      <c r="M155" s="48"/>
      <c r="N155" s="48" t="s">
        <v>428</v>
      </c>
      <c r="O155" s="75" t="s">
        <v>1110</v>
      </c>
      <c r="P155" s="39" t="s">
        <v>904</v>
      </c>
      <c r="Q155" s="39" t="s">
        <v>905</v>
      </c>
      <c r="R155" s="39" t="s">
        <v>908</v>
      </c>
      <c r="S155" s="39" t="s">
        <v>910</v>
      </c>
      <c r="T155" s="39" t="s">
        <v>370</v>
      </c>
      <c r="U155" s="48" t="s">
        <v>643</v>
      </c>
      <c r="V155" s="39"/>
      <c r="W155" s="39" t="s">
        <v>91</v>
      </c>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c r="JD155" s="1"/>
      <c r="JE155" s="1"/>
      <c r="JF155" s="1"/>
    </row>
    <row r="156" spans="1:266" ht="81" hidden="1">
      <c r="A156" s="44" t="s">
        <v>1095</v>
      </c>
      <c r="B156" s="94">
        <v>41730</v>
      </c>
      <c r="C156" s="44"/>
      <c r="D156" s="70" t="s">
        <v>105</v>
      </c>
      <c r="E156" s="70" t="s">
        <v>106</v>
      </c>
      <c r="F156" s="71" t="s">
        <v>30</v>
      </c>
      <c r="G156" s="71" t="s">
        <v>3</v>
      </c>
      <c r="H156" s="72"/>
      <c r="I156" s="72" t="s">
        <v>87</v>
      </c>
      <c r="J156" s="88" t="s">
        <v>0</v>
      </c>
      <c r="K156" s="76"/>
      <c r="L156" s="39"/>
      <c r="M156" s="48"/>
      <c r="N156" s="48" t="s">
        <v>428</v>
      </c>
      <c r="O156" s="75" t="s">
        <v>1110</v>
      </c>
      <c r="P156" s="39" t="s">
        <v>904</v>
      </c>
      <c r="Q156" s="39" t="s">
        <v>905</v>
      </c>
      <c r="R156" s="39" t="s">
        <v>880</v>
      </c>
      <c r="S156" s="39" t="s">
        <v>910</v>
      </c>
      <c r="T156" s="39" t="s">
        <v>371</v>
      </c>
      <c r="U156" s="48" t="s">
        <v>642</v>
      </c>
      <c r="V156" s="39"/>
      <c r="W156" s="39" t="s">
        <v>91</v>
      </c>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row>
    <row r="157" spans="1:266" ht="81" hidden="1">
      <c r="A157" s="44" t="s">
        <v>1095</v>
      </c>
      <c r="B157" s="94">
        <v>41730</v>
      </c>
      <c r="C157" s="44"/>
      <c r="D157" s="70" t="s">
        <v>107</v>
      </c>
      <c r="E157" s="70" t="s">
        <v>108</v>
      </c>
      <c r="F157" s="71" t="s">
        <v>30</v>
      </c>
      <c r="G157" s="71" t="s">
        <v>3</v>
      </c>
      <c r="H157" s="72"/>
      <c r="I157" s="72" t="s">
        <v>87</v>
      </c>
      <c r="J157" s="88" t="s">
        <v>0</v>
      </c>
      <c r="K157" s="76"/>
      <c r="L157" s="39"/>
      <c r="M157" s="48"/>
      <c r="N157" s="48" t="s">
        <v>428</v>
      </c>
      <c r="O157" s="75" t="s">
        <v>1110</v>
      </c>
      <c r="P157" s="39" t="s">
        <v>871</v>
      </c>
      <c r="Q157" s="39" t="s">
        <v>875</v>
      </c>
      <c r="R157" s="39" t="s">
        <v>870</v>
      </c>
      <c r="S157" s="39" t="s">
        <v>869</v>
      </c>
      <c r="T157" s="39" t="s">
        <v>372</v>
      </c>
      <c r="U157" s="48" t="s">
        <v>642</v>
      </c>
      <c r="V157" s="39"/>
      <c r="W157" s="39" t="s">
        <v>109</v>
      </c>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c r="JD157" s="1"/>
      <c r="JE157" s="1"/>
      <c r="JF157" s="1"/>
    </row>
    <row r="158" spans="1:266" ht="81" hidden="1">
      <c r="A158" s="44" t="s">
        <v>1095</v>
      </c>
      <c r="B158" s="94">
        <v>41730</v>
      </c>
      <c r="C158" s="44"/>
      <c r="D158" s="70" t="s">
        <v>110</v>
      </c>
      <c r="E158" s="70" t="s">
        <v>111</v>
      </c>
      <c r="F158" s="71" t="s">
        <v>30</v>
      </c>
      <c r="G158" s="71" t="s">
        <v>3</v>
      </c>
      <c r="H158" s="72"/>
      <c r="I158" s="72" t="s">
        <v>87</v>
      </c>
      <c r="J158" s="88" t="s">
        <v>0</v>
      </c>
      <c r="K158" s="76"/>
      <c r="L158" s="39"/>
      <c r="M158" s="48"/>
      <c r="N158" s="48" t="s">
        <v>428</v>
      </c>
      <c r="O158" s="75" t="s">
        <v>1110</v>
      </c>
      <c r="P158" s="39" t="s">
        <v>871</v>
      </c>
      <c r="Q158" s="39" t="s">
        <v>875</v>
      </c>
      <c r="R158" s="39" t="s">
        <v>877</v>
      </c>
      <c r="S158" s="39" t="s">
        <v>869</v>
      </c>
      <c r="T158" s="39" t="s">
        <v>372</v>
      </c>
      <c r="U158" s="48" t="s">
        <v>642</v>
      </c>
      <c r="V158" s="39"/>
      <c r="W158" s="39" t="s">
        <v>91</v>
      </c>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row>
    <row r="159" spans="1:266" ht="81" hidden="1">
      <c r="A159" s="44" t="s">
        <v>1095</v>
      </c>
      <c r="B159" s="94">
        <v>41730</v>
      </c>
      <c r="C159" s="44"/>
      <c r="D159" s="70" t="s">
        <v>112</v>
      </c>
      <c r="E159" s="70" t="s">
        <v>113</v>
      </c>
      <c r="F159" s="71" t="s">
        <v>30</v>
      </c>
      <c r="G159" s="71" t="s">
        <v>3</v>
      </c>
      <c r="H159" s="72"/>
      <c r="I159" s="72" t="s">
        <v>87</v>
      </c>
      <c r="J159" s="88" t="s">
        <v>0</v>
      </c>
      <c r="K159" s="73"/>
      <c r="L159" s="39"/>
      <c r="M159" s="48"/>
      <c r="N159" s="48" t="s">
        <v>428</v>
      </c>
      <c r="O159" s="75" t="s">
        <v>1110</v>
      </c>
      <c r="P159" s="39" t="s">
        <v>871</v>
      </c>
      <c r="Q159" s="39" t="s">
        <v>875</v>
      </c>
      <c r="R159" s="39" t="s">
        <v>880</v>
      </c>
      <c r="S159" s="39" t="s">
        <v>869</v>
      </c>
      <c r="T159" s="39" t="s">
        <v>372</v>
      </c>
      <c r="U159" s="48" t="s">
        <v>642</v>
      </c>
      <c r="V159" s="39"/>
      <c r="W159" s="39" t="s">
        <v>91</v>
      </c>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row>
    <row r="160" spans="1:266" ht="40.5" hidden="1">
      <c r="A160" s="44" t="s">
        <v>1095</v>
      </c>
      <c r="B160" s="94">
        <v>41731</v>
      </c>
      <c r="C160" s="44"/>
      <c r="D160" s="70" t="s">
        <v>114</v>
      </c>
      <c r="E160" s="70" t="s">
        <v>115</v>
      </c>
      <c r="F160" s="71" t="s">
        <v>30</v>
      </c>
      <c r="G160" s="71" t="s">
        <v>3</v>
      </c>
      <c r="H160" s="72"/>
      <c r="I160" s="72" t="s">
        <v>87</v>
      </c>
      <c r="J160" s="88" t="s">
        <v>0</v>
      </c>
      <c r="K160" s="76" t="s">
        <v>867</v>
      </c>
      <c r="L160" s="39"/>
      <c r="M160" s="48"/>
      <c r="N160" s="48" t="s">
        <v>343</v>
      </c>
      <c r="O160" s="39"/>
      <c r="P160" s="39" t="s">
        <v>904</v>
      </c>
      <c r="Q160" s="39" t="s">
        <v>905</v>
      </c>
      <c r="R160" s="39" t="s">
        <v>906</v>
      </c>
      <c r="S160" s="39" t="s">
        <v>907</v>
      </c>
      <c r="T160" s="39" t="s">
        <v>4</v>
      </c>
      <c r="U160" s="48" t="s">
        <v>642</v>
      </c>
      <c r="V160" s="39"/>
      <c r="W160" s="39" t="s">
        <v>91</v>
      </c>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row>
    <row r="161" spans="1:266" ht="40.5" hidden="1">
      <c r="A161" s="44" t="s">
        <v>1095</v>
      </c>
      <c r="B161" s="94">
        <v>41730</v>
      </c>
      <c r="C161" s="44"/>
      <c r="D161" s="70" t="s">
        <v>116</v>
      </c>
      <c r="E161" s="70" t="s">
        <v>117</v>
      </c>
      <c r="F161" s="71" t="s">
        <v>30</v>
      </c>
      <c r="G161" s="71" t="s">
        <v>3</v>
      </c>
      <c r="H161" s="72"/>
      <c r="I161" s="72" t="s">
        <v>87</v>
      </c>
      <c r="J161" s="88" t="s">
        <v>0</v>
      </c>
      <c r="K161" s="76" t="s">
        <v>868</v>
      </c>
      <c r="L161" s="39"/>
      <c r="M161" s="48"/>
      <c r="N161" s="48" t="s">
        <v>343</v>
      </c>
      <c r="O161" s="39"/>
      <c r="P161" s="39" t="s">
        <v>904</v>
      </c>
      <c r="Q161" s="39" t="s">
        <v>905</v>
      </c>
      <c r="R161" s="39" t="s">
        <v>908</v>
      </c>
      <c r="S161" s="39" t="s">
        <v>907</v>
      </c>
      <c r="T161" s="39" t="s">
        <v>4</v>
      </c>
      <c r="U161" s="48" t="s">
        <v>642</v>
      </c>
      <c r="V161" s="39"/>
      <c r="W161" s="39" t="s">
        <v>91</v>
      </c>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c r="JD161" s="1"/>
      <c r="JE161" s="1"/>
      <c r="JF161" s="1"/>
    </row>
    <row r="162" spans="1:266" ht="40.5">
      <c r="A162" s="44" t="s">
        <v>563</v>
      </c>
      <c r="B162" s="44"/>
      <c r="C162" s="44"/>
      <c r="D162" s="70" t="s">
        <v>118</v>
      </c>
      <c r="E162" s="70" t="s">
        <v>119</v>
      </c>
      <c r="F162" s="71" t="s">
        <v>30</v>
      </c>
      <c r="G162" s="71" t="s">
        <v>3</v>
      </c>
      <c r="H162" s="72"/>
      <c r="I162" s="72" t="s">
        <v>87</v>
      </c>
      <c r="J162" s="88" t="s">
        <v>0</v>
      </c>
      <c r="K162" s="76"/>
      <c r="L162" s="39"/>
      <c r="M162" s="48"/>
      <c r="N162" s="48"/>
      <c r="O162" s="39"/>
      <c r="P162" s="39" t="s">
        <v>871</v>
      </c>
      <c r="Q162" s="39" t="s">
        <v>875</v>
      </c>
      <c r="R162" s="39" t="s">
        <v>880</v>
      </c>
      <c r="S162" s="39" t="s">
        <v>878</v>
      </c>
      <c r="T162" s="39" t="s">
        <v>372</v>
      </c>
      <c r="U162" s="48" t="s">
        <v>642</v>
      </c>
      <c r="V162" s="39"/>
      <c r="W162" s="39" t="s">
        <v>91</v>
      </c>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row>
    <row r="163" spans="1:266" ht="67.5">
      <c r="A163" s="44" t="s">
        <v>832</v>
      </c>
      <c r="B163" s="94">
        <v>41725</v>
      </c>
      <c r="C163" s="44"/>
      <c r="D163" s="78" t="s">
        <v>120</v>
      </c>
      <c r="E163" s="78" t="s">
        <v>121</v>
      </c>
      <c r="F163" s="79" t="s">
        <v>30</v>
      </c>
      <c r="G163" s="79" t="s">
        <v>3</v>
      </c>
      <c r="H163" s="80"/>
      <c r="I163" s="80" t="s">
        <v>87</v>
      </c>
      <c r="J163" s="80" t="s">
        <v>0</v>
      </c>
      <c r="K163" s="56" t="s">
        <v>1089</v>
      </c>
      <c r="L163" s="38"/>
      <c r="M163" s="80"/>
      <c r="N163" s="91" t="s">
        <v>404</v>
      </c>
      <c r="O163" s="56" t="s">
        <v>1090</v>
      </c>
      <c r="P163" s="38"/>
      <c r="Q163" s="38"/>
      <c r="R163" s="38"/>
      <c r="S163" s="38"/>
      <c r="T163" s="81"/>
      <c r="U163" s="58" t="s">
        <v>646</v>
      </c>
      <c r="V163" s="55"/>
      <c r="W163" s="81" t="s">
        <v>91</v>
      </c>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row>
    <row r="164" spans="1:266" ht="54" hidden="1">
      <c r="A164" s="34" t="s">
        <v>823</v>
      </c>
      <c r="B164" s="121">
        <v>41719</v>
      </c>
      <c r="C164" s="34" t="s">
        <v>565</v>
      </c>
      <c r="D164" s="83" t="s">
        <v>122</v>
      </c>
      <c r="E164" s="83" t="s">
        <v>123</v>
      </c>
      <c r="F164" s="61" t="s">
        <v>30</v>
      </c>
      <c r="G164" s="61" t="s">
        <v>3</v>
      </c>
      <c r="H164" s="85"/>
      <c r="I164" s="85" t="s">
        <v>87</v>
      </c>
      <c r="J164" s="85" t="s">
        <v>0</v>
      </c>
      <c r="K164" s="51" t="s">
        <v>403</v>
      </c>
      <c r="L164" s="35"/>
      <c r="M164" s="85"/>
      <c r="N164" s="93" t="s">
        <v>957</v>
      </c>
      <c r="O164" s="51"/>
      <c r="P164" s="35"/>
      <c r="Q164" s="35"/>
      <c r="R164" s="35"/>
      <c r="S164" s="35"/>
      <c r="T164" s="84"/>
      <c r="U164" s="53" t="s">
        <v>646</v>
      </c>
      <c r="V164" s="34"/>
      <c r="W164" s="84" t="s">
        <v>91</v>
      </c>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row>
    <row r="165" spans="1:266" s="4" customFormat="1" ht="40.5" hidden="1">
      <c r="A165" s="34" t="s">
        <v>823</v>
      </c>
      <c r="B165" s="121">
        <v>41719</v>
      </c>
      <c r="C165" s="34" t="s">
        <v>565</v>
      </c>
      <c r="D165" s="83" t="s">
        <v>124</v>
      </c>
      <c r="E165" s="83" t="s">
        <v>125</v>
      </c>
      <c r="F165" s="61" t="s">
        <v>30</v>
      </c>
      <c r="G165" s="61" t="s">
        <v>3</v>
      </c>
      <c r="H165" s="85"/>
      <c r="I165" s="85" t="s">
        <v>87</v>
      </c>
      <c r="J165" s="85" t="s">
        <v>0</v>
      </c>
      <c r="K165" s="51" t="s">
        <v>403</v>
      </c>
      <c r="L165" s="35"/>
      <c r="M165" s="85"/>
      <c r="N165" s="93" t="s">
        <v>957</v>
      </c>
      <c r="O165" s="51" t="s">
        <v>958</v>
      </c>
      <c r="P165" s="35"/>
      <c r="Q165" s="35"/>
      <c r="R165" s="35"/>
      <c r="S165" s="35"/>
      <c r="T165" s="84"/>
      <c r="U165" s="53" t="s">
        <v>646</v>
      </c>
      <c r="V165" s="34"/>
      <c r="W165" s="84" t="s">
        <v>91</v>
      </c>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c r="HU165" s="5"/>
      <c r="HV165" s="5"/>
      <c r="HW165" s="5"/>
      <c r="HX165" s="5"/>
      <c r="HY165" s="5"/>
      <c r="HZ165" s="5"/>
      <c r="IA165" s="5"/>
      <c r="IB165" s="5"/>
      <c r="IC165" s="5"/>
      <c r="ID165" s="5"/>
      <c r="IE165" s="5"/>
      <c r="IF165" s="5"/>
      <c r="IG165" s="5"/>
      <c r="IH165" s="5"/>
      <c r="II165" s="5"/>
      <c r="IJ165" s="5"/>
      <c r="IK165" s="5"/>
      <c r="IL165" s="5"/>
      <c r="IM165" s="5"/>
      <c r="IN165" s="5"/>
      <c r="IO165" s="5"/>
      <c r="IP165" s="5"/>
      <c r="IQ165" s="5"/>
      <c r="IR165" s="5"/>
      <c r="IS165" s="5"/>
      <c r="IT165" s="5"/>
      <c r="IU165" s="5"/>
      <c r="IV165" s="5"/>
      <c r="IW165" s="5"/>
      <c r="IX165" s="5"/>
      <c r="IY165" s="5"/>
      <c r="IZ165" s="5"/>
      <c r="JA165" s="5"/>
      <c r="JB165" s="5"/>
      <c r="JC165" s="5"/>
      <c r="JD165" s="5"/>
      <c r="JE165" s="5"/>
      <c r="JF165" s="5"/>
    </row>
    <row r="166" spans="1:266" s="4" customFormat="1" ht="40.5" hidden="1">
      <c r="A166" s="34" t="s">
        <v>823</v>
      </c>
      <c r="B166" s="121">
        <v>41719</v>
      </c>
      <c r="C166" s="34" t="s">
        <v>565</v>
      </c>
      <c r="D166" s="83" t="s">
        <v>126</v>
      </c>
      <c r="E166" s="83" t="s">
        <v>127</v>
      </c>
      <c r="F166" s="61" t="s">
        <v>30</v>
      </c>
      <c r="G166" s="61" t="s">
        <v>3</v>
      </c>
      <c r="H166" s="85"/>
      <c r="I166" s="85" t="s">
        <v>87</v>
      </c>
      <c r="J166" s="85" t="s">
        <v>0</v>
      </c>
      <c r="K166" s="51" t="s">
        <v>403</v>
      </c>
      <c r="L166" s="35"/>
      <c r="M166" s="85"/>
      <c r="N166" s="93" t="s">
        <v>957</v>
      </c>
      <c r="O166" s="51"/>
      <c r="P166" s="35"/>
      <c r="Q166" s="35"/>
      <c r="R166" s="35"/>
      <c r="S166" s="35"/>
      <c r="T166" s="84"/>
      <c r="U166" s="53" t="s">
        <v>646</v>
      </c>
      <c r="V166" s="34"/>
      <c r="W166" s="84" t="s">
        <v>91</v>
      </c>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A166" s="5"/>
      <c r="HB166" s="5"/>
      <c r="HC166" s="5"/>
      <c r="HD166" s="5"/>
      <c r="HE166" s="5"/>
      <c r="HF166" s="5"/>
      <c r="HG166" s="5"/>
      <c r="HH166" s="5"/>
      <c r="HI166" s="5"/>
      <c r="HJ166" s="5"/>
      <c r="HK166" s="5"/>
      <c r="HL166" s="5"/>
      <c r="HM166" s="5"/>
      <c r="HN166" s="5"/>
      <c r="HO166" s="5"/>
      <c r="HP166" s="5"/>
      <c r="HQ166" s="5"/>
      <c r="HR166" s="5"/>
      <c r="HS166" s="5"/>
      <c r="HT166" s="5"/>
      <c r="HU166" s="5"/>
      <c r="HV166" s="5"/>
      <c r="HW166" s="5"/>
      <c r="HX166" s="5"/>
      <c r="HY166" s="5"/>
      <c r="HZ166" s="5"/>
      <c r="IA166" s="5"/>
      <c r="IB166" s="5"/>
      <c r="IC166" s="5"/>
      <c r="ID166" s="5"/>
      <c r="IE166" s="5"/>
      <c r="IF166" s="5"/>
      <c r="IG166" s="5"/>
      <c r="IH166" s="5"/>
      <c r="II166" s="5"/>
      <c r="IJ166" s="5"/>
      <c r="IK166" s="5"/>
      <c r="IL166" s="5"/>
      <c r="IM166" s="5"/>
      <c r="IN166" s="5"/>
      <c r="IO166" s="5"/>
      <c r="IP166" s="5"/>
      <c r="IQ166" s="5"/>
      <c r="IR166" s="5"/>
      <c r="IS166" s="5"/>
      <c r="IT166" s="5"/>
      <c r="IU166" s="5"/>
      <c r="IV166" s="5"/>
      <c r="IW166" s="5"/>
      <c r="IX166" s="5"/>
      <c r="IY166" s="5"/>
      <c r="IZ166" s="5"/>
      <c r="JA166" s="5"/>
      <c r="JB166" s="5"/>
      <c r="JC166" s="5"/>
      <c r="JD166" s="5"/>
      <c r="JE166" s="5"/>
      <c r="JF166" s="5"/>
    </row>
    <row r="167" spans="1:266" s="4" customFormat="1" ht="54" hidden="1">
      <c r="A167" s="34" t="s">
        <v>823</v>
      </c>
      <c r="B167" s="121">
        <v>41711</v>
      </c>
      <c r="C167" s="34" t="s">
        <v>565</v>
      </c>
      <c r="D167" s="83" t="s">
        <v>128</v>
      </c>
      <c r="E167" s="83" t="s">
        <v>129</v>
      </c>
      <c r="F167" s="61" t="s">
        <v>30</v>
      </c>
      <c r="G167" s="61" t="s">
        <v>3</v>
      </c>
      <c r="H167" s="85"/>
      <c r="I167" s="85" t="s">
        <v>87</v>
      </c>
      <c r="J167" s="85" t="s">
        <v>0</v>
      </c>
      <c r="K167" s="51" t="s">
        <v>403</v>
      </c>
      <c r="L167" s="35"/>
      <c r="M167" s="85"/>
      <c r="N167" s="93" t="s">
        <v>957</v>
      </c>
      <c r="O167" s="51"/>
      <c r="P167" s="35"/>
      <c r="Q167" s="35"/>
      <c r="R167" s="35"/>
      <c r="S167" s="35"/>
      <c r="T167" s="84"/>
      <c r="U167" s="53" t="s">
        <v>646</v>
      </c>
      <c r="V167" s="34"/>
      <c r="W167" s="84" t="s">
        <v>91</v>
      </c>
      <c r="X167" s="5"/>
      <c r="Y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c r="HJ167" s="5"/>
      <c r="HK167" s="5"/>
      <c r="HL167" s="5"/>
      <c r="HM167" s="5"/>
      <c r="HN167" s="5"/>
      <c r="HO167" s="5"/>
      <c r="HP167" s="5"/>
      <c r="HQ167" s="5"/>
      <c r="HR167" s="5"/>
      <c r="HS167" s="5"/>
      <c r="HT167" s="5"/>
      <c r="HU167" s="5"/>
      <c r="HV167" s="5"/>
      <c r="HW167" s="5"/>
      <c r="HX167" s="5"/>
      <c r="HY167" s="5"/>
      <c r="HZ167" s="5"/>
      <c r="IA167" s="5"/>
      <c r="IB167" s="5"/>
      <c r="IC167" s="5"/>
      <c r="ID167" s="5"/>
      <c r="IE167" s="5"/>
      <c r="IF167" s="5"/>
      <c r="IG167" s="5"/>
      <c r="IH167" s="5"/>
      <c r="II167" s="5"/>
      <c r="IJ167" s="5"/>
      <c r="IK167" s="5"/>
      <c r="IL167" s="5"/>
      <c r="IM167" s="5"/>
      <c r="IN167" s="5"/>
      <c r="IO167" s="5"/>
      <c r="IP167" s="5"/>
      <c r="IQ167" s="5"/>
      <c r="IR167" s="5"/>
      <c r="IS167" s="5"/>
      <c r="IT167" s="5"/>
      <c r="IU167" s="5"/>
      <c r="IV167" s="5"/>
      <c r="IW167" s="5"/>
      <c r="IX167" s="5"/>
      <c r="IY167" s="5"/>
      <c r="IZ167" s="5"/>
      <c r="JA167" s="5"/>
      <c r="JB167" s="5"/>
      <c r="JC167" s="5"/>
      <c r="JD167" s="5"/>
      <c r="JE167" s="5"/>
      <c r="JF167" s="5"/>
    </row>
    <row r="168" spans="1:266" s="4" customFormat="1" ht="40.5">
      <c r="A168" s="44" t="s">
        <v>834</v>
      </c>
      <c r="B168" s="94">
        <v>41712</v>
      </c>
      <c r="C168" s="44"/>
      <c r="D168" s="78" t="s">
        <v>130</v>
      </c>
      <c r="E168" s="78" t="s">
        <v>131</v>
      </c>
      <c r="F168" s="79" t="s">
        <v>30</v>
      </c>
      <c r="G168" s="79" t="s">
        <v>3</v>
      </c>
      <c r="H168" s="80"/>
      <c r="I168" s="80" t="s">
        <v>87</v>
      </c>
      <c r="J168" s="80" t="s">
        <v>0</v>
      </c>
      <c r="K168" s="56" t="s">
        <v>403</v>
      </c>
      <c r="L168" s="38"/>
      <c r="M168" s="80"/>
      <c r="N168" s="105" t="s">
        <v>394</v>
      </c>
      <c r="O168" s="56" t="s">
        <v>833</v>
      </c>
      <c r="P168" s="38"/>
      <c r="Q168" s="38"/>
      <c r="R168" s="38"/>
      <c r="S168" s="38"/>
      <c r="T168" s="81"/>
      <c r="U168" s="58" t="s">
        <v>646</v>
      </c>
      <c r="V168" s="55"/>
      <c r="W168" s="81" t="s">
        <v>91</v>
      </c>
    </row>
    <row r="169" spans="1:266" ht="40.5">
      <c r="A169" s="44" t="s">
        <v>834</v>
      </c>
      <c r="B169" s="94">
        <v>41712</v>
      </c>
      <c r="C169" s="44"/>
      <c r="D169" s="78" t="s">
        <v>132</v>
      </c>
      <c r="E169" s="78" t="s">
        <v>133</v>
      </c>
      <c r="F169" s="79" t="s">
        <v>30</v>
      </c>
      <c r="G169" s="79" t="s">
        <v>3</v>
      </c>
      <c r="H169" s="80"/>
      <c r="I169" s="80" t="s">
        <v>87</v>
      </c>
      <c r="J169" s="80" t="s">
        <v>0</v>
      </c>
      <c r="K169" s="56" t="s">
        <v>403</v>
      </c>
      <c r="L169" s="38"/>
      <c r="M169" s="80"/>
      <c r="N169" s="105" t="s">
        <v>394</v>
      </c>
      <c r="O169" s="56" t="s">
        <v>833</v>
      </c>
      <c r="P169" s="38"/>
      <c r="Q169" s="38"/>
      <c r="R169" s="38"/>
      <c r="S169" s="38"/>
      <c r="T169" s="81"/>
      <c r="U169" s="58" t="s">
        <v>646</v>
      </c>
      <c r="V169" s="55"/>
      <c r="W169" s="81" t="s">
        <v>91</v>
      </c>
    </row>
    <row r="170" spans="1:266" ht="54" hidden="1">
      <c r="A170" s="34" t="s">
        <v>823</v>
      </c>
      <c r="B170" s="121">
        <v>41718</v>
      </c>
      <c r="C170" s="34" t="s">
        <v>565</v>
      </c>
      <c r="D170" s="83" t="s">
        <v>134</v>
      </c>
      <c r="E170" s="83" t="s">
        <v>135</v>
      </c>
      <c r="F170" s="61" t="s">
        <v>30</v>
      </c>
      <c r="G170" s="61" t="s">
        <v>3</v>
      </c>
      <c r="H170" s="85"/>
      <c r="I170" s="85" t="s">
        <v>87</v>
      </c>
      <c r="J170" s="85" t="s">
        <v>0</v>
      </c>
      <c r="K170" s="51" t="s">
        <v>403</v>
      </c>
      <c r="L170" s="35"/>
      <c r="M170" s="85"/>
      <c r="N170" s="93" t="s">
        <v>959</v>
      </c>
      <c r="O170" s="51"/>
      <c r="P170" s="35"/>
      <c r="Q170" s="35"/>
      <c r="R170" s="35"/>
      <c r="S170" s="35"/>
      <c r="T170" s="84"/>
      <c r="U170" s="53" t="s">
        <v>646</v>
      </c>
      <c r="V170" s="34"/>
      <c r="W170" s="84" t="s">
        <v>91</v>
      </c>
    </row>
    <row r="171" spans="1:266" s="4" customFormat="1" ht="85.5" hidden="1" customHeight="1">
      <c r="A171" s="44" t="s">
        <v>823</v>
      </c>
      <c r="B171" s="94">
        <v>41725</v>
      </c>
      <c r="C171" s="44"/>
      <c r="D171" s="97" t="s">
        <v>136</v>
      </c>
      <c r="E171" s="97" t="s">
        <v>137</v>
      </c>
      <c r="F171" s="98" t="s">
        <v>30</v>
      </c>
      <c r="G171" s="98" t="s">
        <v>3</v>
      </c>
      <c r="H171" s="99"/>
      <c r="I171" s="99" t="s">
        <v>87</v>
      </c>
      <c r="J171" s="99" t="s">
        <v>0</v>
      </c>
      <c r="K171" s="100" t="s">
        <v>403</v>
      </c>
      <c r="L171" s="40"/>
      <c r="M171" s="99"/>
      <c r="N171" s="103" t="s">
        <v>388</v>
      </c>
      <c r="O171" s="100" t="s">
        <v>1075</v>
      </c>
      <c r="P171" s="40"/>
      <c r="Q171" s="40"/>
      <c r="R171" s="40"/>
      <c r="S171" s="40"/>
      <c r="T171" s="101"/>
      <c r="U171" s="102" t="s">
        <v>646</v>
      </c>
      <c r="V171" s="104"/>
      <c r="W171" s="101" t="s">
        <v>91</v>
      </c>
    </row>
    <row r="172" spans="1:266" s="24" customFormat="1" ht="40.5" hidden="1">
      <c r="A172" s="44" t="s">
        <v>823</v>
      </c>
      <c r="B172" s="94">
        <v>41725</v>
      </c>
      <c r="C172" s="44"/>
      <c r="D172" s="97" t="s">
        <v>138</v>
      </c>
      <c r="E172" s="97" t="s">
        <v>139</v>
      </c>
      <c r="F172" s="98" t="s">
        <v>30</v>
      </c>
      <c r="G172" s="98" t="s">
        <v>3</v>
      </c>
      <c r="H172" s="99"/>
      <c r="I172" s="99" t="s">
        <v>87</v>
      </c>
      <c r="J172" s="99" t="s">
        <v>0</v>
      </c>
      <c r="K172" s="100" t="s">
        <v>403</v>
      </c>
      <c r="L172" s="40"/>
      <c r="M172" s="99"/>
      <c r="N172" s="103" t="s">
        <v>388</v>
      </c>
      <c r="O172" s="100" t="s">
        <v>1076</v>
      </c>
      <c r="P172" s="40"/>
      <c r="Q172" s="40"/>
      <c r="R172" s="40"/>
      <c r="S172" s="40"/>
      <c r="T172" s="101"/>
      <c r="U172" s="102" t="s">
        <v>646</v>
      </c>
      <c r="V172" s="104"/>
      <c r="W172" s="101" t="s">
        <v>91</v>
      </c>
    </row>
    <row r="173" spans="1:266" s="24" customFormat="1" ht="54" hidden="1">
      <c r="A173" s="44" t="s">
        <v>860</v>
      </c>
      <c r="B173" s="94">
        <v>41725</v>
      </c>
      <c r="C173" s="44"/>
      <c r="D173" s="97" t="s">
        <v>140</v>
      </c>
      <c r="E173" s="97" t="s">
        <v>141</v>
      </c>
      <c r="F173" s="98" t="s">
        <v>30</v>
      </c>
      <c r="G173" s="98" t="s">
        <v>3</v>
      </c>
      <c r="H173" s="99"/>
      <c r="I173" s="99" t="s">
        <v>87</v>
      </c>
      <c r="J173" s="99" t="s">
        <v>0</v>
      </c>
      <c r="K173" s="100" t="s">
        <v>403</v>
      </c>
      <c r="L173" s="40"/>
      <c r="M173" s="99"/>
      <c r="N173" s="103" t="s">
        <v>388</v>
      </c>
      <c r="O173" s="100" t="s">
        <v>889</v>
      </c>
      <c r="P173" s="40"/>
      <c r="Q173" s="40"/>
      <c r="R173" s="40"/>
      <c r="S173" s="40"/>
      <c r="T173" s="101"/>
      <c r="U173" s="102" t="s">
        <v>646</v>
      </c>
      <c r="V173" s="104"/>
      <c r="W173" s="101" t="s">
        <v>91</v>
      </c>
    </row>
    <row r="174" spans="1:266" s="24" customFormat="1" ht="54" hidden="1">
      <c r="A174" s="44" t="s">
        <v>823</v>
      </c>
      <c r="B174" s="94">
        <v>41725</v>
      </c>
      <c r="C174" s="44"/>
      <c r="D174" s="97" t="s">
        <v>1082</v>
      </c>
      <c r="E174" s="97" t="s">
        <v>1085</v>
      </c>
      <c r="F174" s="98"/>
      <c r="G174" s="98"/>
      <c r="H174" s="99"/>
      <c r="I174" s="99"/>
      <c r="J174" s="99"/>
      <c r="K174" s="100"/>
      <c r="L174" s="40"/>
      <c r="M174" s="99"/>
      <c r="N174" s="103"/>
      <c r="O174" s="100"/>
      <c r="P174" s="40"/>
      <c r="Q174" s="40"/>
      <c r="R174" s="40"/>
      <c r="S174" s="40"/>
      <c r="T174" s="101"/>
      <c r="U174" s="102" t="s">
        <v>913</v>
      </c>
      <c r="V174" s="104"/>
      <c r="W174" s="101"/>
    </row>
    <row r="175" spans="1:266" s="24" customFormat="1" ht="54" hidden="1">
      <c r="A175" s="34" t="s">
        <v>823</v>
      </c>
      <c r="B175" s="121">
        <v>41725</v>
      </c>
      <c r="C175" s="34" t="s">
        <v>1105</v>
      </c>
      <c r="D175" s="83" t="s">
        <v>1083</v>
      </c>
      <c r="E175" s="83" t="s">
        <v>1086</v>
      </c>
      <c r="F175" s="61"/>
      <c r="G175" s="61"/>
      <c r="H175" s="85"/>
      <c r="I175" s="85"/>
      <c r="J175" s="85"/>
      <c r="K175" s="51"/>
      <c r="L175" s="35"/>
      <c r="M175" s="85"/>
      <c r="N175" s="93"/>
      <c r="O175" s="51"/>
      <c r="P175" s="35"/>
      <c r="Q175" s="35"/>
      <c r="R175" s="35"/>
      <c r="S175" s="35"/>
      <c r="T175" s="84"/>
      <c r="U175" s="53" t="s">
        <v>913</v>
      </c>
      <c r="V175" s="34"/>
      <c r="W175" s="84"/>
    </row>
    <row r="176" spans="1:266" s="4" customFormat="1" ht="54" hidden="1">
      <c r="A176" s="34" t="s">
        <v>823</v>
      </c>
      <c r="B176" s="121">
        <v>41725</v>
      </c>
      <c r="C176" s="34" t="s">
        <v>1104</v>
      </c>
      <c r="D176" s="83" t="s">
        <v>1084</v>
      </c>
      <c r="E176" s="83" t="s">
        <v>1087</v>
      </c>
      <c r="F176" s="61"/>
      <c r="G176" s="61"/>
      <c r="H176" s="85"/>
      <c r="I176" s="85"/>
      <c r="J176" s="85"/>
      <c r="K176" s="51"/>
      <c r="L176" s="35"/>
      <c r="M176" s="85"/>
      <c r="N176" s="93"/>
      <c r="O176" s="51"/>
      <c r="P176" s="35"/>
      <c r="Q176" s="35"/>
      <c r="R176" s="35"/>
      <c r="S176" s="35"/>
      <c r="T176" s="84"/>
      <c r="U176" s="53" t="s">
        <v>913</v>
      </c>
      <c r="V176" s="34"/>
      <c r="W176" s="84"/>
    </row>
    <row r="177" spans="1:23" s="4" customFormat="1" ht="54" hidden="1">
      <c r="A177" s="44" t="s">
        <v>860</v>
      </c>
      <c r="B177" s="94">
        <v>41725</v>
      </c>
      <c r="C177" s="44"/>
      <c r="D177" s="97" t="s">
        <v>142</v>
      </c>
      <c r="E177" s="97" t="s">
        <v>143</v>
      </c>
      <c r="F177" s="98" t="s">
        <v>30</v>
      </c>
      <c r="G177" s="98" t="s">
        <v>3</v>
      </c>
      <c r="H177" s="99"/>
      <c r="I177" s="99" t="s">
        <v>87</v>
      </c>
      <c r="J177" s="99" t="s">
        <v>0</v>
      </c>
      <c r="K177" s="100" t="s">
        <v>403</v>
      </c>
      <c r="L177" s="40"/>
      <c r="M177" s="99"/>
      <c r="N177" s="103" t="s">
        <v>829</v>
      </c>
      <c r="O177" s="100" t="s">
        <v>1077</v>
      </c>
      <c r="P177" s="40"/>
      <c r="Q177" s="40"/>
      <c r="R177" s="40"/>
      <c r="S177" s="40"/>
      <c r="T177" s="101"/>
      <c r="U177" s="102" t="s">
        <v>646</v>
      </c>
      <c r="V177" s="104"/>
      <c r="W177" s="101" t="s">
        <v>91</v>
      </c>
    </row>
    <row r="178" spans="1:23" s="24" customFormat="1" ht="40.5" hidden="1">
      <c r="A178" s="44" t="s">
        <v>629</v>
      </c>
      <c r="B178" s="94">
        <v>41725</v>
      </c>
      <c r="C178" s="44"/>
      <c r="D178" s="97" t="s">
        <v>144</v>
      </c>
      <c r="E178" s="97" t="s">
        <v>145</v>
      </c>
      <c r="F178" s="98" t="s">
        <v>30</v>
      </c>
      <c r="G178" s="98" t="s">
        <v>3</v>
      </c>
      <c r="H178" s="99"/>
      <c r="I178" s="99" t="s">
        <v>87</v>
      </c>
      <c r="J178" s="99" t="s">
        <v>0</v>
      </c>
      <c r="K178" s="100" t="s">
        <v>403</v>
      </c>
      <c r="L178" s="40"/>
      <c r="M178" s="99"/>
      <c r="N178" s="103" t="s">
        <v>829</v>
      </c>
      <c r="O178" s="100" t="s">
        <v>889</v>
      </c>
      <c r="P178" s="40"/>
      <c r="Q178" s="40"/>
      <c r="R178" s="40"/>
      <c r="S178" s="40"/>
      <c r="T178" s="101"/>
      <c r="U178" s="102" t="s">
        <v>646</v>
      </c>
      <c r="V178" s="104"/>
      <c r="W178" s="101" t="s">
        <v>91</v>
      </c>
    </row>
    <row r="179" spans="1:23" s="24" customFormat="1" ht="40.5" hidden="1">
      <c r="A179" s="44" t="s">
        <v>629</v>
      </c>
      <c r="B179" s="94">
        <v>41725</v>
      </c>
      <c r="C179" s="44"/>
      <c r="D179" s="97" t="s">
        <v>146</v>
      </c>
      <c r="E179" s="97" t="s">
        <v>147</v>
      </c>
      <c r="F179" s="98" t="s">
        <v>30</v>
      </c>
      <c r="G179" s="98" t="s">
        <v>3</v>
      </c>
      <c r="H179" s="99"/>
      <c r="I179" s="99" t="s">
        <v>87</v>
      </c>
      <c r="J179" s="99" t="s">
        <v>0</v>
      </c>
      <c r="K179" s="100" t="s">
        <v>403</v>
      </c>
      <c r="L179" s="40"/>
      <c r="M179" s="99"/>
      <c r="N179" s="103" t="s">
        <v>829</v>
      </c>
      <c r="O179" s="100" t="s">
        <v>889</v>
      </c>
      <c r="P179" s="40"/>
      <c r="Q179" s="40"/>
      <c r="R179" s="40"/>
      <c r="S179" s="40"/>
      <c r="T179" s="101"/>
      <c r="U179" s="102" t="s">
        <v>646</v>
      </c>
      <c r="V179" s="104"/>
      <c r="W179" s="101" t="s">
        <v>91</v>
      </c>
    </row>
    <row r="180" spans="1:23" s="24" customFormat="1" ht="27" hidden="1">
      <c r="A180" s="34" t="s">
        <v>629</v>
      </c>
      <c r="B180" s="121">
        <v>41718</v>
      </c>
      <c r="C180" s="34" t="s">
        <v>565</v>
      </c>
      <c r="D180" s="82" t="s">
        <v>836</v>
      </c>
      <c r="E180" s="83" t="s">
        <v>148</v>
      </c>
      <c r="F180" s="61" t="s">
        <v>30</v>
      </c>
      <c r="G180" s="61" t="s">
        <v>3</v>
      </c>
      <c r="H180" s="85"/>
      <c r="I180" s="85" t="s">
        <v>87</v>
      </c>
      <c r="J180" s="85" t="s">
        <v>0</v>
      </c>
      <c r="K180" s="51" t="s">
        <v>403</v>
      </c>
      <c r="L180" s="35"/>
      <c r="M180" s="85"/>
      <c r="N180" s="93" t="s">
        <v>960</v>
      </c>
      <c r="O180" s="51"/>
      <c r="P180" s="35"/>
      <c r="Q180" s="35"/>
      <c r="R180" s="35"/>
      <c r="S180" s="35"/>
      <c r="T180" s="84"/>
      <c r="U180" s="53" t="s">
        <v>646</v>
      </c>
      <c r="V180" s="34"/>
      <c r="W180" s="84" t="s">
        <v>91</v>
      </c>
    </row>
    <row r="181" spans="1:23" s="4" customFormat="1" ht="94.5" hidden="1">
      <c r="A181" s="44" t="s">
        <v>823</v>
      </c>
      <c r="B181" s="94">
        <v>41725</v>
      </c>
      <c r="C181" s="44"/>
      <c r="D181" s="106" t="s">
        <v>837</v>
      </c>
      <c r="E181" s="106" t="s">
        <v>838</v>
      </c>
      <c r="F181" s="98" t="s">
        <v>30</v>
      </c>
      <c r="G181" s="98"/>
      <c r="H181" s="99"/>
      <c r="I181" s="102" t="s">
        <v>839</v>
      </c>
      <c r="J181" s="99" t="s">
        <v>0</v>
      </c>
      <c r="K181" s="100" t="s">
        <v>403</v>
      </c>
      <c r="L181" s="40"/>
      <c r="M181" s="99"/>
      <c r="N181" s="103" t="s">
        <v>829</v>
      </c>
      <c r="O181" s="100" t="s">
        <v>890</v>
      </c>
      <c r="P181" s="40"/>
      <c r="Q181" s="40"/>
      <c r="R181" s="40"/>
      <c r="S181" s="40"/>
      <c r="T181" s="101"/>
      <c r="U181" s="102" t="s">
        <v>840</v>
      </c>
      <c r="V181" s="104"/>
      <c r="W181" s="101"/>
    </row>
    <row r="182" spans="1:23" s="24" customFormat="1" ht="108">
      <c r="A182" s="44" t="s">
        <v>563</v>
      </c>
      <c r="B182" s="94">
        <v>41726</v>
      </c>
      <c r="C182" s="44" t="s">
        <v>1023</v>
      </c>
      <c r="D182" s="82" t="s">
        <v>1081</v>
      </c>
      <c r="E182" s="83" t="s">
        <v>149</v>
      </c>
      <c r="F182" s="61" t="s">
        <v>30</v>
      </c>
      <c r="G182" s="61" t="s">
        <v>3</v>
      </c>
      <c r="H182" s="85"/>
      <c r="I182" s="85" t="s">
        <v>87</v>
      </c>
      <c r="J182" s="85" t="s">
        <v>0</v>
      </c>
      <c r="K182" s="95" t="s">
        <v>635</v>
      </c>
      <c r="L182" s="84" t="s">
        <v>1151</v>
      </c>
      <c r="M182" s="53"/>
      <c r="N182" s="53" t="s">
        <v>978</v>
      </c>
      <c r="O182" s="82" t="s">
        <v>1092</v>
      </c>
      <c r="P182" s="84"/>
      <c r="Q182" s="84"/>
      <c r="R182" s="84"/>
      <c r="S182" s="84"/>
      <c r="T182" s="84" t="s">
        <v>376</v>
      </c>
      <c r="U182" s="53" t="s">
        <v>646</v>
      </c>
      <c r="V182" s="84"/>
      <c r="W182" s="84" t="s">
        <v>91</v>
      </c>
    </row>
    <row r="183" spans="1:23" ht="60.75" hidden="1" customHeight="1">
      <c r="A183" s="44" t="s">
        <v>823</v>
      </c>
      <c r="B183" s="44"/>
      <c r="C183" s="44"/>
      <c r="D183" s="70" t="s">
        <v>150</v>
      </c>
      <c r="E183" s="70" t="s">
        <v>151</v>
      </c>
      <c r="F183" s="71" t="s">
        <v>30</v>
      </c>
      <c r="G183" s="71" t="s">
        <v>3</v>
      </c>
      <c r="H183" s="72"/>
      <c r="I183" s="72" t="s">
        <v>87</v>
      </c>
      <c r="J183" s="88" t="s">
        <v>0</v>
      </c>
      <c r="K183" s="76"/>
      <c r="L183" s="39"/>
      <c r="M183" s="48"/>
      <c r="N183" s="48"/>
      <c r="O183" s="39"/>
      <c r="P183" s="39" t="s">
        <v>871</v>
      </c>
      <c r="Q183" s="39" t="s">
        <v>875</v>
      </c>
      <c r="R183" s="39" t="s">
        <v>870</v>
      </c>
      <c r="S183" s="39" t="s">
        <v>869</v>
      </c>
      <c r="T183" s="39" t="s">
        <v>372</v>
      </c>
      <c r="U183" s="48" t="s">
        <v>643</v>
      </c>
      <c r="V183" s="39"/>
      <c r="W183" s="39" t="s">
        <v>91</v>
      </c>
    </row>
    <row r="184" spans="1:23" s="4" customFormat="1" ht="40.5" hidden="1">
      <c r="A184" s="34" t="s">
        <v>629</v>
      </c>
      <c r="B184" s="121">
        <v>41712</v>
      </c>
      <c r="C184" s="34" t="s">
        <v>565</v>
      </c>
      <c r="D184" s="83" t="s">
        <v>152</v>
      </c>
      <c r="E184" s="83" t="s">
        <v>153</v>
      </c>
      <c r="F184" s="61" t="s">
        <v>30</v>
      </c>
      <c r="G184" s="61" t="s">
        <v>3</v>
      </c>
      <c r="H184" s="85"/>
      <c r="I184" s="85" t="s">
        <v>87</v>
      </c>
      <c r="J184" s="85" t="s">
        <v>0</v>
      </c>
      <c r="K184" s="92" t="s">
        <v>154</v>
      </c>
      <c r="L184" s="85" t="s">
        <v>30</v>
      </c>
      <c r="M184" s="53" t="s">
        <v>391</v>
      </c>
      <c r="N184" s="53" t="s">
        <v>391</v>
      </c>
      <c r="O184" s="62" t="s">
        <v>398</v>
      </c>
      <c r="P184" s="32"/>
      <c r="Q184" s="32"/>
      <c r="R184" s="32"/>
      <c r="S184" s="32"/>
      <c r="T184" s="84"/>
      <c r="U184" s="53" t="s">
        <v>365</v>
      </c>
      <c r="V184" s="84" t="s">
        <v>399</v>
      </c>
      <c r="W184" s="84" t="s">
        <v>91</v>
      </c>
    </row>
    <row r="185" spans="1:23" ht="27" hidden="1">
      <c r="A185" s="44" t="s">
        <v>629</v>
      </c>
      <c r="B185" s="94">
        <v>41712</v>
      </c>
      <c r="C185" s="44" t="s">
        <v>565</v>
      </c>
      <c r="D185" s="83" t="s">
        <v>155</v>
      </c>
      <c r="E185" s="83" t="s">
        <v>156</v>
      </c>
      <c r="F185" s="61" t="s">
        <v>30</v>
      </c>
      <c r="G185" s="61" t="s">
        <v>3</v>
      </c>
      <c r="H185" s="85"/>
      <c r="I185" s="85" t="s">
        <v>87</v>
      </c>
      <c r="J185" s="85" t="s">
        <v>0</v>
      </c>
      <c r="K185" s="92" t="s">
        <v>157</v>
      </c>
      <c r="L185" s="85" t="s">
        <v>30</v>
      </c>
      <c r="M185" s="53" t="s">
        <v>391</v>
      </c>
      <c r="N185" s="53" t="s">
        <v>391</v>
      </c>
      <c r="O185" s="62"/>
      <c r="P185" s="32"/>
      <c r="Q185" s="32"/>
      <c r="R185" s="32"/>
      <c r="S185" s="32"/>
      <c r="T185" s="84"/>
      <c r="U185" s="53" t="s">
        <v>365</v>
      </c>
      <c r="V185" s="84" t="s">
        <v>399</v>
      </c>
      <c r="W185" s="39" t="s">
        <v>91</v>
      </c>
    </row>
    <row r="186" spans="1:23" ht="81" hidden="1">
      <c r="A186" s="34" t="s">
        <v>1072</v>
      </c>
      <c r="B186" s="121">
        <v>41729</v>
      </c>
      <c r="C186" s="34" t="s">
        <v>565</v>
      </c>
      <c r="D186" s="108" t="s">
        <v>1123</v>
      </c>
      <c r="E186" s="108" t="s">
        <v>605</v>
      </c>
      <c r="F186" s="109"/>
      <c r="G186" s="109"/>
      <c r="H186" s="53" t="s">
        <v>604</v>
      </c>
      <c r="I186" s="86"/>
      <c r="J186" s="85" t="s">
        <v>0</v>
      </c>
      <c r="K186" s="110" t="s">
        <v>1073</v>
      </c>
      <c r="L186" s="53"/>
      <c r="M186" s="53"/>
      <c r="N186" s="53"/>
      <c r="O186" s="84"/>
      <c r="P186" s="32"/>
      <c r="Q186" s="32"/>
      <c r="R186" s="32"/>
      <c r="S186" s="32"/>
      <c r="T186" s="84"/>
      <c r="U186" s="53" t="s">
        <v>646</v>
      </c>
      <c r="V186" s="84"/>
      <c r="W186" s="48"/>
    </row>
    <row r="187" spans="1:23" ht="81" hidden="1">
      <c r="A187" s="34" t="s">
        <v>1072</v>
      </c>
      <c r="B187" s="121">
        <v>41730</v>
      </c>
      <c r="C187" s="34" t="s">
        <v>1125</v>
      </c>
      <c r="D187" s="108" t="s">
        <v>1154</v>
      </c>
      <c r="E187" s="108" t="s">
        <v>1124</v>
      </c>
      <c r="F187" s="109"/>
      <c r="G187" s="109"/>
      <c r="H187" s="53" t="s">
        <v>604</v>
      </c>
      <c r="I187" s="86"/>
      <c r="J187" s="85" t="s">
        <v>0</v>
      </c>
      <c r="K187" s="110" t="s">
        <v>1073</v>
      </c>
      <c r="L187" s="53"/>
      <c r="M187" s="53"/>
      <c r="N187" s="53"/>
      <c r="O187" s="84"/>
      <c r="P187" s="32"/>
      <c r="Q187" s="32"/>
      <c r="R187" s="32"/>
      <c r="S187" s="32"/>
      <c r="T187" s="84"/>
      <c r="U187" s="53" t="s">
        <v>646</v>
      </c>
      <c r="V187" s="84"/>
      <c r="W187" s="48"/>
    </row>
    <row r="188" spans="1:23" s="4" customFormat="1" ht="27" hidden="1">
      <c r="A188" s="34" t="s">
        <v>629</v>
      </c>
      <c r="B188" s="121">
        <v>41712</v>
      </c>
      <c r="C188" s="34" t="s">
        <v>1135</v>
      </c>
      <c r="D188" s="83" t="s">
        <v>158</v>
      </c>
      <c r="E188" s="83" t="s">
        <v>159</v>
      </c>
      <c r="F188" s="61" t="s">
        <v>30</v>
      </c>
      <c r="G188" s="61" t="s">
        <v>3</v>
      </c>
      <c r="H188" s="85"/>
      <c r="I188" s="85" t="s">
        <v>87</v>
      </c>
      <c r="J188" s="85" t="s">
        <v>0</v>
      </c>
      <c r="K188" s="95" t="s">
        <v>400</v>
      </c>
      <c r="L188" s="85" t="s">
        <v>30</v>
      </c>
      <c r="M188" s="53" t="s">
        <v>391</v>
      </c>
      <c r="N188" s="53" t="s">
        <v>391</v>
      </c>
      <c r="O188" s="62" t="s">
        <v>398</v>
      </c>
      <c r="P188" s="32"/>
      <c r="Q188" s="32"/>
      <c r="R188" s="32"/>
      <c r="S188" s="32"/>
      <c r="T188" s="84" t="s">
        <v>375</v>
      </c>
      <c r="U188" s="53" t="s">
        <v>365</v>
      </c>
      <c r="V188" s="84" t="s">
        <v>399</v>
      </c>
      <c r="W188" s="84" t="s">
        <v>91</v>
      </c>
    </row>
    <row r="189" spans="1:23" s="28" customFormat="1" ht="27" hidden="1">
      <c r="A189" s="55" t="s">
        <v>823</v>
      </c>
      <c r="B189" s="178">
        <v>41730</v>
      </c>
      <c r="C189" s="55"/>
      <c r="D189" s="78" t="s">
        <v>160</v>
      </c>
      <c r="E189" s="78" t="s">
        <v>161</v>
      </c>
      <c r="F189" s="79" t="s">
        <v>30</v>
      </c>
      <c r="G189" s="79" t="s">
        <v>3</v>
      </c>
      <c r="H189" s="38"/>
      <c r="I189" s="38" t="s">
        <v>87</v>
      </c>
      <c r="J189" s="80" t="s">
        <v>0</v>
      </c>
      <c r="K189" s="141"/>
      <c r="L189" s="81"/>
      <c r="M189" s="58"/>
      <c r="N189" s="58"/>
      <c r="O189" s="81" t="s">
        <v>1115</v>
      </c>
      <c r="P189" s="81"/>
      <c r="Q189" s="81"/>
      <c r="R189" s="81"/>
      <c r="S189" s="81"/>
      <c r="T189" s="81" t="s">
        <v>369</v>
      </c>
      <c r="U189" s="58" t="s">
        <v>642</v>
      </c>
      <c r="V189" s="81"/>
      <c r="W189" s="81" t="s">
        <v>91</v>
      </c>
    </row>
    <row r="190" spans="1:23" s="4" customFormat="1" ht="27" hidden="1">
      <c r="A190" s="34" t="s">
        <v>823</v>
      </c>
      <c r="B190" s="121">
        <v>41730</v>
      </c>
      <c r="C190" s="34" t="s">
        <v>1135</v>
      </c>
      <c r="D190" s="83" t="s">
        <v>162</v>
      </c>
      <c r="E190" s="83" t="s">
        <v>163</v>
      </c>
      <c r="F190" s="61" t="s">
        <v>30</v>
      </c>
      <c r="G190" s="61" t="s">
        <v>3</v>
      </c>
      <c r="H190" s="35"/>
      <c r="I190" s="35" t="s">
        <v>87</v>
      </c>
      <c r="J190" s="85" t="s">
        <v>0</v>
      </c>
      <c r="K190" s="92"/>
      <c r="L190" s="84"/>
      <c r="M190" s="53"/>
      <c r="N190" s="53"/>
      <c r="O190" s="84"/>
      <c r="P190" s="84" t="s">
        <v>904</v>
      </c>
      <c r="Q190" s="84" t="s">
        <v>911</v>
      </c>
      <c r="R190" s="84" t="s">
        <v>908</v>
      </c>
      <c r="S190" s="84" t="s">
        <v>910</v>
      </c>
      <c r="T190" s="84" t="s">
        <v>371</v>
      </c>
      <c r="U190" s="53" t="s">
        <v>643</v>
      </c>
      <c r="V190" s="84"/>
      <c r="W190" s="84" t="s">
        <v>91</v>
      </c>
    </row>
    <row r="191" spans="1:23" s="24" customFormat="1" ht="27" hidden="1">
      <c r="A191" s="104" t="s">
        <v>823</v>
      </c>
      <c r="B191" s="120">
        <v>41730</v>
      </c>
      <c r="C191" s="104"/>
      <c r="D191" s="97" t="s">
        <v>164</v>
      </c>
      <c r="E191" s="97" t="s">
        <v>165</v>
      </c>
      <c r="F191" s="98" t="s">
        <v>30</v>
      </c>
      <c r="G191" s="98" t="s">
        <v>3</v>
      </c>
      <c r="H191" s="40"/>
      <c r="I191" s="40" t="s">
        <v>87</v>
      </c>
      <c r="J191" s="99" t="s">
        <v>0</v>
      </c>
      <c r="K191" s="168"/>
      <c r="L191" s="101"/>
      <c r="M191" s="102"/>
      <c r="N191" s="102"/>
      <c r="O191" s="101" t="s">
        <v>1115</v>
      </c>
      <c r="P191" s="101" t="s">
        <v>871</v>
      </c>
      <c r="Q191" s="101" t="s">
        <v>879</v>
      </c>
      <c r="R191" s="101" t="s">
        <v>870</v>
      </c>
      <c r="S191" s="101" t="s">
        <v>869</v>
      </c>
      <c r="T191" s="101" t="s">
        <v>372</v>
      </c>
      <c r="U191" s="102" t="s">
        <v>642</v>
      </c>
      <c r="V191" s="101"/>
      <c r="W191" s="101" t="s">
        <v>109</v>
      </c>
    </row>
    <row r="192" spans="1:23" s="4" customFormat="1" ht="27" hidden="1">
      <c r="A192" s="34" t="s">
        <v>1111</v>
      </c>
      <c r="B192" s="121">
        <v>41730</v>
      </c>
      <c r="C192" s="34" t="s">
        <v>1135</v>
      </c>
      <c r="D192" s="83" t="s">
        <v>166</v>
      </c>
      <c r="E192" s="83" t="s">
        <v>167</v>
      </c>
      <c r="F192" s="61" t="s">
        <v>30</v>
      </c>
      <c r="G192" s="61" t="s">
        <v>3</v>
      </c>
      <c r="H192" s="35"/>
      <c r="I192" s="35" t="s">
        <v>87</v>
      </c>
      <c r="J192" s="85" t="s">
        <v>0</v>
      </c>
      <c r="K192" s="92"/>
      <c r="L192" s="84"/>
      <c r="M192" s="53"/>
      <c r="N192" s="53"/>
      <c r="O192" s="84"/>
      <c r="P192" s="84" t="s">
        <v>871</v>
      </c>
      <c r="Q192" s="84" t="s">
        <v>879</v>
      </c>
      <c r="R192" s="84" t="s">
        <v>877</v>
      </c>
      <c r="S192" s="84" t="s">
        <v>869</v>
      </c>
      <c r="T192" s="84" t="s">
        <v>372</v>
      </c>
      <c r="U192" s="53" t="s">
        <v>642</v>
      </c>
      <c r="V192" s="84"/>
      <c r="W192" s="84" t="s">
        <v>91</v>
      </c>
    </row>
    <row r="193" spans="1:23" ht="40.5" hidden="1">
      <c r="A193" s="55" t="s">
        <v>924</v>
      </c>
      <c r="B193" s="178">
        <v>41731</v>
      </c>
      <c r="C193" s="55"/>
      <c r="D193" s="78" t="s">
        <v>168</v>
      </c>
      <c r="E193" s="78" t="s">
        <v>169</v>
      </c>
      <c r="F193" s="79" t="s">
        <v>30</v>
      </c>
      <c r="G193" s="79" t="s">
        <v>3</v>
      </c>
      <c r="H193" s="38"/>
      <c r="I193" s="38" t="s">
        <v>87</v>
      </c>
      <c r="J193" s="80" t="s">
        <v>0</v>
      </c>
      <c r="K193" s="141"/>
      <c r="L193" s="81"/>
      <c r="M193" s="58"/>
      <c r="N193" s="58" t="s">
        <v>428</v>
      </c>
      <c r="O193" s="81"/>
      <c r="P193" s="81" t="s">
        <v>871</v>
      </c>
      <c r="Q193" s="81" t="s">
        <v>879</v>
      </c>
      <c r="R193" s="81" t="s">
        <v>870</v>
      </c>
      <c r="S193" s="81" t="s">
        <v>878</v>
      </c>
      <c r="T193" s="81" t="s">
        <v>372</v>
      </c>
      <c r="U193" s="58" t="s">
        <v>642</v>
      </c>
      <c r="V193" s="81"/>
      <c r="W193" s="39" t="s">
        <v>91</v>
      </c>
    </row>
    <row r="194" spans="1:23" ht="40.5" hidden="1">
      <c r="A194" s="44" t="s">
        <v>1095</v>
      </c>
      <c r="B194" s="44"/>
      <c r="C194" s="44"/>
      <c r="D194" s="70" t="s">
        <v>170</v>
      </c>
      <c r="E194" s="70" t="s">
        <v>171</v>
      </c>
      <c r="F194" s="71" t="s">
        <v>30</v>
      </c>
      <c r="G194" s="71" t="s">
        <v>3</v>
      </c>
      <c r="H194" s="72"/>
      <c r="I194" s="72" t="s">
        <v>87</v>
      </c>
      <c r="J194" s="88" t="s">
        <v>0</v>
      </c>
      <c r="K194" s="76"/>
      <c r="L194" s="39"/>
      <c r="M194" s="48"/>
      <c r="N194" s="48"/>
      <c r="O194" s="39"/>
      <c r="P194" s="39" t="s">
        <v>871</v>
      </c>
      <c r="Q194" s="39" t="s">
        <v>879</v>
      </c>
      <c r="R194" s="39" t="s">
        <v>877</v>
      </c>
      <c r="S194" s="39" t="s">
        <v>878</v>
      </c>
      <c r="T194" s="39" t="s">
        <v>372</v>
      </c>
      <c r="U194" s="48" t="s">
        <v>642</v>
      </c>
      <c r="V194" s="39"/>
      <c r="W194" s="39" t="s">
        <v>91</v>
      </c>
    </row>
    <row r="195" spans="1:23" s="4" customFormat="1" ht="40.5" hidden="1">
      <c r="A195" s="44" t="s">
        <v>823</v>
      </c>
      <c r="B195" s="94">
        <v>41712</v>
      </c>
      <c r="C195" s="44" t="s">
        <v>825</v>
      </c>
      <c r="D195" s="83" t="s">
        <v>172</v>
      </c>
      <c r="E195" s="83" t="s">
        <v>173</v>
      </c>
      <c r="F195" s="61" t="s">
        <v>30</v>
      </c>
      <c r="G195" s="61" t="s">
        <v>3</v>
      </c>
      <c r="H195" s="85"/>
      <c r="I195" s="85" t="s">
        <v>87</v>
      </c>
      <c r="J195" s="85" t="s">
        <v>0</v>
      </c>
      <c r="K195" s="82" t="s">
        <v>635</v>
      </c>
      <c r="L195" s="53" t="s">
        <v>826</v>
      </c>
      <c r="M195" s="53" t="s">
        <v>391</v>
      </c>
      <c r="N195" s="53" t="s">
        <v>3</v>
      </c>
      <c r="O195" s="84"/>
      <c r="P195" s="32"/>
      <c r="Q195" s="32"/>
      <c r="R195" s="32"/>
      <c r="S195" s="32"/>
      <c r="T195" s="84"/>
      <c r="U195" s="53" t="s">
        <v>365</v>
      </c>
      <c r="V195" s="84"/>
      <c r="W195" s="84" t="s">
        <v>91</v>
      </c>
    </row>
    <row r="196" spans="1:23" ht="40.5" hidden="1">
      <c r="A196" s="44" t="s">
        <v>924</v>
      </c>
      <c r="B196" s="44"/>
      <c r="C196" s="44"/>
      <c r="D196" s="70" t="s">
        <v>174</v>
      </c>
      <c r="E196" s="70" t="s">
        <v>175</v>
      </c>
      <c r="F196" s="71" t="s">
        <v>30</v>
      </c>
      <c r="G196" s="71" t="s">
        <v>3</v>
      </c>
      <c r="H196" s="72"/>
      <c r="I196" s="72" t="s">
        <v>87</v>
      </c>
      <c r="J196" s="88" t="s">
        <v>0</v>
      </c>
      <c r="K196" s="76"/>
      <c r="L196" s="39"/>
      <c r="M196" s="48"/>
      <c r="N196" s="48"/>
      <c r="O196" s="39"/>
      <c r="P196" s="39"/>
      <c r="Q196" s="39"/>
      <c r="R196" s="39"/>
      <c r="S196" s="39"/>
      <c r="T196" s="39"/>
      <c r="U196" s="48" t="s">
        <v>647</v>
      </c>
      <c r="V196" s="39"/>
      <c r="W196" s="39" t="s">
        <v>6</v>
      </c>
    </row>
    <row r="197" spans="1:23" ht="27">
      <c r="A197" s="44" t="s">
        <v>1021</v>
      </c>
      <c r="B197" s="94">
        <v>41723</v>
      </c>
      <c r="C197" s="44"/>
      <c r="D197" s="77" t="s">
        <v>1020</v>
      </c>
      <c r="E197" s="78" t="s">
        <v>176</v>
      </c>
      <c r="F197" s="79" t="s">
        <v>30</v>
      </c>
      <c r="G197" s="79" t="s">
        <v>3</v>
      </c>
      <c r="H197" s="80"/>
      <c r="I197" s="80" t="s">
        <v>87</v>
      </c>
      <c r="J197" s="80" t="s">
        <v>0</v>
      </c>
      <c r="K197" s="77" t="s">
        <v>635</v>
      </c>
      <c r="L197" s="58"/>
      <c r="M197" s="58"/>
      <c r="N197" s="58" t="s">
        <v>973</v>
      </c>
      <c r="O197" s="77" t="s">
        <v>1022</v>
      </c>
      <c r="P197" s="33"/>
      <c r="Q197" s="33"/>
      <c r="R197" s="33"/>
      <c r="S197" s="33"/>
      <c r="T197" s="81" t="s">
        <v>376</v>
      </c>
      <c r="U197" s="58" t="s">
        <v>859</v>
      </c>
      <c r="V197" s="81"/>
      <c r="W197" s="81" t="s">
        <v>91</v>
      </c>
    </row>
    <row r="198" spans="1:23" ht="40.5" hidden="1">
      <c r="A198" s="44" t="s">
        <v>823</v>
      </c>
      <c r="B198" s="44"/>
      <c r="C198" s="44"/>
      <c r="D198" s="70" t="s">
        <v>177</v>
      </c>
      <c r="E198" s="70" t="s">
        <v>178</v>
      </c>
      <c r="F198" s="71" t="s">
        <v>30</v>
      </c>
      <c r="G198" s="71" t="s">
        <v>3</v>
      </c>
      <c r="H198" s="88"/>
      <c r="I198" s="88" t="s">
        <v>87</v>
      </c>
      <c r="J198" s="88" t="s">
        <v>0</v>
      </c>
      <c r="K198" s="75" t="s">
        <v>635</v>
      </c>
      <c r="L198" s="48"/>
      <c r="M198" s="48"/>
      <c r="N198" s="48"/>
      <c r="O198" s="39"/>
      <c r="P198" s="41"/>
      <c r="Q198" s="41"/>
      <c r="R198" s="41"/>
      <c r="S198" s="41"/>
      <c r="T198" s="39" t="s">
        <v>684</v>
      </c>
      <c r="U198" s="48" t="s">
        <v>642</v>
      </c>
      <c r="V198" s="39"/>
      <c r="W198" s="39" t="s">
        <v>6</v>
      </c>
    </row>
    <row r="199" spans="1:23" ht="40.5" hidden="1">
      <c r="A199" s="44" t="s">
        <v>823</v>
      </c>
      <c r="B199" s="44"/>
      <c r="C199" s="44"/>
      <c r="D199" s="70" t="s">
        <v>179</v>
      </c>
      <c r="E199" s="70" t="s">
        <v>180</v>
      </c>
      <c r="F199" s="71" t="s">
        <v>30</v>
      </c>
      <c r="G199" s="71" t="s">
        <v>3</v>
      </c>
      <c r="H199" s="88"/>
      <c r="I199" s="88" t="s">
        <v>87</v>
      </c>
      <c r="J199" s="88" t="s">
        <v>0</v>
      </c>
      <c r="K199" s="75" t="s">
        <v>635</v>
      </c>
      <c r="L199" s="48"/>
      <c r="M199" s="48"/>
      <c r="N199" s="48"/>
      <c r="O199" s="39"/>
      <c r="P199" s="41"/>
      <c r="Q199" s="41"/>
      <c r="R199" s="41"/>
      <c r="S199" s="41"/>
      <c r="T199" s="39" t="s">
        <v>684</v>
      </c>
      <c r="U199" s="48" t="s">
        <v>642</v>
      </c>
      <c r="V199" s="39"/>
      <c r="W199" s="39" t="s">
        <v>6</v>
      </c>
    </row>
    <row r="200" spans="1:23" s="4" customFormat="1" ht="27" hidden="1">
      <c r="A200" s="44" t="s">
        <v>630</v>
      </c>
      <c r="B200" s="94">
        <v>41712</v>
      </c>
      <c r="C200" s="44" t="s">
        <v>565</v>
      </c>
      <c r="D200" s="83" t="s">
        <v>181</v>
      </c>
      <c r="E200" s="83" t="s">
        <v>182</v>
      </c>
      <c r="F200" s="61" t="s">
        <v>30</v>
      </c>
      <c r="G200" s="61" t="s">
        <v>3</v>
      </c>
      <c r="H200" s="85"/>
      <c r="I200" s="85" t="s">
        <v>87</v>
      </c>
      <c r="J200" s="85" t="s">
        <v>0</v>
      </c>
      <c r="K200" s="83" t="s">
        <v>183</v>
      </c>
      <c r="L200" s="85" t="s">
        <v>30</v>
      </c>
      <c r="M200" s="53" t="s">
        <v>391</v>
      </c>
      <c r="N200" s="53" t="s">
        <v>391</v>
      </c>
      <c r="O200" s="51" t="s">
        <v>841</v>
      </c>
      <c r="P200" s="32"/>
      <c r="Q200" s="32"/>
      <c r="R200" s="32"/>
      <c r="S200" s="32"/>
      <c r="T200" s="84"/>
      <c r="U200" s="53" t="s">
        <v>365</v>
      </c>
      <c r="V200" s="34"/>
      <c r="W200" s="84" t="s">
        <v>6</v>
      </c>
    </row>
    <row r="201" spans="1:23" s="4" customFormat="1" ht="40.5" hidden="1">
      <c r="A201" s="44" t="s">
        <v>630</v>
      </c>
      <c r="B201" s="94">
        <v>41715</v>
      </c>
      <c r="C201" s="44" t="s">
        <v>825</v>
      </c>
      <c r="D201" s="83" t="s">
        <v>184</v>
      </c>
      <c r="E201" s="83" t="s">
        <v>182</v>
      </c>
      <c r="F201" s="61" t="s">
        <v>30</v>
      </c>
      <c r="G201" s="61" t="s">
        <v>3</v>
      </c>
      <c r="H201" s="85"/>
      <c r="I201" s="85" t="s">
        <v>87</v>
      </c>
      <c r="J201" s="85" t="s">
        <v>0</v>
      </c>
      <c r="K201" s="83" t="s">
        <v>185</v>
      </c>
      <c r="L201" s="85" t="s">
        <v>30</v>
      </c>
      <c r="M201" s="53" t="s">
        <v>391</v>
      </c>
      <c r="N201" s="53" t="s">
        <v>391</v>
      </c>
      <c r="O201" s="95" t="s">
        <v>843</v>
      </c>
      <c r="P201" s="32"/>
      <c r="Q201" s="32"/>
      <c r="R201" s="32"/>
      <c r="S201" s="32"/>
      <c r="T201" s="84"/>
      <c r="U201" s="53" t="s">
        <v>365</v>
      </c>
      <c r="V201" s="34"/>
      <c r="W201" s="84" t="s">
        <v>6</v>
      </c>
    </row>
    <row r="202" spans="1:23" s="4" customFormat="1" ht="27" hidden="1">
      <c r="A202" s="44" t="s">
        <v>630</v>
      </c>
      <c r="B202" s="94">
        <v>41715</v>
      </c>
      <c r="C202" s="44" t="s">
        <v>565</v>
      </c>
      <c r="D202" s="82" t="s">
        <v>600</v>
      </c>
      <c r="E202" s="82" t="s">
        <v>602</v>
      </c>
      <c r="F202" s="61" t="s">
        <v>30</v>
      </c>
      <c r="G202" s="61" t="s">
        <v>3</v>
      </c>
      <c r="H202" s="85" t="s">
        <v>680</v>
      </c>
      <c r="I202" s="85" t="s">
        <v>87</v>
      </c>
      <c r="J202" s="85" t="s">
        <v>0</v>
      </c>
      <c r="K202" s="83"/>
      <c r="L202" s="53" t="s">
        <v>30</v>
      </c>
      <c r="M202" s="53" t="s">
        <v>391</v>
      </c>
      <c r="N202" s="63" t="s">
        <v>391</v>
      </c>
      <c r="O202" s="107"/>
      <c r="P202" s="32"/>
      <c r="Q202" s="32"/>
      <c r="R202" s="32"/>
      <c r="S202" s="32"/>
      <c r="T202" s="84"/>
      <c r="U202" s="53" t="s">
        <v>365</v>
      </c>
      <c r="V202" s="34"/>
      <c r="W202" s="84" t="s">
        <v>91</v>
      </c>
    </row>
    <row r="203" spans="1:23" s="4" customFormat="1" ht="27" hidden="1">
      <c r="A203" s="44" t="s">
        <v>630</v>
      </c>
      <c r="B203" s="94">
        <v>41715</v>
      </c>
      <c r="C203" s="44" t="s">
        <v>565</v>
      </c>
      <c r="D203" s="82" t="s">
        <v>601</v>
      </c>
      <c r="E203" s="82" t="s">
        <v>603</v>
      </c>
      <c r="F203" s="61" t="s">
        <v>30</v>
      </c>
      <c r="G203" s="61" t="s">
        <v>3</v>
      </c>
      <c r="H203" s="85" t="s">
        <v>680</v>
      </c>
      <c r="I203" s="85" t="s">
        <v>87</v>
      </c>
      <c r="J203" s="85" t="s">
        <v>0</v>
      </c>
      <c r="K203" s="83"/>
      <c r="L203" s="53" t="s">
        <v>30</v>
      </c>
      <c r="M203" s="53" t="s">
        <v>391</v>
      </c>
      <c r="N203" s="63" t="s">
        <v>391</v>
      </c>
      <c r="O203" s="107"/>
      <c r="P203" s="32"/>
      <c r="Q203" s="32"/>
      <c r="R203" s="32"/>
      <c r="S203" s="32"/>
      <c r="T203" s="84"/>
      <c r="U203" s="53" t="s">
        <v>365</v>
      </c>
      <c r="V203" s="34"/>
      <c r="W203" s="84" t="s">
        <v>91</v>
      </c>
    </row>
    <row r="204" spans="1:23" s="7" customFormat="1" ht="40.5" hidden="1">
      <c r="A204" s="44" t="s">
        <v>823</v>
      </c>
      <c r="B204" s="44"/>
      <c r="C204" s="44"/>
      <c r="D204" s="96" t="s">
        <v>424</v>
      </c>
      <c r="E204" s="96" t="s">
        <v>425</v>
      </c>
      <c r="F204" s="192"/>
      <c r="G204" s="146" t="s">
        <v>3</v>
      </c>
      <c r="H204" s="123" t="s">
        <v>401</v>
      </c>
      <c r="I204" s="44"/>
      <c r="J204" s="49"/>
      <c r="K204" s="149" t="s">
        <v>633</v>
      </c>
      <c r="L204" s="123"/>
      <c r="M204" s="88"/>
      <c r="N204" s="193" t="s">
        <v>389</v>
      </c>
      <c r="O204" s="149" t="s">
        <v>434</v>
      </c>
      <c r="P204" s="72"/>
      <c r="Q204" s="72"/>
      <c r="R204" s="72"/>
      <c r="S204" s="72"/>
      <c r="T204" s="149"/>
      <c r="U204" s="49" t="s">
        <v>643</v>
      </c>
      <c r="V204" s="44"/>
      <c r="W204" s="44"/>
    </row>
    <row r="205" spans="1:23" ht="40.5" hidden="1">
      <c r="A205" s="44" t="s">
        <v>823</v>
      </c>
      <c r="B205" s="44"/>
      <c r="C205" s="44"/>
      <c r="D205" s="77" t="s">
        <v>426</v>
      </c>
      <c r="E205" s="77" t="s">
        <v>427</v>
      </c>
      <c r="F205" s="57"/>
      <c r="G205" s="79" t="s">
        <v>3</v>
      </c>
      <c r="H205" s="59" t="s">
        <v>401</v>
      </c>
      <c r="I205" s="55"/>
      <c r="J205" s="58"/>
      <c r="K205" s="56" t="s">
        <v>633</v>
      </c>
      <c r="L205" s="59"/>
      <c r="M205" s="80"/>
      <c r="N205" s="60" t="s">
        <v>389</v>
      </c>
      <c r="O205" s="56" t="s">
        <v>434</v>
      </c>
      <c r="P205" s="38"/>
      <c r="Q205" s="38"/>
      <c r="R205" s="38"/>
      <c r="S205" s="38"/>
      <c r="T205" s="56"/>
      <c r="U205" s="58" t="s">
        <v>643</v>
      </c>
      <c r="V205" s="55"/>
      <c r="W205" s="43"/>
    </row>
    <row r="206" spans="1:23" s="24" customFormat="1" ht="51" hidden="1" customHeight="1">
      <c r="A206" s="104" t="s">
        <v>1106</v>
      </c>
      <c r="B206" s="120">
        <v>41730</v>
      </c>
      <c r="C206" s="104"/>
      <c r="D206" s="97" t="s">
        <v>186</v>
      </c>
      <c r="E206" s="97" t="s">
        <v>187</v>
      </c>
      <c r="F206" s="98" t="s">
        <v>30</v>
      </c>
      <c r="G206" s="98" t="s">
        <v>3</v>
      </c>
      <c r="H206" s="40"/>
      <c r="I206" s="40" t="s">
        <v>87</v>
      </c>
      <c r="J206" s="99" t="s">
        <v>0</v>
      </c>
      <c r="K206" s="168"/>
      <c r="L206" s="101"/>
      <c r="M206" s="102"/>
      <c r="N206" s="102" t="s">
        <v>1108</v>
      </c>
      <c r="O206" s="101" t="s">
        <v>1107</v>
      </c>
      <c r="P206" s="101"/>
      <c r="Q206" s="101"/>
      <c r="R206" s="101"/>
      <c r="S206" s="101"/>
      <c r="T206" s="101" t="s">
        <v>373</v>
      </c>
      <c r="U206" s="102" t="s">
        <v>653</v>
      </c>
      <c r="V206" s="101"/>
      <c r="W206" s="101" t="s">
        <v>91</v>
      </c>
    </row>
    <row r="207" spans="1:23" s="24" customFormat="1" ht="51.75" hidden="1" customHeight="1">
      <c r="A207" s="104" t="s">
        <v>1106</v>
      </c>
      <c r="B207" s="120">
        <v>41730</v>
      </c>
      <c r="C207" s="104"/>
      <c r="D207" s="97" t="s">
        <v>188</v>
      </c>
      <c r="E207" s="97" t="s">
        <v>189</v>
      </c>
      <c r="F207" s="98" t="s">
        <v>30</v>
      </c>
      <c r="G207" s="98" t="s">
        <v>3</v>
      </c>
      <c r="H207" s="40"/>
      <c r="I207" s="40" t="s">
        <v>87</v>
      </c>
      <c r="J207" s="99" t="s">
        <v>0</v>
      </c>
      <c r="K207" s="168"/>
      <c r="L207" s="101"/>
      <c r="M207" s="102"/>
      <c r="N207" s="102"/>
      <c r="O207" s="106" t="s">
        <v>1109</v>
      </c>
      <c r="P207" s="101"/>
      <c r="Q207" s="101"/>
      <c r="R207" s="101"/>
      <c r="S207" s="101"/>
      <c r="T207" s="101" t="s">
        <v>373</v>
      </c>
      <c r="U207" s="102" t="s">
        <v>653</v>
      </c>
      <c r="V207" s="101"/>
      <c r="W207" s="101" t="s">
        <v>91</v>
      </c>
    </row>
    <row r="208" spans="1:23" s="24" customFormat="1" ht="42" hidden="1" customHeight="1">
      <c r="A208" s="104" t="s">
        <v>1106</v>
      </c>
      <c r="B208" s="120">
        <v>41731</v>
      </c>
      <c r="C208" s="104"/>
      <c r="D208" s="97" t="s">
        <v>190</v>
      </c>
      <c r="E208" s="97" t="s">
        <v>191</v>
      </c>
      <c r="F208" s="98" t="s">
        <v>30</v>
      </c>
      <c r="G208" s="98" t="s">
        <v>3</v>
      </c>
      <c r="H208" s="40"/>
      <c r="I208" s="40" t="s">
        <v>87</v>
      </c>
      <c r="J208" s="99" t="s">
        <v>0</v>
      </c>
      <c r="K208" s="168"/>
      <c r="L208" s="101"/>
      <c r="M208" s="102"/>
      <c r="N208" s="102"/>
      <c r="O208" s="106" t="s">
        <v>1126</v>
      </c>
      <c r="P208" s="101"/>
      <c r="Q208" s="101"/>
      <c r="R208" s="101"/>
      <c r="S208" s="101"/>
      <c r="T208" s="101" t="s">
        <v>373</v>
      </c>
      <c r="U208" s="102" t="s">
        <v>652</v>
      </c>
      <c r="V208" s="101"/>
      <c r="W208" s="101" t="s">
        <v>91</v>
      </c>
    </row>
    <row r="209" spans="1:23" s="177" customFormat="1" ht="47.25" hidden="1" customHeight="1">
      <c r="A209" s="169" t="s">
        <v>1106</v>
      </c>
      <c r="B209" s="169"/>
      <c r="C209" s="169"/>
      <c r="D209" s="189" t="s">
        <v>1127</v>
      </c>
      <c r="E209" s="170" t="s">
        <v>192</v>
      </c>
      <c r="F209" s="171" t="s">
        <v>30</v>
      </c>
      <c r="G209" s="171" t="s">
        <v>3</v>
      </c>
      <c r="H209" s="172"/>
      <c r="I209" s="172" t="s">
        <v>87</v>
      </c>
      <c r="J209" s="173" t="s">
        <v>0</v>
      </c>
      <c r="K209" s="174"/>
      <c r="L209" s="175"/>
      <c r="M209" s="176"/>
      <c r="N209" s="176"/>
      <c r="O209" s="175"/>
      <c r="P209" s="175"/>
      <c r="Q209" s="175"/>
      <c r="R209" s="175"/>
      <c r="S209" s="175"/>
      <c r="T209" s="175" t="s">
        <v>373</v>
      </c>
      <c r="U209" s="176" t="s">
        <v>652</v>
      </c>
      <c r="V209" s="175"/>
      <c r="W209" s="175" t="s">
        <v>91</v>
      </c>
    </row>
    <row r="210" spans="1:23" ht="39.75" hidden="1" customHeight="1">
      <c r="A210" s="44"/>
      <c r="B210" s="44"/>
      <c r="C210" s="44"/>
      <c r="D210" s="70" t="s">
        <v>193</v>
      </c>
      <c r="E210" s="70" t="s">
        <v>194</v>
      </c>
      <c r="F210" s="71" t="s">
        <v>30</v>
      </c>
      <c r="G210" s="71" t="s">
        <v>3</v>
      </c>
      <c r="H210" s="72"/>
      <c r="I210" s="72" t="s">
        <v>87</v>
      </c>
      <c r="J210" s="88" t="s">
        <v>0</v>
      </c>
      <c r="K210" s="76"/>
      <c r="L210" s="39"/>
      <c r="M210" s="48"/>
      <c r="N210" s="48"/>
      <c r="O210" s="39"/>
      <c r="P210" s="39"/>
      <c r="Q210" s="39"/>
      <c r="R210" s="39"/>
      <c r="S210" s="39"/>
      <c r="T210" s="39" t="s">
        <v>373</v>
      </c>
      <c r="U210" s="48" t="s">
        <v>652</v>
      </c>
      <c r="V210" s="39"/>
      <c r="W210" s="39" t="s">
        <v>91</v>
      </c>
    </row>
    <row r="211" spans="1:23" s="4" customFormat="1" ht="67.5" hidden="1">
      <c r="A211" s="34" t="s">
        <v>1106</v>
      </c>
      <c r="B211" s="121">
        <v>41731</v>
      </c>
      <c r="C211" s="34" t="s">
        <v>1135</v>
      </c>
      <c r="D211" s="83" t="s">
        <v>195</v>
      </c>
      <c r="E211" s="83" t="s">
        <v>196</v>
      </c>
      <c r="F211" s="61" t="s">
        <v>30</v>
      </c>
      <c r="G211" s="61" t="s">
        <v>3</v>
      </c>
      <c r="H211" s="35"/>
      <c r="I211" s="35" t="s">
        <v>87</v>
      </c>
      <c r="J211" s="85" t="s">
        <v>0</v>
      </c>
      <c r="K211" s="92"/>
      <c r="L211" s="84"/>
      <c r="M211" s="53"/>
      <c r="N211" s="53"/>
      <c r="O211" s="84"/>
      <c r="P211" s="84"/>
      <c r="Q211" s="84"/>
      <c r="R211" s="84"/>
      <c r="S211" s="84"/>
      <c r="T211" s="84" t="s">
        <v>373</v>
      </c>
      <c r="U211" s="53" t="s">
        <v>652</v>
      </c>
      <c r="V211" s="84"/>
      <c r="W211" s="84" t="s">
        <v>91</v>
      </c>
    </row>
    <row r="212" spans="1:23" ht="67.5" hidden="1">
      <c r="A212" s="44"/>
      <c r="B212" s="44"/>
      <c r="C212" s="44"/>
      <c r="D212" s="70" t="s">
        <v>197</v>
      </c>
      <c r="E212" s="70" t="s">
        <v>198</v>
      </c>
      <c r="F212" s="71" t="s">
        <v>30</v>
      </c>
      <c r="G212" s="71" t="s">
        <v>3</v>
      </c>
      <c r="H212" s="72"/>
      <c r="I212" s="72" t="s">
        <v>87</v>
      </c>
      <c r="J212" s="88" t="s">
        <v>0</v>
      </c>
      <c r="K212" s="76"/>
      <c r="L212" s="39"/>
      <c r="M212" s="48"/>
      <c r="N212" s="48"/>
      <c r="O212" s="39"/>
      <c r="P212" s="39"/>
      <c r="Q212" s="39"/>
      <c r="R212" s="39"/>
      <c r="S212" s="39"/>
      <c r="T212" s="39" t="s">
        <v>373</v>
      </c>
      <c r="U212" s="48" t="s">
        <v>652</v>
      </c>
      <c r="V212" s="39"/>
      <c r="W212" s="39" t="s">
        <v>91</v>
      </c>
    </row>
    <row r="213" spans="1:23" ht="81" hidden="1">
      <c r="A213" s="44"/>
      <c r="B213" s="44"/>
      <c r="C213" s="44"/>
      <c r="D213" s="70" t="s">
        <v>199</v>
      </c>
      <c r="E213" s="70" t="s">
        <v>200</v>
      </c>
      <c r="F213" s="71" t="s">
        <v>30</v>
      </c>
      <c r="G213" s="71" t="s">
        <v>3</v>
      </c>
      <c r="H213" s="72"/>
      <c r="I213" s="72" t="s">
        <v>87</v>
      </c>
      <c r="J213" s="88" t="s">
        <v>0</v>
      </c>
      <c r="K213" s="76"/>
      <c r="L213" s="39"/>
      <c r="M213" s="48"/>
      <c r="N213" s="48"/>
      <c r="O213" s="39"/>
      <c r="P213" s="39"/>
      <c r="Q213" s="39"/>
      <c r="R213" s="39"/>
      <c r="S213" s="39"/>
      <c r="T213" s="39" t="s">
        <v>373</v>
      </c>
      <c r="U213" s="48" t="s">
        <v>652</v>
      </c>
      <c r="V213" s="39"/>
      <c r="W213" s="39" t="s">
        <v>91</v>
      </c>
    </row>
    <row r="214" spans="1:23" ht="81" hidden="1">
      <c r="A214" s="44"/>
      <c r="B214" s="44"/>
      <c r="C214" s="44"/>
      <c r="D214" s="70" t="s">
        <v>201</v>
      </c>
      <c r="E214" s="70" t="s">
        <v>202</v>
      </c>
      <c r="F214" s="71" t="s">
        <v>30</v>
      </c>
      <c r="G214" s="71" t="s">
        <v>3</v>
      </c>
      <c r="H214" s="72"/>
      <c r="I214" s="72" t="s">
        <v>87</v>
      </c>
      <c r="J214" s="88" t="s">
        <v>0</v>
      </c>
      <c r="K214" s="76"/>
      <c r="L214" s="39"/>
      <c r="M214" s="48"/>
      <c r="N214" s="48"/>
      <c r="O214" s="39"/>
      <c r="P214" s="39"/>
      <c r="Q214" s="39"/>
      <c r="R214" s="39"/>
      <c r="S214" s="39"/>
      <c r="T214" s="39" t="s">
        <v>373</v>
      </c>
      <c r="U214" s="48" t="s">
        <v>652</v>
      </c>
      <c r="V214" s="39"/>
      <c r="W214" s="39" t="s">
        <v>91</v>
      </c>
    </row>
    <row r="215" spans="1:23" s="7" customFormat="1" ht="67.5" hidden="1">
      <c r="A215" s="44"/>
      <c r="B215" s="44"/>
      <c r="C215" s="34" t="s">
        <v>1135</v>
      </c>
      <c r="D215" s="83" t="s">
        <v>203</v>
      </c>
      <c r="E215" s="83" t="s">
        <v>204</v>
      </c>
      <c r="F215" s="61" t="s">
        <v>30</v>
      </c>
      <c r="G215" s="61" t="s">
        <v>3</v>
      </c>
      <c r="H215" s="35"/>
      <c r="I215" s="35" t="s">
        <v>87</v>
      </c>
      <c r="J215" s="85" t="s">
        <v>0</v>
      </c>
      <c r="K215" s="92"/>
      <c r="L215" s="84"/>
      <c r="M215" s="53"/>
      <c r="N215" s="53"/>
      <c r="O215" s="84"/>
      <c r="P215" s="84"/>
      <c r="Q215" s="84"/>
      <c r="R215" s="84"/>
      <c r="S215" s="84"/>
      <c r="T215" s="84" t="s">
        <v>373</v>
      </c>
      <c r="U215" s="53" t="s">
        <v>652</v>
      </c>
      <c r="V215" s="84"/>
      <c r="W215" s="50" t="s">
        <v>91</v>
      </c>
    </row>
    <row r="216" spans="1:23" s="7" customFormat="1" ht="108" hidden="1">
      <c r="A216" s="44"/>
      <c r="B216" s="44"/>
      <c r="C216" s="34" t="s">
        <v>1135</v>
      </c>
      <c r="D216" s="83" t="s">
        <v>205</v>
      </c>
      <c r="E216" s="83" t="s">
        <v>206</v>
      </c>
      <c r="F216" s="61" t="s">
        <v>30</v>
      </c>
      <c r="G216" s="61" t="s">
        <v>3</v>
      </c>
      <c r="H216" s="35"/>
      <c r="I216" s="35" t="s">
        <v>87</v>
      </c>
      <c r="J216" s="85" t="s">
        <v>0</v>
      </c>
      <c r="K216" s="92"/>
      <c r="L216" s="84"/>
      <c r="M216" s="53"/>
      <c r="N216" s="53"/>
      <c r="O216" s="84"/>
      <c r="P216" s="84"/>
      <c r="Q216" s="84"/>
      <c r="R216" s="84"/>
      <c r="S216" s="84"/>
      <c r="T216" s="84" t="s">
        <v>373</v>
      </c>
      <c r="U216" s="53" t="s">
        <v>652</v>
      </c>
      <c r="V216" s="84"/>
      <c r="W216" s="50" t="s">
        <v>91</v>
      </c>
    </row>
    <row r="217" spans="1:23" s="7" customFormat="1" ht="81" hidden="1">
      <c r="A217" s="44"/>
      <c r="B217" s="44"/>
      <c r="C217" s="34" t="s">
        <v>1135</v>
      </c>
      <c r="D217" s="83" t="s">
        <v>207</v>
      </c>
      <c r="E217" s="83" t="s">
        <v>208</v>
      </c>
      <c r="F217" s="61" t="s">
        <v>30</v>
      </c>
      <c r="G217" s="61" t="s">
        <v>3</v>
      </c>
      <c r="H217" s="35"/>
      <c r="I217" s="35" t="s">
        <v>87</v>
      </c>
      <c r="J217" s="85" t="s">
        <v>0</v>
      </c>
      <c r="K217" s="92"/>
      <c r="L217" s="84"/>
      <c r="M217" s="53"/>
      <c r="N217" s="53"/>
      <c r="O217" s="84"/>
      <c r="P217" s="84"/>
      <c r="Q217" s="84"/>
      <c r="R217" s="84"/>
      <c r="S217" s="84"/>
      <c r="T217" s="84" t="s">
        <v>373</v>
      </c>
      <c r="U217" s="53" t="s">
        <v>652</v>
      </c>
      <c r="V217" s="84"/>
      <c r="W217" s="50" t="s">
        <v>91</v>
      </c>
    </row>
    <row r="218" spans="1:23" ht="44.25" hidden="1" customHeight="1">
      <c r="A218" s="44"/>
      <c r="B218" s="44"/>
      <c r="C218" s="44"/>
      <c r="D218" s="70" t="s">
        <v>209</v>
      </c>
      <c r="E218" s="70" t="s">
        <v>210</v>
      </c>
      <c r="F218" s="71" t="s">
        <v>30</v>
      </c>
      <c r="G218" s="71" t="s">
        <v>3</v>
      </c>
      <c r="H218" s="72"/>
      <c r="I218" s="72" t="s">
        <v>87</v>
      </c>
      <c r="J218" s="88" t="s">
        <v>0</v>
      </c>
      <c r="K218" s="76"/>
      <c r="L218" s="39"/>
      <c r="M218" s="48"/>
      <c r="N218" s="48"/>
      <c r="O218" s="39"/>
      <c r="P218" s="39"/>
      <c r="Q218" s="39"/>
      <c r="R218" s="39"/>
      <c r="S218" s="39"/>
      <c r="T218" s="39" t="s">
        <v>373</v>
      </c>
      <c r="U218" s="48" t="s">
        <v>652</v>
      </c>
      <c r="V218" s="39"/>
      <c r="W218" s="39" t="s">
        <v>91</v>
      </c>
    </row>
    <row r="219" spans="1:23" s="7" customFormat="1" ht="41.25" hidden="1" customHeight="1">
      <c r="A219" s="44"/>
      <c r="B219" s="44"/>
      <c r="C219" s="34" t="s">
        <v>1135</v>
      </c>
      <c r="D219" s="83" t="s">
        <v>211</v>
      </c>
      <c r="E219" s="83" t="s">
        <v>212</v>
      </c>
      <c r="F219" s="61" t="s">
        <v>30</v>
      </c>
      <c r="G219" s="61" t="s">
        <v>3</v>
      </c>
      <c r="H219" s="35"/>
      <c r="I219" s="35" t="s">
        <v>87</v>
      </c>
      <c r="J219" s="85" t="s">
        <v>0</v>
      </c>
      <c r="K219" s="92"/>
      <c r="L219" s="84"/>
      <c r="M219" s="53"/>
      <c r="N219" s="53"/>
      <c r="O219" s="84"/>
      <c r="P219" s="84"/>
      <c r="Q219" s="84"/>
      <c r="R219" s="84"/>
      <c r="S219" s="84"/>
      <c r="T219" s="84" t="s">
        <v>373</v>
      </c>
      <c r="U219" s="53" t="s">
        <v>652</v>
      </c>
      <c r="V219" s="84"/>
      <c r="W219" s="50" t="s">
        <v>91</v>
      </c>
    </row>
    <row r="220" spans="1:23" s="7" customFormat="1" ht="67.5" hidden="1">
      <c r="A220" s="44"/>
      <c r="B220" s="44"/>
      <c r="C220" s="34" t="s">
        <v>1135</v>
      </c>
      <c r="D220" s="83" t="s">
        <v>213</v>
      </c>
      <c r="E220" s="83" t="s">
        <v>214</v>
      </c>
      <c r="F220" s="61" t="s">
        <v>30</v>
      </c>
      <c r="G220" s="61" t="s">
        <v>3</v>
      </c>
      <c r="H220" s="35"/>
      <c r="I220" s="35" t="s">
        <v>87</v>
      </c>
      <c r="J220" s="85" t="s">
        <v>0</v>
      </c>
      <c r="K220" s="92"/>
      <c r="L220" s="84"/>
      <c r="M220" s="53"/>
      <c r="N220" s="53"/>
      <c r="O220" s="84"/>
      <c r="P220" s="84"/>
      <c r="Q220" s="84"/>
      <c r="R220" s="84"/>
      <c r="S220" s="84"/>
      <c r="T220" s="84" t="s">
        <v>373</v>
      </c>
      <c r="U220" s="53" t="s">
        <v>652</v>
      </c>
      <c r="V220" s="84"/>
      <c r="W220" s="50" t="s">
        <v>109</v>
      </c>
    </row>
    <row r="221" spans="1:23" s="4" customFormat="1" ht="54.75" hidden="1" customHeight="1">
      <c r="A221" s="34" t="s">
        <v>1128</v>
      </c>
      <c r="B221" s="121">
        <v>41731</v>
      </c>
      <c r="C221" s="34" t="s">
        <v>1133</v>
      </c>
      <c r="D221" s="82" t="s">
        <v>1131</v>
      </c>
      <c r="E221" s="83" t="s">
        <v>215</v>
      </c>
      <c r="F221" s="61" t="s">
        <v>30</v>
      </c>
      <c r="G221" s="61" t="s">
        <v>3</v>
      </c>
      <c r="H221" s="35"/>
      <c r="I221" s="35" t="s">
        <v>87</v>
      </c>
      <c r="J221" s="85" t="s">
        <v>0</v>
      </c>
      <c r="K221" s="92"/>
      <c r="L221" s="84"/>
      <c r="M221" s="53"/>
      <c r="N221" s="53"/>
      <c r="O221" s="84"/>
      <c r="P221" s="84"/>
      <c r="Q221" s="84"/>
      <c r="R221" s="84"/>
      <c r="S221" s="84"/>
      <c r="T221" s="84" t="s">
        <v>373</v>
      </c>
      <c r="U221" s="53" t="s">
        <v>652</v>
      </c>
      <c r="V221" s="84"/>
      <c r="W221" s="84" t="s">
        <v>91</v>
      </c>
    </row>
    <row r="222" spans="1:23" s="4" customFormat="1" ht="81" hidden="1">
      <c r="A222" s="34" t="s">
        <v>629</v>
      </c>
      <c r="B222" s="121">
        <v>41731</v>
      </c>
      <c r="C222" s="34" t="s">
        <v>1133</v>
      </c>
      <c r="D222" s="83" t="s">
        <v>216</v>
      </c>
      <c r="E222" s="83" t="s">
        <v>217</v>
      </c>
      <c r="F222" s="61" t="s">
        <v>30</v>
      </c>
      <c r="G222" s="61" t="s">
        <v>3</v>
      </c>
      <c r="H222" s="35"/>
      <c r="I222" s="35" t="s">
        <v>87</v>
      </c>
      <c r="J222" s="85" t="s">
        <v>0</v>
      </c>
      <c r="K222" s="92"/>
      <c r="L222" s="84"/>
      <c r="M222" s="53"/>
      <c r="N222" s="53"/>
      <c r="O222" s="84"/>
      <c r="P222" s="84"/>
      <c r="Q222" s="84"/>
      <c r="R222" s="84"/>
      <c r="S222" s="84"/>
      <c r="T222" s="84" t="s">
        <v>373</v>
      </c>
      <c r="U222" s="53" t="s">
        <v>652</v>
      </c>
      <c r="V222" s="84"/>
      <c r="W222" s="84" t="s">
        <v>91</v>
      </c>
    </row>
    <row r="223" spans="1:23" s="4" customFormat="1" ht="81" hidden="1">
      <c r="A223" s="34" t="s">
        <v>1129</v>
      </c>
      <c r="B223" s="121">
        <v>41731</v>
      </c>
      <c r="C223" s="34" t="s">
        <v>1133</v>
      </c>
      <c r="D223" s="83" t="s">
        <v>218</v>
      </c>
      <c r="E223" s="83" t="s">
        <v>219</v>
      </c>
      <c r="F223" s="61" t="s">
        <v>30</v>
      </c>
      <c r="G223" s="61" t="s">
        <v>3</v>
      </c>
      <c r="H223" s="35"/>
      <c r="I223" s="35" t="s">
        <v>87</v>
      </c>
      <c r="J223" s="85" t="s">
        <v>0</v>
      </c>
      <c r="K223" s="92"/>
      <c r="L223" s="84"/>
      <c r="M223" s="53"/>
      <c r="N223" s="53"/>
      <c r="O223" s="84" t="s">
        <v>1130</v>
      </c>
      <c r="P223" s="84"/>
      <c r="Q223" s="84"/>
      <c r="R223" s="84"/>
      <c r="S223" s="84"/>
      <c r="T223" s="84" t="s">
        <v>373</v>
      </c>
      <c r="U223" s="53" t="s">
        <v>652</v>
      </c>
      <c r="V223" s="84"/>
      <c r="W223" s="84" t="s">
        <v>91</v>
      </c>
    </row>
    <row r="224" spans="1:23" s="24" customFormat="1" ht="94.5" hidden="1">
      <c r="A224" s="104" t="s">
        <v>1129</v>
      </c>
      <c r="B224" s="120">
        <v>41731</v>
      </c>
      <c r="C224" s="104"/>
      <c r="D224" s="97" t="s">
        <v>220</v>
      </c>
      <c r="E224" s="97" t="s">
        <v>221</v>
      </c>
      <c r="F224" s="98" t="s">
        <v>30</v>
      </c>
      <c r="G224" s="98" t="s">
        <v>3</v>
      </c>
      <c r="H224" s="40"/>
      <c r="I224" s="40" t="s">
        <v>87</v>
      </c>
      <c r="J224" s="99" t="s">
        <v>0</v>
      </c>
      <c r="K224" s="168"/>
      <c r="L224" s="101"/>
      <c r="M224" s="102"/>
      <c r="N224" s="102"/>
      <c r="O224" s="101" t="s">
        <v>1132</v>
      </c>
      <c r="P224" s="101"/>
      <c r="Q224" s="101"/>
      <c r="R224" s="101"/>
      <c r="S224" s="101"/>
      <c r="T224" s="101" t="s">
        <v>373</v>
      </c>
      <c r="U224" s="102" t="s">
        <v>652</v>
      </c>
      <c r="V224" s="101"/>
      <c r="W224" s="101" t="s">
        <v>91</v>
      </c>
    </row>
    <row r="225" spans="1:23" s="4" customFormat="1" ht="94.5" hidden="1">
      <c r="A225" s="34" t="s">
        <v>1129</v>
      </c>
      <c r="B225" s="121">
        <v>41731</v>
      </c>
      <c r="C225" s="34" t="s">
        <v>1133</v>
      </c>
      <c r="D225" s="83" t="s">
        <v>222</v>
      </c>
      <c r="E225" s="82" t="s">
        <v>374</v>
      </c>
      <c r="F225" s="61" t="s">
        <v>30</v>
      </c>
      <c r="G225" s="61" t="s">
        <v>3</v>
      </c>
      <c r="H225" s="35"/>
      <c r="I225" s="35" t="s">
        <v>87</v>
      </c>
      <c r="J225" s="85" t="s">
        <v>0</v>
      </c>
      <c r="K225" s="92"/>
      <c r="L225" s="84"/>
      <c r="M225" s="53"/>
      <c r="N225" s="53"/>
      <c r="O225" s="84"/>
      <c r="P225" s="84"/>
      <c r="Q225" s="84"/>
      <c r="R225" s="84"/>
      <c r="S225" s="84"/>
      <c r="T225" s="84" t="s">
        <v>373</v>
      </c>
      <c r="U225" s="53" t="s">
        <v>652</v>
      </c>
      <c r="V225" s="84"/>
      <c r="W225" s="84" t="s">
        <v>91</v>
      </c>
    </row>
    <row r="226" spans="1:23" s="4" customFormat="1" ht="94.5" hidden="1">
      <c r="A226" s="34" t="s">
        <v>1142</v>
      </c>
      <c r="B226" s="121">
        <v>41732</v>
      </c>
      <c r="C226" s="34" t="s">
        <v>1143</v>
      </c>
      <c r="D226" s="83" t="s">
        <v>223</v>
      </c>
      <c r="E226" s="83" t="s">
        <v>224</v>
      </c>
      <c r="F226" s="61" t="s">
        <v>30</v>
      </c>
      <c r="G226" s="61" t="s">
        <v>3</v>
      </c>
      <c r="H226" s="35"/>
      <c r="I226" s="35" t="s">
        <v>87</v>
      </c>
      <c r="J226" s="85" t="s">
        <v>0</v>
      </c>
      <c r="K226" s="92"/>
      <c r="L226" s="84"/>
      <c r="M226" s="53"/>
      <c r="N226" s="53"/>
      <c r="O226" s="84"/>
      <c r="P226" s="84"/>
      <c r="Q226" s="84"/>
      <c r="R226" s="84"/>
      <c r="S226" s="84"/>
      <c r="T226" s="84" t="s">
        <v>373</v>
      </c>
      <c r="U226" s="53" t="s">
        <v>652</v>
      </c>
      <c r="V226" s="84"/>
      <c r="W226" s="84" t="s">
        <v>91</v>
      </c>
    </row>
    <row r="227" spans="1:23" ht="81" hidden="1">
      <c r="A227" s="44"/>
      <c r="B227" s="44"/>
      <c r="C227" s="44"/>
      <c r="D227" s="70" t="s">
        <v>225</v>
      </c>
      <c r="E227" s="70" t="s">
        <v>226</v>
      </c>
      <c r="F227" s="71" t="s">
        <v>30</v>
      </c>
      <c r="G227" s="71" t="s">
        <v>3</v>
      </c>
      <c r="H227" s="72"/>
      <c r="I227" s="72" t="s">
        <v>87</v>
      </c>
      <c r="J227" s="88" t="s">
        <v>0</v>
      </c>
      <c r="K227" s="76"/>
      <c r="L227" s="39"/>
      <c r="M227" s="48"/>
      <c r="N227" s="48"/>
      <c r="O227" s="39"/>
      <c r="P227" s="39"/>
      <c r="Q227" s="39"/>
      <c r="R227" s="39"/>
      <c r="S227" s="39"/>
      <c r="T227" s="39" t="s">
        <v>373</v>
      </c>
      <c r="U227" s="48" t="s">
        <v>652</v>
      </c>
      <c r="V227" s="39"/>
      <c r="W227" s="39" t="s">
        <v>91</v>
      </c>
    </row>
    <row r="228" spans="1:23" s="24" customFormat="1" ht="40.5" hidden="1">
      <c r="A228" s="104" t="s">
        <v>823</v>
      </c>
      <c r="B228" s="120">
        <v>41732</v>
      </c>
      <c r="C228" s="104" t="s">
        <v>824</v>
      </c>
      <c r="D228" s="97" t="s">
        <v>227</v>
      </c>
      <c r="E228" s="97" t="s">
        <v>228</v>
      </c>
      <c r="F228" s="98" t="s">
        <v>30</v>
      </c>
      <c r="G228" s="98" t="s">
        <v>3</v>
      </c>
      <c r="H228" s="40"/>
      <c r="I228" s="40" t="s">
        <v>87</v>
      </c>
      <c r="J228" s="99" t="s">
        <v>0</v>
      </c>
      <c r="K228" s="168"/>
      <c r="L228" s="101"/>
      <c r="M228" s="102"/>
      <c r="N228" s="102"/>
      <c r="O228" s="101"/>
      <c r="P228" s="101"/>
      <c r="Q228" s="101"/>
      <c r="R228" s="101"/>
      <c r="S228" s="101"/>
      <c r="T228" s="101" t="s">
        <v>373</v>
      </c>
      <c r="U228" s="102" t="s">
        <v>652</v>
      </c>
      <c r="V228" s="101"/>
      <c r="W228" s="101" t="s">
        <v>91</v>
      </c>
    </row>
    <row r="229" spans="1:23" ht="40.5" hidden="1">
      <c r="A229" s="44"/>
      <c r="B229" s="44"/>
      <c r="C229" s="44"/>
      <c r="D229" s="70" t="s">
        <v>229</v>
      </c>
      <c r="E229" s="70" t="s">
        <v>230</v>
      </c>
      <c r="F229" s="71" t="s">
        <v>30</v>
      </c>
      <c r="G229" s="71" t="s">
        <v>3</v>
      </c>
      <c r="H229" s="72"/>
      <c r="I229" s="72" t="s">
        <v>87</v>
      </c>
      <c r="J229" s="88" t="s">
        <v>0</v>
      </c>
      <c r="K229" s="76"/>
      <c r="L229" s="39"/>
      <c r="M229" s="48"/>
      <c r="N229" s="48"/>
      <c r="O229" s="39"/>
      <c r="P229" s="39"/>
      <c r="Q229" s="39"/>
      <c r="R229" s="39"/>
      <c r="S229" s="39"/>
      <c r="T229" s="39" t="s">
        <v>373</v>
      </c>
      <c r="U229" s="48" t="s">
        <v>652</v>
      </c>
      <c r="V229" s="39"/>
      <c r="W229" s="39" t="s">
        <v>91</v>
      </c>
    </row>
    <row r="230" spans="1:23" ht="40.5" hidden="1">
      <c r="A230" s="44"/>
      <c r="B230" s="44"/>
      <c r="C230" s="44"/>
      <c r="D230" s="70" t="s">
        <v>231</v>
      </c>
      <c r="E230" s="70" t="s">
        <v>232</v>
      </c>
      <c r="F230" s="71" t="s">
        <v>30</v>
      </c>
      <c r="G230" s="71" t="s">
        <v>3</v>
      </c>
      <c r="H230" s="72"/>
      <c r="I230" s="72" t="s">
        <v>87</v>
      </c>
      <c r="J230" s="88" t="s">
        <v>0</v>
      </c>
      <c r="K230" s="76"/>
      <c r="L230" s="39"/>
      <c r="M230" s="48"/>
      <c r="N230" s="48"/>
      <c r="O230" s="39"/>
      <c r="P230" s="39"/>
      <c r="Q230" s="39"/>
      <c r="R230" s="39"/>
      <c r="S230" s="39"/>
      <c r="T230" s="39" t="s">
        <v>373</v>
      </c>
      <c r="U230" s="48" t="s">
        <v>652</v>
      </c>
      <c r="V230" s="39"/>
      <c r="W230" s="39" t="s">
        <v>109</v>
      </c>
    </row>
    <row r="231" spans="1:23" ht="40.5" hidden="1">
      <c r="A231" s="44"/>
      <c r="B231" s="44"/>
      <c r="C231" s="44"/>
      <c r="D231" s="70" t="s">
        <v>233</v>
      </c>
      <c r="E231" s="70" t="s">
        <v>234</v>
      </c>
      <c r="F231" s="71" t="s">
        <v>30</v>
      </c>
      <c r="G231" s="71" t="s">
        <v>3</v>
      </c>
      <c r="H231" s="72"/>
      <c r="I231" s="72" t="s">
        <v>87</v>
      </c>
      <c r="J231" s="88" t="s">
        <v>0</v>
      </c>
      <c r="K231" s="76"/>
      <c r="L231" s="39"/>
      <c r="M231" s="48"/>
      <c r="N231" s="48"/>
      <c r="O231" s="39"/>
      <c r="P231" s="39"/>
      <c r="Q231" s="39"/>
      <c r="R231" s="39"/>
      <c r="S231" s="39"/>
      <c r="T231" s="39" t="s">
        <v>373</v>
      </c>
      <c r="U231" s="48" t="s">
        <v>652</v>
      </c>
      <c r="V231" s="39"/>
      <c r="W231" s="39" t="s">
        <v>91</v>
      </c>
    </row>
    <row r="232" spans="1:23" s="7" customFormat="1" ht="40.5" hidden="1">
      <c r="A232" s="44"/>
      <c r="B232" s="44"/>
      <c r="C232" s="44"/>
      <c r="D232" s="145" t="s">
        <v>235</v>
      </c>
      <c r="E232" s="145" t="s">
        <v>236</v>
      </c>
      <c r="F232" s="146" t="s">
        <v>30</v>
      </c>
      <c r="G232" s="146" t="s">
        <v>3</v>
      </c>
      <c r="H232" s="72"/>
      <c r="I232" s="72" t="s">
        <v>87</v>
      </c>
      <c r="J232" s="88" t="s">
        <v>0</v>
      </c>
      <c r="K232" s="147"/>
      <c r="L232" s="50"/>
      <c r="M232" s="49"/>
      <c r="N232" s="49"/>
      <c r="O232" s="50"/>
      <c r="P232" s="50"/>
      <c r="Q232" s="50"/>
      <c r="R232" s="50"/>
      <c r="S232" s="50"/>
      <c r="T232" s="50" t="s">
        <v>373</v>
      </c>
      <c r="U232" s="49" t="s">
        <v>652</v>
      </c>
      <c r="V232" s="50"/>
      <c r="W232" s="50" t="s">
        <v>91</v>
      </c>
    </row>
    <row r="233" spans="1:23" ht="40.5" hidden="1">
      <c r="A233" s="44"/>
      <c r="B233" s="44"/>
      <c r="C233" s="44"/>
      <c r="D233" s="70" t="s">
        <v>237</v>
      </c>
      <c r="E233" s="70" t="s">
        <v>238</v>
      </c>
      <c r="F233" s="71" t="s">
        <v>30</v>
      </c>
      <c r="G233" s="71" t="s">
        <v>3</v>
      </c>
      <c r="H233" s="72"/>
      <c r="I233" s="72" t="s">
        <v>87</v>
      </c>
      <c r="J233" s="88" t="s">
        <v>0</v>
      </c>
      <c r="K233" s="76"/>
      <c r="L233" s="39"/>
      <c r="M233" s="48"/>
      <c r="N233" s="48"/>
      <c r="O233" s="39"/>
      <c r="P233" s="39"/>
      <c r="Q233" s="39"/>
      <c r="R233" s="39"/>
      <c r="S233" s="39"/>
      <c r="T233" s="39" t="s">
        <v>373</v>
      </c>
      <c r="U233" s="48" t="s">
        <v>652</v>
      </c>
      <c r="V233" s="39"/>
      <c r="W233" s="39" t="s">
        <v>91</v>
      </c>
    </row>
    <row r="234" spans="1:23" ht="40.5" hidden="1">
      <c r="A234" s="44"/>
      <c r="B234" s="44"/>
      <c r="C234" s="44"/>
      <c r="D234" s="70" t="s">
        <v>239</v>
      </c>
      <c r="E234" s="70" t="s">
        <v>240</v>
      </c>
      <c r="F234" s="71" t="s">
        <v>30</v>
      </c>
      <c r="G234" s="71" t="s">
        <v>3</v>
      </c>
      <c r="H234" s="72"/>
      <c r="I234" s="72" t="s">
        <v>87</v>
      </c>
      <c r="J234" s="88" t="s">
        <v>0</v>
      </c>
      <c r="K234" s="76"/>
      <c r="L234" s="39"/>
      <c r="M234" s="48"/>
      <c r="N234" s="48"/>
      <c r="O234" s="39"/>
      <c r="P234" s="48"/>
      <c r="Q234" s="48"/>
      <c r="R234" s="48"/>
      <c r="S234" s="39"/>
      <c r="T234" s="39" t="s">
        <v>373</v>
      </c>
      <c r="U234" s="48" t="s">
        <v>652</v>
      </c>
      <c r="V234" s="39"/>
      <c r="W234" s="39" t="s">
        <v>91</v>
      </c>
    </row>
    <row r="235" spans="1:23" ht="40.5" hidden="1">
      <c r="A235" s="44"/>
      <c r="B235" s="44"/>
      <c r="C235" s="44"/>
      <c r="D235" s="70" t="s">
        <v>241</v>
      </c>
      <c r="E235" s="70" t="s">
        <v>242</v>
      </c>
      <c r="F235" s="71" t="s">
        <v>30</v>
      </c>
      <c r="G235" s="71" t="s">
        <v>3</v>
      </c>
      <c r="H235" s="72"/>
      <c r="I235" s="72" t="s">
        <v>87</v>
      </c>
      <c r="J235" s="88" t="s">
        <v>0</v>
      </c>
      <c r="K235" s="76"/>
      <c r="L235" s="39"/>
      <c r="M235" s="48"/>
      <c r="N235" s="48"/>
      <c r="O235" s="39"/>
      <c r="P235" s="48"/>
      <c r="Q235" s="48"/>
      <c r="R235" s="48"/>
      <c r="S235" s="39"/>
      <c r="T235" s="39" t="s">
        <v>373</v>
      </c>
      <c r="U235" s="48" t="s">
        <v>652</v>
      </c>
      <c r="V235" s="39"/>
      <c r="W235" s="39" t="s">
        <v>91</v>
      </c>
    </row>
    <row r="236" spans="1:23" ht="54" hidden="1">
      <c r="A236" s="44"/>
      <c r="B236" s="44"/>
      <c r="C236" s="44"/>
      <c r="D236" s="70" t="s">
        <v>243</v>
      </c>
      <c r="E236" s="70" t="s">
        <v>244</v>
      </c>
      <c r="F236" s="71" t="s">
        <v>30</v>
      </c>
      <c r="G236" s="71" t="s">
        <v>3</v>
      </c>
      <c r="H236" s="72"/>
      <c r="I236" s="72" t="s">
        <v>87</v>
      </c>
      <c r="J236" s="88" t="s">
        <v>0</v>
      </c>
      <c r="K236" s="76"/>
      <c r="L236" s="39"/>
      <c r="M236" s="48"/>
      <c r="N236" s="48"/>
      <c r="O236" s="39"/>
      <c r="P236" s="48"/>
      <c r="Q236" s="48"/>
      <c r="R236" s="48"/>
      <c r="S236" s="39"/>
      <c r="T236" s="39" t="s">
        <v>373</v>
      </c>
      <c r="U236" s="48" t="s">
        <v>652</v>
      </c>
      <c r="V236" s="39"/>
      <c r="W236" s="39" t="s">
        <v>91</v>
      </c>
    </row>
    <row r="237" spans="1:23" ht="40.5" hidden="1">
      <c r="A237" s="44"/>
      <c r="B237" s="44"/>
      <c r="C237" s="44"/>
      <c r="D237" s="70" t="s">
        <v>245</v>
      </c>
      <c r="E237" s="70" t="s">
        <v>246</v>
      </c>
      <c r="F237" s="71" t="s">
        <v>30</v>
      </c>
      <c r="G237" s="71" t="s">
        <v>3</v>
      </c>
      <c r="H237" s="72"/>
      <c r="I237" s="72" t="s">
        <v>87</v>
      </c>
      <c r="J237" s="88" t="s">
        <v>0</v>
      </c>
      <c r="K237" s="76"/>
      <c r="L237" s="39"/>
      <c r="M237" s="48"/>
      <c r="N237" s="48"/>
      <c r="O237" s="39"/>
      <c r="P237" s="48"/>
      <c r="Q237" s="48"/>
      <c r="R237" s="48"/>
      <c r="S237" s="39"/>
      <c r="T237" s="39" t="s">
        <v>373</v>
      </c>
      <c r="U237" s="48" t="s">
        <v>652</v>
      </c>
      <c r="V237" s="39"/>
      <c r="W237" s="39" t="s">
        <v>91</v>
      </c>
    </row>
    <row r="238" spans="1:23" ht="54" hidden="1">
      <c r="A238" s="44"/>
      <c r="B238" s="44"/>
      <c r="C238" s="44"/>
      <c r="D238" s="70" t="s">
        <v>247</v>
      </c>
      <c r="E238" s="70" t="s">
        <v>248</v>
      </c>
      <c r="F238" s="71" t="s">
        <v>30</v>
      </c>
      <c r="G238" s="71" t="s">
        <v>3</v>
      </c>
      <c r="H238" s="72"/>
      <c r="I238" s="72" t="s">
        <v>87</v>
      </c>
      <c r="J238" s="88" t="s">
        <v>0</v>
      </c>
      <c r="K238" s="76"/>
      <c r="L238" s="39"/>
      <c r="M238" s="48"/>
      <c r="N238" s="48"/>
      <c r="O238" s="39"/>
      <c r="P238" s="48"/>
      <c r="Q238" s="48"/>
      <c r="R238" s="48"/>
      <c r="S238" s="39"/>
      <c r="T238" s="39" t="s">
        <v>373</v>
      </c>
      <c r="U238" s="48" t="s">
        <v>652</v>
      </c>
      <c r="V238" s="39"/>
      <c r="W238" s="39" t="s">
        <v>91</v>
      </c>
    </row>
    <row r="239" spans="1:23" ht="67.5" hidden="1">
      <c r="A239" s="44"/>
      <c r="B239" s="44"/>
      <c r="C239" s="44"/>
      <c r="D239" s="70" t="s">
        <v>249</v>
      </c>
      <c r="E239" s="70" t="s">
        <v>250</v>
      </c>
      <c r="F239" s="71" t="s">
        <v>30</v>
      </c>
      <c r="G239" s="71" t="s">
        <v>3</v>
      </c>
      <c r="H239" s="72"/>
      <c r="I239" s="72" t="s">
        <v>87</v>
      </c>
      <c r="J239" s="88" t="s">
        <v>0</v>
      </c>
      <c r="K239" s="76"/>
      <c r="L239" s="39"/>
      <c r="M239" s="48"/>
      <c r="N239" s="48"/>
      <c r="O239" s="39"/>
      <c r="P239" s="48"/>
      <c r="Q239" s="48"/>
      <c r="R239" s="48"/>
      <c r="S239" s="39"/>
      <c r="T239" s="39" t="s">
        <v>373</v>
      </c>
      <c r="U239" s="48" t="s">
        <v>652</v>
      </c>
      <c r="V239" s="39"/>
      <c r="W239" s="39" t="s">
        <v>91</v>
      </c>
    </row>
    <row r="240" spans="1:23" ht="67.5" hidden="1">
      <c r="A240" s="44"/>
      <c r="B240" s="44"/>
      <c r="C240" s="44"/>
      <c r="D240" s="70" t="s">
        <v>251</v>
      </c>
      <c r="E240" s="70" t="s">
        <v>252</v>
      </c>
      <c r="F240" s="71" t="s">
        <v>30</v>
      </c>
      <c r="G240" s="71" t="s">
        <v>3</v>
      </c>
      <c r="H240" s="72"/>
      <c r="I240" s="72" t="s">
        <v>87</v>
      </c>
      <c r="J240" s="88" t="s">
        <v>0</v>
      </c>
      <c r="K240" s="76"/>
      <c r="L240" s="39"/>
      <c r="M240" s="48"/>
      <c r="N240" s="48"/>
      <c r="O240" s="39"/>
      <c r="P240" s="48"/>
      <c r="Q240" s="48"/>
      <c r="R240" s="48"/>
      <c r="S240" s="39"/>
      <c r="T240" s="39" t="s">
        <v>373</v>
      </c>
      <c r="U240" s="48" t="s">
        <v>652</v>
      </c>
      <c r="V240" s="39"/>
      <c r="W240" s="39" t="s">
        <v>91</v>
      </c>
    </row>
    <row r="241" spans="1:23" ht="54" hidden="1">
      <c r="A241" s="44"/>
      <c r="B241" s="44"/>
      <c r="C241" s="44"/>
      <c r="D241" s="70" t="s">
        <v>253</v>
      </c>
      <c r="E241" s="70" t="s">
        <v>254</v>
      </c>
      <c r="F241" s="71" t="s">
        <v>30</v>
      </c>
      <c r="G241" s="71" t="s">
        <v>3</v>
      </c>
      <c r="H241" s="72"/>
      <c r="I241" s="72" t="s">
        <v>87</v>
      </c>
      <c r="J241" s="88" t="s">
        <v>0</v>
      </c>
      <c r="K241" s="76"/>
      <c r="L241" s="39"/>
      <c r="M241" s="48"/>
      <c r="N241" s="48"/>
      <c r="O241" s="39"/>
      <c r="P241" s="48"/>
      <c r="Q241" s="48"/>
      <c r="R241" s="48"/>
      <c r="S241" s="39"/>
      <c r="T241" s="39" t="s">
        <v>373</v>
      </c>
      <c r="U241" s="48" t="s">
        <v>652</v>
      </c>
      <c r="V241" s="39"/>
      <c r="W241" s="39" t="s">
        <v>91</v>
      </c>
    </row>
    <row r="242" spans="1:23" ht="54" hidden="1">
      <c r="A242" s="44"/>
      <c r="B242" s="44"/>
      <c r="C242" s="44"/>
      <c r="D242" s="70" t="s">
        <v>255</v>
      </c>
      <c r="E242" s="70" t="s">
        <v>256</v>
      </c>
      <c r="F242" s="71" t="s">
        <v>30</v>
      </c>
      <c r="G242" s="71" t="s">
        <v>3</v>
      </c>
      <c r="H242" s="72"/>
      <c r="I242" s="72" t="s">
        <v>87</v>
      </c>
      <c r="J242" s="88" t="s">
        <v>0</v>
      </c>
      <c r="K242" s="76"/>
      <c r="L242" s="39"/>
      <c r="M242" s="48"/>
      <c r="N242" s="48"/>
      <c r="O242" s="39"/>
      <c r="P242" s="48"/>
      <c r="Q242" s="48"/>
      <c r="R242" s="48"/>
      <c r="S242" s="39"/>
      <c r="T242" s="39" t="s">
        <v>373</v>
      </c>
      <c r="U242" s="48" t="s">
        <v>652</v>
      </c>
      <c r="V242" s="39"/>
      <c r="W242" s="39" t="s">
        <v>91</v>
      </c>
    </row>
    <row r="243" spans="1:23" ht="54" hidden="1">
      <c r="A243" s="44"/>
      <c r="B243" s="44"/>
      <c r="C243" s="44"/>
      <c r="D243" s="70" t="s">
        <v>257</v>
      </c>
      <c r="E243" s="70" t="s">
        <v>258</v>
      </c>
      <c r="F243" s="71" t="s">
        <v>30</v>
      </c>
      <c r="G243" s="71" t="s">
        <v>3</v>
      </c>
      <c r="H243" s="72"/>
      <c r="I243" s="72" t="s">
        <v>87</v>
      </c>
      <c r="J243" s="88" t="s">
        <v>0</v>
      </c>
      <c r="K243" s="76"/>
      <c r="L243" s="39"/>
      <c r="M243" s="48"/>
      <c r="N243" s="48"/>
      <c r="O243" s="39"/>
      <c r="P243" s="48"/>
      <c r="Q243" s="48"/>
      <c r="R243" s="48"/>
      <c r="S243" s="39"/>
      <c r="T243" s="39" t="s">
        <v>373</v>
      </c>
      <c r="U243" s="48" t="s">
        <v>652</v>
      </c>
      <c r="V243" s="39"/>
      <c r="W243" s="39" t="s">
        <v>91</v>
      </c>
    </row>
    <row r="244" spans="1:23" ht="81" hidden="1">
      <c r="A244" s="44"/>
      <c r="B244" s="44"/>
      <c r="C244" s="44"/>
      <c r="D244" s="70" t="s">
        <v>259</v>
      </c>
      <c r="E244" s="70" t="s">
        <v>260</v>
      </c>
      <c r="F244" s="71" t="s">
        <v>30</v>
      </c>
      <c r="G244" s="71" t="s">
        <v>3</v>
      </c>
      <c r="H244" s="72"/>
      <c r="I244" s="72" t="s">
        <v>87</v>
      </c>
      <c r="J244" s="88" t="s">
        <v>0</v>
      </c>
      <c r="K244" s="76"/>
      <c r="L244" s="39"/>
      <c r="M244" s="48"/>
      <c r="N244" s="48"/>
      <c r="O244" s="39"/>
      <c r="P244" s="39"/>
      <c r="Q244" s="39"/>
      <c r="R244" s="39"/>
      <c r="S244" s="39"/>
      <c r="T244" s="39" t="s">
        <v>373</v>
      </c>
      <c r="U244" s="48" t="s">
        <v>652</v>
      </c>
      <c r="V244" s="39"/>
      <c r="W244" s="39" t="s">
        <v>91</v>
      </c>
    </row>
    <row r="245" spans="1:23" ht="81" hidden="1">
      <c r="A245" s="44"/>
      <c r="B245" s="44"/>
      <c r="C245" s="44"/>
      <c r="D245" s="70" t="s">
        <v>261</v>
      </c>
      <c r="E245" s="70" t="s">
        <v>262</v>
      </c>
      <c r="F245" s="71" t="s">
        <v>30</v>
      </c>
      <c r="G245" s="71" t="s">
        <v>3</v>
      </c>
      <c r="H245" s="72"/>
      <c r="I245" s="72" t="s">
        <v>87</v>
      </c>
      <c r="J245" s="88" t="s">
        <v>0</v>
      </c>
      <c r="K245" s="76"/>
      <c r="L245" s="39"/>
      <c r="M245" s="48"/>
      <c r="N245" s="48"/>
      <c r="O245" s="39"/>
      <c r="P245" s="39"/>
      <c r="Q245" s="39"/>
      <c r="R245" s="39"/>
      <c r="S245" s="39"/>
      <c r="T245" s="39" t="s">
        <v>373</v>
      </c>
      <c r="U245" s="48" t="s">
        <v>652</v>
      </c>
      <c r="V245" s="39"/>
      <c r="W245" s="39" t="s">
        <v>91</v>
      </c>
    </row>
    <row r="246" spans="1:23" ht="54" hidden="1">
      <c r="A246" s="44"/>
      <c r="B246" s="44"/>
      <c r="C246" s="44"/>
      <c r="D246" s="70" t="s">
        <v>263</v>
      </c>
      <c r="E246" s="70" t="s">
        <v>264</v>
      </c>
      <c r="F246" s="71" t="s">
        <v>30</v>
      </c>
      <c r="G246" s="71" t="s">
        <v>3</v>
      </c>
      <c r="H246" s="72"/>
      <c r="I246" s="72" t="s">
        <v>87</v>
      </c>
      <c r="J246" s="88" t="s">
        <v>0</v>
      </c>
      <c r="K246" s="76"/>
      <c r="L246" s="39"/>
      <c r="M246" s="48"/>
      <c r="N246" s="48"/>
      <c r="O246" s="39"/>
      <c r="P246" s="39"/>
      <c r="Q246" s="39"/>
      <c r="R246" s="39"/>
      <c r="S246" s="39"/>
      <c r="T246" s="39" t="s">
        <v>373</v>
      </c>
      <c r="U246" s="48" t="s">
        <v>652</v>
      </c>
      <c r="V246" s="39"/>
      <c r="W246" s="39" t="s">
        <v>91</v>
      </c>
    </row>
    <row r="247" spans="1:23" ht="81" hidden="1">
      <c r="A247" s="44"/>
      <c r="B247" s="44"/>
      <c r="C247" s="44"/>
      <c r="D247" s="70" t="s">
        <v>265</v>
      </c>
      <c r="E247" s="70" t="s">
        <v>266</v>
      </c>
      <c r="F247" s="71" t="s">
        <v>30</v>
      </c>
      <c r="G247" s="71" t="s">
        <v>3</v>
      </c>
      <c r="H247" s="72"/>
      <c r="I247" s="72" t="s">
        <v>87</v>
      </c>
      <c r="J247" s="88" t="s">
        <v>0</v>
      </c>
      <c r="K247" s="76"/>
      <c r="L247" s="39"/>
      <c r="M247" s="48"/>
      <c r="N247" s="48"/>
      <c r="O247" s="39"/>
      <c r="P247" s="39"/>
      <c r="Q247" s="39"/>
      <c r="R247" s="39"/>
      <c r="S247" s="39"/>
      <c r="T247" s="39" t="s">
        <v>373</v>
      </c>
      <c r="U247" s="48" t="s">
        <v>652</v>
      </c>
      <c r="V247" s="39"/>
      <c r="W247" s="39" t="s">
        <v>91</v>
      </c>
    </row>
    <row r="248" spans="1:23" ht="81" hidden="1">
      <c r="A248" s="44"/>
      <c r="B248" s="44"/>
      <c r="C248" s="44"/>
      <c r="D248" s="70" t="s">
        <v>267</v>
      </c>
      <c r="E248" s="70" t="s">
        <v>268</v>
      </c>
      <c r="F248" s="71" t="s">
        <v>30</v>
      </c>
      <c r="G248" s="71" t="s">
        <v>3</v>
      </c>
      <c r="H248" s="72"/>
      <c r="I248" s="72" t="s">
        <v>87</v>
      </c>
      <c r="J248" s="88" t="s">
        <v>0</v>
      </c>
      <c r="K248" s="76"/>
      <c r="L248" s="39"/>
      <c r="M248" s="48"/>
      <c r="N248" s="48"/>
      <c r="O248" s="39"/>
      <c r="P248" s="39"/>
      <c r="Q248" s="39"/>
      <c r="R248" s="39"/>
      <c r="S248" s="39"/>
      <c r="T248" s="39" t="s">
        <v>373</v>
      </c>
      <c r="U248" s="48" t="s">
        <v>652</v>
      </c>
      <c r="V248" s="39"/>
      <c r="W248" s="39" t="s">
        <v>91</v>
      </c>
    </row>
    <row r="249" spans="1:23" ht="81" hidden="1">
      <c r="A249" s="44"/>
      <c r="B249" s="44"/>
      <c r="C249" s="44"/>
      <c r="D249" s="70" t="s">
        <v>269</v>
      </c>
      <c r="E249" s="70" t="s">
        <v>270</v>
      </c>
      <c r="F249" s="71" t="s">
        <v>30</v>
      </c>
      <c r="G249" s="71" t="s">
        <v>3</v>
      </c>
      <c r="H249" s="72"/>
      <c r="I249" s="72" t="s">
        <v>87</v>
      </c>
      <c r="J249" s="88" t="s">
        <v>0</v>
      </c>
      <c r="K249" s="76"/>
      <c r="L249" s="39"/>
      <c r="M249" s="48"/>
      <c r="N249" s="48"/>
      <c r="O249" s="39"/>
      <c r="P249" s="39"/>
      <c r="Q249" s="39"/>
      <c r="R249" s="39"/>
      <c r="S249" s="39"/>
      <c r="T249" s="39" t="s">
        <v>373</v>
      </c>
      <c r="U249" s="48" t="s">
        <v>652</v>
      </c>
      <c r="V249" s="39"/>
      <c r="W249" s="39" t="s">
        <v>91</v>
      </c>
    </row>
    <row r="250" spans="1:23" ht="94.5" hidden="1">
      <c r="A250" s="44"/>
      <c r="B250" s="44"/>
      <c r="C250" s="44"/>
      <c r="D250" s="70" t="s">
        <v>271</v>
      </c>
      <c r="E250" s="70" t="s">
        <v>272</v>
      </c>
      <c r="F250" s="71" t="s">
        <v>30</v>
      </c>
      <c r="G250" s="71" t="s">
        <v>3</v>
      </c>
      <c r="H250" s="72"/>
      <c r="I250" s="72" t="s">
        <v>87</v>
      </c>
      <c r="J250" s="88" t="s">
        <v>0</v>
      </c>
      <c r="K250" s="76"/>
      <c r="L250" s="39"/>
      <c r="M250" s="48"/>
      <c r="N250" s="48"/>
      <c r="O250" s="39"/>
      <c r="P250" s="39"/>
      <c r="Q250" s="39"/>
      <c r="R250" s="39"/>
      <c r="S250" s="39"/>
      <c r="T250" s="39" t="s">
        <v>373</v>
      </c>
      <c r="U250" s="48" t="s">
        <v>652</v>
      </c>
      <c r="V250" s="39"/>
      <c r="W250" s="39" t="s">
        <v>91</v>
      </c>
    </row>
    <row r="251" spans="1:23" ht="94.5" hidden="1">
      <c r="A251" s="44"/>
      <c r="B251" s="44"/>
      <c r="C251" s="44"/>
      <c r="D251" s="70" t="s">
        <v>273</v>
      </c>
      <c r="E251" s="70" t="s">
        <v>274</v>
      </c>
      <c r="F251" s="71" t="s">
        <v>30</v>
      </c>
      <c r="G251" s="71" t="s">
        <v>3</v>
      </c>
      <c r="H251" s="72"/>
      <c r="I251" s="72" t="s">
        <v>87</v>
      </c>
      <c r="J251" s="88" t="s">
        <v>0</v>
      </c>
      <c r="K251" s="76"/>
      <c r="L251" s="39"/>
      <c r="M251" s="48"/>
      <c r="N251" s="48"/>
      <c r="O251" s="39"/>
      <c r="P251" s="39"/>
      <c r="Q251" s="39"/>
      <c r="R251" s="39"/>
      <c r="S251" s="39"/>
      <c r="T251" s="39" t="s">
        <v>373</v>
      </c>
      <c r="U251" s="48" t="s">
        <v>652</v>
      </c>
      <c r="V251" s="39"/>
      <c r="W251" s="39" t="s">
        <v>91</v>
      </c>
    </row>
    <row r="252" spans="1:23" ht="94.5" hidden="1">
      <c r="A252" s="44"/>
      <c r="B252" s="44"/>
      <c r="C252" s="44"/>
      <c r="D252" s="70" t="s">
        <v>275</v>
      </c>
      <c r="E252" s="70" t="s">
        <v>276</v>
      </c>
      <c r="F252" s="71" t="s">
        <v>30</v>
      </c>
      <c r="G252" s="71" t="s">
        <v>3</v>
      </c>
      <c r="H252" s="72"/>
      <c r="I252" s="72" t="s">
        <v>87</v>
      </c>
      <c r="J252" s="88" t="s">
        <v>0</v>
      </c>
      <c r="K252" s="76"/>
      <c r="L252" s="39"/>
      <c r="M252" s="48"/>
      <c r="N252" s="48"/>
      <c r="O252" s="39"/>
      <c r="P252" s="39"/>
      <c r="Q252" s="39"/>
      <c r="R252" s="39"/>
      <c r="S252" s="39"/>
      <c r="T252" s="39" t="s">
        <v>373</v>
      </c>
      <c r="U252" s="48" t="s">
        <v>652</v>
      </c>
      <c r="V252" s="39"/>
      <c r="W252" s="39" t="s">
        <v>91</v>
      </c>
    </row>
    <row r="253" spans="1:23" ht="94.5" hidden="1">
      <c r="A253" s="44"/>
      <c r="B253" s="44"/>
      <c r="C253" s="44"/>
      <c r="D253" s="70" t="s">
        <v>277</v>
      </c>
      <c r="E253" s="70" t="s">
        <v>278</v>
      </c>
      <c r="F253" s="71" t="s">
        <v>30</v>
      </c>
      <c r="G253" s="71" t="s">
        <v>3</v>
      </c>
      <c r="H253" s="72"/>
      <c r="I253" s="72" t="s">
        <v>87</v>
      </c>
      <c r="J253" s="88" t="s">
        <v>0</v>
      </c>
      <c r="K253" s="76"/>
      <c r="L253" s="39"/>
      <c r="M253" s="48"/>
      <c r="N253" s="48"/>
      <c r="O253" s="39"/>
      <c r="P253" s="39"/>
      <c r="Q253" s="39"/>
      <c r="R253" s="39"/>
      <c r="S253" s="39"/>
      <c r="T253" s="39" t="s">
        <v>373</v>
      </c>
      <c r="U253" s="48" t="s">
        <v>652</v>
      </c>
      <c r="V253" s="39"/>
      <c r="W253" s="39" t="s">
        <v>91</v>
      </c>
    </row>
    <row r="254" spans="1:23" ht="81" hidden="1">
      <c r="A254" s="44"/>
      <c r="B254" s="44"/>
      <c r="C254" s="44"/>
      <c r="D254" s="70" t="s">
        <v>279</v>
      </c>
      <c r="E254" s="70" t="s">
        <v>280</v>
      </c>
      <c r="F254" s="71" t="s">
        <v>30</v>
      </c>
      <c r="G254" s="71" t="s">
        <v>3</v>
      </c>
      <c r="H254" s="72"/>
      <c r="I254" s="72" t="s">
        <v>87</v>
      </c>
      <c r="J254" s="88" t="s">
        <v>0</v>
      </c>
      <c r="K254" s="76"/>
      <c r="L254" s="39"/>
      <c r="M254" s="48"/>
      <c r="N254" s="48"/>
      <c r="O254" s="39"/>
      <c r="P254" s="39"/>
      <c r="Q254" s="39"/>
      <c r="R254" s="39"/>
      <c r="S254" s="39"/>
      <c r="T254" s="39" t="s">
        <v>373</v>
      </c>
      <c r="U254" s="48" t="s">
        <v>652</v>
      </c>
      <c r="V254" s="39"/>
      <c r="W254" s="39" t="s">
        <v>91</v>
      </c>
    </row>
    <row r="255" spans="1:23" ht="81" hidden="1">
      <c r="A255" s="44"/>
      <c r="B255" s="44"/>
      <c r="C255" s="44"/>
      <c r="D255" s="70" t="s">
        <v>281</v>
      </c>
      <c r="E255" s="70" t="s">
        <v>282</v>
      </c>
      <c r="F255" s="71" t="s">
        <v>30</v>
      </c>
      <c r="G255" s="71" t="s">
        <v>3</v>
      </c>
      <c r="H255" s="72"/>
      <c r="I255" s="72" t="s">
        <v>87</v>
      </c>
      <c r="J255" s="88" t="s">
        <v>0</v>
      </c>
      <c r="K255" s="76"/>
      <c r="L255" s="39"/>
      <c r="M255" s="48"/>
      <c r="N255" s="48"/>
      <c r="O255" s="39"/>
      <c r="P255" s="39"/>
      <c r="Q255" s="39"/>
      <c r="R255" s="39"/>
      <c r="S255" s="39"/>
      <c r="T255" s="39" t="s">
        <v>373</v>
      </c>
      <c r="U255" s="48" t="s">
        <v>652</v>
      </c>
      <c r="V255" s="39"/>
      <c r="W255" s="39" t="s">
        <v>91</v>
      </c>
    </row>
    <row r="256" spans="1:23" ht="67.5" hidden="1">
      <c r="A256" s="44"/>
      <c r="B256" s="44"/>
      <c r="C256" s="44"/>
      <c r="D256" s="70" t="s">
        <v>283</v>
      </c>
      <c r="E256" s="70" t="s">
        <v>284</v>
      </c>
      <c r="F256" s="71" t="s">
        <v>30</v>
      </c>
      <c r="G256" s="71" t="s">
        <v>3</v>
      </c>
      <c r="H256" s="72"/>
      <c r="I256" s="72" t="s">
        <v>87</v>
      </c>
      <c r="J256" s="88" t="s">
        <v>0</v>
      </c>
      <c r="K256" s="76"/>
      <c r="L256" s="39"/>
      <c r="M256" s="48"/>
      <c r="N256" s="48"/>
      <c r="O256" s="39"/>
      <c r="P256" s="39"/>
      <c r="Q256" s="39"/>
      <c r="R256" s="39"/>
      <c r="S256" s="39"/>
      <c r="T256" s="39" t="s">
        <v>373</v>
      </c>
      <c r="U256" s="48" t="s">
        <v>652</v>
      </c>
      <c r="V256" s="39"/>
      <c r="W256" s="39" t="s">
        <v>109</v>
      </c>
    </row>
    <row r="257" spans="1:23" ht="94.5" hidden="1">
      <c r="A257" s="44"/>
      <c r="B257" s="44"/>
      <c r="C257" s="44"/>
      <c r="D257" s="70" t="s">
        <v>285</v>
      </c>
      <c r="E257" s="70" t="s">
        <v>286</v>
      </c>
      <c r="F257" s="71" t="s">
        <v>30</v>
      </c>
      <c r="G257" s="71" t="s">
        <v>3</v>
      </c>
      <c r="H257" s="72"/>
      <c r="I257" s="72" t="s">
        <v>87</v>
      </c>
      <c r="J257" s="88" t="s">
        <v>0</v>
      </c>
      <c r="K257" s="76"/>
      <c r="L257" s="39"/>
      <c r="M257" s="48"/>
      <c r="N257" s="48"/>
      <c r="O257" s="39"/>
      <c r="P257" s="39"/>
      <c r="Q257" s="39"/>
      <c r="R257" s="39"/>
      <c r="S257" s="39"/>
      <c r="T257" s="39" t="s">
        <v>373</v>
      </c>
      <c r="U257" s="48" t="s">
        <v>652</v>
      </c>
      <c r="V257" s="39"/>
      <c r="W257" s="39" t="s">
        <v>109</v>
      </c>
    </row>
    <row r="258" spans="1:23" ht="94.5" hidden="1">
      <c r="A258" s="44"/>
      <c r="B258" s="44"/>
      <c r="C258" s="44"/>
      <c r="D258" s="70" t="s">
        <v>287</v>
      </c>
      <c r="E258" s="70" t="s">
        <v>288</v>
      </c>
      <c r="F258" s="71" t="s">
        <v>30</v>
      </c>
      <c r="G258" s="71" t="s">
        <v>3</v>
      </c>
      <c r="H258" s="72"/>
      <c r="I258" s="72" t="s">
        <v>87</v>
      </c>
      <c r="J258" s="88" t="s">
        <v>0</v>
      </c>
      <c r="K258" s="76"/>
      <c r="L258" s="39"/>
      <c r="M258" s="48"/>
      <c r="N258" s="48"/>
      <c r="O258" s="39"/>
      <c r="P258" s="39"/>
      <c r="Q258" s="39"/>
      <c r="R258" s="39"/>
      <c r="S258" s="39"/>
      <c r="T258" s="39" t="s">
        <v>373</v>
      </c>
      <c r="U258" s="48" t="s">
        <v>652</v>
      </c>
      <c r="V258" s="39"/>
      <c r="W258" s="39" t="s">
        <v>91</v>
      </c>
    </row>
    <row r="259" spans="1:23" ht="40.5" hidden="1">
      <c r="A259" s="44" t="s">
        <v>823</v>
      </c>
      <c r="B259" s="44"/>
      <c r="C259" s="44"/>
      <c r="D259" s="70" t="s">
        <v>289</v>
      </c>
      <c r="E259" s="70" t="s">
        <v>290</v>
      </c>
      <c r="F259" s="71" t="s">
        <v>30</v>
      </c>
      <c r="G259" s="71" t="s">
        <v>3</v>
      </c>
      <c r="H259" s="72"/>
      <c r="I259" s="72" t="s">
        <v>87</v>
      </c>
      <c r="J259" s="88" t="s">
        <v>0</v>
      </c>
      <c r="K259" s="76"/>
      <c r="L259" s="39"/>
      <c r="M259" s="48"/>
      <c r="N259" s="48"/>
      <c r="O259" s="39"/>
      <c r="P259" s="39" t="s">
        <v>909</v>
      </c>
      <c r="Q259" s="39" t="s">
        <v>905</v>
      </c>
      <c r="R259" s="39" t="s">
        <v>906</v>
      </c>
      <c r="S259" s="39" t="s">
        <v>910</v>
      </c>
      <c r="T259" s="39" t="s">
        <v>4</v>
      </c>
      <c r="U259" s="48" t="s">
        <v>643</v>
      </c>
      <c r="V259" s="39"/>
      <c r="W259" s="39" t="s">
        <v>91</v>
      </c>
    </row>
    <row r="260" spans="1:23" ht="27" hidden="1">
      <c r="A260" s="44" t="s">
        <v>1095</v>
      </c>
      <c r="B260" s="44"/>
      <c r="C260" s="44"/>
      <c r="D260" s="70" t="s">
        <v>291</v>
      </c>
      <c r="E260" s="70" t="s">
        <v>292</v>
      </c>
      <c r="F260" s="71" t="s">
        <v>30</v>
      </c>
      <c r="G260" s="71" t="s">
        <v>3</v>
      </c>
      <c r="H260" s="72"/>
      <c r="I260" s="72" t="s">
        <v>87</v>
      </c>
      <c r="J260" s="88" t="s">
        <v>0</v>
      </c>
      <c r="K260" s="76"/>
      <c r="L260" s="39"/>
      <c r="M260" s="48"/>
      <c r="N260" s="48"/>
      <c r="O260" s="39"/>
      <c r="P260" s="39" t="s">
        <v>909</v>
      </c>
      <c r="Q260" s="39" t="s">
        <v>905</v>
      </c>
      <c r="R260" s="39" t="s">
        <v>908</v>
      </c>
      <c r="S260" s="39" t="s">
        <v>910</v>
      </c>
      <c r="T260" s="39" t="s">
        <v>4</v>
      </c>
      <c r="U260" s="48" t="s">
        <v>643</v>
      </c>
      <c r="V260" s="39"/>
      <c r="W260" s="39" t="s">
        <v>109</v>
      </c>
    </row>
    <row r="261" spans="1:23" ht="27" hidden="1">
      <c r="A261" s="34" t="s">
        <v>1095</v>
      </c>
      <c r="B261" s="121">
        <v>41731</v>
      </c>
      <c r="C261" s="34"/>
      <c r="D261" s="83" t="s">
        <v>293</v>
      </c>
      <c r="E261" s="83" t="s">
        <v>294</v>
      </c>
      <c r="F261" s="61" t="s">
        <v>30</v>
      </c>
      <c r="G261" s="61" t="s">
        <v>3</v>
      </c>
      <c r="H261" s="35"/>
      <c r="I261" s="35" t="s">
        <v>87</v>
      </c>
      <c r="J261" s="85" t="s">
        <v>0</v>
      </c>
      <c r="K261" s="92"/>
      <c r="L261" s="84"/>
      <c r="M261" s="53"/>
      <c r="N261" s="53" t="s">
        <v>3</v>
      </c>
      <c r="O261" s="84"/>
      <c r="P261" s="84" t="s">
        <v>909</v>
      </c>
      <c r="Q261" s="84" t="s">
        <v>911</v>
      </c>
      <c r="R261" s="84" t="s">
        <v>908</v>
      </c>
      <c r="S261" s="84" t="s">
        <v>910</v>
      </c>
      <c r="T261" s="84" t="s">
        <v>4</v>
      </c>
      <c r="U261" s="53" t="s">
        <v>642</v>
      </c>
      <c r="V261" s="84"/>
      <c r="W261" s="39" t="s">
        <v>91</v>
      </c>
    </row>
    <row r="262" spans="1:23" ht="40.5" hidden="1">
      <c r="A262" s="34" t="s">
        <v>924</v>
      </c>
      <c r="B262" s="121">
        <v>41731</v>
      </c>
      <c r="C262" s="34" t="s">
        <v>565</v>
      </c>
      <c r="D262" s="83" t="s">
        <v>295</v>
      </c>
      <c r="E262" s="83" t="s">
        <v>296</v>
      </c>
      <c r="F262" s="61" t="s">
        <v>30</v>
      </c>
      <c r="G262" s="61" t="s">
        <v>3</v>
      </c>
      <c r="H262" s="35"/>
      <c r="I262" s="35" t="s">
        <v>87</v>
      </c>
      <c r="J262" s="85" t="s">
        <v>0</v>
      </c>
      <c r="K262" s="92"/>
      <c r="L262" s="84"/>
      <c r="M262" s="53"/>
      <c r="N262" s="53" t="s">
        <v>3</v>
      </c>
      <c r="O262" s="84"/>
      <c r="P262" s="84" t="s">
        <v>909</v>
      </c>
      <c r="Q262" s="84" t="s">
        <v>911</v>
      </c>
      <c r="R262" s="84" t="s">
        <v>906</v>
      </c>
      <c r="S262" s="84" t="s">
        <v>910</v>
      </c>
      <c r="T262" s="84" t="s">
        <v>4</v>
      </c>
      <c r="U262" s="53" t="s">
        <v>642</v>
      </c>
      <c r="V262" s="84"/>
      <c r="W262" s="39" t="s">
        <v>109</v>
      </c>
    </row>
    <row r="263" spans="1:23" ht="40.5" hidden="1">
      <c r="A263" s="44"/>
      <c r="B263" s="44"/>
      <c r="C263" s="44"/>
      <c r="D263" s="70" t="s">
        <v>297</v>
      </c>
      <c r="E263" s="70" t="s">
        <v>298</v>
      </c>
      <c r="F263" s="71" t="s">
        <v>30</v>
      </c>
      <c r="G263" s="71" t="s">
        <v>3</v>
      </c>
      <c r="H263" s="72"/>
      <c r="I263" s="72" t="s">
        <v>87</v>
      </c>
      <c r="J263" s="88" t="s">
        <v>0</v>
      </c>
      <c r="K263" s="76"/>
      <c r="L263" s="39"/>
      <c r="M263" s="48"/>
      <c r="N263" s="48"/>
      <c r="O263" s="39"/>
      <c r="P263" s="39"/>
      <c r="Q263" s="39"/>
      <c r="R263" s="39"/>
      <c r="S263" s="39"/>
      <c r="T263" s="39" t="s">
        <v>685</v>
      </c>
      <c r="U263" s="48" t="s">
        <v>652</v>
      </c>
      <c r="V263" s="39"/>
      <c r="W263" s="39" t="s">
        <v>91</v>
      </c>
    </row>
    <row r="264" spans="1:23" ht="40.5" hidden="1">
      <c r="A264" s="44" t="s">
        <v>823</v>
      </c>
      <c r="B264" s="44"/>
      <c r="C264" s="44"/>
      <c r="D264" s="70" t="s">
        <v>299</v>
      </c>
      <c r="E264" s="70" t="s">
        <v>300</v>
      </c>
      <c r="F264" s="71" t="s">
        <v>30</v>
      </c>
      <c r="G264" s="71" t="s">
        <v>3</v>
      </c>
      <c r="H264" s="72"/>
      <c r="I264" s="72" t="s">
        <v>87</v>
      </c>
      <c r="J264" s="88" t="s">
        <v>0</v>
      </c>
      <c r="K264" s="76"/>
      <c r="L264" s="39"/>
      <c r="M264" s="48"/>
      <c r="N264" s="48"/>
      <c r="O264" s="39"/>
      <c r="P264" s="39" t="s">
        <v>912</v>
      </c>
      <c r="Q264" s="39" t="s">
        <v>905</v>
      </c>
      <c r="R264" s="39" t="s">
        <v>906</v>
      </c>
      <c r="S264" s="39" t="s">
        <v>910</v>
      </c>
      <c r="T264" s="39" t="s">
        <v>4</v>
      </c>
      <c r="U264" s="48" t="s">
        <v>643</v>
      </c>
      <c r="V264" s="39"/>
      <c r="W264" s="39" t="s">
        <v>109</v>
      </c>
    </row>
    <row r="265" spans="1:23" ht="27" hidden="1">
      <c r="A265" s="44" t="s">
        <v>1095</v>
      </c>
      <c r="B265" s="44"/>
      <c r="C265" s="44"/>
      <c r="D265" s="70" t="s">
        <v>301</v>
      </c>
      <c r="E265" s="70" t="s">
        <v>302</v>
      </c>
      <c r="F265" s="71" t="s">
        <v>30</v>
      </c>
      <c r="G265" s="71" t="s">
        <v>3</v>
      </c>
      <c r="H265" s="72"/>
      <c r="I265" s="72" t="s">
        <v>87</v>
      </c>
      <c r="J265" s="88" t="s">
        <v>0</v>
      </c>
      <c r="K265" s="76"/>
      <c r="L265" s="39"/>
      <c r="M265" s="48"/>
      <c r="N265" s="48"/>
      <c r="O265" s="39"/>
      <c r="P265" s="39" t="s">
        <v>912</v>
      </c>
      <c r="Q265" s="39" t="s">
        <v>905</v>
      </c>
      <c r="R265" s="39" t="s">
        <v>908</v>
      </c>
      <c r="S265" s="39" t="s">
        <v>910</v>
      </c>
      <c r="T265" s="39" t="s">
        <v>4</v>
      </c>
      <c r="U265" s="48" t="s">
        <v>643</v>
      </c>
      <c r="V265" s="39"/>
      <c r="W265" s="39" t="s">
        <v>91</v>
      </c>
    </row>
    <row r="266" spans="1:23" ht="40.5" hidden="1">
      <c r="A266" s="44" t="s">
        <v>1095</v>
      </c>
      <c r="B266" s="44"/>
      <c r="C266" s="44"/>
      <c r="D266" s="70" t="s">
        <v>303</v>
      </c>
      <c r="E266" s="70" t="s">
        <v>304</v>
      </c>
      <c r="F266" s="71" t="s">
        <v>30</v>
      </c>
      <c r="G266" s="71" t="s">
        <v>3</v>
      </c>
      <c r="H266" s="72"/>
      <c r="I266" s="72" t="s">
        <v>87</v>
      </c>
      <c r="J266" s="88" t="s">
        <v>0</v>
      </c>
      <c r="K266" s="76"/>
      <c r="L266" s="39"/>
      <c r="M266" s="48"/>
      <c r="N266" s="48"/>
      <c r="O266" s="39"/>
      <c r="P266" s="39" t="s">
        <v>912</v>
      </c>
      <c r="Q266" s="39" t="s">
        <v>911</v>
      </c>
      <c r="R266" s="39" t="s">
        <v>906</v>
      </c>
      <c r="S266" s="39" t="s">
        <v>910</v>
      </c>
      <c r="T266" s="39" t="s">
        <v>4</v>
      </c>
      <c r="U266" s="48" t="s">
        <v>642</v>
      </c>
      <c r="V266" s="39"/>
      <c r="W266" s="39" t="s">
        <v>109</v>
      </c>
    </row>
    <row r="267" spans="1:23" ht="27" hidden="1">
      <c r="A267" s="34" t="s">
        <v>1095</v>
      </c>
      <c r="B267" s="121">
        <v>41731</v>
      </c>
      <c r="C267" s="34"/>
      <c r="D267" s="83" t="s">
        <v>305</v>
      </c>
      <c r="E267" s="83" t="s">
        <v>306</v>
      </c>
      <c r="F267" s="61" t="s">
        <v>30</v>
      </c>
      <c r="G267" s="61" t="s">
        <v>3</v>
      </c>
      <c r="H267" s="35"/>
      <c r="I267" s="35" t="s">
        <v>87</v>
      </c>
      <c r="J267" s="85" t="s">
        <v>0</v>
      </c>
      <c r="K267" s="92"/>
      <c r="L267" s="84"/>
      <c r="M267" s="53"/>
      <c r="N267" s="53" t="s">
        <v>3</v>
      </c>
      <c r="O267" s="84"/>
      <c r="P267" s="84" t="s">
        <v>912</v>
      </c>
      <c r="Q267" s="84" t="s">
        <v>911</v>
      </c>
      <c r="R267" s="84" t="s">
        <v>908</v>
      </c>
      <c r="S267" s="84" t="s">
        <v>910</v>
      </c>
      <c r="T267" s="84" t="s">
        <v>4</v>
      </c>
      <c r="U267" s="53" t="s">
        <v>642</v>
      </c>
      <c r="V267" s="84"/>
      <c r="W267" s="39" t="s">
        <v>91</v>
      </c>
    </row>
    <row r="268" spans="1:23" ht="40.5" hidden="1">
      <c r="A268" s="44"/>
      <c r="B268" s="44"/>
      <c r="C268" s="44"/>
      <c r="D268" s="70" t="s">
        <v>307</v>
      </c>
      <c r="E268" s="70" t="s">
        <v>308</v>
      </c>
      <c r="F268" s="71" t="s">
        <v>30</v>
      </c>
      <c r="G268" s="71" t="s">
        <v>3</v>
      </c>
      <c r="H268" s="72"/>
      <c r="I268" s="72" t="s">
        <v>87</v>
      </c>
      <c r="J268" s="88" t="s">
        <v>0</v>
      </c>
      <c r="K268" s="76"/>
      <c r="L268" s="39"/>
      <c r="M268" s="48"/>
      <c r="N268" s="48"/>
      <c r="O268" s="39"/>
      <c r="P268" s="39"/>
      <c r="Q268" s="39"/>
      <c r="R268" s="39"/>
      <c r="S268" s="39"/>
      <c r="T268" s="39" t="s">
        <v>685</v>
      </c>
      <c r="U268" s="48" t="s">
        <v>652</v>
      </c>
      <c r="V268" s="39"/>
      <c r="W268" s="39" t="s">
        <v>91</v>
      </c>
    </row>
    <row r="269" spans="1:23" ht="40.5" hidden="1">
      <c r="A269" s="44" t="s">
        <v>1095</v>
      </c>
      <c r="B269" s="44"/>
      <c r="C269" s="44"/>
      <c r="D269" s="70" t="s">
        <v>309</v>
      </c>
      <c r="E269" s="70" t="s">
        <v>310</v>
      </c>
      <c r="F269" s="71" t="s">
        <v>30</v>
      </c>
      <c r="G269" s="71" t="s">
        <v>3</v>
      </c>
      <c r="H269" s="72"/>
      <c r="I269" s="72" t="s">
        <v>87</v>
      </c>
      <c r="J269" s="88" t="s">
        <v>0</v>
      </c>
      <c r="K269" s="76"/>
      <c r="L269" s="39"/>
      <c r="M269" s="48"/>
      <c r="N269" s="48"/>
      <c r="O269" s="39"/>
      <c r="P269" s="39" t="s">
        <v>909</v>
      </c>
      <c r="Q269" s="39" t="s">
        <v>905</v>
      </c>
      <c r="R269" s="39" t="s">
        <v>908</v>
      </c>
      <c r="S269" s="39" t="s">
        <v>910</v>
      </c>
      <c r="T269" s="39" t="s">
        <v>562</v>
      </c>
      <c r="U269" s="48" t="s">
        <v>643</v>
      </c>
      <c r="V269" s="39"/>
      <c r="W269" s="39" t="s">
        <v>91</v>
      </c>
    </row>
    <row r="270" spans="1:23" ht="40.5" hidden="1">
      <c r="A270" s="44" t="s">
        <v>1095</v>
      </c>
      <c r="B270" s="44"/>
      <c r="C270" s="44"/>
      <c r="D270" s="70" t="s">
        <v>311</v>
      </c>
      <c r="E270" s="70" t="s">
        <v>312</v>
      </c>
      <c r="F270" s="71" t="s">
        <v>30</v>
      </c>
      <c r="G270" s="71" t="s">
        <v>3</v>
      </c>
      <c r="H270" s="72"/>
      <c r="I270" s="72" t="s">
        <v>87</v>
      </c>
      <c r="J270" s="88" t="s">
        <v>0</v>
      </c>
      <c r="K270" s="76"/>
      <c r="L270" s="39"/>
      <c r="M270" s="48"/>
      <c r="N270" s="48"/>
      <c r="O270" s="39"/>
      <c r="P270" s="39" t="s">
        <v>909</v>
      </c>
      <c r="Q270" s="39" t="s">
        <v>911</v>
      </c>
      <c r="R270" s="39" t="s">
        <v>908</v>
      </c>
      <c r="S270" s="39" t="s">
        <v>910</v>
      </c>
      <c r="T270" s="39" t="s">
        <v>562</v>
      </c>
      <c r="U270" s="48" t="s">
        <v>643</v>
      </c>
      <c r="V270" s="39"/>
      <c r="W270" s="39" t="s">
        <v>91</v>
      </c>
    </row>
    <row r="271" spans="1:23" ht="40.5" hidden="1">
      <c r="A271" s="44" t="s">
        <v>1095</v>
      </c>
      <c r="B271" s="44"/>
      <c r="C271" s="44"/>
      <c r="D271" s="70" t="s">
        <v>313</v>
      </c>
      <c r="E271" s="70" t="s">
        <v>314</v>
      </c>
      <c r="F271" s="71" t="s">
        <v>30</v>
      </c>
      <c r="G271" s="71" t="s">
        <v>3</v>
      </c>
      <c r="H271" s="72"/>
      <c r="I271" s="72" t="s">
        <v>87</v>
      </c>
      <c r="J271" s="88" t="s">
        <v>0</v>
      </c>
      <c r="K271" s="76" t="s">
        <v>319</v>
      </c>
      <c r="L271" s="39"/>
      <c r="M271" s="48"/>
      <c r="N271" s="48"/>
      <c r="O271" s="39"/>
      <c r="P271" s="39" t="s">
        <v>912</v>
      </c>
      <c r="Q271" s="39" t="s">
        <v>905</v>
      </c>
      <c r="R271" s="39" t="s">
        <v>908</v>
      </c>
      <c r="S271" s="39" t="s">
        <v>910</v>
      </c>
      <c r="T271" s="39" t="s">
        <v>562</v>
      </c>
      <c r="U271" s="48" t="s">
        <v>642</v>
      </c>
      <c r="V271" s="39"/>
      <c r="W271" s="39" t="s">
        <v>91</v>
      </c>
    </row>
    <row r="272" spans="1:23" ht="40.5" hidden="1">
      <c r="A272" s="44" t="s">
        <v>1095</v>
      </c>
      <c r="B272" s="44"/>
      <c r="C272" s="44"/>
      <c r="D272" s="70" t="s">
        <v>315</v>
      </c>
      <c r="E272" s="70" t="s">
        <v>316</v>
      </c>
      <c r="F272" s="71" t="s">
        <v>30</v>
      </c>
      <c r="G272" s="71" t="s">
        <v>3</v>
      </c>
      <c r="H272" s="72"/>
      <c r="I272" s="72" t="s">
        <v>87</v>
      </c>
      <c r="J272" s="88" t="s">
        <v>0</v>
      </c>
      <c r="K272" s="76" t="s">
        <v>322</v>
      </c>
      <c r="L272" s="39"/>
      <c r="M272" s="48"/>
      <c r="N272" s="48"/>
      <c r="O272" s="39"/>
      <c r="P272" s="39" t="s">
        <v>912</v>
      </c>
      <c r="Q272" s="39" t="s">
        <v>911</v>
      </c>
      <c r="R272" s="39" t="s">
        <v>908</v>
      </c>
      <c r="S272" s="39" t="s">
        <v>910</v>
      </c>
      <c r="T272" s="39" t="s">
        <v>562</v>
      </c>
      <c r="U272" s="48" t="s">
        <v>642</v>
      </c>
      <c r="V272" s="39"/>
      <c r="W272" s="39" t="s">
        <v>91</v>
      </c>
    </row>
    <row r="273" spans="1:23" s="4" customFormat="1" ht="54" hidden="1">
      <c r="A273" s="44" t="s">
        <v>630</v>
      </c>
      <c r="B273" s="94">
        <v>41715</v>
      </c>
      <c r="C273" s="44" t="s">
        <v>565</v>
      </c>
      <c r="D273" s="83" t="s">
        <v>317</v>
      </c>
      <c r="E273" s="83" t="s">
        <v>318</v>
      </c>
      <c r="F273" s="61" t="s">
        <v>30</v>
      </c>
      <c r="G273" s="61" t="s">
        <v>3</v>
      </c>
      <c r="H273" s="85"/>
      <c r="I273" s="85" t="s">
        <v>87</v>
      </c>
      <c r="J273" s="85" t="s">
        <v>0</v>
      </c>
      <c r="K273" s="92" t="s">
        <v>319</v>
      </c>
      <c r="L273" s="85" t="s">
        <v>30</v>
      </c>
      <c r="M273" s="53" t="s">
        <v>391</v>
      </c>
      <c r="N273" s="53" t="s">
        <v>391</v>
      </c>
      <c r="O273" s="95" t="s">
        <v>845</v>
      </c>
      <c r="P273" s="32"/>
      <c r="Q273" s="32"/>
      <c r="R273" s="32"/>
      <c r="S273" s="32"/>
      <c r="T273" s="84"/>
      <c r="U273" s="53" t="s">
        <v>366</v>
      </c>
      <c r="V273" s="84"/>
      <c r="W273" s="84" t="s">
        <v>91</v>
      </c>
    </row>
    <row r="274" spans="1:23" s="4" customFormat="1" ht="40.5" hidden="1">
      <c r="A274" s="44" t="s">
        <v>630</v>
      </c>
      <c r="B274" s="94">
        <v>41715</v>
      </c>
      <c r="C274" s="44" t="s">
        <v>565</v>
      </c>
      <c r="D274" s="83" t="s">
        <v>320</v>
      </c>
      <c r="E274" s="83" t="s">
        <v>321</v>
      </c>
      <c r="F274" s="61" t="s">
        <v>30</v>
      </c>
      <c r="G274" s="61" t="s">
        <v>3</v>
      </c>
      <c r="H274" s="85"/>
      <c r="I274" s="85" t="s">
        <v>87</v>
      </c>
      <c r="J274" s="85" t="s">
        <v>0</v>
      </c>
      <c r="K274" s="92" t="s">
        <v>322</v>
      </c>
      <c r="L274" s="85" t="s">
        <v>30</v>
      </c>
      <c r="M274" s="53" t="s">
        <v>391</v>
      </c>
      <c r="N274" s="53" t="s">
        <v>391</v>
      </c>
      <c r="O274" s="95" t="s">
        <v>846</v>
      </c>
      <c r="P274" s="32"/>
      <c r="Q274" s="32"/>
      <c r="R274" s="32"/>
      <c r="S274" s="32"/>
      <c r="T274" s="84"/>
      <c r="U274" s="53" t="s">
        <v>367</v>
      </c>
      <c r="V274" s="84"/>
      <c r="W274" s="84" t="s">
        <v>91</v>
      </c>
    </row>
    <row r="275" spans="1:23" ht="54" hidden="1">
      <c r="A275" s="44" t="s">
        <v>823</v>
      </c>
      <c r="B275" s="44"/>
      <c r="C275" s="44"/>
      <c r="D275" s="70" t="s">
        <v>323</v>
      </c>
      <c r="E275" s="70" t="s">
        <v>324</v>
      </c>
      <c r="F275" s="71" t="s">
        <v>30</v>
      </c>
      <c r="G275" s="71" t="s">
        <v>3</v>
      </c>
      <c r="H275" s="72"/>
      <c r="I275" s="72" t="s">
        <v>87</v>
      </c>
      <c r="J275" s="88" t="s">
        <v>0</v>
      </c>
      <c r="K275" s="76"/>
      <c r="L275" s="39"/>
      <c r="M275" s="48"/>
      <c r="N275" s="48"/>
      <c r="O275" s="39"/>
      <c r="P275" s="39" t="s">
        <v>909</v>
      </c>
      <c r="Q275" s="39" t="s">
        <v>905</v>
      </c>
      <c r="R275" s="39" t="s">
        <v>906</v>
      </c>
      <c r="S275" s="39" t="s">
        <v>910</v>
      </c>
      <c r="T275" s="39" t="s">
        <v>4</v>
      </c>
      <c r="U275" s="48" t="s">
        <v>642</v>
      </c>
      <c r="V275" s="39"/>
      <c r="W275" s="39" t="s">
        <v>91</v>
      </c>
    </row>
    <row r="276" spans="1:23" ht="54" hidden="1">
      <c r="A276" s="44" t="s">
        <v>1095</v>
      </c>
      <c r="B276" s="44"/>
      <c r="C276" s="44"/>
      <c r="D276" s="70" t="s">
        <v>325</v>
      </c>
      <c r="E276" s="70" t="s">
        <v>326</v>
      </c>
      <c r="F276" s="71" t="s">
        <v>30</v>
      </c>
      <c r="G276" s="71" t="s">
        <v>3</v>
      </c>
      <c r="H276" s="72"/>
      <c r="I276" s="72" t="s">
        <v>87</v>
      </c>
      <c r="J276" s="88" t="s">
        <v>0</v>
      </c>
      <c r="K276" s="76"/>
      <c r="L276" s="39"/>
      <c r="M276" s="48"/>
      <c r="N276" s="48"/>
      <c r="O276" s="39"/>
      <c r="P276" s="39" t="s">
        <v>912</v>
      </c>
      <c r="Q276" s="39" t="s">
        <v>911</v>
      </c>
      <c r="R276" s="39" t="s">
        <v>908</v>
      </c>
      <c r="S276" s="39" t="s">
        <v>910</v>
      </c>
      <c r="T276" s="39" t="s">
        <v>562</v>
      </c>
      <c r="U276" s="48" t="s">
        <v>642</v>
      </c>
      <c r="V276" s="39"/>
      <c r="W276" s="39" t="s">
        <v>91</v>
      </c>
    </row>
    <row r="277" spans="1:23" ht="67.5" hidden="1">
      <c r="A277" s="44" t="s">
        <v>823</v>
      </c>
      <c r="B277" s="44"/>
      <c r="C277" s="44"/>
      <c r="D277" s="70" t="s">
        <v>327</v>
      </c>
      <c r="E277" s="70" t="s">
        <v>328</v>
      </c>
      <c r="F277" s="71" t="s">
        <v>30</v>
      </c>
      <c r="G277" s="71" t="s">
        <v>3</v>
      </c>
      <c r="H277" s="72"/>
      <c r="I277" s="72" t="s">
        <v>87</v>
      </c>
      <c r="J277" s="88" t="s">
        <v>0</v>
      </c>
      <c r="K277" s="76"/>
      <c r="L277" s="39"/>
      <c r="M277" s="48"/>
      <c r="N277" s="48"/>
      <c r="O277" s="39"/>
      <c r="P277" s="39" t="s">
        <v>909</v>
      </c>
      <c r="Q277" s="39" t="s">
        <v>905</v>
      </c>
      <c r="R277" s="39" t="s">
        <v>906</v>
      </c>
      <c r="S277" s="39" t="s">
        <v>910</v>
      </c>
      <c r="T277" s="39" t="s">
        <v>4</v>
      </c>
      <c r="U277" s="48" t="s">
        <v>642</v>
      </c>
      <c r="V277" s="39"/>
      <c r="W277" s="39" t="s">
        <v>91</v>
      </c>
    </row>
    <row r="278" spans="1:23" ht="54" hidden="1">
      <c r="A278" s="44" t="s">
        <v>1095</v>
      </c>
      <c r="B278" s="44"/>
      <c r="C278" s="44"/>
      <c r="D278" s="70" t="s">
        <v>329</v>
      </c>
      <c r="E278" s="70" t="s">
        <v>330</v>
      </c>
      <c r="F278" s="71" t="s">
        <v>30</v>
      </c>
      <c r="G278" s="71" t="s">
        <v>3</v>
      </c>
      <c r="H278" s="72"/>
      <c r="I278" s="72" t="s">
        <v>87</v>
      </c>
      <c r="J278" s="88" t="s">
        <v>0</v>
      </c>
      <c r="K278" s="76"/>
      <c r="L278" s="39"/>
      <c r="M278" s="48"/>
      <c r="N278" s="48"/>
      <c r="O278" s="39"/>
      <c r="P278" s="39" t="s">
        <v>909</v>
      </c>
      <c r="Q278" s="39" t="s">
        <v>911</v>
      </c>
      <c r="R278" s="39" t="s">
        <v>908</v>
      </c>
      <c r="S278" s="39" t="s">
        <v>910</v>
      </c>
      <c r="T278" s="39" t="s">
        <v>562</v>
      </c>
      <c r="U278" s="48" t="s">
        <v>642</v>
      </c>
      <c r="V278" s="39"/>
      <c r="W278" s="39" t="s">
        <v>91</v>
      </c>
    </row>
    <row r="279" spans="1:23" ht="81" hidden="1">
      <c r="A279" s="44" t="s">
        <v>1095</v>
      </c>
      <c r="B279" s="44"/>
      <c r="C279" s="44"/>
      <c r="D279" s="70" t="s">
        <v>331</v>
      </c>
      <c r="E279" s="70" t="s">
        <v>332</v>
      </c>
      <c r="F279" s="71" t="s">
        <v>30</v>
      </c>
      <c r="G279" s="71" t="s">
        <v>3</v>
      </c>
      <c r="H279" s="72"/>
      <c r="I279" s="72" t="s">
        <v>87</v>
      </c>
      <c r="J279" s="88" t="s">
        <v>0</v>
      </c>
      <c r="K279" s="76"/>
      <c r="L279" s="39"/>
      <c r="M279" s="48"/>
      <c r="N279" s="48"/>
      <c r="O279" s="39"/>
      <c r="P279" s="39" t="s">
        <v>909</v>
      </c>
      <c r="Q279" s="39" t="s">
        <v>905</v>
      </c>
      <c r="R279" s="39" t="s">
        <v>908</v>
      </c>
      <c r="S279" s="39" t="s">
        <v>910</v>
      </c>
      <c r="T279" s="39" t="s">
        <v>4</v>
      </c>
      <c r="U279" s="48" t="s">
        <v>642</v>
      </c>
      <c r="V279" s="39"/>
      <c r="W279" s="39" t="s">
        <v>32</v>
      </c>
    </row>
    <row r="280" spans="1:23" ht="81" hidden="1">
      <c r="A280" s="44" t="s">
        <v>823</v>
      </c>
      <c r="B280" s="44"/>
      <c r="C280" s="44"/>
      <c r="D280" s="70" t="s">
        <v>333</v>
      </c>
      <c r="E280" s="70" t="s">
        <v>334</v>
      </c>
      <c r="F280" s="71" t="s">
        <v>30</v>
      </c>
      <c r="G280" s="71" t="s">
        <v>3</v>
      </c>
      <c r="H280" s="72"/>
      <c r="I280" s="72" t="s">
        <v>13</v>
      </c>
      <c r="J280" s="88" t="s">
        <v>0</v>
      </c>
      <c r="K280" s="76"/>
      <c r="L280" s="39"/>
      <c r="M280" s="48"/>
      <c r="N280" s="48"/>
      <c r="O280" s="39"/>
      <c r="P280" s="39" t="s">
        <v>904</v>
      </c>
      <c r="Q280" s="39" t="s">
        <v>905</v>
      </c>
      <c r="R280" s="39" t="s">
        <v>906</v>
      </c>
      <c r="S280" s="39" t="s">
        <v>910</v>
      </c>
      <c r="T280" s="39" t="s">
        <v>4</v>
      </c>
      <c r="U280" s="48" t="s">
        <v>642</v>
      </c>
      <c r="V280" s="39"/>
      <c r="W280" s="39" t="s">
        <v>10</v>
      </c>
    </row>
    <row r="281" spans="1:23" s="4" customFormat="1" ht="81" hidden="1">
      <c r="A281" s="44" t="s">
        <v>630</v>
      </c>
      <c r="B281" s="94">
        <v>41715</v>
      </c>
      <c r="C281" s="44" t="s">
        <v>594</v>
      </c>
      <c r="D281" s="108" t="s">
        <v>628</v>
      </c>
      <c r="E281" s="108" t="s">
        <v>627</v>
      </c>
      <c r="F281" s="109"/>
      <c r="G281" s="109"/>
      <c r="H281" s="53" t="s">
        <v>604</v>
      </c>
      <c r="I281" s="86"/>
      <c r="J281" s="85" t="s">
        <v>0</v>
      </c>
      <c r="K281" s="110"/>
      <c r="L281" s="53" t="s">
        <v>694</v>
      </c>
      <c r="M281" s="53" t="s">
        <v>391</v>
      </c>
      <c r="N281" s="53" t="s">
        <v>391</v>
      </c>
      <c r="O281" s="95" t="s">
        <v>844</v>
      </c>
      <c r="P281" s="32"/>
      <c r="Q281" s="32"/>
      <c r="R281" s="32"/>
      <c r="S281" s="32"/>
      <c r="T281" s="84"/>
      <c r="U281" s="53" t="s">
        <v>365</v>
      </c>
      <c r="V281" s="84"/>
      <c r="W281" s="53"/>
    </row>
    <row r="282" spans="1:23" ht="27" hidden="1">
      <c r="A282" s="44"/>
      <c r="B282" s="44"/>
      <c r="C282" s="44"/>
      <c r="D282" s="70" t="s">
        <v>335</v>
      </c>
      <c r="E282" s="70"/>
      <c r="F282" s="71" t="s">
        <v>30</v>
      </c>
      <c r="G282" s="71" t="s">
        <v>3</v>
      </c>
      <c r="H282" s="72"/>
      <c r="I282" s="72" t="s">
        <v>13</v>
      </c>
      <c r="J282" s="88" t="s">
        <v>0</v>
      </c>
      <c r="K282" s="73" t="s">
        <v>635</v>
      </c>
      <c r="L282" s="39"/>
      <c r="M282" s="48"/>
      <c r="N282" s="48"/>
      <c r="O282" s="39"/>
      <c r="P282" s="39"/>
      <c r="Q282" s="39"/>
      <c r="R282" s="39"/>
      <c r="S282" s="39"/>
      <c r="T282" s="39"/>
      <c r="U282" s="48" t="s">
        <v>650</v>
      </c>
      <c r="V282" s="39"/>
      <c r="W282" s="39" t="s">
        <v>32</v>
      </c>
    </row>
    <row r="283" spans="1:23" ht="27" hidden="1">
      <c r="A283" s="44"/>
      <c r="B283" s="44"/>
      <c r="C283" s="44"/>
      <c r="D283" s="70" t="s">
        <v>86</v>
      </c>
      <c r="E283" s="70"/>
      <c r="F283" s="71" t="s">
        <v>30</v>
      </c>
      <c r="G283" s="71" t="s">
        <v>3</v>
      </c>
      <c r="H283" s="72"/>
      <c r="I283" s="72" t="s">
        <v>87</v>
      </c>
      <c r="J283" s="88" t="s">
        <v>0</v>
      </c>
      <c r="K283" s="111" t="s">
        <v>635</v>
      </c>
      <c r="L283" s="39"/>
      <c r="M283" s="48"/>
      <c r="N283" s="48"/>
      <c r="O283" s="39"/>
      <c r="P283" s="39"/>
      <c r="Q283" s="39"/>
      <c r="R283" s="39"/>
      <c r="S283" s="39"/>
      <c r="T283" s="39"/>
      <c r="U283" s="48" t="s">
        <v>649</v>
      </c>
      <c r="V283" s="39"/>
      <c r="W283" s="39" t="s">
        <v>88</v>
      </c>
    </row>
    <row r="284" spans="1:23" ht="27" hidden="1">
      <c r="A284" s="44"/>
      <c r="B284" s="44"/>
      <c r="C284" s="44"/>
      <c r="D284" s="70" t="s">
        <v>440</v>
      </c>
      <c r="E284" s="71"/>
      <c r="F284" s="71" t="s">
        <v>12</v>
      </c>
      <c r="G284" s="71" t="s">
        <v>3</v>
      </c>
      <c r="H284" s="72"/>
      <c r="I284" s="72"/>
      <c r="J284" s="88" t="s">
        <v>0</v>
      </c>
      <c r="K284" s="76"/>
      <c r="L284" s="37"/>
      <c r="M284" s="73"/>
      <c r="N284" s="73"/>
      <c r="O284" s="37"/>
      <c r="P284" s="37"/>
      <c r="Q284" s="37"/>
      <c r="R284" s="37"/>
      <c r="S284" s="37"/>
      <c r="T284" s="37" t="s">
        <v>570</v>
      </c>
      <c r="U284" s="73" t="s">
        <v>655</v>
      </c>
      <c r="V284" s="37"/>
      <c r="W284" s="43"/>
    </row>
    <row r="285" spans="1:23" ht="27" hidden="1">
      <c r="A285" s="44"/>
      <c r="B285" s="44"/>
      <c r="C285" s="44"/>
      <c r="D285" s="70" t="s">
        <v>441</v>
      </c>
      <c r="E285" s="71"/>
      <c r="F285" s="71" t="s">
        <v>12</v>
      </c>
      <c r="G285" s="71" t="s">
        <v>3</v>
      </c>
      <c r="H285" s="72"/>
      <c r="I285" s="72"/>
      <c r="J285" s="88" t="s">
        <v>0</v>
      </c>
      <c r="K285" s="76"/>
      <c r="L285" s="37"/>
      <c r="M285" s="73"/>
      <c r="N285" s="73"/>
      <c r="O285" s="37"/>
      <c r="P285" s="37"/>
      <c r="Q285" s="37"/>
      <c r="R285" s="37"/>
      <c r="S285" s="37"/>
      <c r="T285" s="37" t="s">
        <v>570</v>
      </c>
      <c r="U285" s="73" t="s">
        <v>655</v>
      </c>
      <c r="V285" s="37"/>
      <c r="W285" s="43"/>
    </row>
    <row r="286" spans="1:23" ht="27" hidden="1">
      <c r="A286" s="44"/>
      <c r="B286" s="44"/>
      <c r="C286" s="44"/>
      <c r="D286" s="70" t="s">
        <v>500</v>
      </c>
      <c r="E286" s="71"/>
      <c r="F286" s="71" t="s">
        <v>2</v>
      </c>
      <c r="G286" s="71" t="s">
        <v>356</v>
      </c>
      <c r="H286" s="72"/>
      <c r="I286" s="72"/>
      <c r="J286" s="88" t="s">
        <v>0</v>
      </c>
      <c r="K286" s="76"/>
      <c r="L286" s="37"/>
      <c r="M286" s="73"/>
      <c r="N286" s="73"/>
      <c r="O286" s="37"/>
      <c r="P286" s="37"/>
      <c r="Q286" s="37"/>
      <c r="R286" s="37"/>
      <c r="S286" s="37"/>
      <c r="T286" s="37" t="s">
        <v>568</v>
      </c>
      <c r="U286" s="73" t="s">
        <v>656</v>
      </c>
      <c r="V286" s="37"/>
      <c r="W286" s="43"/>
    </row>
    <row r="287" spans="1:23" ht="27" hidden="1">
      <c r="A287" s="44"/>
      <c r="B287" s="44"/>
      <c r="C287" s="44"/>
      <c r="D287" s="70" t="s">
        <v>500</v>
      </c>
      <c r="E287" s="71"/>
      <c r="F287" s="71" t="s">
        <v>2</v>
      </c>
      <c r="G287" s="71" t="s">
        <v>356</v>
      </c>
      <c r="H287" s="72"/>
      <c r="I287" s="72"/>
      <c r="J287" s="88" t="s">
        <v>0</v>
      </c>
      <c r="K287" s="76"/>
      <c r="L287" s="37"/>
      <c r="M287" s="73"/>
      <c r="N287" s="73"/>
      <c r="O287" s="37"/>
      <c r="P287" s="37"/>
      <c r="Q287" s="37"/>
      <c r="R287" s="37"/>
      <c r="S287" s="37"/>
      <c r="T287" s="37" t="s">
        <v>568</v>
      </c>
      <c r="U287" s="73" t="s">
        <v>656</v>
      </c>
      <c r="V287" s="37"/>
      <c r="W287" s="43"/>
    </row>
    <row r="288" spans="1:23" ht="27" hidden="1">
      <c r="A288" s="44"/>
      <c r="B288" s="44"/>
      <c r="C288" s="44"/>
      <c r="D288" s="70" t="s">
        <v>501</v>
      </c>
      <c r="E288" s="71"/>
      <c r="F288" s="71" t="s">
        <v>2</v>
      </c>
      <c r="G288" s="71" t="s">
        <v>356</v>
      </c>
      <c r="H288" s="72"/>
      <c r="I288" s="72"/>
      <c r="J288" s="88" t="s">
        <v>0</v>
      </c>
      <c r="K288" s="76"/>
      <c r="L288" s="37"/>
      <c r="M288" s="73"/>
      <c r="N288" s="73"/>
      <c r="O288" s="37"/>
      <c r="P288" s="37"/>
      <c r="Q288" s="37"/>
      <c r="R288" s="37"/>
      <c r="S288" s="37"/>
      <c r="T288" s="37" t="s">
        <v>568</v>
      </c>
      <c r="U288" s="73" t="s">
        <v>656</v>
      </c>
      <c r="V288" s="37"/>
      <c r="W288" s="43"/>
    </row>
    <row r="289" spans="1:23" ht="27" hidden="1">
      <c r="A289" s="44"/>
      <c r="B289" s="44"/>
      <c r="C289" s="44"/>
      <c r="D289" s="70" t="s">
        <v>501</v>
      </c>
      <c r="E289" s="71"/>
      <c r="F289" s="71" t="s">
        <v>2</v>
      </c>
      <c r="G289" s="71" t="s">
        <v>356</v>
      </c>
      <c r="H289" s="72"/>
      <c r="I289" s="72"/>
      <c r="J289" s="88" t="s">
        <v>0</v>
      </c>
      <c r="K289" s="76"/>
      <c r="L289" s="37"/>
      <c r="M289" s="73"/>
      <c r="N289" s="73"/>
      <c r="O289" s="37"/>
      <c r="P289" s="37"/>
      <c r="Q289" s="37"/>
      <c r="R289" s="37"/>
      <c r="S289" s="37"/>
      <c r="T289" s="37" t="s">
        <v>568</v>
      </c>
      <c r="U289" s="73" t="s">
        <v>656</v>
      </c>
      <c r="V289" s="37"/>
      <c r="W289" s="43"/>
    </row>
    <row r="290" spans="1:23" ht="27" hidden="1">
      <c r="A290" s="44"/>
      <c r="B290" s="44"/>
      <c r="C290" s="44"/>
      <c r="D290" s="70" t="s">
        <v>502</v>
      </c>
      <c r="E290" s="71"/>
      <c r="F290" s="71" t="s">
        <v>2</v>
      </c>
      <c r="G290" s="71" t="s">
        <v>356</v>
      </c>
      <c r="H290" s="72"/>
      <c r="I290" s="72"/>
      <c r="J290" s="88" t="s">
        <v>0</v>
      </c>
      <c r="K290" s="76"/>
      <c r="L290" s="37"/>
      <c r="M290" s="73"/>
      <c r="N290" s="73"/>
      <c r="O290" s="37"/>
      <c r="P290" s="37"/>
      <c r="Q290" s="37"/>
      <c r="R290" s="37"/>
      <c r="S290" s="37"/>
      <c r="T290" s="37" t="s">
        <v>568</v>
      </c>
      <c r="U290" s="73" t="s">
        <v>655</v>
      </c>
      <c r="V290" s="37"/>
      <c r="W290" s="43"/>
    </row>
    <row r="291" spans="1:23" ht="27" hidden="1">
      <c r="A291" s="44"/>
      <c r="B291" s="44"/>
      <c r="C291" s="44"/>
      <c r="D291" s="70" t="s">
        <v>502</v>
      </c>
      <c r="E291" s="71"/>
      <c r="F291" s="71" t="s">
        <v>2</v>
      </c>
      <c r="G291" s="71" t="s">
        <v>356</v>
      </c>
      <c r="H291" s="72"/>
      <c r="I291" s="72"/>
      <c r="J291" s="88" t="s">
        <v>0</v>
      </c>
      <c r="K291" s="76"/>
      <c r="L291" s="37"/>
      <c r="M291" s="73"/>
      <c r="N291" s="73"/>
      <c r="O291" s="37"/>
      <c r="P291" s="37"/>
      <c r="Q291" s="37"/>
      <c r="R291" s="37"/>
      <c r="S291" s="37"/>
      <c r="T291" s="37" t="s">
        <v>568</v>
      </c>
      <c r="U291" s="73" t="s">
        <v>655</v>
      </c>
      <c r="V291" s="37"/>
      <c r="W291" s="43"/>
    </row>
    <row r="292" spans="1:23" ht="27" hidden="1">
      <c r="A292" s="44"/>
      <c r="B292" s="44"/>
      <c r="C292" s="44"/>
      <c r="D292" s="70" t="s">
        <v>503</v>
      </c>
      <c r="E292" s="71"/>
      <c r="F292" s="71" t="s">
        <v>2</v>
      </c>
      <c r="G292" s="71" t="s">
        <v>356</v>
      </c>
      <c r="H292" s="72"/>
      <c r="I292" s="72"/>
      <c r="J292" s="88" t="s">
        <v>0</v>
      </c>
      <c r="K292" s="76"/>
      <c r="L292" s="37"/>
      <c r="M292" s="73"/>
      <c r="N292" s="73"/>
      <c r="O292" s="37"/>
      <c r="P292" s="37"/>
      <c r="Q292" s="37"/>
      <c r="R292" s="37"/>
      <c r="S292" s="37"/>
      <c r="T292" s="37" t="s">
        <v>568</v>
      </c>
      <c r="U292" s="73" t="s">
        <v>655</v>
      </c>
      <c r="V292" s="37"/>
      <c r="W292" s="43"/>
    </row>
    <row r="293" spans="1:23" ht="27" hidden="1">
      <c r="A293" s="44"/>
      <c r="B293" s="44"/>
      <c r="C293" s="44"/>
      <c r="D293" s="70" t="s">
        <v>503</v>
      </c>
      <c r="E293" s="71"/>
      <c r="F293" s="71" t="s">
        <v>2</v>
      </c>
      <c r="G293" s="71" t="s">
        <v>356</v>
      </c>
      <c r="H293" s="72"/>
      <c r="I293" s="72"/>
      <c r="J293" s="88" t="s">
        <v>0</v>
      </c>
      <c r="K293" s="76"/>
      <c r="L293" s="37"/>
      <c r="M293" s="73"/>
      <c r="N293" s="73"/>
      <c r="O293" s="37"/>
      <c r="P293" s="37"/>
      <c r="Q293" s="37"/>
      <c r="R293" s="37"/>
      <c r="S293" s="37"/>
      <c r="T293" s="37" t="s">
        <v>568</v>
      </c>
      <c r="U293" s="73" t="s">
        <v>655</v>
      </c>
      <c r="V293" s="37"/>
      <c r="W293" s="43"/>
    </row>
    <row r="294" spans="1:23" ht="27" hidden="1">
      <c r="A294" s="44"/>
      <c r="B294" s="44"/>
      <c r="C294" s="44"/>
      <c r="D294" s="70" t="s">
        <v>504</v>
      </c>
      <c r="E294" s="71"/>
      <c r="F294" s="71" t="s">
        <v>2</v>
      </c>
      <c r="G294" s="71" t="s">
        <v>356</v>
      </c>
      <c r="H294" s="72"/>
      <c r="I294" s="72"/>
      <c r="J294" s="88" t="s">
        <v>0</v>
      </c>
      <c r="K294" s="76"/>
      <c r="L294" s="37"/>
      <c r="M294" s="73"/>
      <c r="N294" s="73"/>
      <c r="O294" s="37"/>
      <c r="P294" s="37"/>
      <c r="Q294" s="37"/>
      <c r="R294" s="37"/>
      <c r="S294" s="37"/>
      <c r="T294" s="37" t="s">
        <v>568</v>
      </c>
      <c r="U294" s="73" t="s">
        <v>655</v>
      </c>
      <c r="V294" s="37"/>
      <c r="W294" s="43"/>
    </row>
    <row r="295" spans="1:23" ht="27" hidden="1">
      <c r="A295" s="44"/>
      <c r="B295" s="44"/>
      <c r="C295" s="44"/>
      <c r="D295" s="70" t="s">
        <v>504</v>
      </c>
      <c r="E295" s="71"/>
      <c r="F295" s="71" t="s">
        <v>2</v>
      </c>
      <c r="G295" s="71" t="s">
        <v>356</v>
      </c>
      <c r="H295" s="72"/>
      <c r="I295" s="72"/>
      <c r="J295" s="88" t="s">
        <v>0</v>
      </c>
      <c r="K295" s="76"/>
      <c r="L295" s="37"/>
      <c r="M295" s="73"/>
      <c r="N295" s="73"/>
      <c r="O295" s="37"/>
      <c r="P295" s="37"/>
      <c r="Q295" s="37"/>
      <c r="R295" s="37"/>
      <c r="S295" s="37"/>
      <c r="T295" s="37" t="s">
        <v>568</v>
      </c>
      <c r="U295" s="73" t="s">
        <v>655</v>
      </c>
      <c r="V295" s="37"/>
      <c r="W295" s="43"/>
    </row>
    <row r="296" spans="1:23" ht="27" hidden="1">
      <c r="A296" s="44"/>
      <c r="B296" s="44"/>
      <c r="C296" s="44"/>
      <c r="D296" s="70" t="s">
        <v>505</v>
      </c>
      <c r="E296" s="71"/>
      <c r="F296" s="71" t="s">
        <v>2</v>
      </c>
      <c r="G296" s="71" t="s">
        <v>356</v>
      </c>
      <c r="H296" s="72"/>
      <c r="I296" s="72"/>
      <c r="J296" s="88" t="s">
        <v>0</v>
      </c>
      <c r="K296" s="76"/>
      <c r="L296" s="37"/>
      <c r="M296" s="73"/>
      <c r="N296" s="73"/>
      <c r="O296" s="37"/>
      <c r="P296" s="37"/>
      <c r="Q296" s="37"/>
      <c r="R296" s="37"/>
      <c r="S296" s="37"/>
      <c r="T296" s="37" t="s">
        <v>568</v>
      </c>
      <c r="U296" s="73" t="s">
        <v>655</v>
      </c>
      <c r="V296" s="37"/>
      <c r="W296" s="43"/>
    </row>
    <row r="297" spans="1:23" ht="27" hidden="1">
      <c r="A297" s="44"/>
      <c r="B297" s="44"/>
      <c r="C297" s="44"/>
      <c r="D297" s="70" t="s">
        <v>505</v>
      </c>
      <c r="E297" s="71"/>
      <c r="F297" s="71" t="s">
        <v>2</v>
      </c>
      <c r="G297" s="71" t="s">
        <v>356</v>
      </c>
      <c r="H297" s="72"/>
      <c r="I297" s="72"/>
      <c r="J297" s="88" t="s">
        <v>0</v>
      </c>
      <c r="K297" s="76"/>
      <c r="L297" s="37"/>
      <c r="M297" s="73"/>
      <c r="N297" s="73"/>
      <c r="O297" s="37"/>
      <c r="P297" s="37"/>
      <c r="Q297" s="37"/>
      <c r="R297" s="37"/>
      <c r="S297" s="37"/>
      <c r="T297" s="37" t="s">
        <v>568</v>
      </c>
      <c r="U297" s="73" t="s">
        <v>655</v>
      </c>
      <c r="V297" s="37"/>
      <c r="W297" s="43"/>
    </row>
    <row r="298" spans="1:23" ht="27" hidden="1">
      <c r="A298" s="44"/>
      <c r="B298" s="44"/>
      <c r="C298" s="44"/>
      <c r="D298" s="70" t="s">
        <v>506</v>
      </c>
      <c r="E298" s="71"/>
      <c r="F298" s="71" t="s">
        <v>2</v>
      </c>
      <c r="G298" s="71" t="s">
        <v>356</v>
      </c>
      <c r="H298" s="72"/>
      <c r="I298" s="72"/>
      <c r="J298" s="88" t="s">
        <v>0</v>
      </c>
      <c r="K298" s="76"/>
      <c r="L298" s="37"/>
      <c r="M298" s="73"/>
      <c r="N298" s="73"/>
      <c r="O298" s="37"/>
      <c r="P298" s="37"/>
      <c r="Q298" s="37"/>
      <c r="R298" s="37"/>
      <c r="S298" s="37"/>
      <c r="T298" s="37" t="s">
        <v>568</v>
      </c>
      <c r="U298" s="73" t="s">
        <v>655</v>
      </c>
      <c r="V298" s="37"/>
      <c r="W298" s="43"/>
    </row>
    <row r="299" spans="1:23" ht="27" hidden="1">
      <c r="A299" s="44"/>
      <c r="B299" s="44"/>
      <c r="C299" s="44"/>
      <c r="D299" s="70" t="s">
        <v>506</v>
      </c>
      <c r="E299" s="71"/>
      <c r="F299" s="71" t="s">
        <v>2</v>
      </c>
      <c r="G299" s="71" t="s">
        <v>356</v>
      </c>
      <c r="H299" s="72"/>
      <c r="I299" s="72"/>
      <c r="J299" s="88" t="s">
        <v>0</v>
      </c>
      <c r="K299" s="76"/>
      <c r="L299" s="37"/>
      <c r="M299" s="73"/>
      <c r="N299" s="73"/>
      <c r="O299" s="37"/>
      <c r="P299" s="37"/>
      <c r="Q299" s="37"/>
      <c r="R299" s="37"/>
      <c r="S299" s="37"/>
      <c r="T299" s="37" t="s">
        <v>568</v>
      </c>
      <c r="U299" s="73" t="s">
        <v>655</v>
      </c>
      <c r="V299" s="37"/>
      <c r="W299" s="43"/>
    </row>
    <row r="300" spans="1:23" ht="27" hidden="1">
      <c r="A300" s="44"/>
      <c r="B300" s="44"/>
      <c r="C300" s="44"/>
      <c r="D300" s="70" t="s">
        <v>507</v>
      </c>
      <c r="E300" s="71"/>
      <c r="F300" s="71" t="s">
        <v>2</v>
      </c>
      <c r="G300" s="71" t="s">
        <v>356</v>
      </c>
      <c r="H300" s="72"/>
      <c r="I300" s="72"/>
      <c r="J300" s="88" t="s">
        <v>0</v>
      </c>
      <c r="K300" s="76"/>
      <c r="L300" s="37"/>
      <c r="M300" s="73"/>
      <c r="N300" s="73"/>
      <c r="O300" s="37"/>
      <c r="P300" s="37"/>
      <c r="Q300" s="37"/>
      <c r="R300" s="37"/>
      <c r="S300" s="37"/>
      <c r="T300" s="37" t="s">
        <v>568</v>
      </c>
      <c r="U300" s="73" t="s">
        <v>655</v>
      </c>
      <c r="V300" s="37"/>
      <c r="W300" s="43"/>
    </row>
    <row r="301" spans="1:23" ht="27" hidden="1">
      <c r="A301" s="44"/>
      <c r="B301" s="44"/>
      <c r="C301" s="44"/>
      <c r="D301" s="70" t="s">
        <v>507</v>
      </c>
      <c r="E301" s="71"/>
      <c r="F301" s="71" t="s">
        <v>2</v>
      </c>
      <c r="G301" s="71" t="s">
        <v>356</v>
      </c>
      <c r="H301" s="72"/>
      <c r="I301" s="72"/>
      <c r="J301" s="88" t="s">
        <v>0</v>
      </c>
      <c r="K301" s="76"/>
      <c r="L301" s="37"/>
      <c r="M301" s="73"/>
      <c r="N301" s="73"/>
      <c r="O301" s="37"/>
      <c r="P301" s="37"/>
      <c r="Q301" s="37"/>
      <c r="R301" s="37"/>
      <c r="S301" s="37"/>
      <c r="T301" s="37" t="s">
        <v>568</v>
      </c>
      <c r="U301" s="73" t="s">
        <v>655</v>
      </c>
      <c r="V301" s="37"/>
      <c r="W301" s="43"/>
    </row>
    <row r="302" spans="1:23" ht="27" hidden="1">
      <c r="A302" s="44"/>
      <c r="B302" s="44"/>
      <c r="C302" s="44"/>
      <c r="D302" s="70" t="s">
        <v>508</v>
      </c>
      <c r="E302" s="71"/>
      <c r="F302" s="71" t="s">
        <v>2</v>
      </c>
      <c r="G302" s="71" t="s">
        <v>356</v>
      </c>
      <c r="H302" s="72"/>
      <c r="I302" s="72"/>
      <c r="J302" s="88" t="s">
        <v>0</v>
      </c>
      <c r="K302" s="76"/>
      <c r="L302" s="37"/>
      <c r="M302" s="73"/>
      <c r="N302" s="73"/>
      <c r="O302" s="37"/>
      <c r="P302" s="37"/>
      <c r="Q302" s="37"/>
      <c r="R302" s="37"/>
      <c r="S302" s="37"/>
      <c r="T302" s="37" t="s">
        <v>568</v>
      </c>
      <c r="U302" s="73" t="s">
        <v>655</v>
      </c>
      <c r="V302" s="37"/>
      <c r="W302" s="43"/>
    </row>
    <row r="303" spans="1:23" ht="27" hidden="1">
      <c r="A303" s="44"/>
      <c r="B303" s="44"/>
      <c r="C303" s="44"/>
      <c r="D303" s="70" t="s">
        <v>508</v>
      </c>
      <c r="E303" s="71"/>
      <c r="F303" s="71" t="s">
        <v>2</v>
      </c>
      <c r="G303" s="71" t="s">
        <v>356</v>
      </c>
      <c r="H303" s="72"/>
      <c r="I303" s="72"/>
      <c r="J303" s="88" t="s">
        <v>0</v>
      </c>
      <c r="K303" s="76"/>
      <c r="L303" s="37"/>
      <c r="M303" s="73"/>
      <c r="N303" s="73"/>
      <c r="O303" s="37"/>
      <c r="P303" s="37"/>
      <c r="Q303" s="37"/>
      <c r="R303" s="37"/>
      <c r="S303" s="37"/>
      <c r="T303" s="37" t="s">
        <v>568</v>
      </c>
      <c r="U303" s="73" t="s">
        <v>655</v>
      </c>
      <c r="V303" s="37"/>
      <c r="W303" s="43"/>
    </row>
    <row r="304" spans="1:23" ht="27" hidden="1">
      <c r="A304" s="44"/>
      <c r="B304" s="44"/>
      <c r="C304" s="44"/>
      <c r="D304" s="70" t="s">
        <v>509</v>
      </c>
      <c r="E304" s="71"/>
      <c r="F304" s="71" t="s">
        <v>2</v>
      </c>
      <c r="G304" s="71" t="s">
        <v>356</v>
      </c>
      <c r="H304" s="72"/>
      <c r="I304" s="72"/>
      <c r="J304" s="88" t="s">
        <v>0</v>
      </c>
      <c r="K304" s="76"/>
      <c r="L304" s="37"/>
      <c r="M304" s="73"/>
      <c r="N304" s="73"/>
      <c r="O304" s="37"/>
      <c r="P304" s="37"/>
      <c r="Q304" s="37"/>
      <c r="R304" s="37"/>
      <c r="S304" s="37"/>
      <c r="T304" s="37" t="s">
        <v>568</v>
      </c>
      <c r="U304" s="73" t="s">
        <v>655</v>
      </c>
      <c r="V304" s="37"/>
      <c r="W304" s="43"/>
    </row>
    <row r="305" spans="1:23" ht="27" hidden="1">
      <c r="A305" s="44"/>
      <c r="B305" s="44"/>
      <c r="C305" s="44"/>
      <c r="D305" s="70" t="s">
        <v>509</v>
      </c>
      <c r="E305" s="71"/>
      <c r="F305" s="71" t="s">
        <v>2</v>
      </c>
      <c r="G305" s="71" t="s">
        <v>356</v>
      </c>
      <c r="H305" s="72"/>
      <c r="I305" s="72"/>
      <c r="J305" s="88" t="s">
        <v>0</v>
      </c>
      <c r="K305" s="76"/>
      <c r="L305" s="37"/>
      <c r="M305" s="73"/>
      <c r="N305" s="73"/>
      <c r="O305" s="37"/>
      <c r="P305" s="37"/>
      <c r="Q305" s="37"/>
      <c r="R305" s="37"/>
      <c r="S305" s="37"/>
      <c r="T305" s="37" t="s">
        <v>568</v>
      </c>
      <c r="U305" s="73" t="s">
        <v>655</v>
      </c>
      <c r="V305" s="37"/>
      <c r="W305" s="43"/>
    </row>
    <row r="306" spans="1:23" ht="27" hidden="1">
      <c r="A306" s="44"/>
      <c r="B306" s="44"/>
      <c r="C306" s="44"/>
      <c r="D306" s="70" t="s">
        <v>510</v>
      </c>
      <c r="E306" s="71"/>
      <c r="F306" s="71" t="s">
        <v>2</v>
      </c>
      <c r="G306" s="71" t="s">
        <v>356</v>
      </c>
      <c r="H306" s="72"/>
      <c r="I306" s="72"/>
      <c r="J306" s="88" t="s">
        <v>0</v>
      </c>
      <c r="K306" s="76"/>
      <c r="L306" s="37"/>
      <c r="M306" s="73"/>
      <c r="N306" s="73"/>
      <c r="O306" s="37"/>
      <c r="P306" s="37"/>
      <c r="Q306" s="37"/>
      <c r="R306" s="37"/>
      <c r="S306" s="37"/>
      <c r="T306" s="37" t="s">
        <v>568</v>
      </c>
      <c r="U306" s="73" t="s">
        <v>655</v>
      </c>
      <c r="V306" s="37"/>
      <c r="W306" s="43"/>
    </row>
    <row r="307" spans="1:23" ht="27" hidden="1">
      <c r="A307" s="44"/>
      <c r="B307" s="44"/>
      <c r="C307" s="44"/>
      <c r="D307" s="70" t="s">
        <v>510</v>
      </c>
      <c r="E307" s="71"/>
      <c r="F307" s="71" t="s">
        <v>2</v>
      </c>
      <c r="G307" s="71" t="s">
        <v>356</v>
      </c>
      <c r="H307" s="72"/>
      <c r="I307" s="72"/>
      <c r="J307" s="88" t="s">
        <v>0</v>
      </c>
      <c r="K307" s="76"/>
      <c r="L307" s="37"/>
      <c r="M307" s="73"/>
      <c r="N307" s="73"/>
      <c r="O307" s="37"/>
      <c r="P307" s="37"/>
      <c r="Q307" s="37"/>
      <c r="R307" s="37"/>
      <c r="S307" s="37"/>
      <c r="T307" s="37" t="s">
        <v>568</v>
      </c>
      <c r="U307" s="73" t="s">
        <v>655</v>
      </c>
      <c r="V307" s="37"/>
      <c r="W307" s="43"/>
    </row>
    <row r="308" spans="1:23" ht="27" hidden="1">
      <c r="A308" s="44"/>
      <c r="B308" s="44"/>
      <c r="C308" s="44"/>
      <c r="D308" s="70" t="s">
        <v>511</v>
      </c>
      <c r="E308" s="71"/>
      <c r="F308" s="71" t="s">
        <v>2</v>
      </c>
      <c r="G308" s="71" t="s">
        <v>356</v>
      </c>
      <c r="H308" s="72"/>
      <c r="I308" s="72"/>
      <c r="J308" s="88" t="s">
        <v>0</v>
      </c>
      <c r="K308" s="76"/>
      <c r="L308" s="37"/>
      <c r="M308" s="73"/>
      <c r="N308" s="73"/>
      <c r="O308" s="37"/>
      <c r="P308" s="37"/>
      <c r="Q308" s="37"/>
      <c r="R308" s="37"/>
      <c r="S308" s="37"/>
      <c r="T308" s="37" t="s">
        <v>568</v>
      </c>
      <c r="U308" s="73" t="s">
        <v>655</v>
      </c>
      <c r="V308" s="37"/>
      <c r="W308" s="43"/>
    </row>
    <row r="309" spans="1:23" ht="27" hidden="1">
      <c r="A309" s="44"/>
      <c r="B309" s="44"/>
      <c r="C309" s="44"/>
      <c r="D309" s="70" t="s">
        <v>511</v>
      </c>
      <c r="E309" s="71"/>
      <c r="F309" s="71" t="s">
        <v>2</v>
      </c>
      <c r="G309" s="71" t="s">
        <v>356</v>
      </c>
      <c r="H309" s="72"/>
      <c r="I309" s="72"/>
      <c r="J309" s="88" t="s">
        <v>0</v>
      </c>
      <c r="K309" s="76"/>
      <c r="L309" s="37"/>
      <c r="M309" s="73"/>
      <c r="N309" s="73"/>
      <c r="O309" s="37"/>
      <c r="P309" s="37"/>
      <c r="Q309" s="37"/>
      <c r="R309" s="37"/>
      <c r="S309" s="37"/>
      <c r="T309" s="37" t="s">
        <v>568</v>
      </c>
      <c r="U309" s="73" t="s">
        <v>655</v>
      </c>
      <c r="V309" s="37"/>
      <c r="W309" s="43"/>
    </row>
    <row r="310" spans="1:23" ht="27" hidden="1">
      <c r="A310" s="44"/>
      <c r="B310" s="44"/>
      <c r="C310" s="44"/>
      <c r="D310" s="70" t="s">
        <v>512</v>
      </c>
      <c r="E310" s="71"/>
      <c r="F310" s="71" t="s">
        <v>2</v>
      </c>
      <c r="G310" s="71" t="s">
        <v>356</v>
      </c>
      <c r="H310" s="72"/>
      <c r="I310" s="72"/>
      <c r="J310" s="88" t="s">
        <v>0</v>
      </c>
      <c r="K310" s="76"/>
      <c r="L310" s="37"/>
      <c r="M310" s="73"/>
      <c r="N310" s="73"/>
      <c r="O310" s="37"/>
      <c r="P310" s="37"/>
      <c r="Q310" s="37"/>
      <c r="R310" s="37"/>
      <c r="S310" s="37"/>
      <c r="T310" s="37" t="s">
        <v>568</v>
      </c>
      <c r="U310" s="73" t="s">
        <v>655</v>
      </c>
      <c r="V310" s="37"/>
      <c r="W310" s="43"/>
    </row>
    <row r="311" spans="1:23" ht="27" hidden="1">
      <c r="A311" s="44"/>
      <c r="B311" s="44"/>
      <c r="C311" s="44"/>
      <c r="D311" s="70" t="s">
        <v>512</v>
      </c>
      <c r="E311" s="71"/>
      <c r="F311" s="71" t="s">
        <v>2</v>
      </c>
      <c r="G311" s="71" t="s">
        <v>356</v>
      </c>
      <c r="H311" s="72"/>
      <c r="I311" s="72"/>
      <c r="J311" s="88" t="s">
        <v>0</v>
      </c>
      <c r="K311" s="76"/>
      <c r="L311" s="37"/>
      <c r="M311" s="73"/>
      <c r="N311" s="73"/>
      <c r="O311" s="37"/>
      <c r="P311" s="37"/>
      <c r="Q311" s="37"/>
      <c r="R311" s="37"/>
      <c r="S311" s="37"/>
      <c r="T311" s="37" t="s">
        <v>568</v>
      </c>
      <c r="U311" s="73" t="s">
        <v>655</v>
      </c>
      <c r="V311" s="37"/>
      <c r="W311" s="43"/>
    </row>
    <row r="312" spans="1:23" ht="27" hidden="1">
      <c r="A312" s="44"/>
      <c r="B312" s="44"/>
      <c r="C312" s="44"/>
      <c r="D312" s="70" t="s">
        <v>513</v>
      </c>
      <c r="E312" s="71"/>
      <c r="F312" s="71" t="s">
        <v>2</v>
      </c>
      <c r="G312" s="71" t="s">
        <v>356</v>
      </c>
      <c r="H312" s="72"/>
      <c r="I312" s="72"/>
      <c r="J312" s="88" t="s">
        <v>0</v>
      </c>
      <c r="K312" s="76"/>
      <c r="L312" s="37"/>
      <c r="M312" s="73"/>
      <c r="N312" s="73"/>
      <c r="O312" s="37"/>
      <c r="P312" s="37"/>
      <c r="Q312" s="37"/>
      <c r="R312" s="37"/>
      <c r="S312" s="37"/>
      <c r="T312" s="37" t="s">
        <v>568</v>
      </c>
      <c r="U312" s="73" t="s">
        <v>655</v>
      </c>
      <c r="V312" s="37"/>
      <c r="W312" s="43"/>
    </row>
    <row r="313" spans="1:23" ht="27" hidden="1">
      <c r="A313" s="44"/>
      <c r="B313" s="44"/>
      <c r="C313" s="44"/>
      <c r="D313" s="70" t="s">
        <v>513</v>
      </c>
      <c r="E313" s="71"/>
      <c r="F313" s="71" t="s">
        <v>2</v>
      </c>
      <c r="G313" s="71" t="s">
        <v>356</v>
      </c>
      <c r="H313" s="72"/>
      <c r="I313" s="72"/>
      <c r="J313" s="88" t="s">
        <v>0</v>
      </c>
      <c r="K313" s="76"/>
      <c r="L313" s="37"/>
      <c r="M313" s="73"/>
      <c r="N313" s="73"/>
      <c r="O313" s="37"/>
      <c r="P313" s="37"/>
      <c r="Q313" s="37"/>
      <c r="R313" s="37"/>
      <c r="S313" s="37"/>
      <c r="T313" s="37" t="s">
        <v>568</v>
      </c>
      <c r="U313" s="73" t="s">
        <v>655</v>
      </c>
      <c r="V313" s="37"/>
      <c r="W313" s="43"/>
    </row>
    <row r="314" spans="1:23" ht="27" hidden="1">
      <c r="A314" s="44"/>
      <c r="B314" s="44"/>
      <c r="C314" s="44"/>
      <c r="D314" s="70" t="s">
        <v>514</v>
      </c>
      <c r="E314" s="71"/>
      <c r="F314" s="71" t="s">
        <v>2</v>
      </c>
      <c r="G314" s="71" t="s">
        <v>356</v>
      </c>
      <c r="H314" s="72"/>
      <c r="I314" s="72"/>
      <c r="J314" s="88" t="s">
        <v>0</v>
      </c>
      <c r="K314" s="76"/>
      <c r="L314" s="37"/>
      <c r="M314" s="73"/>
      <c r="N314" s="73"/>
      <c r="O314" s="37"/>
      <c r="P314" s="37"/>
      <c r="Q314" s="37"/>
      <c r="R314" s="37"/>
      <c r="S314" s="37"/>
      <c r="T314" s="37" t="s">
        <v>568</v>
      </c>
      <c r="U314" s="73" t="s">
        <v>655</v>
      </c>
      <c r="V314" s="37"/>
      <c r="W314" s="43"/>
    </row>
    <row r="315" spans="1:23" ht="27" hidden="1">
      <c r="A315" s="44"/>
      <c r="B315" s="44"/>
      <c r="C315" s="44"/>
      <c r="D315" s="70" t="s">
        <v>514</v>
      </c>
      <c r="E315" s="71"/>
      <c r="F315" s="71" t="s">
        <v>2</v>
      </c>
      <c r="G315" s="71" t="s">
        <v>356</v>
      </c>
      <c r="H315" s="72"/>
      <c r="I315" s="72"/>
      <c r="J315" s="88" t="s">
        <v>0</v>
      </c>
      <c r="K315" s="76"/>
      <c r="L315" s="37"/>
      <c r="M315" s="73"/>
      <c r="N315" s="73"/>
      <c r="O315" s="37"/>
      <c r="P315" s="37"/>
      <c r="Q315" s="37"/>
      <c r="R315" s="37"/>
      <c r="S315" s="37"/>
      <c r="T315" s="37" t="s">
        <v>568</v>
      </c>
      <c r="U315" s="73" t="s">
        <v>655</v>
      </c>
      <c r="V315" s="37"/>
      <c r="W315" s="43"/>
    </row>
    <row r="316" spans="1:23" ht="27" hidden="1">
      <c r="A316" s="44"/>
      <c r="B316" s="44"/>
      <c r="C316" s="44"/>
      <c r="D316" s="70" t="s">
        <v>515</v>
      </c>
      <c r="E316" s="71"/>
      <c r="F316" s="71" t="s">
        <v>2</v>
      </c>
      <c r="G316" s="71" t="s">
        <v>356</v>
      </c>
      <c r="H316" s="72"/>
      <c r="I316" s="72"/>
      <c r="J316" s="88" t="s">
        <v>0</v>
      </c>
      <c r="K316" s="76"/>
      <c r="L316" s="37"/>
      <c r="M316" s="73"/>
      <c r="N316" s="73"/>
      <c r="O316" s="37"/>
      <c r="P316" s="37"/>
      <c r="Q316" s="37"/>
      <c r="R316" s="37"/>
      <c r="S316" s="37"/>
      <c r="T316" s="37" t="s">
        <v>568</v>
      </c>
      <c r="U316" s="73" t="s">
        <v>655</v>
      </c>
      <c r="V316" s="37"/>
      <c r="W316" s="43"/>
    </row>
    <row r="317" spans="1:23" ht="27" hidden="1">
      <c r="A317" s="44"/>
      <c r="B317" s="44"/>
      <c r="C317" s="44"/>
      <c r="D317" s="70" t="s">
        <v>515</v>
      </c>
      <c r="E317" s="71"/>
      <c r="F317" s="71" t="s">
        <v>2</v>
      </c>
      <c r="G317" s="71" t="s">
        <v>356</v>
      </c>
      <c r="H317" s="72"/>
      <c r="I317" s="72"/>
      <c r="J317" s="88" t="s">
        <v>0</v>
      </c>
      <c r="K317" s="76"/>
      <c r="L317" s="37"/>
      <c r="M317" s="73"/>
      <c r="N317" s="73"/>
      <c r="O317" s="37"/>
      <c r="P317" s="37"/>
      <c r="Q317" s="37"/>
      <c r="R317" s="37"/>
      <c r="S317" s="37"/>
      <c r="T317" s="37" t="s">
        <v>568</v>
      </c>
      <c r="U317" s="73" t="s">
        <v>655</v>
      </c>
      <c r="V317" s="37"/>
      <c r="W317" s="43"/>
    </row>
    <row r="318" spans="1:23" ht="27" hidden="1">
      <c r="A318" s="44"/>
      <c r="B318" s="44"/>
      <c r="C318" s="44"/>
      <c r="D318" s="70" t="s">
        <v>516</v>
      </c>
      <c r="E318" s="71"/>
      <c r="F318" s="71" t="s">
        <v>2</v>
      </c>
      <c r="G318" s="71" t="s">
        <v>356</v>
      </c>
      <c r="H318" s="72"/>
      <c r="I318" s="72"/>
      <c r="J318" s="88" t="s">
        <v>0</v>
      </c>
      <c r="K318" s="76"/>
      <c r="L318" s="37"/>
      <c r="M318" s="73"/>
      <c r="N318" s="73"/>
      <c r="O318" s="37"/>
      <c r="P318" s="37"/>
      <c r="Q318" s="37"/>
      <c r="R318" s="37"/>
      <c r="S318" s="37"/>
      <c r="T318" s="37" t="s">
        <v>568</v>
      </c>
      <c r="U318" s="73" t="s">
        <v>655</v>
      </c>
      <c r="V318" s="37"/>
      <c r="W318" s="43"/>
    </row>
    <row r="319" spans="1:23" ht="27" hidden="1">
      <c r="A319" s="44"/>
      <c r="B319" s="44"/>
      <c r="C319" s="44"/>
      <c r="D319" s="70" t="s">
        <v>516</v>
      </c>
      <c r="E319" s="71"/>
      <c r="F319" s="71" t="s">
        <v>2</v>
      </c>
      <c r="G319" s="71" t="s">
        <v>356</v>
      </c>
      <c r="H319" s="72"/>
      <c r="I319" s="72"/>
      <c r="J319" s="88" t="s">
        <v>0</v>
      </c>
      <c r="K319" s="76"/>
      <c r="L319" s="37"/>
      <c r="M319" s="73"/>
      <c r="N319" s="73"/>
      <c r="O319" s="37"/>
      <c r="P319" s="37"/>
      <c r="Q319" s="37"/>
      <c r="R319" s="37"/>
      <c r="S319" s="37"/>
      <c r="T319" s="37" t="s">
        <v>568</v>
      </c>
      <c r="U319" s="73" t="s">
        <v>655</v>
      </c>
      <c r="V319" s="37"/>
      <c r="W319" s="43"/>
    </row>
    <row r="320" spans="1:23" ht="27" hidden="1">
      <c r="A320" s="44"/>
      <c r="B320" s="44"/>
      <c r="C320" s="44"/>
      <c r="D320" s="70" t="s">
        <v>517</v>
      </c>
      <c r="E320" s="71"/>
      <c r="F320" s="71" t="s">
        <v>2</v>
      </c>
      <c r="G320" s="71" t="s">
        <v>356</v>
      </c>
      <c r="H320" s="72"/>
      <c r="I320" s="72"/>
      <c r="J320" s="88" t="s">
        <v>0</v>
      </c>
      <c r="K320" s="76"/>
      <c r="L320" s="37"/>
      <c r="M320" s="73"/>
      <c r="N320" s="73"/>
      <c r="O320" s="37"/>
      <c r="P320" s="37"/>
      <c r="Q320" s="37"/>
      <c r="R320" s="37"/>
      <c r="S320" s="37"/>
      <c r="T320" s="37" t="s">
        <v>568</v>
      </c>
      <c r="U320" s="73" t="s">
        <v>655</v>
      </c>
      <c r="V320" s="37"/>
      <c r="W320" s="43"/>
    </row>
    <row r="321" spans="1:23" ht="27" hidden="1">
      <c r="A321" s="44"/>
      <c r="B321" s="44"/>
      <c r="C321" s="44"/>
      <c r="D321" s="70" t="s">
        <v>518</v>
      </c>
      <c r="E321" s="71"/>
      <c r="F321" s="71" t="s">
        <v>2</v>
      </c>
      <c r="G321" s="71" t="s">
        <v>356</v>
      </c>
      <c r="H321" s="72"/>
      <c r="I321" s="72"/>
      <c r="J321" s="88" t="s">
        <v>0</v>
      </c>
      <c r="K321" s="76"/>
      <c r="L321" s="37"/>
      <c r="M321" s="73"/>
      <c r="N321" s="73"/>
      <c r="O321" s="37"/>
      <c r="P321" s="37"/>
      <c r="Q321" s="37"/>
      <c r="R321" s="37"/>
      <c r="S321" s="37"/>
      <c r="T321" s="37" t="s">
        <v>568</v>
      </c>
      <c r="U321" s="73" t="s">
        <v>655</v>
      </c>
      <c r="V321" s="37"/>
      <c r="W321" s="43"/>
    </row>
    <row r="322" spans="1:23" ht="27" hidden="1">
      <c r="A322" s="44"/>
      <c r="B322" s="44"/>
      <c r="C322" s="44"/>
      <c r="D322" s="70" t="s">
        <v>518</v>
      </c>
      <c r="E322" s="71"/>
      <c r="F322" s="71" t="s">
        <v>2</v>
      </c>
      <c r="G322" s="71" t="s">
        <v>356</v>
      </c>
      <c r="H322" s="72"/>
      <c r="I322" s="72"/>
      <c r="J322" s="88" t="s">
        <v>0</v>
      </c>
      <c r="K322" s="76"/>
      <c r="L322" s="37"/>
      <c r="M322" s="73"/>
      <c r="N322" s="73"/>
      <c r="O322" s="37"/>
      <c r="P322" s="37"/>
      <c r="Q322" s="37"/>
      <c r="R322" s="37"/>
      <c r="S322" s="37"/>
      <c r="T322" s="37" t="s">
        <v>568</v>
      </c>
      <c r="U322" s="73" t="s">
        <v>655</v>
      </c>
      <c r="V322" s="37"/>
      <c r="W322" s="43"/>
    </row>
    <row r="323" spans="1:23" ht="27" hidden="1">
      <c r="A323" s="44"/>
      <c r="B323" s="44"/>
      <c r="C323" s="44"/>
      <c r="D323" s="70" t="s">
        <v>519</v>
      </c>
      <c r="E323" s="71"/>
      <c r="F323" s="71" t="s">
        <v>2</v>
      </c>
      <c r="G323" s="71" t="s">
        <v>356</v>
      </c>
      <c r="H323" s="72"/>
      <c r="I323" s="72"/>
      <c r="J323" s="88" t="s">
        <v>0</v>
      </c>
      <c r="K323" s="76"/>
      <c r="L323" s="37"/>
      <c r="M323" s="73"/>
      <c r="N323" s="73"/>
      <c r="O323" s="37"/>
      <c r="P323" s="37"/>
      <c r="Q323" s="37"/>
      <c r="R323" s="37"/>
      <c r="S323" s="37"/>
      <c r="T323" s="37" t="s">
        <v>568</v>
      </c>
      <c r="U323" s="73" t="s">
        <v>655</v>
      </c>
      <c r="V323" s="37"/>
      <c r="W323" s="43"/>
    </row>
    <row r="324" spans="1:23" ht="27" hidden="1">
      <c r="A324" s="44"/>
      <c r="B324" s="44"/>
      <c r="C324" s="44"/>
      <c r="D324" s="70" t="s">
        <v>519</v>
      </c>
      <c r="E324" s="71"/>
      <c r="F324" s="71" t="s">
        <v>2</v>
      </c>
      <c r="G324" s="71" t="s">
        <v>356</v>
      </c>
      <c r="H324" s="72"/>
      <c r="I324" s="72"/>
      <c r="J324" s="88" t="s">
        <v>0</v>
      </c>
      <c r="K324" s="76"/>
      <c r="L324" s="37"/>
      <c r="M324" s="73"/>
      <c r="N324" s="73"/>
      <c r="O324" s="37"/>
      <c r="P324" s="37"/>
      <c r="Q324" s="37"/>
      <c r="R324" s="37"/>
      <c r="S324" s="37"/>
      <c r="T324" s="37" t="s">
        <v>568</v>
      </c>
      <c r="U324" s="73" t="s">
        <v>655</v>
      </c>
      <c r="V324" s="37"/>
      <c r="W324" s="43"/>
    </row>
    <row r="325" spans="1:23" ht="27" hidden="1">
      <c r="A325" s="44"/>
      <c r="B325" s="44"/>
      <c r="C325" s="44"/>
      <c r="D325" s="70" t="s">
        <v>520</v>
      </c>
      <c r="E325" s="71"/>
      <c r="F325" s="71" t="s">
        <v>2</v>
      </c>
      <c r="G325" s="71" t="s">
        <v>356</v>
      </c>
      <c r="H325" s="72"/>
      <c r="I325" s="72"/>
      <c r="J325" s="88" t="s">
        <v>0</v>
      </c>
      <c r="K325" s="76"/>
      <c r="L325" s="37"/>
      <c r="M325" s="73"/>
      <c r="N325" s="73"/>
      <c r="O325" s="37"/>
      <c r="P325" s="37"/>
      <c r="Q325" s="37"/>
      <c r="R325" s="37"/>
      <c r="S325" s="37"/>
      <c r="T325" s="37" t="s">
        <v>568</v>
      </c>
      <c r="U325" s="73" t="s">
        <v>655</v>
      </c>
      <c r="V325" s="37"/>
      <c r="W325" s="43"/>
    </row>
    <row r="326" spans="1:23" ht="27" hidden="1">
      <c r="A326" s="44"/>
      <c r="B326" s="44"/>
      <c r="C326" s="44"/>
      <c r="D326" s="70" t="s">
        <v>520</v>
      </c>
      <c r="E326" s="71"/>
      <c r="F326" s="71" t="s">
        <v>2</v>
      </c>
      <c r="G326" s="71" t="s">
        <v>356</v>
      </c>
      <c r="H326" s="72"/>
      <c r="I326" s="72"/>
      <c r="J326" s="88" t="s">
        <v>0</v>
      </c>
      <c r="K326" s="76"/>
      <c r="L326" s="37"/>
      <c r="M326" s="73"/>
      <c r="N326" s="73"/>
      <c r="O326" s="37"/>
      <c r="P326" s="37"/>
      <c r="Q326" s="37"/>
      <c r="R326" s="37"/>
      <c r="S326" s="37"/>
      <c r="T326" s="37" t="s">
        <v>568</v>
      </c>
      <c r="U326" s="73" t="s">
        <v>655</v>
      </c>
      <c r="V326" s="37"/>
      <c r="W326" s="43"/>
    </row>
    <row r="327" spans="1:23" ht="27" hidden="1">
      <c r="A327" s="44"/>
      <c r="B327" s="44"/>
      <c r="C327" s="44"/>
      <c r="D327" s="70" t="s">
        <v>521</v>
      </c>
      <c r="E327" s="71"/>
      <c r="F327" s="71" t="s">
        <v>2</v>
      </c>
      <c r="G327" s="71" t="s">
        <v>356</v>
      </c>
      <c r="H327" s="72"/>
      <c r="I327" s="72"/>
      <c r="J327" s="88" t="s">
        <v>0</v>
      </c>
      <c r="K327" s="76"/>
      <c r="L327" s="37"/>
      <c r="M327" s="73"/>
      <c r="N327" s="73"/>
      <c r="O327" s="37"/>
      <c r="P327" s="37"/>
      <c r="Q327" s="37"/>
      <c r="R327" s="37"/>
      <c r="S327" s="37"/>
      <c r="T327" s="37" t="s">
        <v>568</v>
      </c>
      <c r="U327" s="73" t="s">
        <v>655</v>
      </c>
      <c r="V327" s="37"/>
      <c r="W327" s="43"/>
    </row>
    <row r="328" spans="1:23" ht="27" hidden="1">
      <c r="A328" s="44"/>
      <c r="B328" s="44"/>
      <c r="C328" s="44"/>
      <c r="D328" s="70" t="s">
        <v>521</v>
      </c>
      <c r="E328" s="71"/>
      <c r="F328" s="71" t="s">
        <v>2</v>
      </c>
      <c r="G328" s="71" t="s">
        <v>356</v>
      </c>
      <c r="H328" s="72"/>
      <c r="I328" s="72"/>
      <c r="J328" s="88" t="s">
        <v>0</v>
      </c>
      <c r="K328" s="76"/>
      <c r="L328" s="37"/>
      <c r="M328" s="73"/>
      <c r="N328" s="73"/>
      <c r="O328" s="37"/>
      <c r="P328" s="37"/>
      <c r="Q328" s="37"/>
      <c r="R328" s="37"/>
      <c r="S328" s="37"/>
      <c r="T328" s="37" t="s">
        <v>568</v>
      </c>
      <c r="U328" s="73" t="s">
        <v>655</v>
      </c>
      <c r="V328" s="37"/>
      <c r="W328" s="43"/>
    </row>
    <row r="329" spans="1:23" ht="27" hidden="1">
      <c r="A329" s="44"/>
      <c r="B329" s="44"/>
      <c r="C329" s="44"/>
      <c r="D329" s="70" t="s">
        <v>439</v>
      </c>
      <c r="E329" s="71"/>
      <c r="F329" s="71" t="s">
        <v>2</v>
      </c>
      <c r="G329" s="71" t="s">
        <v>356</v>
      </c>
      <c r="H329" s="72"/>
      <c r="I329" s="72"/>
      <c r="J329" s="88" t="s">
        <v>0</v>
      </c>
      <c r="K329" s="76"/>
      <c r="L329" s="37"/>
      <c r="M329" s="73"/>
      <c r="N329" s="73"/>
      <c r="O329" s="37"/>
      <c r="P329" s="37"/>
      <c r="Q329" s="37"/>
      <c r="R329" s="37"/>
      <c r="S329" s="37"/>
      <c r="T329" s="37" t="s">
        <v>568</v>
      </c>
      <c r="U329" s="73" t="s">
        <v>655</v>
      </c>
      <c r="V329" s="37"/>
      <c r="W329" s="43"/>
    </row>
    <row r="330" spans="1:23" ht="27" hidden="1">
      <c r="A330" s="44"/>
      <c r="B330" s="44"/>
      <c r="C330" s="44"/>
      <c r="D330" s="70" t="s">
        <v>439</v>
      </c>
      <c r="E330" s="71"/>
      <c r="F330" s="71" t="s">
        <v>2</v>
      </c>
      <c r="G330" s="71" t="s">
        <v>356</v>
      </c>
      <c r="H330" s="72"/>
      <c r="I330" s="72"/>
      <c r="J330" s="88" t="s">
        <v>0</v>
      </c>
      <c r="K330" s="76"/>
      <c r="L330" s="37"/>
      <c r="M330" s="73"/>
      <c r="N330" s="73"/>
      <c r="O330" s="37"/>
      <c r="P330" s="37"/>
      <c r="Q330" s="37"/>
      <c r="R330" s="37"/>
      <c r="S330" s="37"/>
      <c r="T330" s="37" t="s">
        <v>568</v>
      </c>
      <c r="U330" s="73" t="s">
        <v>655</v>
      </c>
      <c r="V330" s="37"/>
      <c r="W330" s="43"/>
    </row>
    <row r="331" spans="1:23" ht="27" hidden="1">
      <c r="A331" s="44"/>
      <c r="B331" s="44"/>
      <c r="C331" s="44"/>
      <c r="D331" s="70" t="s">
        <v>522</v>
      </c>
      <c r="E331" s="71"/>
      <c r="F331" s="71" t="s">
        <v>2</v>
      </c>
      <c r="G331" s="71" t="s">
        <v>356</v>
      </c>
      <c r="H331" s="72"/>
      <c r="I331" s="72"/>
      <c r="J331" s="88" t="s">
        <v>0</v>
      </c>
      <c r="K331" s="76"/>
      <c r="L331" s="37"/>
      <c r="M331" s="73"/>
      <c r="N331" s="73"/>
      <c r="O331" s="37"/>
      <c r="P331" s="37"/>
      <c r="Q331" s="37"/>
      <c r="R331" s="37"/>
      <c r="S331" s="37"/>
      <c r="T331" s="37" t="s">
        <v>568</v>
      </c>
      <c r="U331" s="73" t="s">
        <v>655</v>
      </c>
      <c r="V331" s="37"/>
      <c r="W331" s="43"/>
    </row>
    <row r="332" spans="1:23" ht="27" hidden="1">
      <c r="A332" s="44"/>
      <c r="B332" s="44"/>
      <c r="C332" s="44"/>
      <c r="D332" s="70" t="s">
        <v>523</v>
      </c>
      <c r="E332" s="71"/>
      <c r="F332" s="71" t="s">
        <v>2</v>
      </c>
      <c r="G332" s="71" t="s">
        <v>356</v>
      </c>
      <c r="H332" s="72"/>
      <c r="I332" s="72"/>
      <c r="J332" s="88" t="s">
        <v>0</v>
      </c>
      <c r="K332" s="76"/>
      <c r="L332" s="37"/>
      <c r="M332" s="73"/>
      <c r="N332" s="73"/>
      <c r="O332" s="37"/>
      <c r="P332" s="37"/>
      <c r="Q332" s="37"/>
      <c r="R332" s="37"/>
      <c r="S332" s="37"/>
      <c r="T332" s="37" t="s">
        <v>568</v>
      </c>
      <c r="U332" s="73" t="s">
        <v>655</v>
      </c>
      <c r="V332" s="37"/>
      <c r="W332" s="43"/>
    </row>
    <row r="333" spans="1:23" ht="27" hidden="1">
      <c r="A333" s="44"/>
      <c r="B333" s="44"/>
      <c r="C333" s="44"/>
      <c r="D333" s="70" t="s">
        <v>524</v>
      </c>
      <c r="E333" s="71"/>
      <c r="F333" s="71" t="s">
        <v>2</v>
      </c>
      <c r="G333" s="71" t="s">
        <v>356</v>
      </c>
      <c r="H333" s="72"/>
      <c r="I333" s="72"/>
      <c r="J333" s="88" t="s">
        <v>0</v>
      </c>
      <c r="K333" s="76"/>
      <c r="L333" s="37"/>
      <c r="M333" s="73"/>
      <c r="N333" s="73"/>
      <c r="O333" s="37"/>
      <c r="P333" s="37"/>
      <c r="Q333" s="37"/>
      <c r="R333" s="37"/>
      <c r="S333" s="37"/>
      <c r="T333" s="37" t="s">
        <v>568</v>
      </c>
      <c r="U333" s="73" t="s">
        <v>655</v>
      </c>
      <c r="V333" s="37"/>
      <c r="W333" s="43"/>
    </row>
    <row r="334" spans="1:23" ht="27" hidden="1">
      <c r="A334" s="44"/>
      <c r="B334" s="44"/>
      <c r="C334" s="44"/>
      <c r="D334" s="70" t="s">
        <v>525</v>
      </c>
      <c r="E334" s="71"/>
      <c r="F334" s="71" t="s">
        <v>2</v>
      </c>
      <c r="G334" s="71" t="s">
        <v>356</v>
      </c>
      <c r="H334" s="72"/>
      <c r="I334" s="72"/>
      <c r="J334" s="88" t="s">
        <v>0</v>
      </c>
      <c r="K334" s="76"/>
      <c r="L334" s="37"/>
      <c r="M334" s="73"/>
      <c r="N334" s="73"/>
      <c r="O334" s="37"/>
      <c r="P334" s="37"/>
      <c r="Q334" s="37"/>
      <c r="R334" s="37"/>
      <c r="S334" s="37"/>
      <c r="T334" s="37" t="s">
        <v>568</v>
      </c>
      <c r="U334" s="73" t="s">
        <v>655</v>
      </c>
      <c r="V334" s="37"/>
      <c r="W334" s="43"/>
    </row>
    <row r="335" spans="1:23" ht="27" hidden="1">
      <c r="A335" s="44"/>
      <c r="B335" s="44"/>
      <c r="C335" s="44"/>
      <c r="D335" s="70" t="s">
        <v>526</v>
      </c>
      <c r="E335" s="71"/>
      <c r="F335" s="71" t="s">
        <v>2</v>
      </c>
      <c r="G335" s="71" t="s">
        <v>356</v>
      </c>
      <c r="H335" s="72"/>
      <c r="I335" s="72"/>
      <c r="J335" s="88" t="s">
        <v>0</v>
      </c>
      <c r="K335" s="76"/>
      <c r="L335" s="37"/>
      <c r="M335" s="73"/>
      <c r="N335" s="73"/>
      <c r="O335" s="37"/>
      <c r="P335" s="37"/>
      <c r="Q335" s="37"/>
      <c r="R335" s="37"/>
      <c r="S335" s="37"/>
      <c r="T335" s="37" t="s">
        <v>568</v>
      </c>
      <c r="U335" s="73" t="s">
        <v>655</v>
      </c>
      <c r="V335" s="37"/>
      <c r="W335" s="43"/>
    </row>
    <row r="336" spans="1:23" ht="27" hidden="1">
      <c r="A336" s="44"/>
      <c r="B336" s="44"/>
      <c r="C336" s="44"/>
      <c r="D336" s="70" t="s">
        <v>527</v>
      </c>
      <c r="E336" s="71"/>
      <c r="F336" s="71" t="s">
        <v>2</v>
      </c>
      <c r="G336" s="71" t="s">
        <v>356</v>
      </c>
      <c r="H336" s="72"/>
      <c r="I336" s="72"/>
      <c r="J336" s="88" t="s">
        <v>0</v>
      </c>
      <c r="K336" s="76"/>
      <c r="L336" s="37"/>
      <c r="M336" s="73"/>
      <c r="N336" s="73"/>
      <c r="O336" s="37"/>
      <c r="P336" s="37"/>
      <c r="Q336" s="37"/>
      <c r="R336" s="37"/>
      <c r="S336" s="37"/>
      <c r="T336" s="37" t="s">
        <v>568</v>
      </c>
      <c r="U336" s="73" t="s">
        <v>655</v>
      </c>
      <c r="V336" s="37"/>
      <c r="W336" s="43"/>
    </row>
    <row r="337" spans="1:23" ht="27" hidden="1">
      <c r="A337" s="44"/>
      <c r="B337" s="44"/>
      <c r="C337" s="44"/>
      <c r="D337" s="70" t="s">
        <v>528</v>
      </c>
      <c r="E337" s="71"/>
      <c r="F337" s="71" t="s">
        <v>2</v>
      </c>
      <c r="G337" s="71" t="s">
        <v>356</v>
      </c>
      <c r="H337" s="72"/>
      <c r="I337" s="72"/>
      <c r="J337" s="88" t="s">
        <v>0</v>
      </c>
      <c r="K337" s="76"/>
      <c r="L337" s="37"/>
      <c r="M337" s="73"/>
      <c r="N337" s="73"/>
      <c r="O337" s="37"/>
      <c r="P337" s="37"/>
      <c r="Q337" s="37"/>
      <c r="R337" s="37"/>
      <c r="S337" s="37"/>
      <c r="T337" s="37" t="s">
        <v>568</v>
      </c>
      <c r="U337" s="73" t="s">
        <v>655</v>
      </c>
      <c r="V337" s="37"/>
      <c r="W337" s="43"/>
    </row>
    <row r="338" spans="1:23" ht="27" hidden="1">
      <c r="A338" s="44"/>
      <c r="B338" s="44"/>
      <c r="C338" s="44"/>
      <c r="D338" s="70" t="s">
        <v>529</v>
      </c>
      <c r="E338" s="71"/>
      <c r="F338" s="71" t="s">
        <v>2</v>
      </c>
      <c r="G338" s="71" t="s">
        <v>356</v>
      </c>
      <c r="H338" s="72"/>
      <c r="I338" s="72"/>
      <c r="J338" s="88" t="s">
        <v>0</v>
      </c>
      <c r="K338" s="76"/>
      <c r="L338" s="37"/>
      <c r="M338" s="73"/>
      <c r="N338" s="73"/>
      <c r="O338" s="37"/>
      <c r="P338" s="37"/>
      <c r="Q338" s="37"/>
      <c r="R338" s="37"/>
      <c r="S338" s="37"/>
      <c r="T338" s="37" t="s">
        <v>568</v>
      </c>
      <c r="U338" s="73" t="s">
        <v>655</v>
      </c>
      <c r="V338" s="37"/>
      <c r="W338" s="43"/>
    </row>
    <row r="339" spans="1:23" ht="27" hidden="1">
      <c r="A339" s="44"/>
      <c r="B339" s="44"/>
      <c r="C339" s="44"/>
      <c r="D339" s="70" t="s">
        <v>530</v>
      </c>
      <c r="E339" s="71"/>
      <c r="F339" s="71" t="s">
        <v>2</v>
      </c>
      <c r="G339" s="71" t="s">
        <v>356</v>
      </c>
      <c r="H339" s="72"/>
      <c r="I339" s="72"/>
      <c r="J339" s="88" t="s">
        <v>0</v>
      </c>
      <c r="K339" s="76"/>
      <c r="L339" s="37"/>
      <c r="M339" s="73"/>
      <c r="N339" s="73"/>
      <c r="O339" s="37"/>
      <c r="P339" s="37"/>
      <c r="Q339" s="37"/>
      <c r="R339" s="37"/>
      <c r="S339" s="37"/>
      <c r="T339" s="37" t="s">
        <v>568</v>
      </c>
      <c r="U339" s="73" t="s">
        <v>655</v>
      </c>
      <c r="V339" s="37"/>
      <c r="W339" s="43"/>
    </row>
    <row r="340" spans="1:23" ht="27" hidden="1">
      <c r="A340" s="44"/>
      <c r="B340" s="44"/>
      <c r="C340" s="44"/>
      <c r="D340" s="70" t="s">
        <v>531</v>
      </c>
      <c r="E340" s="71"/>
      <c r="F340" s="71" t="s">
        <v>2</v>
      </c>
      <c r="G340" s="71" t="s">
        <v>356</v>
      </c>
      <c r="H340" s="72"/>
      <c r="I340" s="72"/>
      <c r="J340" s="88" t="s">
        <v>0</v>
      </c>
      <c r="K340" s="76"/>
      <c r="L340" s="37"/>
      <c r="M340" s="73"/>
      <c r="N340" s="73"/>
      <c r="O340" s="37"/>
      <c r="P340" s="37"/>
      <c r="Q340" s="37"/>
      <c r="R340" s="37"/>
      <c r="S340" s="37"/>
      <c r="T340" s="37" t="s">
        <v>568</v>
      </c>
      <c r="U340" s="73" t="s">
        <v>655</v>
      </c>
      <c r="V340" s="37"/>
      <c r="W340" s="43"/>
    </row>
    <row r="341" spans="1:23" ht="27" hidden="1">
      <c r="A341" s="44"/>
      <c r="B341" s="44"/>
      <c r="C341" s="44"/>
      <c r="D341" s="70" t="s">
        <v>532</v>
      </c>
      <c r="E341" s="71"/>
      <c r="F341" s="71" t="s">
        <v>2</v>
      </c>
      <c r="G341" s="71" t="s">
        <v>356</v>
      </c>
      <c r="H341" s="72"/>
      <c r="I341" s="72"/>
      <c r="J341" s="88" t="s">
        <v>0</v>
      </c>
      <c r="K341" s="76"/>
      <c r="L341" s="37"/>
      <c r="M341" s="73"/>
      <c r="N341" s="73"/>
      <c r="O341" s="37"/>
      <c r="P341" s="37"/>
      <c r="Q341" s="37"/>
      <c r="R341" s="37"/>
      <c r="S341" s="37"/>
      <c r="T341" s="37" t="s">
        <v>568</v>
      </c>
      <c r="U341" s="73" t="s">
        <v>655</v>
      </c>
      <c r="V341" s="37"/>
      <c r="W341" s="43"/>
    </row>
    <row r="342" spans="1:23" ht="27" hidden="1">
      <c r="A342" s="44"/>
      <c r="B342" s="44"/>
      <c r="C342" s="44"/>
      <c r="D342" s="70" t="s">
        <v>533</v>
      </c>
      <c r="E342" s="71"/>
      <c r="F342" s="71" t="s">
        <v>2</v>
      </c>
      <c r="G342" s="71" t="s">
        <v>356</v>
      </c>
      <c r="H342" s="72"/>
      <c r="I342" s="72"/>
      <c r="J342" s="88" t="s">
        <v>0</v>
      </c>
      <c r="K342" s="76"/>
      <c r="L342" s="37"/>
      <c r="M342" s="73"/>
      <c r="N342" s="73"/>
      <c r="O342" s="37"/>
      <c r="P342" s="37"/>
      <c r="Q342" s="37"/>
      <c r="R342" s="37"/>
      <c r="S342" s="37"/>
      <c r="T342" s="37" t="s">
        <v>568</v>
      </c>
      <c r="U342" s="73" t="s">
        <v>655</v>
      </c>
      <c r="V342" s="37"/>
      <c r="W342" s="43"/>
    </row>
    <row r="343" spans="1:23" ht="27" hidden="1">
      <c r="A343" s="44"/>
      <c r="B343" s="44"/>
      <c r="C343" s="44"/>
      <c r="D343" s="70" t="s">
        <v>534</v>
      </c>
      <c r="E343" s="71"/>
      <c r="F343" s="71" t="s">
        <v>2</v>
      </c>
      <c r="G343" s="71" t="s">
        <v>356</v>
      </c>
      <c r="H343" s="72"/>
      <c r="I343" s="72"/>
      <c r="J343" s="88" t="s">
        <v>0</v>
      </c>
      <c r="K343" s="76"/>
      <c r="L343" s="37"/>
      <c r="M343" s="73"/>
      <c r="N343" s="73"/>
      <c r="O343" s="37"/>
      <c r="P343" s="37"/>
      <c r="Q343" s="37"/>
      <c r="R343" s="37"/>
      <c r="S343" s="37"/>
      <c r="T343" s="37" t="s">
        <v>568</v>
      </c>
      <c r="U343" s="73" t="s">
        <v>655</v>
      </c>
      <c r="V343" s="37"/>
      <c r="W343" s="43"/>
    </row>
    <row r="344" spans="1:23" ht="27" hidden="1">
      <c r="A344" s="44"/>
      <c r="B344" s="44"/>
      <c r="C344" s="44"/>
      <c r="D344" s="70" t="s">
        <v>535</v>
      </c>
      <c r="E344" s="71"/>
      <c r="F344" s="71" t="s">
        <v>2</v>
      </c>
      <c r="G344" s="71" t="s">
        <v>356</v>
      </c>
      <c r="H344" s="72"/>
      <c r="I344" s="72"/>
      <c r="J344" s="88" t="s">
        <v>0</v>
      </c>
      <c r="K344" s="76"/>
      <c r="L344" s="37"/>
      <c r="M344" s="73"/>
      <c r="N344" s="73"/>
      <c r="O344" s="37"/>
      <c r="P344" s="37"/>
      <c r="Q344" s="37"/>
      <c r="R344" s="37"/>
      <c r="S344" s="37"/>
      <c r="T344" s="37" t="s">
        <v>568</v>
      </c>
      <c r="U344" s="73" t="s">
        <v>655</v>
      </c>
      <c r="V344" s="37"/>
      <c r="W344" s="43"/>
    </row>
    <row r="345" spans="1:23" ht="27" hidden="1">
      <c r="A345" s="44"/>
      <c r="B345" s="44"/>
      <c r="C345" s="44"/>
      <c r="D345" s="70" t="s">
        <v>536</v>
      </c>
      <c r="E345" s="71"/>
      <c r="F345" s="71" t="s">
        <v>2</v>
      </c>
      <c r="G345" s="71" t="s">
        <v>356</v>
      </c>
      <c r="H345" s="72"/>
      <c r="I345" s="72"/>
      <c r="J345" s="88" t="s">
        <v>0</v>
      </c>
      <c r="K345" s="76"/>
      <c r="L345" s="37"/>
      <c r="M345" s="73"/>
      <c r="N345" s="73"/>
      <c r="O345" s="37"/>
      <c r="P345" s="37"/>
      <c r="Q345" s="37"/>
      <c r="R345" s="37"/>
      <c r="S345" s="37"/>
      <c r="T345" s="37" t="s">
        <v>568</v>
      </c>
      <c r="U345" s="73" t="s">
        <v>655</v>
      </c>
      <c r="V345" s="37"/>
      <c r="W345" s="43"/>
    </row>
    <row r="346" spans="1:23" ht="40.5" hidden="1">
      <c r="A346" s="44"/>
      <c r="B346" s="44"/>
      <c r="C346" s="44"/>
      <c r="D346" s="70" t="s">
        <v>537</v>
      </c>
      <c r="E346" s="71"/>
      <c r="F346" s="71" t="s">
        <v>2</v>
      </c>
      <c r="G346" s="71" t="s">
        <v>356</v>
      </c>
      <c r="H346" s="72"/>
      <c r="I346" s="72"/>
      <c r="J346" s="88" t="s">
        <v>0</v>
      </c>
      <c r="K346" s="76"/>
      <c r="L346" s="37"/>
      <c r="M346" s="73"/>
      <c r="N346" s="73"/>
      <c r="O346" s="37"/>
      <c r="P346" s="37"/>
      <c r="Q346" s="37"/>
      <c r="R346" s="37"/>
      <c r="S346" s="37"/>
      <c r="T346" s="37" t="s">
        <v>568</v>
      </c>
      <c r="U346" s="73" t="s">
        <v>650</v>
      </c>
      <c r="V346" s="37"/>
      <c r="W346" s="43"/>
    </row>
    <row r="347" spans="1:23" ht="40.5" hidden="1">
      <c r="A347" s="44"/>
      <c r="B347" s="44"/>
      <c r="C347" s="44"/>
      <c r="D347" s="70" t="s">
        <v>537</v>
      </c>
      <c r="E347" s="71"/>
      <c r="F347" s="71" t="s">
        <v>2</v>
      </c>
      <c r="G347" s="71" t="s">
        <v>356</v>
      </c>
      <c r="H347" s="72"/>
      <c r="I347" s="72"/>
      <c r="J347" s="88" t="s">
        <v>0</v>
      </c>
      <c r="K347" s="76"/>
      <c r="L347" s="37"/>
      <c r="M347" s="73"/>
      <c r="N347" s="73"/>
      <c r="O347" s="37"/>
      <c r="P347" s="37"/>
      <c r="Q347" s="37"/>
      <c r="R347" s="37"/>
      <c r="S347" s="37"/>
      <c r="T347" s="37" t="s">
        <v>568</v>
      </c>
      <c r="U347" s="73" t="s">
        <v>650</v>
      </c>
      <c r="V347" s="37"/>
      <c r="W347" s="43"/>
    </row>
    <row r="348" spans="1:23" ht="40.5" hidden="1">
      <c r="A348" s="44"/>
      <c r="B348" s="44"/>
      <c r="C348" s="44"/>
      <c r="D348" s="70" t="s">
        <v>538</v>
      </c>
      <c r="E348" s="71"/>
      <c r="F348" s="71" t="s">
        <v>2</v>
      </c>
      <c r="G348" s="71" t="s">
        <v>356</v>
      </c>
      <c r="H348" s="72"/>
      <c r="I348" s="72"/>
      <c r="J348" s="88" t="s">
        <v>0</v>
      </c>
      <c r="K348" s="76"/>
      <c r="L348" s="37"/>
      <c r="M348" s="73"/>
      <c r="N348" s="73"/>
      <c r="O348" s="37"/>
      <c r="P348" s="37"/>
      <c r="Q348" s="37"/>
      <c r="R348" s="37"/>
      <c r="S348" s="37"/>
      <c r="T348" s="37" t="s">
        <v>568</v>
      </c>
      <c r="U348" s="73" t="s">
        <v>651</v>
      </c>
      <c r="V348" s="37"/>
      <c r="W348" s="43"/>
    </row>
    <row r="349" spans="1:23" ht="40.5" hidden="1">
      <c r="A349" s="44"/>
      <c r="B349" s="44"/>
      <c r="C349" s="44"/>
      <c r="D349" s="70" t="s">
        <v>538</v>
      </c>
      <c r="E349" s="71"/>
      <c r="F349" s="71" t="s">
        <v>2</v>
      </c>
      <c r="G349" s="71" t="s">
        <v>356</v>
      </c>
      <c r="H349" s="72"/>
      <c r="I349" s="72"/>
      <c r="J349" s="88" t="s">
        <v>0</v>
      </c>
      <c r="K349" s="76"/>
      <c r="L349" s="37"/>
      <c r="M349" s="73"/>
      <c r="N349" s="73"/>
      <c r="O349" s="37"/>
      <c r="P349" s="37"/>
      <c r="Q349" s="37"/>
      <c r="R349" s="37"/>
      <c r="S349" s="37"/>
      <c r="T349" s="37" t="s">
        <v>568</v>
      </c>
      <c r="U349" s="73" t="s">
        <v>649</v>
      </c>
      <c r="V349" s="37"/>
      <c r="W349" s="43"/>
    </row>
    <row r="350" spans="1:23" ht="40.5" hidden="1">
      <c r="A350" s="44"/>
      <c r="B350" s="44"/>
      <c r="C350" s="44"/>
      <c r="D350" s="70" t="s">
        <v>539</v>
      </c>
      <c r="E350" s="71"/>
      <c r="F350" s="71" t="s">
        <v>12</v>
      </c>
      <c r="G350" s="71" t="s">
        <v>343</v>
      </c>
      <c r="H350" s="72"/>
      <c r="I350" s="72"/>
      <c r="J350" s="88" t="s">
        <v>0</v>
      </c>
      <c r="K350" s="76"/>
      <c r="L350" s="37"/>
      <c r="M350" s="73"/>
      <c r="N350" s="73"/>
      <c r="O350" s="37"/>
      <c r="P350" s="37"/>
      <c r="Q350" s="37"/>
      <c r="R350" s="37"/>
      <c r="S350" s="37"/>
      <c r="T350" s="37" t="s">
        <v>568</v>
      </c>
      <c r="U350" s="73" t="s">
        <v>649</v>
      </c>
      <c r="V350" s="37"/>
      <c r="W350" s="43"/>
    </row>
    <row r="351" spans="1:23" ht="40.5" hidden="1">
      <c r="A351" s="44"/>
      <c r="B351" s="44"/>
      <c r="C351" s="44"/>
      <c r="D351" s="70" t="s">
        <v>539</v>
      </c>
      <c r="E351" s="71"/>
      <c r="F351" s="71" t="s">
        <v>2</v>
      </c>
      <c r="G351" s="71" t="s">
        <v>343</v>
      </c>
      <c r="H351" s="72"/>
      <c r="I351" s="72"/>
      <c r="J351" s="88" t="s">
        <v>0</v>
      </c>
      <c r="K351" s="76"/>
      <c r="L351" s="37"/>
      <c r="M351" s="73"/>
      <c r="N351" s="73"/>
      <c r="O351" s="37"/>
      <c r="P351" s="37"/>
      <c r="Q351" s="37"/>
      <c r="R351" s="37"/>
      <c r="S351" s="37"/>
      <c r="T351" s="37" t="s">
        <v>568</v>
      </c>
      <c r="U351" s="73" t="s">
        <v>649</v>
      </c>
      <c r="V351" s="37"/>
      <c r="W351" s="43"/>
    </row>
    <row r="352" spans="1:23" ht="60.75" customHeight="1">
      <c r="A352" s="44" t="s">
        <v>895</v>
      </c>
      <c r="B352" s="94">
        <v>41730</v>
      </c>
      <c r="C352" s="44" t="s">
        <v>565</v>
      </c>
      <c r="D352" s="82" t="s">
        <v>1096</v>
      </c>
      <c r="E352" s="61" t="s">
        <v>702</v>
      </c>
      <c r="F352" s="61" t="s">
        <v>30</v>
      </c>
      <c r="G352" s="61" t="s">
        <v>3</v>
      </c>
      <c r="H352" s="85" t="s">
        <v>705</v>
      </c>
      <c r="I352" s="85" t="s">
        <v>4</v>
      </c>
      <c r="J352" s="85" t="s">
        <v>0</v>
      </c>
      <c r="K352" s="85"/>
      <c r="L352" s="32" t="s">
        <v>1152</v>
      </c>
      <c r="M352" s="85"/>
      <c r="N352" s="63" t="s">
        <v>896</v>
      </c>
      <c r="O352" s="51" t="s">
        <v>1114</v>
      </c>
      <c r="P352" s="35"/>
      <c r="Q352" s="35"/>
      <c r="R352" s="35"/>
      <c r="S352" s="35"/>
      <c r="T352" s="84"/>
      <c r="U352" s="53" t="s">
        <v>897</v>
      </c>
      <c r="V352" s="34"/>
      <c r="W352" s="84"/>
    </row>
    <row r="353" spans="1:23" ht="162">
      <c r="A353" s="44" t="s">
        <v>863</v>
      </c>
      <c r="B353" s="94">
        <v>41732</v>
      </c>
      <c r="C353" s="44"/>
      <c r="D353" s="77" t="s">
        <v>861</v>
      </c>
      <c r="E353" s="77" t="s">
        <v>407</v>
      </c>
      <c r="F353" s="79" t="s">
        <v>30</v>
      </c>
      <c r="G353" s="79" t="s">
        <v>3</v>
      </c>
      <c r="H353" s="58"/>
      <c r="I353" s="59"/>
      <c r="J353" s="58"/>
      <c r="K353" s="56" t="s">
        <v>674</v>
      </c>
      <c r="L353" s="80"/>
      <c r="M353" s="80"/>
      <c r="N353" s="91" t="s">
        <v>862</v>
      </c>
      <c r="O353" s="56" t="s">
        <v>1144</v>
      </c>
      <c r="P353" s="38"/>
      <c r="Q353" s="38"/>
      <c r="R353" s="38"/>
      <c r="S353" s="38"/>
      <c r="T353" s="56"/>
      <c r="U353" s="58" t="s">
        <v>646</v>
      </c>
      <c r="V353" s="55"/>
      <c r="W353" s="55"/>
    </row>
    <row r="354" spans="1:23" ht="135">
      <c r="A354" s="44" t="s">
        <v>864</v>
      </c>
      <c r="B354" s="94">
        <v>41732</v>
      </c>
      <c r="C354" s="44"/>
      <c r="D354" s="78" t="s">
        <v>408</v>
      </c>
      <c r="E354" s="77" t="s">
        <v>407</v>
      </c>
      <c r="F354" s="79" t="s">
        <v>30</v>
      </c>
      <c r="G354" s="79" t="s">
        <v>3</v>
      </c>
      <c r="H354" s="58"/>
      <c r="I354" s="59"/>
      <c r="J354" s="58"/>
      <c r="K354" s="56" t="s">
        <v>675</v>
      </c>
      <c r="L354" s="80"/>
      <c r="M354" s="80"/>
      <c r="N354" s="91" t="s">
        <v>866</v>
      </c>
      <c r="O354" s="56" t="s">
        <v>1145</v>
      </c>
      <c r="P354" s="38"/>
      <c r="Q354" s="38"/>
      <c r="R354" s="38"/>
      <c r="S354" s="38"/>
      <c r="T354" s="56"/>
      <c r="U354" s="58" t="s">
        <v>646</v>
      </c>
      <c r="V354" s="55"/>
      <c r="W354" s="55"/>
    </row>
    <row r="355" spans="1:23" ht="148.5">
      <c r="A355" s="44" t="s">
        <v>864</v>
      </c>
      <c r="B355" s="94">
        <v>41732</v>
      </c>
      <c r="C355" s="44" t="s">
        <v>1147</v>
      </c>
      <c r="D355" s="83" t="s">
        <v>409</v>
      </c>
      <c r="E355" s="82" t="s">
        <v>407</v>
      </c>
      <c r="F355" s="61" t="s">
        <v>30</v>
      </c>
      <c r="G355" s="61" t="s">
        <v>428</v>
      </c>
      <c r="H355" s="53" t="s">
        <v>705</v>
      </c>
      <c r="I355" s="54"/>
      <c r="J355" s="53"/>
      <c r="K355" s="51" t="s">
        <v>1148</v>
      </c>
      <c r="L355" s="53" t="s">
        <v>1153</v>
      </c>
      <c r="M355" s="85"/>
      <c r="N355" s="63" t="s">
        <v>865</v>
      </c>
      <c r="O355" s="51" t="s">
        <v>1149</v>
      </c>
      <c r="P355" s="35"/>
      <c r="Q355" s="35"/>
      <c r="R355" s="35"/>
      <c r="S355" s="35"/>
      <c r="T355" s="51"/>
      <c r="U355" s="53" t="s">
        <v>646</v>
      </c>
      <c r="V355" s="34"/>
      <c r="W355" s="34"/>
    </row>
    <row r="356" spans="1:23" ht="94.5">
      <c r="A356" s="44" t="s">
        <v>563</v>
      </c>
      <c r="B356" s="94">
        <v>41731</v>
      </c>
      <c r="C356" s="44" t="s">
        <v>565</v>
      </c>
      <c r="D356" s="83" t="s">
        <v>410</v>
      </c>
      <c r="E356" s="82" t="s">
        <v>411</v>
      </c>
      <c r="F356" s="61" t="s">
        <v>30</v>
      </c>
      <c r="G356" s="61" t="s">
        <v>3</v>
      </c>
      <c r="H356" s="53" t="s">
        <v>705</v>
      </c>
      <c r="I356" s="54"/>
      <c r="J356" s="53"/>
      <c r="K356" s="51" t="s">
        <v>1146</v>
      </c>
      <c r="L356" s="53" t="s">
        <v>1153</v>
      </c>
      <c r="M356" s="85"/>
      <c r="N356" s="63" t="s">
        <v>3</v>
      </c>
      <c r="O356" s="51" t="s">
        <v>1138</v>
      </c>
      <c r="P356" s="35"/>
      <c r="Q356" s="35"/>
      <c r="R356" s="35"/>
      <c r="S356" s="35"/>
      <c r="T356" s="51"/>
      <c r="U356" s="53" t="s">
        <v>646</v>
      </c>
      <c r="V356" s="34"/>
      <c r="W356" s="34"/>
    </row>
    <row r="357" spans="1:23" ht="409.5">
      <c r="A357" s="44" t="s">
        <v>895</v>
      </c>
      <c r="B357" s="94">
        <v>41731</v>
      </c>
      <c r="C357" s="44"/>
      <c r="D357" s="77" t="s">
        <v>961</v>
      </c>
      <c r="E357" s="78" t="s">
        <v>336</v>
      </c>
      <c r="F357" s="79" t="s">
        <v>30</v>
      </c>
      <c r="G357" s="79" t="s">
        <v>3</v>
      </c>
      <c r="H357" s="80"/>
      <c r="I357" s="80" t="s">
        <v>13</v>
      </c>
      <c r="J357" s="80" t="s">
        <v>0</v>
      </c>
      <c r="K357" s="77" t="s">
        <v>1116</v>
      </c>
      <c r="L357" s="80"/>
      <c r="M357" s="80"/>
      <c r="N357" s="91" t="s">
        <v>896</v>
      </c>
      <c r="O357" s="56" t="s">
        <v>1150</v>
      </c>
      <c r="P357" s="38"/>
      <c r="Q357" s="38"/>
      <c r="R357" s="38"/>
      <c r="S357" s="38"/>
      <c r="T357" s="81"/>
      <c r="U357" s="58" t="s">
        <v>898</v>
      </c>
      <c r="V357" s="55"/>
      <c r="W357" s="81" t="s">
        <v>10</v>
      </c>
    </row>
    <row r="358" spans="1:23" s="28" customFormat="1" ht="148.5">
      <c r="A358" s="44" t="s">
        <v>563</v>
      </c>
      <c r="B358" s="94">
        <v>41731</v>
      </c>
      <c r="C358" s="44"/>
      <c r="D358" s="78" t="s">
        <v>337</v>
      </c>
      <c r="E358" s="78" t="s">
        <v>338</v>
      </c>
      <c r="F358" s="79" t="s">
        <v>30</v>
      </c>
      <c r="G358" s="79" t="s">
        <v>3</v>
      </c>
      <c r="H358" s="80"/>
      <c r="I358" s="80" t="s">
        <v>38</v>
      </c>
      <c r="J358" s="80" t="s">
        <v>0</v>
      </c>
      <c r="K358" s="78" t="s">
        <v>31</v>
      </c>
      <c r="L358" s="80"/>
      <c r="M358" s="80"/>
      <c r="N358" s="91" t="s">
        <v>388</v>
      </c>
      <c r="O358" s="56" t="s">
        <v>1134</v>
      </c>
      <c r="P358" s="38"/>
      <c r="Q358" s="38"/>
      <c r="R358" s="38"/>
      <c r="S358" s="38"/>
      <c r="T358" s="81"/>
      <c r="U358" s="58" t="s">
        <v>898</v>
      </c>
      <c r="V358" s="55" t="s">
        <v>899</v>
      </c>
      <c r="W358" s="81" t="s">
        <v>10</v>
      </c>
    </row>
    <row r="359" spans="1:23" ht="94.5">
      <c r="A359" s="44" t="s">
        <v>817</v>
      </c>
      <c r="B359" s="94">
        <v>41731</v>
      </c>
      <c r="C359" s="44"/>
      <c r="D359" s="77" t="s">
        <v>983</v>
      </c>
      <c r="E359" s="78" t="s">
        <v>339</v>
      </c>
      <c r="F359" s="79" t="s">
        <v>30</v>
      </c>
      <c r="G359" s="79" t="s">
        <v>343</v>
      </c>
      <c r="H359" s="80"/>
      <c r="I359" s="80" t="s">
        <v>66</v>
      </c>
      <c r="J359" s="80" t="s">
        <v>0</v>
      </c>
      <c r="K359" s="78" t="s">
        <v>848</v>
      </c>
      <c r="L359" s="80"/>
      <c r="M359" s="80"/>
      <c r="N359" s="91" t="s">
        <v>394</v>
      </c>
      <c r="O359" s="56" t="s">
        <v>1139</v>
      </c>
      <c r="P359" s="58" t="s">
        <v>984</v>
      </c>
      <c r="Q359" s="58" t="s">
        <v>986</v>
      </c>
      <c r="R359" s="58" t="s">
        <v>985</v>
      </c>
      <c r="S359" s="58" t="s">
        <v>981</v>
      </c>
      <c r="T359" s="81" t="s">
        <v>4</v>
      </c>
      <c r="U359" s="58" t="s">
        <v>642</v>
      </c>
      <c r="V359" s="55" t="s">
        <v>406</v>
      </c>
      <c r="W359" s="39" t="s">
        <v>10</v>
      </c>
    </row>
    <row r="360" spans="1:23" ht="27" hidden="1">
      <c r="A360" s="44" t="s">
        <v>924</v>
      </c>
      <c r="B360" s="44"/>
      <c r="C360" s="44"/>
      <c r="D360" s="75" t="s">
        <v>939</v>
      </c>
      <c r="E360" s="39" t="s">
        <v>579</v>
      </c>
      <c r="F360" s="71" t="s">
        <v>2</v>
      </c>
      <c r="G360" s="71" t="s">
        <v>356</v>
      </c>
      <c r="H360" s="72"/>
      <c r="I360" s="72"/>
      <c r="J360" s="88" t="s">
        <v>0</v>
      </c>
      <c r="K360" s="76" t="s">
        <v>579</v>
      </c>
      <c r="L360" s="37"/>
      <c r="M360" s="73"/>
      <c r="N360" s="73"/>
      <c r="O360" s="37"/>
      <c r="P360" s="37" t="s">
        <v>909</v>
      </c>
      <c r="Q360" s="37" t="s">
        <v>905</v>
      </c>
      <c r="R360" s="37" t="s">
        <v>906</v>
      </c>
      <c r="S360" s="37" t="s">
        <v>981</v>
      </c>
      <c r="T360" s="37" t="s">
        <v>569</v>
      </c>
      <c r="U360" s="73" t="s">
        <v>644</v>
      </c>
      <c r="V360" s="37"/>
      <c r="W360" s="43"/>
    </row>
    <row r="361" spans="1:23" ht="27" hidden="1">
      <c r="A361" s="44"/>
      <c r="B361" s="44"/>
      <c r="C361" s="44"/>
      <c r="D361" s="70" t="s">
        <v>490</v>
      </c>
      <c r="E361" s="71"/>
      <c r="F361" s="71" t="s">
        <v>2</v>
      </c>
      <c r="G361" s="71" t="s">
        <v>356</v>
      </c>
      <c r="H361" s="72"/>
      <c r="I361" s="72"/>
      <c r="J361" s="88" t="s">
        <v>0</v>
      </c>
      <c r="K361" s="76"/>
      <c r="L361" s="37"/>
      <c r="M361" s="73"/>
      <c r="N361" s="73"/>
      <c r="O361" s="37"/>
      <c r="P361" s="37"/>
      <c r="Q361" s="37"/>
      <c r="R361" s="37"/>
      <c r="S361" s="37"/>
      <c r="T361" s="37"/>
      <c r="U361" s="73" t="s">
        <v>649</v>
      </c>
      <c r="V361" s="37"/>
      <c r="W361" s="43"/>
    </row>
    <row r="362" spans="1:23" ht="409.5" hidden="1">
      <c r="A362" s="44" t="s">
        <v>924</v>
      </c>
      <c r="B362" s="44"/>
      <c r="C362" s="44"/>
      <c r="D362" s="70" t="s">
        <v>491</v>
      </c>
      <c r="E362" s="71"/>
      <c r="F362" s="71" t="s">
        <v>2</v>
      </c>
      <c r="G362" s="71" t="s">
        <v>356</v>
      </c>
      <c r="H362" s="72"/>
      <c r="I362" s="72"/>
      <c r="J362" s="88" t="s">
        <v>0</v>
      </c>
      <c r="K362" s="73" t="s">
        <v>581</v>
      </c>
      <c r="L362" s="37"/>
      <c r="M362" s="73"/>
      <c r="N362" s="73"/>
      <c r="O362" s="37" t="s">
        <v>1097</v>
      </c>
      <c r="P362" s="37"/>
      <c r="Q362" s="37"/>
      <c r="R362" s="37"/>
      <c r="S362" s="37"/>
      <c r="T362" s="37" t="s">
        <v>580</v>
      </c>
      <c r="U362" s="73" t="s">
        <v>645</v>
      </c>
      <c r="V362" s="37"/>
      <c r="W362" s="43"/>
    </row>
    <row r="363" spans="1:23" ht="40.5" hidden="1">
      <c r="A363" s="44" t="s">
        <v>924</v>
      </c>
      <c r="B363" s="44"/>
      <c r="C363" s="44"/>
      <c r="D363" s="70" t="s">
        <v>492</v>
      </c>
      <c r="E363" s="39" t="s">
        <v>582</v>
      </c>
      <c r="F363" s="71" t="s">
        <v>2</v>
      </c>
      <c r="G363" s="71" t="s">
        <v>356</v>
      </c>
      <c r="H363" s="72"/>
      <c r="I363" s="72"/>
      <c r="J363" s="88" t="s">
        <v>0</v>
      </c>
      <c r="K363" s="76" t="s">
        <v>582</v>
      </c>
      <c r="L363" s="37"/>
      <c r="M363" s="73"/>
      <c r="N363" s="73"/>
      <c r="O363" s="37"/>
      <c r="P363" s="37" t="s">
        <v>909</v>
      </c>
      <c r="Q363" s="37" t="s">
        <v>988</v>
      </c>
      <c r="R363" s="37" t="s">
        <v>908</v>
      </c>
      <c r="S363" s="37" t="s">
        <v>910</v>
      </c>
      <c r="T363" s="37" t="s">
        <v>569</v>
      </c>
      <c r="U363" s="73" t="s">
        <v>645</v>
      </c>
      <c r="V363" s="37"/>
      <c r="W363" s="43"/>
    </row>
    <row r="364" spans="1:23" ht="40.5" hidden="1">
      <c r="A364" s="44" t="s">
        <v>924</v>
      </c>
      <c r="B364" s="44"/>
      <c r="C364" s="44"/>
      <c r="D364" s="70" t="s">
        <v>493</v>
      </c>
      <c r="E364" s="39" t="s">
        <v>582</v>
      </c>
      <c r="F364" s="71" t="s">
        <v>2</v>
      </c>
      <c r="G364" s="71" t="s">
        <v>356</v>
      </c>
      <c r="H364" s="72"/>
      <c r="I364" s="72"/>
      <c r="J364" s="88" t="s">
        <v>0</v>
      </c>
      <c r="K364" s="76" t="s">
        <v>582</v>
      </c>
      <c r="L364" s="37"/>
      <c r="M364" s="73"/>
      <c r="N364" s="73"/>
      <c r="O364" s="37"/>
      <c r="P364" s="37" t="s">
        <v>909</v>
      </c>
      <c r="Q364" s="37" t="s">
        <v>988</v>
      </c>
      <c r="R364" s="37" t="s">
        <v>908</v>
      </c>
      <c r="S364" s="37" t="s">
        <v>910</v>
      </c>
      <c r="T364" s="37" t="s">
        <v>569</v>
      </c>
      <c r="U364" s="73" t="s">
        <v>644</v>
      </c>
      <c r="V364" s="37"/>
      <c r="W364" s="43"/>
    </row>
    <row r="365" spans="1:23" ht="40.5" hidden="1">
      <c r="A365" s="44" t="s">
        <v>1095</v>
      </c>
      <c r="B365" s="44"/>
      <c r="C365" s="44"/>
      <c r="D365" s="70" t="s">
        <v>494</v>
      </c>
      <c r="E365" s="71"/>
      <c r="F365" s="71" t="s">
        <v>2</v>
      </c>
      <c r="G365" s="71" t="s">
        <v>356</v>
      </c>
      <c r="H365" s="72"/>
      <c r="I365" s="72"/>
      <c r="J365" s="88" t="s">
        <v>0</v>
      </c>
      <c r="K365" s="73" t="s">
        <v>583</v>
      </c>
      <c r="L365" s="37"/>
      <c r="M365" s="73"/>
      <c r="N365" s="73"/>
      <c r="O365" s="37"/>
      <c r="P365" s="37"/>
      <c r="Q365" s="37"/>
      <c r="R365" s="37"/>
      <c r="S365" s="37"/>
      <c r="T365" s="37" t="s">
        <v>584</v>
      </c>
      <c r="U365" s="73" t="s">
        <v>644</v>
      </c>
      <c r="V365" s="37"/>
      <c r="W365" s="43"/>
    </row>
    <row r="366" spans="1:23" ht="40.5" hidden="1">
      <c r="A366" s="44" t="s">
        <v>823</v>
      </c>
      <c r="B366" s="44"/>
      <c r="C366" s="44"/>
      <c r="D366" s="70" t="s">
        <v>495</v>
      </c>
      <c r="E366" s="71"/>
      <c r="F366" s="71" t="s">
        <v>2</v>
      </c>
      <c r="G366" s="71" t="s">
        <v>356</v>
      </c>
      <c r="H366" s="72"/>
      <c r="I366" s="72"/>
      <c r="J366" s="88" t="s">
        <v>0</v>
      </c>
      <c r="K366" s="73" t="s">
        <v>585</v>
      </c>
      <c r="L366" s="37"/>
      <c r="M366" s="73"/>
      <c r="N366" s="73"/>
      <c r="O366" s="37"/>
      <c r="P366" s="37"/>
      <c r="Q366" s="37"/>
      <c r="R366" s="37"/>
      <c r="S366" s="37"/>
      <c r="T366" s="37" t="s">
        <v>586</v>
      </c>
      <c r="U366" s="73" t="s">
        <v>644</v>
      </c>
      <c r="V366" s="37"/>
      <c r="W366" s="43"/>
    </row>
    <row r="367" spans="1:23" ht="54" hidden="1">
      <c r="A367" s="44" t="s">
        <v>823</v>
      </c>
      <c r="B367" s="44"/>
      <c r="C367" s="44"/>
      <c r="D367" s="70" t="s">
        <v>496</v>
      </c>
      <c r="E367" s="39" t="s">
        <v>940</v>
      </c>
      <c r="F367" s="71" t="s">
        <v>2</v>
      </c>
      <c r="G367" s="71" t="s">
        <v>356</v>
      </c>
      <c r="H367" s="72"/>
      <c r="I367" s="72"/>
      <c r="J367" s="88" t="s">
        <v>0</v>
      </c>
      <c r="K367" s="73" t="s">
        <v>587</v>
      </c>
      <c r="L367" s="37"/>
      <c r="M367" s="73"/>
      <c r="N367" s="73"/>
      <c r="O367" s="37"/>
      <c r="P367" s="37" t="s">
        <v>912</v>
      </c>
      <c r="Q367" s="37" t="s">
        <v>995</v>
      </c>
      <c r="R367" s="37" t="s">
        <v>906</v>
      </c>
      <c r="S367" s="37" t="s">
        <v>910</v>
      </c>
      <c r="T367" s="37" t="s">
        <v>569</v>
      </c>
      <c r="U367" s="73" t="s">
        <v>644</v>
      </c>
      <c r="V367" s="37"/>
      <c r="W367" s="43"/>
    </row>
    <row r="368" spans="1:23" ht="40.5" hidden="1">
      <c r="A368" s="44" t="s">
        <v>1095</v>
      </c>
      <c r="B368" s="44"/>
      <c r="C368" s="44"/>
      <c r="D368" s="70" t="s">
        <v>497</v>
      </c>
      <c r="E368" s="71"/>
      <c r="F368" s="71" t="s">
        <v>2</v>
      </c>
      <c r="G368" s="71" t="s">
        <v>356</v>
      </c>
      <c r="H368" s="72"/>
      <c r="I368" s="72"/>
      <c r="J368" s="88" t="s">
        <v>0</v>
      </c>
      <c r="K368" s="73" t="s">
        <v>588</v>
      </c>
      <c r="L368" s="37"/>
      <c r="M368" s="73"/>
      <c r="N368" s="73"/>
      <c r="O368" s="37"/>
      <c r="P368" s="37"/>
      <c r="Q368" s="37"/>
      <c r="R368" s="37"/>
      <c r="S368" s="37"/>
      <c r="T368" s="37" t="s">
        <v>584</v>
      </c>
      <c r="U368" s="73" t="s">
        <v>644</v>
      </c>
      <c r="V368" s="37"/>
      <c r="W368" s="43"/>
    </row>
    <row r="369" spans="1:23" ht="54" hidden="1">
      <c r="A369" s="44" t="s">
        <v>1095</v>
      </c>
      <c r="B369" s="44"/>
      <c r="C369" s="44"/>
      <c r="D369" s="70" t="s">
        <v>498</v>
      </c>
      <c r="E369" s="71"/>
      <c r="F369" s="71" t="s">
        <v>2</v>
      </c>
      <c r="G369" s="71" t="s">
        <v>356</v>
      </c>
      <c r="H369" s="72"/>
      <c r="I369" s="72"/>
      <c r="J369" s="88" t="s">
        <v>0</v>
      </c>
      <c r="K369" s="73" t="s">
        <v>589</v>
      </c>
      <c r="L369" s="37"/>
      <c r="M369" s="73"/>
      <c r="N369" s="73"/>
      <c r="O369" s="37"/>
      <c r="P369" s="37"/>
      <c r="Q369" s="37"/>
      <c r="R369" s="37"/>
      <c r="S369" s="37"/>
      <c r="T369" s="37" t="s">
        <v>584</v>
      </c>
      <c r="U369" s="73" t="s">
        <v>644</v>
      </c>
      <c r="V369" s="37"/>
      <c r="W369" s="43"/>
    </row>
    <row r="370" spans="1:23" s="7" customFormat="1" ht="81" hidden="1">
      <c r="A370" s="44" t="s">
        <v>823</v>
      </c>
      <c r="B370" s="94">
        <v>41716</v>
      </c>
      <c r="C370" s="44"/>
      <c r="D370" s="122" t="s">
        <v>640</v>
      </c>
      <c r="E370" s="122" t="s">
        <v>607</v>
      </c>
      <c r="F370" s="50" t="s">
        <v>814</v>
      </c>
      <c r="G370" s="50" t="s">
        <v>428</v>
      </c>
      <c r="H370" s="47"/>
      <c r="I370" s="47"/>
      <c r="J370" s="88" t="s">
        <v>0</v>
      </c>
      <c r="K370" s="96" t="s">
        <v>625</v>
      </c>
      <c r="L370" s="123"/>
      <c r="M370" s="49"/>
      <c r="N370" s="49"/>
      <c r="O370" s="50" t="s">
        <v>891</v>
      </c>
      <c r="P370" s="124"/>
      <c r="Q370" s="124"/>
      <c r="R370" s="124"/>
      <c r="S370" s="124"/>
      <c r="T370" s="50" t="s">
        <v>625</v>
      </c>
      <c r="U370" s="49" t="s">
        <v>859</v>
      </c>
      <c r="V370" s="50"/>
      <c r="W370" s="49"/>
    </row>
    <row r="371" spans="1:23" ht="40.5">
      <c r="A371" s="44" t="s">
        <v>563</v>
      </c>
      <c r="B371" s="44"/>
      <c r="C371" s="44"/>
      <c r="D371" s="87" t="s">
        <v>617</v>
      </c>
      <c r="E371" s="87" t="s">
        <v>608</v>
      </c>
      <c r="F371" s="39" t="s">
        <v>2</v>
      </c>
      <c r="G371" s="50" t="s">
        <v>428</v>
      </c>
      <c r="H371" s="47"/>
      <c r="I371" s="47"/>
      <c r="J371" s="88" t="s">
        <v>0</v>
      </c>
      <c r="K371" s="75" t="s">
        <v>625</v>
      </c>
      <c r="L371" s="113"/>
      <c r="M371" s="48"/>
      <c r="N371" s="49"/>
      <c r="O371" s="50"/>
      <c r="P371" s="42"/>
      <c r="Q371" s="42"/>
      <c r="R371" s="42"/>
      <c r="S371" s="42"/>
      <c r="T371" s="39" t="s">
        <v>625</v>
      </c>
      <c r="U371" s="48" t="s">
        <v>859</v>
      </c>
      <c r="V371" s="50"/>
      <c r="W371" s="48"/>
    </row>
    <row r="372" spans="1:23" ht="40.5" hidden="1">
      <c r="A372" s="44" t="s">
        <v>924</v>
      </c>
      <c r="B372" s="44"/>
      <c r="C372" s="44"/>
      <c r="D372" s="87" t="s">
        <v>618</v>
      </c>
      <c r="E372" s="87" t="s">
        <v>609</v>
      </c>
      <c r="F372" s="39" t="s">
        <v>2</v>
      </c>
      <c r="G372" s="50" t="s">
        <v>428</v>
      </c>
      <c r="H372" s="47"/>
      <c r="I372" s="47"/>
      <c r="J372" s="88" t="s">
        <v>0</v>
      </c>
      <c r="K372" s="75" t="s">
        <v>626</v>
      </c>
      <c r="L372" s="43"/>
      <c r="M372" s="48"/>
      <c r="N372" s="49"/>
      <c r="O372" s="50"/>
      <c r="P372" s="43"/>
      <c r="Q372" s="43"/>
      <c r="R372" s="43"/>
      <c r="S372" s="43"/>
      <c r="T372" s="39" t="s">
        <v>626</v>
      </c>
      <c r="U372" s="48" t="s">
        <v>646</v>
      </c>
      <c r="V372" s="50"/>
      <c r="W372" s="48"/>
    </row>
    <row r="373" spans="1:23" ht="54">
      <c r="A373" s="44" t="s">
        <v>563</v>
      </c>
      <c r="B373" s="44"/>
      <c r="C373" s="44"/>
      <c r="D373" s="87" t="s">
        <v>619</v>
      </c>
      <c r="E373" s="87" t="s">
        <v>610</v>
      </c>
      <c r="F373" s="39" t="s">
        <v>2</v>
      </c>
      <c r="G373" s="50" t="s">
        <v>428</v>
      </c>
      <c r="H373" s="47"/>
      <c r="I373" s="47"/>
      <c r="J373" s="88" t="s">
        <v>0</v>
      </c>
      <c r="K373" s="75" t="s">
        <v>625</v>
      </c>
      <c r="L373" s="113"/>
      <c r="M373" s="48"/>
      <c r="N373" s="49"/>
      <c r="O373" s="50"/>
      <c r="P373" s="42"/>
      <c r="Q373" s="42"/>
      <c r="R373" s="42"/>
      <c r="S373" s="42"/>
      <c r="T373" s="39" t="s">
        <v>625</v>
      </c>
      <c r="U373" s="48" t="s">
        <v>859</v>
      </c>
      <c r="V373" s="50"/>
      <c r="W373" s="48"/>
    </row>
    <row r="374" spans="1:23" ht="81">
      <c r="A374" s="44" t="s">
        <v>563</v>
      </c>
      <c r="B374" s="44"/>
      <c r="C374" s="44"/>
      <c r="D374" s="87" t="s">
        <v>620</v>
      </c>
      <c r="E374" s="87" t="s">
        <v>611</v>
      </c>
      <c r="F374" s="39" t="s">
        <v>2</v>
      </c>
      <c r="G374" s="50" t="s">
        <v>428</v>
      </c>
      <c r="H374" s="47"/>
      <c r="I374" s="47"/>
      <c r="J374" s="88" t="s">
        <v>0</v>
      </c>
      <c r="K374" s="75" t="s">
        <v>625</v>
      </c>
      <c r="L374" s="113"/>
      <c r="M374" s="48"/>
      <c r="N374" s="49"/>
      <c r="O374" s="50"/>
      <c r="P374" s="42"/>
      <c r="Q374" s="42"/>
      <c r="R374" s="42"/>
      <c r="S374" s="42"/>
      <c r="T374" s="39" t="s">
        <v>625</v>
      </c>
      <c r="U374" s="48" t="s">
        <v>859</v>
      </c>
      <c r="V374" s="50"/>
      <c r="W374" s="48"/>
    </row>
    <row r="375" spans="1:23" ht="54" hidden="1">
      <c r="A375" s="44" t="s">
        <v>924</v>
      </c>
      <c r="B375" s="44"/>
      <c r="C375" s="44"/>
      <c r="D375" s="87" t="s">
        <v>621</v>
      </c>
      <c r="E375" s="87" t="s">
        <v>612</v>
      </c>
      <c r="F375" s="39" t="s">
        <v>2</v>
      </c>
      <c r="G375" s="50" t="s">
        <v>428</v>
      </c>
      <c r="H375" s="47"/>
      <c r="I375" s="47"/>
      <c r="J375" s="88" t="s">
        <v>0</v>
      </c>
      <c r="K375" s="75" t="s">
        <v>625</v>
      </c>
      <c r="L375" s="113"/>
      <c r="M375" s="48"/>
      <c r="N375" s="49"/>
      <c r="O375" s="50"/>
      <c r="P375" s="42"/>
      <c r="Q375" s="42"/>
      <c r="R375" s="42"/>
      <c r="S375" s="42"/>
      <c r="T375" s="39" t="s">
        <v>625</v>
      </c>
      <c r="U375" s="48" t="s">
        <v>859</v>
      </c>
      <c r="V375" s="50"/>
      <c r="W375" s="48"/>
    </row>
    <row r="376" spans="1:23" ht="54" hidden="1">
      <c r="A376" s="44" t="s">
        <v>924</v>
      </c>
      <c r="B376" s="44"/>
      <c r="C376" s="44"/>
      <c r="D376" s="87" t="s">
        <v>622</v>
      </c>
      <c r="E376" s="87" t="s">
        <v>613</v>
      </c>
      <c r="F376" s="39" t="s">
        <v>2</v>
      </c>
      <c r="G376" s="50" t="s">
        <v>428</v>
      </c>
      <c r="H376" s="47"/>
      <c r="I376" s="47"/>
      <c r="J376" s="88" t="s">
        <v>0</v>
      </c>
      <c r="K376" s="75" t="s">
        <v>626</v>
      </c>
      <c r="L376" s="43"/>
      <c r="M376" s="48"/>
      <c r="N376" s="49"/>
      <c r="O376" s="50"/>
      <c r="P376" s="43"/>
      <c r="Q376" s="43"/>
      <c r="R376" s="43"/>
      <c r="S376" s="43"/>
      <c r="T376" s="39" t="s">
        <v>626</v>
      </c>
      <c r="U376" s="48" t="s">
        <v>646</v>
      </c>
      <c r="V376" s="50"/>
      <c r="W376" s="48"/>
    </row>
    <row r="377" spans="1:23" ht="54" hidden="1">
      <c r="A377" s="44" t="s">
        <v>924</v>
      </c>
      <c r="B377" s="44"/>
      <c r="C377" s="44"/>
      <c r="D377" s="87" t="s">
        <v>616</v>
      </c>
      <c r="E377" s="87" t="s">
        <v>614</v>
      </c>
      <c r="F377" s="39" t="s">
        <v>2</v>
      </c>
      <c r="G377" s="50" t="s">
        <v>428</v>
      </c>
      <c r="H377" s="47"/>
      <c r="I377" s="47"/>
      <c r="J377" s="88" t="s">
        <v>0</v>
      </c>
      <c r="K377" s="75" t="s">
        <v>625</v>
      </c>
      <c r="L377" s="113"/>
      <c r="M377" s="48"/>
      <c r="N377" s="49"/>
      <c r="O377" s="50"/>
      <c r="P377" s="42"/>
      <c r="Q377" s="42"/>
      <c r="R377" s="42"/>
      <c r="S377" s="42"/>
      <c r="T377" s="39" t="s">
        <v>625</v>
      </c>
      <c r="U377" s="48" t="s">
        <v>859</v>
      </c>
      <c r="V377" s="50"/>
      <c r="W377" s="48"/>
    </row>
    <row r="378" spans="1:23" ht="54" hidden="1">
      <c r="A378" s="44" t="s">
        <v>924</v>
      </c>
      <c r="B378" s="44"/>
      <c r="C378" s="44"/>
      <c r="D378" s="87" t="s">
        <v>623</v>
      </c>
      <c r="E378" s="87" t="s">
        <v>615</v>
      </c>
      <c r="F378" s="39" t="s">
        <v>2</v>
      </c>
      <c r="G378" s="50" t="s">
        <v>428</v>
      </c>
      <c r="H378" s="47"/>
      <c r="I378" s="47"/>
      <c r="J378" s="88" t="s">
        <v>0</v>
      </c>
      <c r="K378" s="75" t="s">
        <v>625</v>
      </c>
      <c r="L378" s="113"/>
      <c r="M378" s="48"/>
      <c r="N378" s="49"/>
      <c r="O378" s="50"/>
      <c r="P378" s="42"/>
      <c r="Q378" s="42"/>
      <c r="R378" s="42"/>
      <c r="S378" s="42"/>
      <c r="T378" s="39" t="s">
        <v>625</v>
      </c>
      <c r="U378" s="48" t="s">
        <v>859</v>
      </c>
      <c r="V378" s="50"/>
      <c r="W378" s="48"/>
    </row>
    <row r="379" spans="1:23" ht="81">
      <c r="A379" s="44" t="s">
        <v>563</v>
      </c>
      <c r="B379" s="44"/>
      <c r="C379" s="44"/>
      <c r="D379" s="75" t="s">
        <v>987</v>
      </c>
      <c r="E379" s="70" t="s">
        <v>1</v>
      </c>
      <c r="F379" s="71" t="s">
        <v>2</v>
      </c>
      <c r="G379" s="71" t="s">
        <v>3</v>
      </c>
      <c r="H379" s="72"/>
      <c r="I379" s="72" t="s">
        <v>4</v>
      </c>
      <c r="J379" s="88" t="s">
        <v>0</v>
      </c>
      <c r="K379" s="76" t="s">
        <v>5</v>
      </c>
      <c r="L379" s="30"/>
      <c r="M379" s="89"/>
      <c r="N379" s="74" t="s">
        <v>392</v>
      </c>
      <c r="O379" s="37" t="s">
        <v>405</v>
      </c>
      <c r="P379" s="48" t="s">
        <v>881</v>
      </c>
      <c r="Q379" s="48" t="s">
        <v>988</v>
      </c>
      <c r="R379" s="39" t="s">
        <v>880</v>
      </c>
      <c r="S379" s="48" t="s">
        <v>989</v>
      </c>
      <c r="T379" s="39" t="s">
        <v>372</v>
      </c>
      <c r="U379" s="48" t="s">
        <v>647</v>
      </c>
      <c r="V379" s="43" t="s">
        <v>406</v>
      </c>
      <c r="W379" s="48" t="s">
        <v>6</v>
      </c>
    </row>
    <row r="380" spans="1:23" ht="108">
      <c r="A380" s="44" t="s">
        <v>563</v>
      </c>
      <c r="B380" s="44"/>
      <c r="C380" s="44"/>
      <c r="D380" s="75" t="s">
        <v>990</v>
      </c>
      <c r="E380" s="70" t="s">
        <v>7</v>
      </c>
      <c r="F380" s="71" t="s">
        <v>2</v>
      </c>
      <c r="G380" s="71" t="s">
        <v>3</v>
      </c>
      <c r="H380" s="72"/>
      <c r="I380" s="72" t="s">
        <v>4</v>
      </c>
      <c r="J380" s="88" t="s">
        <v>0</v>
      </c>
      <c r="K380" s="76" t="s">
        <v>5</v>
      </c>
      <c r="L380" s="30"/>
      <c r="M380" s="89"/>
      <c r="N380" s="74" t="s">
        <v>392</v>
      </c>
      <c r="O380" s="37" t="s">
        <v>405</v>
      </c>
      <c r="P380" s="49" t="s">
        <v>882</v>
      </c>
      <c r="Q380" s="48" t="s">
        <v>991</v>
      </c>
      <c r="R380" s="39" t="s">
        <v>880</v>
      </c>
      <c r="S380" s="48" t="s">
        <v>989</v>
      </c>
      <c r="T380" s="39" t="s">
        <v>372</v>
      </c>
      <c r="U380" s="48" t="s">
        <v>647</v>
      </c>
      <c r="V380" s="43" t="s">
        <v>406</v>
      </c>
      <c r="W380" s="48" t="s">
        <v>6</v>
      </c>
    </row>
    <row r="381" spans="1:23" ht="94.5">
      <c r="A381" s="44" t="s">
        <v>563</v>
      </c>
      <c r="B381" s="44"/>
      <c r="C381" s="44"/>
      <c r="D381" s="75" t="s">
        <v>992</v>
      </c>
      <c r="E381" s="70" t="s">
        <v>8</v>
      </c>
      <c r="F381" s="71" t="s">
        <v>2</v>
      </c>
      <c r="G381" s="71" t="s">
        <v>3</v>
      </c>
      <c r="H381" s="72"/>
      <c r="I381" s="72" t="s">
        <v>4</v>
      </c>
      <c r="J381" s="88" t="s">
        <v>0</v>
      </c>
      <c r="K381" s="76" t="s">
        <v>5</v>
      </c>
      <c r="L381" s="30"/>
      <c r="M381" s="89"/>
      <c r="N381" s="74" t="s">
        <v>392</v>
      </c>
      <c r="O381" s="37" t="s">
        <v>405</v>
      </c>
      <c r="P381" s="48" t="s">
        <v>881</v>
      </c>
      <c r="Q381" s="48" t="s">
        <v>993</v>
      </c>
      <c r="R381" s="39" t="s">
        <v>880</v>
      </c>
      <c r="S381" s="48" t="s">
        <v>989</v>
      </c>
      <c r="T381" s="39" t="s">
        <v>372</v>
      </c>
      <c r="U381" s="48" t="s">
        <v>647</v>
      </c>
      <c r="V381" s="43" t="s">
        <v>406</v>
      </c>
      <c r="W381" s="48" t="s">
        <v>6</v>
      </c>
    </row>
    <row r="382" spans="1:23" ht="108">
      <c r="A382" s="44" t="s">
        <v>563</v>
      </c>
      <c r="B382" s="44"/>
      <c r="C382" s="44"/>
      <c r="D382" s="70" t="s">
        <v>9</v>
      </c>
      <c r="E382" s="70" t="s">
        <v>7</v>
      </c>
      <c r="F382" s="71" t="s">
        <v>2</v>
      </c>
      <c r="G382" s="71" t="s">
        <v>3</v>
      </c>
      <c r="H382" s="72"/>
      <c r="I382" s="72" t="s">
        <v>4</v>
      </c>
      <c r="J382" s="88" t="s">
        <v>0</v>
      </c>
      <c r="K382" s="76" t="s">
        <v>5</v>
      </c>
      <c r="L382" s="30"/>
      <c r="M382" s="89"/>
      <c r="N382" s="74" t="s">
        <v>392</v>
      </c>
      <c r="O382" s="37" t="s">
        <v>405</v>
      </c>
      <c r="P382" s="49" t="s">
        <v>882</v>
      </c>
      <c r="Q382" s="48" t="s">
        <v>993</v>
      </c>
      <c r="R382" s="39" t="s">
        <v>880</v>
      </c>
      <c r="S382" s="48" t="s">
        <v>981</v>
      </c>
      <c r="T382" s="39" t="s">
        <v>372</v>
      </c>
      <c r="U382" s="48" t="s">
        <v>647</v>
      </c>
      <c r="V382" s="43" t="s">
        <v>406</v>
      </c>
      <c r="W382" s="48" t="s">
        <v>10</v>
      </c>
    </row>
  </sheetData>
  <autoFilter ref="A2:W382">
    <filterColumn colId="0">
      <filters>
        <filter val="HDF"/>
      </filters>
    </filterColumn>
    <filterColumn colId="20">
      <filters>
        <filter val="Week11"/>
        <filter val="Week12"/>
        <filter val="Week13"/>
        <filter val="Week14"/>
      </filters>
    </filterColumn>
    <sortState ref="A42:W382">
      <sortCondition ref="D2:D412"/>
    </sortState>
  </autoFilter>
  <dataConsolidate/>
  <customSheetViews>
    <customSheetView guid="{DA0B0A7A-5EA6-470B-A1D8-DDA3AD26BAE3}" filter="1" showAutoFilter="1" topLeftCell="A124">
      <selection activeCell="D129" sqref="D129"/>
      <pageMargins left="0.7" right="0.7" top="0.75" bottom="0.75" header="0.3" footer="0.3"/>
      <pageSetup paperSize="9" orientation="portrait" r:id="rId1"/>
      <autoFilter ref="A2:W382">
        <filterColumn colId="0">
          <filters>
            <filter val="HDF"/>
          </filters>
        </filterColumn>
        <filterColumn colId="20">
          <filters>
            <filter val="Week11"/>
            <filter val="Week12"/>
            <filter val="Week13"/>
            <filter val="Week14"/>
          </filters>
        </filterColumn>
        <sortState ref="A42:W382">
          <sortCondition ref="D2:D412"/>
        </sortState>
      </autoFilter>
    </customSheetView>
    <customSheetView guid="{51D6F0C6-803E-4E70-AB45-FB143B9D66FB}" showAutoFilter="1" topLeftCell="A225">
      <selection activeCell="A229" sqref="A229:XFD229"/>
      <pageMargins left="0.7" right="0.7" top="0.75" bottom="0.75" header="0.3" footer="0.3"/>
      <pageSetup paperSize="9" orientation="portrait" r:id="rId2"/>
      <autoFilter ref="A2:W383">
        <sortState ref="A4:W383">
          <sortCondition ref="D2:D412"/>
        </sortState>
      </autoFilter>
    </customSheetView>
    <customSheetView guid="{1D83B8EA-D5B7-470D-80B4-988D47CC333A}" filter="1" showAutoFilter="1" topLeftCell="A151">
      <selection activeCell="D196" sqref="D196"/>
      <pageMargins left="0.7" right="0.7" top="0.75" bottom="0.75" header="0.3" footer="0.3"/>
      <pageSetup paperSize="9" orientation="portrait" r:id="rId3"/>
      <autoFilter ref="A2:V382">
        <filterColumn colId="0">
          <filters>
            <filter val="LYZ"/>
          </filters>
        </filterColumn>
      </autoFilter>
    </customSheetView>
    <customSheetView guid="{4A2C4ED7-F0A1-4CEC-8B41-13F45699DB1E}" filter="1" showAutoFilter="1" topLeftCell="A199">
      <selection activeCell="F267" sqref="F267"/>
      <pageMargins left="0.7" right="0.7" top="0.75" bottom="0.75" header="0.3" footer="0.3"/>
      <pageSetup paperSize="9" orientation="portrait" r:id="rId4"/>
      <autoFilter ref="A2:V382">
        <filterColumn colId="20">
          <filters>
            <filter val="Week12"/>
            <filter val="Week13"/>
          </filters>
        </filterColumn>
      </autoFilter>
    </customSheetView>
    <customSheetView guid="{BBDC9117-78C2-40EF-866C-DFD7CD168FE7}" scale="70" filter="1" showAutoFilter="1" topLeftCell="A354">
      <selection activeCell="A374" sqref="A374"/>
      <pageMargins left="0.7" right="0.7" top="0.75" bottom="0.75" header="0.3" footer="0.3"/>
      <pageSetup paperSize="9" orientation="portrait" r:id="rId5"/>
      <autoFilter ref="A2:W378">
        <filterColumn colId="20">
          <filters>
            <filter val="no case"/>
            <filter val="Week12"/>
          </filters>
        </filterColumn>
        <sortState ref="A4:W378">
          <sortCondition ref="D2:D412"/>
        </sortState>
      </autoFilter>
    </customSheetView>
    <customSheetView guid="{596CA3FC-A7EE-4931-AA9E-7F6168B29C86}" filter="1" showAutoFilter="1">
      <pane ySplit="1" topLeftCell="A68" activePane="bottomLeft" state="frozen"/>
      <selection pane="bottomLeft" activeCell="E171" sqref="A171:E171"/>
      <pageMargins left="0.7" right="0.7" top="0.75" bottom="0.75" header="0.3" footer="0.3"/>
      <pageSetup paperSize="9" orientation="portrait" r:id="rId6"/>
      <autoFilter ref="A2:W413">
        <filterColumn colId="1"/>
        <filterColumn colId="13"/>
        <filterColumn colId="14"/>
        <filterColumn colId="15"/>
        <filterColumn colId="16"/>
        <filterColumn colId="17"/>
        <filterColumn colId="18"/>
        <filterColumn colId="19"/>
        <filterColumn colId="20">
          <filters>
            <filter val="no case"/>
            <filter val="not needed"/>
            <filter val="Week11"/>
            <filter val="Week12"/>
          </filters>
        </filterColumn>
        <sortState ref="A42:S409">
          <sortCondition ref="D2:D412"/>
        </sortState>
      </autoFilter>
    </customSheetView>
    <customSheetView guid="{1E32D10D-8E4C-44E5-8DE6-E1A441433D0B}" scale="85" filter="1" showAutoFilter="1" hiddenColumns="1" topLeftCell="A379">
      <selection activeCell="J95" sqref="J95"/>
      <pageMargins left="0.7" right="0.7" top="0.75" bottom="0.75" header="0.3" footer="0.3"/>
      <pageSetup paperSize="9" orientation="portrait" r:id="rId7"/>
      <autoFilter ref="A1:JD410">
        <filterColumn colId="1"/>
        <filterColumn colId="13">
          <filters>
            <filter val="?"/>
          </filters>
        </filterColumn>
        <filterColumn colId="17">
          <filters blank="1">
            <filter val="Blocking"/>
            <filter val="failed"/>
            <filter val="no case"/>
            <filter val="not needed"/>
            <filter val="Not startd"/>
            <filter val="ongoing"/>
          </filters>
        </filterColumn>
      </autoFilter>
    </customSheetView>
    <customSheetView guid="{368900BB-99C0-492C-ACBE-C92DC868C6AE}" scale="85" filter="1" showAutoFilter="1" topLeftCell="J54">
      <selection activeCell="M55" sqref="A1:JF413"/>
      <pageMargins left="0.7" right="0.7" top="0.75" bottom="0.75" header="0.3" footer="0.3"/>
      <pageSetup paperSize="9" orientation="portrait" r:id="rId8"/>
      <autoFilter ref="A2:W378">
        <filterColumn colId="20">
          <filters>
            <filter val="Week12"/>
          </filters>
        </filterColumn>
        <sortState ref="A42:W355">
          <sortCondition ref="D2:D412"/>
        </sortState>
      </autoFilter>
    </customSheetView>
    <customSheetView guid="{EEC439CE-F65F-4F10-A3EB-387CF04366EA}" filter="1" showAutoFilter="1" topLeftCell="O1">
      <selection activeCell="C42" sqref="C42:C52"/>
      <pageMargins left="0.7" right="0.7" top="0.75" bottom="0.75" header="0.3" footer="0.3"/>
      <pageSetup paperSize="9" orientation="portrait" r:id="rId9"/>
      <autoFilter ref="A2:W383">
        <filterColumn colId="0"/>
        <filterColumn colId="17"/>
        <filterColumn colId="19">
          <filters>
            <filter val="SUPLTrigger_Bill"/>
            <filter val="SUPLTrigger_Pos"/>
          </filters>
        </filterColumn>
        <filterColumn colId="20"/>
        <sortState ref="A42:W360">
          <sortCondition ref="D2:D412"/>
        </sortState>
      </autoFilter>
    </customSheetView>
  </customSheetViews>
  <mergeCells count="2">
    <mergeCell ref="F1:G1"/>
    <mergeCell ref="L1:M1"/>
  </mergeCells>
  <phoneticPr fontId="2" type="noConversion"/>
  <dataValidations count="4">
    <dataValidation type="list" allowBlank="1" showErrorMessage="1" sqref="H198:H1048576 H3:H10 H12:H195 H1">
      <formula1>$Z$3:$Z$7</formula1>
    </dataValidation>
    <dataValidation type="list" allowBlank="1" showErrorMessage="1" sqref="I1 I3:I1048576">
      <formula1>$AA$3:$AA$14</formula1>
    </dataValidation>
    <dataValidation type="list" allowBlank="1" showErrorMessage="1" sqref="J1 J3:J1048576">
      <formula1>$AB$3:$AB$6</formula1>
    </dataValidation>
    <dataValidation type="list" allowBlank="1" showInputMessage="1" showErrorMessage="1" sqref="L3:L1048576">
      <formula1>$AC$3:$AC$8</formula1>
    </dataValidation>
  </dataValidations>
  <pageMargins left="0.7" right="0.7" top="0.75" bottom="0.75" header="0.3" footer="0.3"/>
  <pageSetup paperSize="9" orientation="portrait" r:id="rId10"/>
  <legacyDrawing r:id="rId11"/>
</worksheet>
</file>

<file path=xl/worksheets/sheet2.xml><?xml version="1.0" encoding="utf-8"?>
<worksheet xmlns="http://schemas.openxmlformats.org/spreadsheetml/2006/main" xmlns:r="http://schemas.openxmlformats.org/officeDocument/2006/relationships">
  <dimension ref="A1:B9"/>
  <sheetViews>
    <sheetView workbookViewId="0">
      <selection activeCell="J22" sqref="J22"/>
    </sheetView>
  </sheetViews>
  <sheetFormatPr defaultRowHeight="13.5"/>
  <cols>
    <col min="2" max="2" width="12.75" bestFit="1" customWidth="1"/>
  </cols>
  <sheetData>
    <row r="1" spans="1:2">
      <c r="A1" t="s">
        <v>815</v>
      </c>
      <c r="B1" t="s">
        <v>816</v>
      </c>
    </row>
    <row r="2" spans="1:2">
      <c r="A2" s="10" t="s">
        <v>660</v>
      </c>
      <c r="B2" s="11">
        <f>COUNTIF('Case List'!U3:U382,"Week11")</f>
        <v>46</v>
      </c>
    </row>
    <row r="3" spans="1:2">
      <c r="A3" s="10" t="s">
        <v>646</v>
      </c>
      <c r="B3" s="11">
        <f>COUNTIF('Case List'!U3:U382,"Week12")</f>
        <v>52</v>
      </c>
    </row>
    <row r="4" spans="1:2">
      <c r="A4" s="10" t="s">
        <v>643</v>
      </c>
      <c r="B4" s="11">
        <f>COUNTIF('Case List'!U3:U382,"Week13")</f>
        <v>67</v>
      </c>
    </row>
    <row r="5" spans="1:2">
      <c r="A5" s="10" t="s">
        <v>645</v>
      </c>
      <c r="B5" s="11">
        <f>COUNTIF('Case List'!U3:U382,"Week14")</f>
        <v>78</v>
      </c>
    </row>
    <row r="6" spans="1:2">
      <c r="A6" s="10" t="s">
        <v>653</v>
      </c>
      <c r="B6" s="11">
        <f>COUNTIF('Case List'!U3:U382,"Week15")</f>
        <v>55</v>
      </c>
    </row>
    <row r="7" spans="1:2">
      <c r="A7" s="10" t="s">
        <v>656</v>
      </c>
      <c r="B7" s="11">
        <f>COUNTIF('Case List'!U3:U382,"Week16")</f>
        <v>62</v>
      </c>
    </row>
    <row r="8" spans="1:2">
      <c r="A8" s="10" t="s">
        <v>641</v>
      </c>
      <c r="B8" s="11">
        <f>COUNTIF('Case List'!U3:U382,"Week17")</f>
        <v>4</v>
      </c>
    </row>
    <row r="9" spans="1:2">
      <c r="B9">
        <f>SUM(B2:B8)</f>
        <v>364</v>
      </c>
    </row>
  </sheetData>
  <customSheetViews>
    <customSheetView guid="{DA0B0A7A-5EA6-470B-A1D8-DDA3AD26BAE3}">
      <selection activeCell="J22" sqref="J22"/>
      <pageMargins left="0.7" right="0.7" top="0.75" bottom="0.75" header="0.3" footer="0.3"/>
    </customSheetView>
    <customSheetView guid="{51D6F0C6-803E-4E70-AB45-FB143B9D66FB}">
      <selection activeCell="A5" sqref="A5"/>
      <pageMargins left="0.7" right="0.7" top="0.75" bottom="0.75" header="0.3" footer="0.3"/>
    </customSheetView>
    <customSheetView guid="{1D83B8EA-D5B7-470D-80B4-988D47CC333A}">
      <selection activeCell="B2" sqref="B2"/>
      <pageMargins left="0.7" right="0.7" top="0.75" bottom="0.75" header="0.3" footer="0.3"/>
    </customSheetView>
    <customSheetView guid="{4A2C4ED7-F0A1-4CEC-8B41-13F45699DB1E}">
      <selection activeCell="B9" sqref="B9"/>
      <pageMargins left="0.7" right="0.7" top="0.75" bottom="0.75" header="0.3" footer="0.3"/>
    </customSheetView>
    <customSheetView guid="{BBDC9117-78C2-40EF-866C-DFD7CD168FE7}">
      <selection activeCell="A5" sqref="A5"/>
      <pageMargins left="0.7" right="0.7" top="0.75" bottom="0.75" header="0.3" footer="0.3"/>
    </customSheetView>
    <customSheetView guid="{596CA3FC-A7EE-4931-AA9E-7F6168B29C86}">
      <selection activeCell="A5" sqref="A5"/>
      <pageMargins left="0.7" right="0.7" top="0.75" bottom="0.75" header="0.3" footer="0.3"/>
    </customSheetView>
    <customSheetView guid="{1E32D10D-8E4C-44E5-8DE6-E1A441433D0B}">
      <pageMargins left="0.7" right="0.7" top="0.75" bottom="0.75" header="0.3" footer="0.3"/>
    </customSheetView>
    <customSheetView guid="{368900BB-99C0-492C-ACBE-C92DC868C6AE}">
      <selection activeCell="A5" sqref="A5"/>
      <pageMargins left="0.7" right="0.7" top="0.75" bottom="0.75" header="0.3" footer="0.3"/>
    </customSheetView>
    <customSheetView guid="{EEC439CE-F65F-4F10-A3EB-387CF04366EA}">
      <selection activeCell="A6" sqref="A6:B6"/>
      <pageMargins left="0.7" right="0.7" top="0.75" bottom="0.75" header="0.3" footer="0.3"/>
    </customSheetView>
  </customSheetView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38"/>
  <sheetViews>
    <sheetView workbookViewId="0">
      <selection activeCell="G27" sqref="G27"/>
    </sheetView>
  </sheetViews>
  <sheetFormatPr defaultRowHeight="13.5"/>
  <cols>
    <col min="1" max="1" width="8.25" bestFit="1" customWidth="1"/>
    <col min="2" max="2" width="63.75" bestFit="1" customWidth="1"/>
    <col min="3" max="3" width="10.5" bestFit="1" customWidth="1"/>
    <col min="4" max="4" width="7.5" bestFit="1" customWidth="1"/>
    <col min="5" max="5" width="11.625" bestFit="1" customWidth="1"/>
    <col min="6" max="6" width="12.75" bestFit="1" customWidth="1"/>
    <col min="7" max="8" width="8.5" bestFit="1" customWidth="1"/>
    <col min="9" max="10" width="6.5" bestFit="1" customWidth="1"/>
    <col min="11" max="11" width="6.125" bestFit="1" customWidth="1"/>
    <col min="12" max="12" width="43.25" customWidth="1"/>
  </cols>
  <sheetData>
    <row r="1" spans="1:20" ht="27.75">
      <c r="A1" s="13" t="s">
        <v>707</v>
      </c>
      <c r="B1" s="14" t="s">
        <v>708</v>
      </c>
      <c r="C1" s="14" t="s">
        <v>709</v>
      </c>
      <c r="D1" s="14" t="s">
        <v>710</v>
      </c>
      <c r="E1" s="14" t="s">
        <v>711</v>
      </c>
      <c r="F1" s="14" t="s">
        <v>712</v>
      </c>
      <c r="G1" s="14" t="s">
        <v>713</v>
      </c>
      <c r="H1" s="14" t="s">
        <v>714</v>
      </c>
      <c r="I1" s="15" t="s">
        <v>715</v>
      </c>
      <c r="J1" s="16" t="s">
        <v>716</v>
      </c>
      <c r="K1" s="13" t="s">
        <v>717</v>
      </c>
      <c r="L1" s="13" t="s">
        <v>718</v>
      </c>
      <c r="M1" s="114" t="s">
        <v>915</v>
      </c>
      <c r="N1" s="114" t="s">
        <v>914</v>
      </c>
      <c r="O1" s="115" t="s">
        <v>918</v>
      </c>
      <c r="P1" s="114" t="s">
        <v>917</v>
      </c>
    </row>
    <row r="2" spans="1:20" ht="54.75">
      <c r="A2" s="150" t="s">
        <v>719</v>
      </c>
      <c r="B2" s="151" t="s">
        <v>720</v>
      </c>
      <c r="C2" s="151" t="s">
        <v>721</v>
      </c>
      <c r="D2" s="151" t="s">
        <v>722</v>
      </c>
      <c r="E2" s="152">
        <v>40535</v>
      </c>
      <c r="F2" s="152" t="s">
        <v>13</v>
      </c>
      <c r="G2" s="152" t="s">
        <v>723</v>
      </c>
      <c r="H2" s="152"/>
      <c r="I2" s="152" t="s">
        <v>0</v>
      </c>
      <c r="J2" s="153" t="s">
        <v>964</v>
      </c>
      <c r="K2" s="152" t="s">
        <v>965</v>
      </c>
      <c r="L2" s="152" t="s">
        <v>1088</v>
      </c>
      <c r="M2" s="34" t="s">
        <v>913</v>
      </c>
      <c r="N2" s="34" t="s">
        <v>924</v>
      </c>
      <c r="O2" s="34" t="s">
        <v>3</v>
      </c>
      <c r="P2" s="43" t="s">
        <v>963</v>
      </c>
      <c r="S2" s="116" t="s">
        <v>919</v>
      </c>
      <c r="T2" s="116" t="s">
        <v>920</v>
      </c>
    </row>
    <row r="3" spans="1:20" ht="27.75">
      <c r="A3" s="17" t="s">
        <v>724</v>
      </c>
      <c r="B3" s="14" t="s">
        <v>726</v>
      </c>
      <c r="C3" s="14" t="s">
        <v>727</v>
      </c>
      <c r="D3" s="14" t="s">
        <v>722</v>
      </c>
      <c r="E3" s="18">
        <v>40553</v>
      </c>
      <c r="F3" s="18" t="s">
        <v>685</v>
      </c>
      <c r="G3" s="18"/>
      <c r="H3" s="18" t="s">
        <v>729</v>
      </c>
      <c r="I3" s="21" t="s">
        <v>0</v>
      </c>
      <c r="J3" s="22"/>
      <c r="K3" s="18"/>
      <c r="L3" s="18"/>
      <c r="M3" s="43" t="s">
        <v>644</v>
      </c>
      <c r="N3" s="43" t="s">
        <v>1095</v>
      </c>
      <c r="O3" s="43"/>
      <c r="P3" s="43"/>
      <c r="S3" s="42" t="s">
        <v>734</v>
      </c>
      <c r="T3" s="42">
        <f>COUNTIF('TR List'!C2:C38,"A")</f>
        <v>3</v>
      </c>
    </row>
    <row r="4" spans="1:20" ht="54.75">
      <c r="A4" s="162" t="s">
        <v>725</v>
      </c>
      <c r="B4" s="163" t="s">
        <v>728</v>
      </c>
      <c r="C4" s="163" t="s">
        <v>727</v>
      </c>
      <c r="D4" s="163" t="s">
        <v>722</v>
      </c>
      <c r="E4" s="164">
        <v>40553</v>
      </c>
      <c r="F4" s="164" t="s">
        <v>730</v>
      </c>
      <c r="G4" s="164" t="s">
        <v>4</v>
      </c>
      <c r="H4" s="164" t="s">
        <v>729</v>
      </c>
      <c r="I4" s="164" t="s">
        <v>0</v>
      </c>
      <c r="J4" s="164"/>
      <c r="K4" s="165" t="s">
        <v>965</v>
      </c>
      <c r="L4" s="164" t="s">
        <v>1121</v>
      </c>
      <c r="M4" s="55" t="s">
        <v>642</v>
      </c>
      <c r="N4" s="55" t="s">
        <v>924</v>
      </c>
      <c r="O4" s="77" t="s">
        <v>965</v>
      </c>
      <c r="P4" s="43"/>
      <c r="S4" s="42" t="s">
        <v>727</v>
      </c>
      <c r="T4" s="42">
        <f>COUNTIF('TR List'!C2:C38,"B")</f>
        <v>5</v>
      </c>
    </row>
    <row r="5" spans="1:20" ht="14.25">
      <c r="A5" s="17" t="s">
        <v>731</v>
      </c>
      <c r="B5" s="14" t="s">
        <v>733</v>
      </c>
      <c r="C5" s="14" t="s">
        <v>734</v>
      </c>
      <c r="D5" s="14" t="s">
        <v>722</v>
      </c>
      <c r="E5" s="18">
        <v>40569</v>
      </c>
      <c r="F5" s="18" t="s">
        <v>730</v>
      </c>
      <c r="G5" s="18"/>
      <c r="H5" s="18" t="s">
        <v>736</v>
      </c>
      <c r="I5" s="19" t="s">
        <v>0</v>
      </c>
      <c r="J5" s="20"/>
      <c r="K5" s="18"/>
      <c r="L5" s="18"/>
      <c r="M5" s="43" t="s">
        <v>655</v>
      </c>
      <c r="N5" s="43"/>
      <c r="O5" s="43"/>
      <c r="P5" s="43"/>
      <c r="S5" s="42" t="s">
        <v>721</v>
      </c>
      <c r="T5" s="42">
        <f>COUNTIF('TR List'!C2:C38,"C")</f>
        <v>29</v>
      </c>
    </row>
    <row r="6" spans="1:20" ht="14.25">
      <c r="A6" s="17" t="s">
        <v>732</v>
      </c>
      <c r="B6" s="14" t="s">
        <v>735</v>
      </c>
      <c r="C6" s="14" t="s">
        <v>734</v>
      </c>
      <c r="D6" s="14" t="s">
        <v>722</v>
      </c>
      <c r="E6" s="18">
        <v>40569</v>
      </c>
      <c r="F6" s="18" t="s">
        <v>730</v>
      </c>
      <c r="G6" s="18"/>
      <c r="H6" s="18" t="s">
        <v>736</v>
      </c>
      <c r="I6" s="19" t="s">
        <v>0</v>
      </c>
      <c r="J6" s="20"/>
      <c r="K6" s="18"/>
      <c r="L6" s="18"/>
      <c r="M6" s="43" t="s">
        <v>652</v>
      </c>
      <c r="N6" s="43" t="s">
        <v>1095</v>
      </c>
      <c r="O6" s="43"/>
      <c r="P6" s="43"/>
    </row>
    <row r="7" spans="1:20" ht="14.25">
      <c r="A7" s="17" t="s">
        <v>737</v>
      </c>
      <c r="B7" s="14" t="s">
        <v>739</v>
      </c>
      <c r="C7" s="14" t="s">
        <v>721</v>
      </c>
      <c r="D7" s="14" t="s">
        <v>722</v>
      </c>
      <c r="E7" s="18">
        <v>40611</v>
      </c>
      <c r="F7" s="18" t="s">
        <v>730</v>
      </c>
      <c r="G7" s="18"/>
      <c r="H7" s="18" t="s">
        <v>687</v>
      </c>
      <c r="I7" s="19" t="s">
        <v>0</v>
      </c>
      <c r="J7" s="20"/>
      <c r="K7" s="18"/>
      <c r="L7" s="18"/>
      <c r="M7" s="43" t="s">
        <v>652</v>
      </c>
      <c r="N7" s="43" t="s">
        <v>1095</v>
      </c>
      <c r="O7" s="43"/>
      <c r="P7" s="43"/>
      <c r="S7" s="117" t="s">
        <v>922</v>
      </c>
      <c r="T7" s="116" t="s">
        <v>920</v>
      </c>
    </row>
    <row r="8" spans="1:20" ht="27.75">
      <c r="A8" s="162" t="s">
        <v>738</v>
      </c>
      <c r="B8" s="163" t="s">
        <v>740</v>
      </c>
      <c r="C8" s="163" t="s">
        <v>721</v>
      </c>
      <c r="D8" s="163" t="s">
        <v>722</v>
      </c>
      <c r="E8" s="164">
        <v>40611</v>
      </c>
      <c r="F8" s="164" t="s">
        <v>730</v>
      </c>
      <c r="G8" s="164" t="s">
        <v>4</v>
      </c>
      <c r="H8" s="164" t="s">
        <v>729</v>
      </c>
      <c r="I8" s="164" t="s">
        <v>0</v>
      </c>
      <c r="J8" s="164"/>
      <c r="K8" s="165" t="s">
        <v>965</v>
      </c>
      <c r="L8" s="55" t="s">
        <v>1119</v>
      </c>
      <c r="M8" s="55" t="s">
        <v>642</v>
      </c>
      <c r="N8" s="55" t="s">
        <v>924</v>
      </c>
      <c r="O8" s="77" t="s">
        <v>965</v>
      </c>
      <c r="P8" s="43"/>
      <c r="S8" s="43" t="s">
        <v>913</v>
      </c>
      <c r="T8" s="118">
        <f>COUNTIF('TR List'!M2:M41,"Week12")</f>
        <v>10</v>
      </c>
    </row>
    <row r="9" spans="1:20" ht="27.75">
      <c r="A9" s="150" t="s">
        <v>741</v>
      </c>
      <c r="B9" s="151" t="s">
        <v>742</v>
      </c>
      <c r="C9" s="151" t="s">
        <v>721</v>
      </c>
      <c r="D9" s="151" t="s">
        <v>722</v>
      </c>
      <c r="E9" s="152">
        <v>40617</v>
      </c>
      <c r="F9" s="152" t="s">
        <v>13</v>
      </c>
      <c r="G9" s="152" t="s">
        <v>685</v>
      </c>
      <c r="H9" s="152" t="s">
        <v>729</v>
      </c>
      <c r="I9" s="152" t="s">
        <v>0</v>
      </c>
      <c r="J9" s="152"/>
      <c r="K9" s="34" t="s">
        <v>962</v>
      </c>
      <c r="L9" s="152"/>
      <c r="M9" s="34" t="s">
        <v>913</v>
      </c>
      <c r="N9" s="34" t="s">
        <v>924</v>
      </c>
      <c r="O9" s="154" t="s">
        <v>3</v>
      </c>
      <c r="P9" s="43"/>
      <c r="S9" s="43" t="s">
        <v>642</v>
      </c>
      <c r="T9" s="118">
        <f>COUNTIF('TR List'!M2:M41,"Week13")</f>
        <v>12</v>
      </c>
    </row>
    <row r="10" spans="1:20" ht="27.75">
      <c r="A10" s="162" t="s">
        <v>743</v>
      </c>
      <c r="B10" s="163" t="s">
        <v>744</v>
      </c>
      <c r="C10" s="163" t="s">
        <v>721</v>
      </c>
      <c r="D10" s="163" t="s">
        <v>722</v>
      </c>
      <c r="E10" s="164">
        <v>40620</v>
      </c>
      <c r="F10" s="164" t="s">
        <v>730</v>
      </c>
      <c r="G10" s="164" t="s">
        <v>4</v>
      </c>
      <c r="H10" s="164" t="s">
        <v>736</v>
      </c>
      <c r="I10" s="164" t="s">
        <v>0</v>
      </c>
      <c r="J10" s="164"/>
      <c r="K10" s="165" t="s">
        <v>965</v>
      </c>
      <c r="L10" s="28" t="s">
        <v>1120</v>
      </c>
      <c r="M10" s="55" t="s">
        <v>642</v>
      </c>
      <c r="N10" s="55" t="s">
        <v>924</v>
      </c>
      <c r="O10" s="77" t="s">
        <v>965</v>
      </c>
      <c r="P10" s="43"/>
      <c r="S10" s="43" t="s">
        <v>644</v>
      </c>
      <c r="T10" s="118">
        <f>COUNTIF('TR List'!M2:M41,"Week14")</f>
        <v>4</v>
      </c>
    </row>
    <row r="11" spans="1:20" ht="41.25">
      <c r="A11" s="150" t="s">
        <v>745</v>
      </c>
      <c r="B11" s="151" t="s">
        <v>747</v>
      </c>
      <c r="C11" s="151" t="s">
        <v>721</v>
      </c>
      <c r="D11" s="151" t="s">
        <v>749</v>
      </c>
      <c r="E11" s="152">
        <v>40647</v>
      </c>
      <c r="F11" s="152" t="s">
        <v>730</v>
      </c>
      <c r="G11" s="152" t="s">
        <v>723</v>
      </c>
      <c r="H11" s="151"/>
      <c r="I11" s="155" t="s">
        <v>0</v>
      </c>
      <c r="J11" s="156" t="s">
        <v>979</v>
      </c>
      <c r="K11" s="151" t="s">
        <v>979</v>
      </c>
      <c r="L11" s="151"/>
      <c r="M11" s="34" t="s">
        <v>642</v>
      </c>
      <c r="N11" s="34" t="s">
        <v>921</v>
      </c>
      <c r="O11" s="34" t="s">
        <v>3</v>
      </c>
      <c r="P11" s="43"/>
      <c r="S11" s="43" t="s">
        <v>652</v>
      </c>
      <c r="T11" s="42">
        <f>COUNTIF('TR List'!M2:M41,"Week15")</f>
        <v>8</v>
      </c>
    </row>
    <row r="12" spans="1:20" ht="27.75">
      <c r="A12" s="162" t="s">
        <v>746</v>
      </c>
      <c r="B12" s="163" t="s">
        <v>748</v>
      </c>
      <c r="C12" s="163" t="s">
        <v>721</v>
      </c>
      <c r="D12" s="163" t="s">
        <v>749</v>
      </c>
      <c r="E12" s="164">
        <v>40647</v>
      </c>
      <c r="F12" s="164" t="s">
        <v>730</v>
      </c>
      <c r="G12" s="164" t="s">
        <v>723</v>
      </c>
      <c r="H12" s="164"/>
      <c r="I12" s="166" t="s">
        <v>0</v>
      </c>
      <c r="J12" s="166"/>
      <c r="K12" s="165" t="s">
        <v>965</v>
      </c>
      <c r="L12" s="164"/>
      <c r="M12" s="55" t="s">
        <v>642</v>
      </c>
      <c r="N12" s="55" t="s">
        <v>921</v>
      </c>
      <c r="O12" s="55" t="s">
        <v>965</v>
      </c>
      <c r="P12" s="43"/>
      <c r="S12" s="43" t="s">
        <v>655</v>
      </c>
      <c r="T12" s="42">
        <f>COUNTIF('TR List'!M2:M41,"Week16")</f>
        <v>3</v>
      </c>
    </row>
    <row r="13" spans="1:20" ht="27.75">
      <c r="A13" s="162" t="s">
        <v>750</v>
      </c>
      <c r="B13" s="163" t="s">
        <v>753</v>
      </c>
      <c r="C13" s="163" t="s">
        <v>727</v>
      </c>
      <c r="D13" s="163" t="s">
        <v>722</v>
      </c>
      <c r="E13" s="164">
        <v>40661</v>
      </c>
      <c r="F13" s="164" t="s">
        <v>687</v>
      </c>
      <c r="G13" s="164"/>
      <c r="H13" s="164"/>
      <c r="I13" s="166" t="s">
        <v>0</v>
      </c>
      <c r="J13" s="166"/>
      <c r="K13" s="164"/>
      <c r="L13" s="164" t="s">
        <v>1067</v>
      </c>
      <c r="M13" s="55" t="s">
        <v>652</v>
      </c>
      <c r="N13" s="55" t="s">
        <v>921</v>
      </c>
      <c r="O13" s="55" t="s">
        <v>965</v>
      </c>
      <c r="P13" s="43"/>
    </row>
    <row r="14" spans="1:20" ht="14.25">
      <c r="A14" s="150" t="s">
        <v>751</v>
      </c>
      <c r="B14" s="151" t="s">
        <v>754</v>
      </c>
      <c r="C14" s="151" t="s">
        <v>721</v>
      </c>
      <c r="D14" s="151" t="s">
        <v>722</v>
      </c>
      <c r="E14" s="152">
        <v>40662</v>
      </c>
      <c r="F14" s="152" t="s">
        <v>730</v>
      </c>
      <c r="G14" s="152"/>
      <c r="H14" s="152"/>
      <c r="I14" s="155" t="s">
        <v>0</v>
      </c>
      <c r="J14" s="155"/>
      <c r="K14" s="152"/>
      <c r="L14" s="152" t="s">
        <v>1064</v>
      </c>
      <c r="M14" s="34" t="s">
        <v>652</v>
      </c>
      <c r="N14" s="34" t="s">
        <v>921</v>
      </c>
      <c r="O14" s="34" t="s">
        <v>3</v>
      </c>
      <c r="P14" s="43"/>
    </row>
    <row r="15" spans="1:20" ht="27.75">
      <c r="A15" s="150" t="s">
        <v>752</v>
      </c>
      <c r="B15" s="151" t="s">
        <v>755</v>
      </c>
      <c r="C15" s="151" t="s">
        <v>721</v>
      </c>
      <c r="D15" s="151" t="s">
        <v>722</v>
      </c>
      <c r="E15" s="152">
        <v>40662</v>
      </c>
      <c r="F15" s="152" t="s">
        <v>756</v>
      </c>
      <c r="G15" s="152" t="s">
        <v>730</v>
      </c>
      <c r="H15" s="152"/>
      <c r="I15" s="155" t="s">
        <v>0</v>
      </c>
      <c r="J15" s="155"/>
      <c r="K15" s="157"/>
      <c r="L15" s="152"/>
      <c r="M15" s="34" t="s">
        <v>642</v>
      </c>
      <c r="N15" s="34" t="s">
        <v>1095</v>
      </c>
      <c r="O15" s="34" t="s">
        <v>3</v>
      </c>
      <c r="P15" s="43"/>
    </row>
    <row r="16" spans="1:20" ht="27.75">
      <c r="A16" s="17" t="s">
        <v>757</v>
      </c>
      <c r="B16" s="14" t="s">
        <v>760</v>
      </c>
      <c r="C16" s="14" t="s">
        <v>727</v>
      </c>
      <c r="D16" s="14" t="s">
        <v>722</v>
      </c>
      <c r="E16" s="18">
        <v>40703</v>
      </c>
      <c r="F16" s="18" t="s">
        <v>730</v>
      </c>
      <c r="G16" s="18" t="s">
        <v>763</v>
      </c>
      <c r="H16" s="18"/>
      <c r="I16" s="21" t="s">
        <v>0</v>
      </c>
      <c r="J16" s="22"/>
      <c r="K16" s="18"/>
      <c r="L16" s="18"/>
      <c r="M16" s="43" t="s">
        <v>655</v>
      </c>
      <c r="N16" s="43"/>
      <c r="O16" s="43"/>
      <c r="P16" s="43"/>
    </row>
    <row r="17" spans="1:16" ht="27.75">
      <c r="A17" s="17" t="s">
        <v>758</v>
      </c>
      <c r="B17" s="14" t="s">
        <v>761</v>
      </c>
      <c r="C17" s="14" t="s">
        <v>721</v>
      </c>
      <c r="D17" s="14" t="s">
        <v>722</v>
      </c>
      <c r="E17" s="18">
        <v>40722</v>
      </c>
      <c r="F17" s="18" t="s">
        <v>764</v>
      </c>
      <c r="G17" s="18"/>
      <c r="H17" s="18" t="s">
        <v>764</v>
      </c>
      <c r="I17" s="21" t="s">
        <v>0</v>
      </c>
      <c r="J17" s="22"/>
      <c r="K17" s="18"/>
      <c r="L17" s="18"/>
      <c r="M17" s="43" t="s">
        <v>652</v>
      </c>
      <c r="N17" s="43" t="s">
        <v>1095</v>
      </c>
      <c r="O17" s="43"/>
      <c r="P17" s="43"/>
    </row>
    <row r="18" spans="1:16" ht="27.75">
      <c r="A18" s="17" t="s">
        <v>759</v>
      </c>
      <c r="B18" s="14" t="s">
        <v>762</v>
      </c>
      <c r="C18" s="14" t="s">
        <v>727</v>
      </c>
      <c r="D18" s="14" t="s">
        <v>722</v>
      </c>
      <c r="E18" s="18">
        <v>40725</v>
      </c>
      <c r="F18" s="18" t="s">
        <v>730</v>
      </c>
      <c r="G18" s="18"/>
      <c r="H18" s="18" t="s">
        <v>765</v>
      </c>
      <c r="I18" s="19" t="s">
        <v>0</v>
      </c>
      <c r="J18" s="20"/>
      <c r="K18" s="18"/>
      <c r="L18" s="18"/>
      <c r="M18" s="43" t="s">
        <v>652</v>
      </c>
      <c r="N18" s="43" t="s">
        <v>924</v>
      </c>
      <c r="O18" s="43"/>
      <c r="P18" s="43"/>
    </row>
    <row r="19" spans="1:16" ht="27.75">
      <c r="A19" s="162" t="s">
        <v>766</v>
      </c>
      <c r="B19" s="163" t="s">
        <v>768</v>
      </c>
      <c r="C19" s="163" t="s">
        <v>721</v>
      </c>
      <c r="D19" s="163" t="s">
        <v>722</v>
      </c>
      <c r="E19" s="164">
        <v>40729</v>
      </c>
      <c r="F19" s="164" t="s">
        <v>770</v>
      </c>
      <c r="G19" s="164" t="s">
        <v>683</v>
      </c>
      <c r="H19" s="164" t="s">
        <v>683</v>
      </c>
      <c r="I19" s="166" t="s">
        <v>0</v>
      </c>
      <c r="J19" s="166"/>
      <c r="K19" s="164"/>
      <c r="L19" s="28" t="s">
        <v>1068</v>
      </c>
      <c r="M19" s="55" t="s">
        <v>642</v>
      </c>
      <c r="N19" s="55" t="s">
        <v>1095</v>
      </c>
      <c r="O19" s="55" t="s">
        <v>965</v>
      </c>
      <c r="P19" s="44"/>
    </row>
    <row r="20" spans="1:16" ht="27.75">
      <c r="A20" s="17" t="s">
        <v>767</v>
      </c>
      <c r="B20" s="14" t="s">
        <v>769</v>
      </c>
      <c r="C20" s="14" t="s">
        <v>721</v>
      </c>
      <c r="D20" s="14" t="s">
        <v>722</v>
      </c>
      <c r="E20" s="18">
        <v>40731</v>
      </c>
      <c r="F20" s="18" t="s">
        <v>764</v>
      </c>
      <c r="G20" s="18"/>
      <c r="H20" s="18" t="s">
        <v>764</v>
      </c>
      <c r="I20" s="21" t="s">
        <v>0</v>
      </c>
      <c r="J20" s="22"/>
      <c r="K20" s="18"/>
      <c r="L20" s="18"/>
      <c r="M20" s="43" t="s">
        <v>652</v>
      </c>
      <c r="N20" s="43" t="s">
        <v>921</v>
      </c>
      <c r="O20" s="43"/>
      <c r="P20" s="43"/>
    </row>
    <row r="21" spans="1:16" ht="14.25">
      <c r="A21" s="17" t="s">
        <v>771</v>
      </c>
      <c r="B21" s="14" t="s">
        <v>774</v>
      </c>
      <c r="C21" s="14" t="s">
        <v>721</v>
      </c>
      <c r="D21" s="14" t="s">
        <v>722</v>
      </c>
      <c r="E21" s="18">
        <v>40765</v>
      </c>
      <c r="F21" s="18" t="s">
        <v>13</v>
      </c>
      <c r="G21" s="18" t="s">
        <v>683</v>
      </c>
      <c r="H21" s="18"/>
      <c r="I21" s="19" t="s">
        <v>0</v>
      </c>
      <c r="J21" s="20"/>
      <c r="K21" s="18"/>
      <c r="L21" s="18"/>
      <c r="M21" s="43" t="s">
        <v>913</v>
      </c>
      <c r="N21" s="43" t="s">
        <v>563</v>
      </c>
      <c r="O21" s="43"/>
      <c r="P21" s="43"/>
    </row>
    <row r="22" spans="1:16" ht="14.25">
      <c r="A22" s="17" t="s">
        <v>772</v>
      </c>
      <c r="B22" s="14" t="s">
        <v>775</v>
      </c>
      <c r="C22" s="14" t="s">
        <v>734</v>
      </c>
      <c r="D22" s="14" t="s">
        <v>722</v>
      </c>
      <c r="E22" s="18">
        <v>40791</v>
      </c>
      <c r="F22" s="18" t="s">
        <v>730</v>
      </c>
      <c r="G22" s="18" t="s">
        <v>763</v>
      </c>
      <c r="H22" s="18"/>
      <c r="I22" s="21" t="s">
        <v>0</v>
      </c>
      <c r="J22" s="22"/>
      <c r="K22" s="18"/>
      <c r="L22" s="18"/>
      <c r="M22" s="43" t="s">
        <v>655</v>
      </c>
      <c r="N22" s="43"/>
      <c r="O22" s="43"/>
      <c r="P22" s="43"/>
    </row>
    <row r="23" spans="1:16" ht="14.25">
      <c r="A23" s="17" t="s">
        <v>773</v>
      </c>
      <c r="B23" s="14" t="s">
        <v>776</v>
      </c>
      <c r="C23" s="14" t="s">
        <v>721</v>
      </c>
      <c r="D23" s="14" t="s">
        <v>777</v>
      </c>
      <c r="E23" s="18">
        <v>40840</v>
      </c>
      <c r="F23" s="18" t="s">
        <v>778</v>
      </c>
      <c r="G23" s="18"/>
      <c r="H23" s="18"/>
      <c r="I23" s="21" t="s">
        <v>0</v>
      </c>
      <c r="J23" s="22"/>
      <c r="K23" s="18"/>
      <c r="L23" s="18"/>
      <c r="M23" s="43" t="s">
        <v>652</v>
      </c>
      <c r="N23" s="43" t="s">
        <v>923</v>
      </c>
      <c r="O23" s="43"/>
      <c r="P23" s="43"/>
    </row>
    <row r="24" spans="1:16" ht="41.25">
      <c r="A24" s="150" t="s">
        <v>779</v>
      </c>
      <c r="B24" s="151" t="s">
        <v>780</v>
      </c>
      <c r="C24" s="151" t="s">
        <v>721</v>
      </c>
      <c r="D24" s="151" t="s">
        <v>722</v>
      </c>
      <c r="E24" s="152">
        <v>40899</v>
      </c>
      <c r="F24" s="152" t="s">
        <v>730</v>
      </c>
      <c r="G24" s="152" t="s">
        <v>781</v>
      </c>
      <c r="H24" s="152"/>
      <c r="I24" s="155" t="s">
        <v>0</v>
      </c>
      <c r="J24" s="155"/>
      <c r="K24" s="157" t="s">
        <v>979</v>
      </c>
      <c r="L24" s="152"/>
      <c r="M24" s="34" t="s">
        <v>642</v>
      </c>
      <c r="N24" s="34" t="s">
        <v>921</v>
      </c>
      <c r="O24" s="34" t="s">
        <v>3</v>
      </c>
      <c r="P24" s="43"/>
    </row>
    <row r="25" spans="1:16" ht="27.75">
      <c r="A25" s="17" t="s">
        <v>782</v>
      </c>
      <c r="B25" s="14" t="s">
        <v>783</v>
      </c>
      <c r="C25" s="14" t="s">
        <v>721</v>
      </c>
      <c r="D25" s="14" t="s">
        <v>722</v>
      </c>
      <c r="E25" s="18">
        <v>40968</v>
      </c>
      <c r="F25" s="18" t="s">
        <v>685</v>
      </c>
      <c r="G25" s="18" t="s">
        <v>13</v>
      </c>
      <c r="H25" s="18" t="s">
        <v>736</v>
      </c>
      <c r="I25" s="21" t="s">
        <v>0</v>
      </c>
      <c r="J25" s="22"/>
      <c r="K25" s="18"/>
      <c r="L25" s="18"/>
      <c r="M25" s="43" t="s">
        <v>644</v>
      </c>
      <c r="N25" s="43" t="s">
        <v>924</v>
      </c>
      <c r="O25" s="43"/>
      <c r="P25" s="43"/>
    </row>
    <row r="26" spans="1:16" ht="27.75">
      <c r="A26" s="17" t="s">
        <v>931</v>
      </c>
      <c r="B26" s="14" t="s">
        <v>784</v>
      </c>
      <c r="C26" s="14" t="s">
        <v>721</v>
      </c>
      <c r="D26" s="14" t="s">
        <v>722</v>
      </c>
      <c r="E26" s="18">
        <v>41000</v>
      </c>
      <c r="F26" s="18" t="s">
        <v>13</v>
      </c>
      <c r="G26" s="18"/>
      <c r="H26" s="18" t="s">
        <v>736</v>
      </c>
      <c r="I26" s="19" t="s">
        <v>0</v>
      </c>
      <c r="J26" s="20"/>
      <c r="K26" s="18"/>
      <c r="L26" s="18"/>
      <c r="M26" s="43" t="s">
        <v>913</v>
      </c>
      <c r="N26" s="43" t="s">
        <v>923</v>
      </c>
      <c r="O26" s="43"/>
      <c r="P26" s="43"/>
    </row>
    <row r="27" spans="1:16" ht="27.75">
      <c r="A27" s="17" t="s">
        <v>785</v>
      </c>
      <c r="B27" s="14" t="s">
        <v>786</v>
      </c>
      <c r="C27" s="14" t="s">
        <v>721</v>
      </c>
      <c r="D27" s="14" t="s">
        <v>777</v>
      </c>
      <c r="E27" s="18">
        <v>41108</v>
      </c>
      <c r="F27" s="18" t="s">
        <v>770</v>
      </c>
      <c r="G27" s="18" t="s">
        <v>13</v>
      </c>
      <c r="H27" s="18" t="s">
        <v>736</v>
      </c>
      <c r="I27" s="21" t="s">
        <v>0</v>
      </c>
      <c r="J27" s="22"/>
      <c r="K27" s="18"/>
      <c r="L27" s="18" t="s">
        <v>1069</v>
      </c>
      <c r="M27" s="43" t="s">
        <v>642</v>
      </c>
      <c r="N27" s="43" t="s">
        <v>563</v>
      </c>
      <c r="O27" s="43"/>
      <c r="P27" s="43"/>
    </row>
    <row r="28" spans="1:16" ht="27.75">
      <c r="A28" s="17" t="s">
        <v>787</v>
      </c>
      <c r="B28" s="14" t="s">
        <v>788</v>
      </c>
      <c r="C28" s="14" t="s">
        <v>721</v>
      </c>
      <c r="D28" s="14" t="s">
        <v>722</v>
      </c>
      <c r="E28" s="18">
        <v>41134</v>
      </c>
      <c r="F28" s="18" t="s">
        <v>4</v>
      </c>
      <c r="G28" s="18" t="s">
        <v>685</v>
      </c>
      <c r="H28" s="18" t="s">
        <v>789</v>
      </c>
      <c r="I28" s="21" t="s">
        <v>0</v>
      </c>
      <c r="J28" s="22"/>
      <c r="K28" s="18"/>
      <c r="L28" s="18"/>
      <c r="M28" s="43" t="s">
        <v>644</v>
      </c>
      <c r="N28" s="43" t="s">
        <v>923</v>
      </c>
      <c r="O28" s="43"/>
      <c r="P28" s="43"/>
    </row>
    <row r="29" spans="1:16" ht="14.25">
      <c r="A29" s="150" t="s">
        <v>790</v>
      </c>
      <c r="B29" s="151" t="s">
        <v>791</v>
      </c>
      <c r="C29" s="151" t="s">
        <v>721</v>
      </c>
      <c r="D29" s="151" t="s">
        <v>722</v>
      </c>
      <c r="E29" s="152">
        <v>41198</v>
      </c>
      <c r="F29" s="152" t="s">
        <v>770</v>
      </c>
      <c r="G29" s="152" t="s">
        <v>13</v>
      </c>
      <c r="H29" s="152" t="s">
        <v>736</v>
      </c>
      <c r="I29" s="155" t="s">
        <v>0</v>
      </c>
      <c r="J29" s="155"/>
      <c r="K29" s="157"/>
      <c r="L29" s="152"/>
      <c r="M29" s="34" t="s">
        <v>642</v>
      </c>
      <c r="N29" s="34" t="s">
        <v>1095</v>
      </c>
      <c r="O29" s="34" t="s">
        <v>3</v>
      </c>
      <c r="P29" s="43"/>
    </row>
    <row r="30" spans="1:16" ht="41.25">
      <c r="A30" s="150" t="s">
        <v>792</v>
      </c>
      <c r="B30" s="151" t="s">
        <v>794</v>
      </c>
      <c r="C30" s="151" t="s">
        <v>721</v>
      </c>
      <c r="D30" s="151" t="s">
        <v>796</v>
      </c>
      <c r="E30" s="152">
        <v>41348</v>
      </c>
      <c r="F30" s="152" t="s">
        <v>797</v>
      </c>
      <c r="G30" s="152"/>
      <c r="H30" s="152"/>
      <c r="I30" s="155" t="s">
        <v>0</v>
      </c>
      <c r="J30" s="155" t="s">
        <v>979</v>
      </c>
      <c r="K30" s="157" t="s">
        <v>979</v>
      </c>
      <c r="L30" s="152"/>
      <c r="M30" s="34" t="s">
        <v>913</v>
      </c>
      <c r="N30" s="34" t="s">
        <v>921</v>
      </c>
      <c r="O30" s="34" t="s">
        <v>3</v>
      </c>
      <c r="P30" s="43"/>
    </row>
    <row r="31" spans="1:16" ht="41.25">
      <c r="A31" s="150" t="s">
        <v>793</v>
      </c>
      <c r="B31" s="151" t="s">
        <v>795</v>
      </c>
      <c r="C31" s="151" t="s">
        <v>721</v>
      </c>
      <c r="D31" s="151" t="s">
        <v>796</v>
      </c>
      <c r="E31" s="152">
        <v>41361</v>
      </c>
      <c r="F31" s="152" t="s">
        <v>797</v>
      </c>
      <c r="G31" s="152"/>
      <c r="H31" s="152"/>
      <c r="I31" s="155" t="s">
        <v>0</v>
      </c>
      <c r="J31" s="155" t="s">
        <v>979</v>
      </c>
      <c r="K31" s="157" t="s">
        <v>979</v>
      </c>
      <c r="L31" s="152"/>
      <c r="M31" s="34" t="s">
        <v>913</v>
      </c>
      <c r="N31" s="34" t="s">
        <v>921</v>
      </c>
      <c r="O31" s="34" t="s">
        <v>3</v>
      </c>
      <c r="P31" s="43"/>
    </row>
    <row r="32" spans="1:16" ht="41.25">
      <c r="A32" s="150" t="s">
        <v>798</v>
      </c>
      <c r="B32" s="151" t="s">
        <v>800</v>
      </c>
      <c r="C32" s="151" t="s">
        <v>721</v>
      </c>
      <c r="D32" s="151" t="s">
        <v>796</v>
      </c>
      <c r="E32" s="152">
        <v>41449</v>
      </c>
      <c r="F32" s="152" t="s">
        <v>797</v>
      </c>
      <c r="G32" s="152" t="s">
        <v>802</v>
      </c>
      <c r="H32" s="152"/>
      <c r="I32" s="152" t="s">
        <v>0</v>
      </c>
      <c r="J32" s="158" t="s">
        <v>979</v>
      </c>
      <c r="K32" s="157" t="s">
        <v>979</v>
      </c>
      <c r="L32" s="152"/>
      <c r="M32" s="34" t="s">
        <v>913</v>
      </c>
      <c r="N32" s="34" t="s">
        <v>921</v>
      </c>
      <c r="O32" s="34" t="s">
        <v>3</v>
      </c>
      <c r="P32" s="43"/>
    </row>
    <row r="33" spans="1:16" ht="41.25">
      <c r="A33" s="150" t="s">
        <v>799</v>
      </c>
      <c r="B33" s="151" t="s">
        <v>801</v>
      </c>
      <c r="C33" s="151" t="s">
        <v>721</v>
      </c>
      <c r="D33" s="151" t="s">
        <v>796</v>
      </c>
      <c r="E33" s="152">
        <v>41456</v>
      </c>
      <c r="F33" s="152" t="s">
        <v>797</v>
      </c>
      <c r="G33" s="152"/>
      <c r="H33" s="152"/>
      <c r="I33" s="155" t="s">
        <v>0</v>
      </c>
      <c r="J33" s="155" t="s">
        <v>979</v>
      </c>
      <c r="K33" s="157" t="s">
        <v>979</v>
      </c>
      <c r="L33" s="152"/>
      <c r="M33" s="34" t="s">
        <v>913</v>
      </c>
      <c r="N33" s="34" t="s">
        <v>921</v>
      </c>
      <c r="O33" s="34" t="s">
        <v>3</v>
      </c>
      <c r="P33" s="43"/>
    </row>
    <row r="34" spans="1:16" ht="41.25">
      <c r="A34" s="150" t="s">
        <v>803</v>
      </c>
      <c r="B34" s="151" t="s">
        <v>804</v>
      </c>
      <c r="C34" s="151" t="s">
        <v>721</v>
      </c>
      <c r="D34" s="151" t="s">
        <v>796</v>
      </c>
      <c r="E34" s="152">
        <v>41458</v>
      </c>
      <c r="F34" s="152" t="s">
        <v>797</v>
      </c>
      <c r="G34" s="152" t="s">
        <v>802</v>
      </c>
      <c r="H34" s="152"/>
      <c r="I34" s="155" t="s">
        <v>0</v>
      </c>
      <c r="J34" s="155" t="s">
        <v>979</v>
      </c>
      <c r="K34" s="157" t="s">
        <v>979</v>
      </c>
      <c r="L34" s="152"/>
      <c r="M34" s="34" t="s">
        <v>913</v>
      </c>
      <c r="N34" s="34" t="s">
        <v>921</v>
      </c>
      <c r="O34" s="34" t="s">
        <v>3</v>
      </c>
      <c r="P34" s="43"/>
    </row>
    <row r="35" spans="1:16" ht="27.75">
      <c r="A35" s="17" t="s">
        <v>805</v>
      </c>
      <c r="B35" s="14" t="s">
        <v>806</v>
      </c>
      <c r="C35" s="14" t="s">
        <v>721</v>
      </c>
      <c r="D35" s="14" t="s">
        <v>722</v>
      </c>
      <c r="E35" s="18">
        <v>41542</v>
      </c>
      <c r="F35" s="18" t="s">
        <v>730</v>
      </c>
      <c r="G35" s="18" t="s">
        <v>87</v>
      </c>
      <c r="H35" s="18"/>
      <c r="I35" s="19" t="s">
        <v>0</v>
      </c>
      <c r="J35" s="20"/>
      <c r="K35" s="18"/>
      <c r="L35" s="18"/>
      <c r="M35" s="43" t="s">
        <v>644</v>
      </c>
      <c r="N35" s="43" t="s">
        <v>923</v>
      </c>
      <c r="O35" s="43"/>
      <c r="P35" s="43"/>
    </row>
    <row r="36" spans="1:16" ht="27.75">
      <c r="A36" s="162" t="s">
        <v>807</v>
      </c>
      <c r="B36" s="163" t="s">
        <v>809</v>
      </c>
      <c r="C36" s="163" t="s">
        <v>721</v>
      </c>
      <c r="D36" s="163" t="s">
        <v>722</v>
      </c>
      <c r="E36" s="164">
        <v>41584</v>
      </c>
      <c r="F36" s="164" t="s">
        <v>87</v>
      </c>
      <c r="G36" s="164" t="s">
        <v>4</v>
      </c>
      <c r="H36" s="164" t="s">
        <v>811</v>
      </c>
      <c r="I36" s="164" t="s">
        <v>0</v>
      </c>
      <c r="J36" s="164"/>
      <c r="K36" s="165" t="s">
        <v>965</v>
      </c>
      <c r="L36" s="164"/>
      <c r="M36" s="55" t="s">
        <v>642</v>
      </c>
      <c r="N36" s="55" t="s">
        <v>924</v>
      </c>
      <c r="O36" s="77" t="s">
        <v>965</v>
      </c>
      <c r="P36" s="43"/>
    </row>
    <row r="37" spans="1:16" ht="27.75">
      <c r="A37" s="150" t="s">
        <v>808</v>
      </c>
      <c r="B37" s="151" t="s">
        <v>810</v>
      </c>
      <c r="C37" s="151" t="s">
        <v>721</v>
      </c>
      <c r="D37" s="151" t="s">
        <v>796</v>
      </c>
      <c r="E37" s="152">
        <v>41591</v>
      </c>
      <c r="F37" s="152" t="s">
        <v>797</v>
      </c>
      <c r="G37" s="152"/>
      <c r="H37" s="152"/>
      <c r="I37" s="152" t="s">
        <v>0</v>
      </c>
      <c r="J37" s="159" t="s">
        <v>979</v>
      </c>
      <c r="K37" s="160" t="s">
        <v>965</v>
      </c>
      <c r="L37" s="152"/>
      <c r="M37" s="34" t="s">
        <v>913</v>
      </c>
      <c r="N37" s="34" t="s">
        <v>921</v>
      </c>
      <c r="O37" s="34" t="s">
        <v>3</v>
      </c>
      <c r="P37" s="43"/>
    </row>
    <row r="38" spans="1:16" ht="41.25">
      <c r="A38" s="150" t="s">
        <v>812</v>
      </c>
      <c r="B38" s="151" t="s">
        <v>813</v>
      </c>
      <c r="C38" s="151" t="s">
        <v>721</v>
      </c>
      <c r="D38" s="151" t="s">
        <v>722</v>
      </c>
      <c r="E38" s="152">
        <v>41618</v>
      </c>
      <c r="F38" s="152" t="s">
        <v>730</v>
      </c>
      <c r="G38" s="152" t="s">
        <v>797</v>
      </c>
      <c r="H38" s="151"/>
      <c r="I38" s="155" t="s">
        <v>0</v>
      </c>
      <c r="J38" s="161" t="s">
        <v>1070</v>
      </c>
      <c r="K38" s="82" t="s">
        <v>979</v>
      </c>
      <c r="L38" s="151" t="s">
        <v>1071</v>
      </c>
      <c r="M38" s="34" t="s">
        <v>642</v>
      </c>
      <c r="N38" s="34" t="s">
        <v>921</v>
      </c>
      <c r="O38" s="34" t="s">
        <v>3</v>
      </c>
      <c r="P38" s="43"/>
    </row>
  </sheetData>
  <autoFilter ref="A1:P38"/>
  <customSheetViews>
    <customSheetView guid="{DA0B0A7A-5EA6-470B-A1D8-DDA3AD26BAE3}" showAutoFilter="1">
      <selection activeCell="G27" sqref="G27"/>
      <pageMargins left="0.7" right="0.7" top="0.75" bottom="0.75" header="0.3" footer="0.3"/>
      <autoFilter ref="A1:P38"/>
    </customSheetView>
    <customSheetView guid="{51D6F0C6-803E-4E70-AB45-FB143B9D66FB}" showAutoFilter="1">
      <selection activeCell="G27" sqref="G27"/>
      <pageMargins left="0.7" right="0.7" top="0.75" bottom="0.75" header="0.3" footer="0.3"/>
      <autoFilter ref="A1:P38"/>
    </customSheetView>
    <customSheetView guid="{1D83B8EA-D5B7-470D-80B4-988D47CC333A}" filter="1" showAutoFilter="1">
      <selection activeCell="B26" sqref="B26"/>
      <pageMargins left="0.7" right="0.7" top="0.75" bottom="0.75" header="0.3" footer="0.3"/>
      <autoFilter ref="A1:P38">
        <filterColumn colId="12">
          <filters>
            <filter val="Week12"/>
            <filter val="Week13"/>
            <filter val="Week14"/>
          </filters>
        </filterColumn>
      </autoFilter>
    </customSheetView>
    <customSheetView guid="{4A2C4ED7-F0A1-4CEC-8B41-13F45699DB1E}" filter="1" showAutoFilter="1">
      <selection activeCell="L24" sqref="L24"/>
      <pageMargins left="0.7" right="0.7" top="0.75" bottom="0.75" header="0.3" footer="0.3"/>
      <autoFilter ref="A1:P38">
        <filterColumn colId="12">
          <filters>
            <filter val="Week12"/>
            <filter val="Week13"/>
          </filters>
        </filterColumn>
      </autoFilter>
    </customSheetView>
    <customSheetView guid="{BBDC9117-78C2-40EF-866C-DFD7CD168FE7}" filter="1" showAutoFilter="1">
      <selection activeCell="G46" sqref="G46"/>
      <pageMargins left="0.7" right="0.7" top="0.75" bottom="0.75" header="0.3" footer="0.3"/>
      <autoFilter ref="A1:P38">
        <filterColumn colId="12">
          <filters>
            <filter val="Week13"/>
          </filters>
        </filterColumn>
      </autoFilter>
    </customSheetView>
    <customSheetView guid="{596CA3FC-A7EE-4931-AA9E-7F6168B29C86}" showAutoFilter="1">
      <selection activeCell="C16" sqref="C16"/>
      <pageMargins left="0.7" right="0.7" top="0.75" bottom="0.75" header="0.3" footer="0.3"/>
      <autoFilter ref="A1:L38"/>
    </customSheetView>
    <customSheetView guid="{1E32D10D-8E4C-44E5-8DE6-E1A441433D0B}">
      <pageMargins left="0.7" right="0.7" top="0.75" bottom="0.75" header="0.3" footer="0.3"/>
    </customSheetView>
    <customSheetView guid="{368900BB-99C0-492C-ACBE-C92DC868C6AE}" filter="1" showAutoFilter="1">
      <selection activeCell="L43" sqref="L42:L43"/>
      <pageMargins left="0.7" right="0.7" top="0.75" bottom="0.75" header="0.3" footer="0.3"/>
      <autoFilter ref="A1:P38">
        <filterColumn colId="12">
          <filters>
            <filter val="Week13"/>
          </filters>
        </filterColumn>
      </autoFilter>
    </customSheetView>
    <customSheetView guid="{EEC439CE-F65F-4F10-A3EB-387CF04366EA}" scale="120" filter="1" showAutoFilter="1">
      <selection activeCell="M1" sqref="M1"/>
      <pageMargins left="0.7" right="0.7" top="0.75" bottom="0.75" header="0.3" footer="0.3"/>
      <autoFilter ref="A1:P38">
        <filterColumn colId="12">
          <filters>
            <filter val="Week12"/>
            <filter val="Week13"/>
            <filter val="Week14"/>
            <filter val="Week15"/>
          </filters>
        </filterColumn>
        <filterColumn colId="14">
          <filters>
            <filter val="pending"/>
          </filters>
        </filterColumn>
      </autoFilter>
    </customSheetView>
  </customSheetViews>
  <phoneticPr fontId="2" type="noConversion"/>
  <pageMargins left="0.7" right="0.7" top="0.75" bottom="0.75" header="0.3" footer="0.3"/>
  <legacyDrawing r:id="rId1"/>
</worksheet>
</file>

<file path=xl/worksheets/wsSortMap1.xml><?xml version="1.0" encoding="utf-8"?>
<worksheetSortMap xmlns="http://schemas.microsoft.com/office/excel/2006/main">
  <rowSortMap ref="A3:XFD382" count="375">
    <row newVal="2" oldVal="207"/>
    <row newVal="3" oldVal="208"/>
    <row newVal="4" oldVal="209"/>
    <row newVal="5" oldVal="210"/>
    <row newVal="6" oldVal="211"/>
    <row newVal="7" oldVal="212"/>
    <row newVal="8" oldVal="213"/>
    <row newVal="9" oldVal="214"/>
    <row newVal="10" oldVal="215"/>
    <row newVal="11" oldVal="216"/>
    <row newVal="12" oldVal="218"/>
    <row newVal="13" oldVal="219"/>
    <row newVal="14" oldVal="224"/>
    <row newVal="15" oldVal="225"/>
    <row newVal="16" oldVal="226"/>
    <row newVal="17" oldVal="227"/>
    <row newVal="18" oldVal="228"/>
    <row newVal="19" oldVal="229"/>
    <row newVal="20" oldVal="203"/>
    <row newVal="21" oldVal="204"/>
    <row newVal="22" oldVal="205"/>
    <row newVal="23" oldVal="206"/>
    <row newVal="24" oldVal="232"/>
    <row newVal="25" oldVal="233"/>
    <row newVal="26" oldVal="234"/>
    <row newVal="27" oldVal="235"/>
    <row newVal="28" oldVal="236"/>
    <row newVal="29" oldVal="237"/>
    <row newVal="30" oldVal="238"/>
    <row newVal="31" oldVal="239"/>
    <row newVal="32" oldVal="240"/>
    <row newVal="33" oldVal="241"/>
    <row newVal="34" oldVal="242"/>
    <row newVal="35" oldVal="243"/>
    <row newVal="36" oldVal="244"/>
    <row newVal="37" oldVal="245"/>
    <row newVal="38" oldVal="381"/>
    <row newVal="39" oldVal="31"/>
    <row newVal="40" oldVal="32"/>
    <row newVal="41" oldVal="202"/>
    <row newVal="42" oldVal="374"/>
    <row newVal="43" oldVal="375"/>
    <row newVal="44" oldVal="376"/>
    <row newVal="45" oldVal="377"/>
    <row newVal="46" oldVal="378"/>
    <row newVal="47" oldVal="379"/>
    <row newVal="48" oldVal="380"/>
    <row newVal="49" oldVal="373"/>
    <row newVal="50" oldVal="19"/>
    <row newVal="51" oldVal="21"/>
    <row newVal="52" oldVal="14"/>
    <row newVal="53" oldVal="13"/>
    <row newVal="54" oldVal="20"/>
    <row newVal="55" oldVal="22"/>
    <row newVal="56" oldVal="196"/>
    <row newVal="57" oldVal="23"/>
    <row newVal="58" oldVal="197"/>
    <row newVal="59" oldVal="198"/>
    <row newVal="60" oldVal="199"/>
    <row newVal="61" oldVal="200"/>
    <row newVal="62" oldVal="24"/>
    <row newVal="63" oldVal="25"/>
    <row newVal="64" oldVal="26"/>
    <row newVal="65" oldVal="201"/>
    <row newVal="66" oldVal="27"/>
    <row newVal="67" oldVal="28"/>
    <row newVal="68" oldVal="29"/>
    <row newVal="69" oldVal="30"/>
    <row newVal="70" oldVal="274"/>
    <row newVal="71" oldVal="275"/>
    <row newVal="72" oldVal="276"/>
    <row newVal="73" oldVal="277"/>
    <row newVal="74" oldVal="278"/>
    <row newVal="75" oldVal="279"/>
    <row newVal="76" oldVal="280"/>
    <row newVal="77" oldVal="281"/>
    <row newVal="78" oldVal="282"/>
    <row newVal="79" oldVal="283"/>
    <row newVal="80" oldVal="284"/>
    <row newVal="81" oldVal="285"/>
    <row newVal="82" oldVal="273"/>
    <row newVal="83" oldVal="331"/>
    <row newVal="84" oldVal="287"/>
    <row newVal="85" oldVal="288"/>
    <row newVal="86" oldVal="289"/>
    <row newVal="87" oldVal="290"/>
    <row newVal="88" oldVal="291"/>
    <row newVal="89" oldVal="292"/>
    <row newVal="90" oldVal="293"/>
    <row newVal="91" oldVal="294"/>
    <row newVal="92" oldVal="295"/>
    <row newVal="93" oldVal="296"/>
    <row newVal="94" oldVal="297"/>
    <row newVal="95" oldVal="298"/>
    <row newVal="96" oldVal="299"/>
    <row newVal="97" oldVal="300"/>
    <row newVal="98" oldVal="301"/>
    <row newVal="99" oldVal="302"/>
    <row newVal="100" oldVal="303"/>
    <row newVal="101" oldVal="304"/>
    <row newVal="102" oldVal="305"/>
    <row newVal="103" oldVal="306"/>
    <row newVal="104" oldVal="286"/>
    <row newVal="105" oldVal="307"/>
    <row newVal="106" oldVal="308"/>
    <row newVal="107" oldVal="309"/>
    <row newVal="108" oldVal="310"/>
    <row newVal="109" oldVal="311"/>
    <row newVal="110" oldVal="312"/>
    <row newVal="111" oldVal="313"/>
    <row newVal="112" oldVal="314"/>
    <row newVal="113" oldVal="315"/>
    <row newVal="114" oldVal="316"/>
    <row newVal="115" oldVal="317"/>
    <row newVal="116" oldVal="318"/>
    <row newVal="117" oldVal="319"/>
    <row newVal="118" oldVal="320"/>
    <row newVal="119" oldVal="33"/>
    <row newVal="120" oldVal="34"/>
    <row newVal="121" oldVal="35"/>
    <row newVal="122" oldVal="36"/>
    <row newVal="123" oldVal="192"/>
    <row newVal="124" oldVal="37"/>
    <row newVal="125" oldVal="38"/>
    <row newVal="126" oldVal="39"/>
    <row newVal="127" oldVal="40"/>
    <row newVal="128" oldVal="41"/>
    <row newVal="129" oldVal="42"/>
    <row newVal="130" oldVal="43"/>
    <row newVal="131" oldVal="44"/>
    <row newVal="132" oldVal="45"/>
    <row newVal="133" oldVal="46"/>
    <row newVal="134" oldVal="195"/>
    <row newVal="135" oldVal="47"/>
    <row newVal="136" oldVal="48"/>
    <row newVal="137" oldVal="49"/>
    <row newVal="138" oldVal="50"/>
    <row newVal="139" oldVal="51"/>
    <row newVal="140" oldVal="52"/>
    <row newVal="141" oldVal="53"/>
    <row newVal="142" oldVal="54"/>
    <row newVal="143" oldVal="55"/>
    <row newVal="144" oldVal="56"/>
    <row newVal="145" oldVal="193"/>
    <row newVal="146" oldVal="194"/>
    <row newVal="147" oldVal="58"/>
    <row newVal="148" oldVal="59"/>
    <row newVal="149" oldVal="60"/>
    <row newVal="151" oldVal="12"/>
    <row newVal="152" oldVal="61"/>
    <row newVal="153" oldVal="62"/>
    <row newVal="154" oldVal="63"/>
    <row newVal="155" oldVal="64"/>
    <row newVal="156" oldVal="65"/>
    <row newVal="157" oldVal="66"/>
    <row newVal="158" oldVal="67"/>
    <row newVal="159" oldVal="68"/>
    <row newVal="160" oldVal="69"/>
    <row newVal="161" oldVal="70"/>
    <row newVal="162" oldVal="71"/>
    <row newVal="163" oldVal="72"/>
    <row newVal="164" oldVal="73"/>
    <row newVal="165" oldVal="74"/>
    <row newVal="166" oldVal="75"/>
    <row newVal="167" oldVal="76"/>
    <row newVal="168" oldVal="77"/>
    <row newVal="169" oldVal="78"/>
    <row newVal="170" oldVal="79"/>
    <row newVal="171" oldVal="80"/>
    <row newVal="172" oldVal="81"/>
    <row newVal="173" oldVal="82"/>
    <row newVal="177" oldVal="83"/>
    <row newVal="178" oldVal="84"/>
    <row newVal="179" oldVal="85"/>
    <row newVal="180" oldVal="86"/>
    <row newVal="181" oldVal="217"/>
    <row newVal="182" oldVal="87"/>
    <row newVal="183" oldVal="88"/>
    <row newVal="184" oldVal="89"/>
    <row newVal="185" oldVal="90"/>
    <row newVal="187" oldVal="91"/>
    <row newVal="188" oldVal="92"/>
    <row newVal="189" oldVal="93"/>
    <row newVal="190" oldVal="94"/>
    <row newVal="191" oldVal="95"/>
    <row newVal="192" oldVal="96"/>
    <row newVal="193" oldVal="97"/>
    <row newVal="194" oldVal="98"/>
    <row newVal="195" oldVal="99"/>
    <row newVal="196" oldVal="100"/>
    <row newVal="197" oldVal="101"/>
    <row newVal="198" oldVal="102"/>
    <row newVal="199" oldVal="103"/>
    <row newVal="200" oldVal="104"/>
    <row newVal="201" oldVal="105"/>
    <row newVal="202" oldVal="106"/>
    <row newVal="203" oldVal="230"/>
    <row newVal="204" oldVal="231"/>
    <row newVal="205" oldVal="107"/>
    <row newVal="206" oldVal="108"/>
    <row newVal="207" oldVal="109"/>
    <row newVal="208" oldVal="110"/>
    <row newVal="209" oldVal="111"/>
    <row newVal="210" oldVal="112"/>
    <row newVal="211" oldVal="113"/>
    <row newVal="212" oldVal="114"/>
    <row newVal="213" oldVal="115"/>
    <row newVal="214" oldVal="116"/>
    <row newVal="215" oldVal="117"/>
    <row newVal="216" oldVal="118"/>
    <row newVal="217" oldVal="119"/>
    <row newVal="218" oldVal="120"/>
    <row newVal="219" oldVal="121"/>
    <row newVal="220" oldVal="122"/>
    <row newVal="221" oldVal="123"/>
    <row newVal="222" oldVal="124"/>
    <row newVal="223" oldVal="125"/>
    <row newVal="224" oldVal="126"/>
    <row newVal="225" oldVal="127"/>
    <row newVal="226" oldVal="128"/>
    <row newVal="227" oldVal="129"/>
    <row newVal="228" oldVal="130"/>
    <row newVal="229" oldVal="131"/>
    <row newVal="230" oldVal="132"/>
    <row newVal="231" oldVal="133"/>
    <row newVal="232" oldVal="134"/>
    <row newVal="233" oldVal="135"/>
    <row newVal="234" oldVal="136"/>
    <row newVal="235" oldVal="137"/>
    <row newVal="236" oldVal="138"/>
    <row newVal="237" oldVal="139"/>
    <row newVal="238" oldVal="140"/>
    <row newVal="239" oldVal="141"/>
    <row newVal="240" oldVal="142"/>
    <row newVal="241" oldVal="143"/>
    <row newVal="242" oldVal="144"/>
    <row newVal="243" oldVal="145"/>
    <row newVal="244" oldVal="146"/>
    <row newVal="245" oldVal="147"/>
    <row newVal="246" oldVal="148"/>
    <row newVal="247" oldVal="149"/>
    <row newVal="248" oldVal="151"/>
    <row newVal="249" oldVal="152"/>
    <row newVal="250" oldVal="153"/>
    <row newVal="251" oldVal="154"/>
    <row newVal="252" oldVal="155"/>
    <row newVal="253" oldVal="156"/>
    <row newVal="254" oldVal="157"/>
    <row newVal="255" oldVal="158"/>
    <row newVal="256" oldVal="159"/>
    <row newVal="257" oldVal="160"/>
    <row newVal="258" oldVal="161"/>
    <row newVal="259" oldVal="162"/>
    <row newVal="260" oldVal="163"/>
    <row newVal="261" oldVal="164"/>
    <row newVal="262" oldVal="165"/>
    <row newVal="263" oldVal="166"/>
    <row newVal="264" oldVal="167"/>
    <row newVal="265" oldVal="168"/>
    <row newVal="266" oldVal="169"/>
    <row newVal="267" oldVal="170"/>
    <row newVal="268" oldVal="171"/>
    <row newVal="269" oldVal="172"/>
    <row newVal="270" oldVal="173"/>
    <row newVal="271" oldVal="177"/>
    <row newVal="272" oldVal="178"/>
    <row newVal="273" oldVal="179"/>
    <row newVal="274" oldVal="180"/>
    <row newVal="275" oldVal="181"/>
    <row newVal="276" oldVal="182"/>
    <row newVal="277" oldVal="183"/>
    <row newVal="278" oldVal="184"/>
    <row newVal="279" oldVal="185"/>
    <row newVal="280" oldVal="11"/>
    <row newVal="281" oldVal="187"/>
    <row newVal="282" oldVal="57"/>
    <row newVal="283" oldVal="271"/>
    <row newVal="284" oldVal="272"/>
    <row newVal="285" oldVal="247"/>
    <row newVal="286" oldVal="332"/>
    <row newVal="287" oldVal="248"/>
    <row newVal="288" oldVal="333"/>
    <row newVal="289" oldVal="249"/>
    <row newVal="290" oldVal="334"/>
    <row newVal="291" oldVal="250"/>
    <row newVal="292" oldVal="335"/>
    <row newVal="293" oldVal="251"/>
    <row newVal="294" oldVal="336"/>
    <row newVal="295" oldVal="252"/>
    <row newVal="296" oldVal="337"/>
    <row newVal="297" oldVal="253"/>
    <row newVal="298" oldVal="338"/>
    <row newVal="299" oldVal="254"/>
    <row newVal="300" oldVal="339"/>
    <row newVal="301" oldVal="255"/>
    <row newVal="302" oldVal="340"/>
    <row newVal="303" oldVal="256"/>
    <row newVal="304" oldVal="341"/>
    <row newVal="305" oldVal="257"/>
    <row newVal="306" oldVal="342"/>
    <row newVal="307" oldVal="258"/>
    <row newVal="308" oldVal="343"/>
    <row newVal="309" oldVal="259"/>
    <row newVal="310" oldVal="344"/>
    <row newVal="311" oldVal="260"/>
    <row newVal="312" oldVal="345"/>
    <row newVal="313" oldVal="261"/>
    <row newVal="314" oldVal="346"/>
    <row newVal="315" oldVal="262"/>
    <row newVal="316" oldVal="347"/>
    <row newVal="317" oldVal="263"/>
    <row newVal="318" oldVal="348"/>
    <row newVal="319" oldVal="349"/>
    <row newVal="320" oldVal="264"/>
    <row newVal="321" oldVal="350"/>
    <row newVal="322" oldVal="266"/>
    <row newVal="323" oldVal="351"/>
    <row newVal="324" oldVal="267"/>
    <row newVal="325" oldVal="352"/>
    <row newVal="326" oldVal="268"/>
    <row newVal="327" oldVal="353"/>
    <row newVal="328" oldVal="270"/>
    <row newVal="329" oldVal="354"/>
    <row newVal="330" oldVal="355"/>
    <row newVal="331" oldVal="356"/>
    <row newVal="332" oldVal="357"/>
    <row newVal="333" oldVal="358"/>
    <row newVal="334" oldVal="359"/>
    <row newVal="335" oldVal="360"/>
    <row newVal="336" oldVal="361"/>
    <row newVal="337" oldVal="362"/>
    <row newVal="338" oldVal="363"/>
    <row newVal="339" oldVal="364"/>
    <row newVal="340" oldVal="365"/>
    <row newVal="341" oldVal="366"/>
    <row newVal="342" oldVal="367"/>
    <row newVal="343" oldVal="368"/>
    <row newVal="344" oldVal="369"/>
    <row newVal="345" oldVal="269"/>
    <row newVal="346" oldVal="370"/>
    <row newVal="347" oldVal="265"/>
    <row newVal="348" oldVal="371"/>
    <row newVal="349" oldVal="246"/>
    <row newVal="350" oldVal="372"/>
    <row newVal="351" oldVal="191"/>
    <row newVal="352" oldVal="220"/>
    <row newVal="353" oldVal="221"/>
    <row newVal="354" oldVal="222"/>
    <row newVal="355" oldVal="223"/>
    <row newVal="356" oldVal="188"/>
    <row newVal="357" oldVal="189"/>
    <row newVal="358" oldVal="190"/>
    <row newVal="359" oldVal="321"/>
    <row newVal="360" oldVal="322"/>
    <row newVal="361" oldVal="323"/>
    <row newVal="362" oldVal="324"/>
    <row newVal="363" oldVal="325"/>
    <row newVal="364" oldVal="326"/>
    <row newVal="365" oldVal="327"/>
    <row newVal="366" oldVal="328"/>
    <row newVal="367" oldVal="329"/>
    <row newVal="368" oldVal="330"/>
    <row newVal="369" oldVal="2"/>
    <row newVal="370" oldVal="3"/>
    <row newVal="371" oldVal="4"/>
    <row newVal="372" oldVal="5"/>
    <row newVal="373" oldVal="6"/>
    <row newVal="374" oldVal="7"/>
    <row newVal="375" oldVal="8"/>
    <row newVal="376" oldVal="9"/>
    <row newVal="377" oldVal="10"/>
    <row newVal="378" oldVal="15"/>
    <row newVal="379" oldVal="16"/>
    <row newVal="380" oldVal="17"/>
    <row newVal="38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 List</vt:lpstr>
      <vt:lpstr>Plan</vt:lpstr>
      <vt:lpstr>TR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lianyuzhu</dc:creator>
  <cp:lastModifiedBy>Hao Defeng</cp:lastModifiedBy>
  <dcterms:created xsi:type="dcterms:W3CDTF">2014-03-03T06:23:35Z</dcterms:created>
  <dcterms:modified xsi:type="dcterms:W3CDTF">2014-04-03T08:18:22Z</dcterms:modified>
</cp:coreProperties>
</file>