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uido\Desktop\CD03\dm2023a\src\workflow-colab\Editados\Apuestas\"/>
    </mc:Choice>
  </mc:AlternateContent>
  <xr:revisionPtr revIDLastSave="0" documentId="13_ncr:1_{5306A435-07FE-4821-826B-54B1A7D72833}" xr6:coauthVersionLast="47" xr6:coauthVersionMax="47" xr10:uidLastSave="{00000000-0000-0000-0000-000000000000}"/>
  <bookViews>
    <workbookView xWindow="38280" yWindow="3165" windowWidth="29040" windowHeight="15840" activeTab="1" xr2:uid="{00000000-000D-0000-FFFF-FFFF00000000}"/>
  </bookViews>
  <sheets>
    <sheet name="Sheet1" sheetId="1" r:id="rId1"/>
    <sheet name="FE" sheetId="2" r:id="rId2"/>
    <sheet name="TS" sheetId="3" r:id="rId3"/>
    <sheet name="HT" sheetId="4" r:id="rId4"/>
    <sheet name="ZZ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2" l="1"/>
  <c r="L24" i="2"/>
  <c r="K25" i="2"/>
  <c r="K26" i="2"/>
  <c r="K27" i="2"/>
  <c r="K28" i="2"/>
  <c r="K29" i="2"/>
</calcChain>
</file>

<file path=xl/sharedStrings.xml><?xml version="1.0" encoding="utf-8"?>
<sst xmlns="http://schemas.openxmlformats.org/spreadsheetml/2006/main" count="224" uniqueCount="124">
  <si>
    <t>Archivo</t>
  </si>
  <si>
    <t>CA</t>
  </si>
  <si>
    <t>DR</t>
  </si>
  <si>
    <t>FE.Intra</t>
  </si>
  <si>
    <t>FE.Hist</t>
  </si>
  <si>
    <t>TS</t>
  </si>
  <si>
    <t>HT</t>
  </si>
  <si>
    <t>FM</t>
  </si>
  <si>
    <t>SC</t>
  </si>
  <si>
    <t>Dataset</t>
  </si>
  <si>
    <t>agrego pandemia</t>
  </si>
  <si>
    <t>quito pandemia</t>
  </si>
  <si>
    <t>20211 en adelante</t>
  </si>
  <si>
    <t>FE01</t>
  </si>
  <si>
    <t>Versión</t>
  </si>
  <si>
    <t>num.trees</t>
  </si>
  <si>
    <t>max.depth</t>
  </si>
  <si>
    <t>min.node.size</t>
  </si>
  <si>
    <t>mtry</t>
  </si>
  <si>
    <t>semilla</t>
  </si>
  <si>
    <t>Canarios</t>
  </si>
  <si>
    <t>lag1</t>
  </si>
  <si>
    <t>lag2</t>
  </si>
  <si>
    <t>lag3</t>
  </si>
  <si>
    <t>Tendencias1</t>
  </si>
  <si>
    <t>Tendencias2</t>
  </si>
  <si>
    <t>Todo TRUE</t>
  </si>
  <si>
    <t>Training Strategy</t>
  </si>
  <si>
    <t>future</t>
  </si>
  <si>
    <t>final_train</t>
  </si>
  <si>
    <t>TS01</t>
  </si>
  <si>
    <t>Lógica</t>
  </si>
  <si>
    <t>Todos los meses</t>
  </si>
  <si>
    <t>train$training</t>
  </si>
  <si>
    <t>202105, 202104, 202103, 202102, 202101, 202012, 202011, 202010, 202009, 202008, 202007, 202006, 202005, 202004, 202003, 202002, 202001, 201912, 201911, 201910, 201909, 201908, 201907</t>
  </si>
  <si>
    <t>train$validation</t>
  </si>
  <si>
    <t>train$testing</t>
  </si>
  <si>
    <t>undersampling</t>
  </si>
  <si>
    <t>TS02</t>
  </si>
  <si>
    <t>sin pandemia</t>
  </si>
  <si>
    <t>202107, 202106, 202105, 202104, 202103, 202102, 202101, 202012, 202011, 202010, 202009, 202008, 202002, 202001, 201912, 201911, 201910, 201909</t>
  </si>
  <si>
    <t>202107, 202106, 202105, 202104, 202103, 202102, 202101, 202012, 202011, 202010, 202009, 202008, 202007, 202006, 202005, 202004, 202003, 202002, 202001, 201912, 201911, 201910, 201909</t>
  </si>
  <si>
    <t>202105, 202104, 202103, 202102, 202101, 202012, 202011, 202010, 202009, 202008, 202002, 202001, 201912, 201911, 201910, 201909, 201908, 201907</t>
  </si>
  <si>
    <t>TS03</t>
  </si>
  <si>
    <t>últimos meses</t>
  </si>
  <si>
    <t>202107, 202106, 202105, 202104, 202103, 202102, 202101, 202012, 202011</t>
  </si>
  <si>
    <t>202105, 202104, 202103, 202102, 202101, 202012, 202011</t>
  </si>
  <si>
    <t>Hyperparameter Tuning</t>
  </si>
  <si>
    <t>HT01</t>
  </si>
  <si>
    <t>min_gain_to_split</t>
  </si>
  <si>
    <t>lambda_l1</t>
  </si>
  <si>
    <t>lambda_l2</t>
  </si>
  <si>
    <t>en la BO</t>
  </si>
  <si>
    <t>L= lower</t>
  </si>
  <si>
    <t>U = upper</t>
  </si>
  <si>
    <t>L.learning_rate</t>
  </si>
  <si>
    <t>U.learning_rate</t>
  </si>
  <si>
    <t>L.feature_fraction</t>
  </si>
  <si>
    <t>U.feature_fraction</t>
  </si>
  <si>
    <t>L.num_leaves</t>
  </si>
  <si>
    <t>U.num_leaves</t>
  </si>
  <si>
    <t>L.min_data_in_leaf</t>
  </si>
  <si>
    <t>U.min_data_in_leaf</t>
  </si>
  <si>
    <t>L.min_gain_to_split</t>
  </si>
  <si>
    <t>U.min_gain_to_split</t>
  </si>
  <si>
    <t>L.lambda_l1</t>
  </si>
  <si>
    <t>U.lambda_l1</t>
  </si>
  <si>
    <t>L.lambda_l2</t>
  </si>
  <si>
    <t>U.lamda_l2</t>
  </si>
  <si>
    <t>fijo</t>
  </si>
  <si>
    <t>HT02</t>
  </si>
  <si>
    <t>FE02</t>
  </si>
  <si>
    <t>Observación</t>
  </si>
  <si>
    <t>Se cortó antes de tiempo</t>
  </si>
  <si>
    <t>TS04</t>
  </si>
  <si>
    <t>future 202107, con pandemia</t>
  </si>
  <si>
    <t>202103, 202102, 202101, 202012, 202011, 202010, 202009, 202008, 202007, 202006, 202005, 202004, 202003, 202002, 202001, 201912, 201911, 201910, 201909, 201908, 201907, 201906, 201905</t>
  </si>
  <si>
    <t>FE01.02</t>
  </si>
  <si>
    <t>FE03</t>
  </si>
  <si>
    <t>FE04</t>
  </si>
  <si>
    <t>Todo TRUE - max y min</t>
  </si>
  <si>
    <t>624gb ram insuficientes</t>
  </si>
  <si>
    <t>FE05</t>
  </si>
  <si>
    <t>FE06</t>
  </si>
  <si>
    <t>FE07</t>
  </si>
  <si>
    <t>FE08</t>
  </si>
  <si>
    <t>FE</t>
  </si>
  <si>
    <t>Final</t>
  </si>
  <si>
    <t>ZZ01</t>
  </si>
  <si>
    <t>Desde</t>
  </si>
  <si>
    <t>Hasta</t>
  </si>
  <si>
    <t>Salto</t>
  </si>
  <si>
    <t>Rank</t>
  </si>
  <si>
    <t>Semillas</t>
  </si>
  <si>
    <t>108881, 262637, 541447, 678547, 848629</t>
  </si>
  <si>
    <t>*podría agregar más rank</t>
  </si>
  <si>
    <t>ZZ</t>
  </si>
  <si>
    <t>Todo TRUE - min, max, promedio</t>
  </si>
  <si>
    <t>FE09</t>
  </si>
  <si>
    <t>TS05</t>
  </si>
  <si>
    <t>OK</t>
  </si>
  <si>
    <t>Parece que terminó, no 100% seguro</t>
  </si>
  <si>
    <t>FE10</t>
  </si>
  <si>
    <t>FE11</t>
  </si>
  <si>
    <t>FE12</t>
  </si>
  <si>
    <t>Estado</t>
  </si>
  <si>
    <t>corriendo</t>
  </si>
  <si>
    <t>FE13</t>
  </si>
  <si>
    <t>FE14</t>
  </si>
  <si>
    <t>FE15</t>
  </si>
  <si>
    <t>TS06</t>
  </si>
  <si>
    <t>Train y Valid Extendido. Todos los meses - 202006,202005,202004</t>
  </si>
  <si>
    <t xml:space="preserve"> 202107, 202106, 202105, 202104, 202103, 202102, 202101, 202012, 202011, 202010, 202009, 202008, 202007, 202003, 202002, 202001, 201912, 201911, 201910, 201909</t>
  </si>
  <si>
    <t>202105, 202104, 202101, 202012, 202011, 202010, 202009, 202008, 202007, 202003, 202002, 202001, 201912, 201911, 201910, 201909, 201908, 201907</t>
  </si>
  <si>
    <t>202106, 202102</t>
  </si>
  <si>
    <t>202107, 202103</t>
  </si>
  <si>
    <t>FE16</t>
  </si>
  <si>
    <t>FE17</t>
  </si>
  <si>
    <t>FE18</t>
  </si>
  <si>
    <t>Corrió, pero hubo swap</t>
  </si>
  <si>
    <t>FE19</t>
  </si>
  <si>
    <t>no</t>
  </si>
  <si>
    <t>Hubo swap, terminated</t>
  </si>
  <si>
    <t>hubo swap, OK?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</si>
</sst>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D7D7A1-E25A-4312-B092-3FC812CAE881}" name="Table4" displayName="Table4" ref="A8:E25" totalsRowShown="0">
  <autoFilter ref="A8:E25" xr:uid="{F7D7D7A1-E25A-4312-B092-3FC812CAE881}"/>
  <tableColumns count="5">
    <tableColumn id="1" xr3:uid="{EE346C9F-4A34-4B95-BB20-852B9BAFD055}" name="FE"/>
    <tableColumn id="2" xr3:uid="{8272D39F-3A5D-48DB-A1CE-ECEBD9F35F38}" name="TS"/>
    <tableColumn id="3" xr3:uid="{C7398975-296E-49B9-88C0-FAAE9FED4EAC}" name="HT"/>
    <tableColumn id="4" xr3:uid="{DFCBC839-40B5-40C9-A607-4E3ECDDCB7EC}" name="ZZ"/>
    <tableColumn id="5" xr3:uid="{878234D6-BDFA-4FF0-A9B0-541F42FAB0F1}" name="Est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1A6007-7516-4CF7-908D-9706FCDAFDFA}" name="Table1" displayName="Table1" ref="A1:M21" totalsRowShown="0">
  <autoFilter ref="A1:M21" xr:uid="{8B1A6007-7516-4CF7-908D-9706FCDAFDFA}"/>
  <tableColumns count="13">
    <tableColumn id="1" xr3:uid="{79E439E9-1F3D-4DD1-A524-74B46EAC0444}" name="Versión"/>
    <tableColumn id="2" xr3:uid="{3656E2E4-440F-4CB1-8D1D-BAD848F4B0BE}" name="num.trees"/>
    <tableColumn id="3" xr3:uid="{10FB91EE-262C-4F4E-8AF1-3E07C56E273D}" name="max.depth"/>
    <tableColumn id="4" xr3:uid="{77E57216-EDE3-47A6-AF17-E3FD024CD8C4}" name="min.node.size"/>
    <tableColumn id="5" xr3:uid="{4BE25C28-31B2-43DA-AE14-E051C7467A2E}" name="mtry"/>
    <tableColumn id="6" xr3:uid="{67D9D5C2-E201-4851-83D1-A2C9F6200B9F}" name="semilla"/>
    <tableColumn id="7" xr3:uid="{8DC1040B-4CDA-467B-A151-7A711098FE28}" name="Canarios"/>
    <tableColumn id="8" xr3:uid="{6B7AB7C8-A54F-433D-9147-343E34CAA77F}" name="lag1"/>
    <tableColumn id="9" xr3:uid="{0D6D7043-02C8-49D9-9448-0B967821482C}" name="lag2"/>
    <tableColumn id="10" xr3:uid="{39786EDE-2AE2-47D2-9FCF-B04B548A9E52}" name="lag3"/>
    <tableColumn id="11" xr3:uid="{3D7C81A1-7871-4F5B-A042-4EE0E4805AED}" name="Tendencias1"/>
    <tableColumn id="12" xr3:uid="{AD83C31A-FBA4-4767-957C-932A355E01B8}" name="Tendencias2"/>
    <tableColumn id="13" xr3:uid="{BC773EFB-6D31-4921-BEDE-9DC8DC5DB42C}" name="Observació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9A03AB-8558-4D10-8449-88C06748FF2C}" name="Table2" displayName="Table2" ref="A2:I8" totalsRowShown="0">
  <autoFilter ref="A2:I8" xr:uid="{F89A03AB-8558-4D10-8449-88C06748FF2C}"/>
  <tableColumns count="9">
    <tableColumn id="1" xr3:uid="{DAE6D94B-DCFF-47EE-966B-864121FE5761}" name="Versión"/>
    <tableColumn id="2" xr3:uid="{C1B9D022-5C7D-4509-9BF0-E376BEF906F1}" name="Lógica"/>
    <tableColumn id="3" xr3:uid="{EE8EBAD2-1BFE-4E53-90F4-FB5A06D4EFC1}" name="future"/>
    <tableColumn id="4" xr3:uid="{87D2C18E-0409-417B-8BDA-330E128F91B9}" name="final_train"/>
    <tableColumn id="5" xr3:uid="{B4FF2FC7-A2AC-4434-9501-216A504C9F10}" name="train$training"/>
    <tableColumn id="6" xr3:uid="{9142C7A9-B7EB-4340-9671-62F2526D6F31}" name="train$validation"/>
    <tableColumn id="7" xr3:uid="{833E32C7-F155-4C70-A730-2AA8B24D3171}" name="train$testing"/>
    <tableColumn id="8" xr3:uid="{40D4ADD3-2752-40E1-B976-232C611B14EF}" name="undersampling"/>
    <tableColumn id="9" xr3:uid="{AAC45FF3-95E6-4BE4-B435-BE77BD697570}" name="semill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03B3D9-0B34-4519-B696-ABB45499F4F2}" name="Table3" displayName="Table3" ref="A2:R4" totalsRowShown="0">
  <autoFilter ref="A2:R4" xr:uid="{7703B3D9-0B34-4519-B696-ABB45499F4F2}"/>
  <tableColumns count="18">
    <tableColumn id="1" xr3:uid="{39B7B839-80E2-43F4-A1D2-24642327E71D}" name="Versión"/>
    <tableColumn id="2" xr3:uid="{670B7823-0753-4655-8D3F-73D0A2AFBE2E}" name="min_gain_to_split"/>
    <tableColumn id="3" xr3:uid="{48A8E485-CDF6-43F8-9238-D6D74F95D3D5}" name="lambda_l1"/>
    <tableColumn id="4" xr3:uid="{DCA7A87E-39FE-433C-85E5-51356B8268AB}" name="lambda_l2"/>
    <tableColumn id="5" xr3:uid="{A628446C-11F8-499D-B592-27FC466EBA3E}" name="L.learning_rate"/>
    <tableColumn id="6" xr3:uid="{0D3A1DD9-071E-41B6-B8A5-D3907E5E7CD9}" name="U.learning_rate"/>
    <tableColumn id="7" xr3:uid="{03D06CCA-554B-4B53-9DB3-C5C874A310BA}" name="L.feature_fraction"/>
    <tableColumn id="8" xr3:uid="{6F93BC78-CF9A-4EDC-9313-293CB2C47E48}" name="U.feature_fraction"/>
    <tableColumn id="9" xr3:uid="{345D71FC-B7C0-4E5A-A356-0F819D0C208D}" name="L.num_leaves"/>
    <tableColumn id="10" xr3:uid="{FB145E48-18CE-47BF-A0C5-3BCAC6CF618F}" name="U.num_leaves"/>
    <tableColumn id="11" xr3:uid="{67767A91-8872-489D-B4B4-80AF2819CD42}" name="L.min_data_in_leaf"/>
    <tableColumn id="12" xr3:uid="{82C8833F-AB3E-4171-A771-3E5A01103ABC}" name="U.min_data_in_leaf"/>
    <tableColumn id="13" xr3:uid="{551556B9-9E71-4082-AD99-2C7827FF272D}" name="L.min_gain_to_split"/>
    <tableColumn id="14" xr3:uid="{DB2D496E-4886-4F59-85DA-2510BF5DD2FB}" name="U.min_gain_to_split"/>
    <tableColumn id="15" xr3:uid="{FF6D9AAC-B21D-47E5-95CF-57692E30CDE2}" name="L.lambda_l1"/>
    <tableColumn id="16" xr3:uid="{300F9E77-144E-48ED-BA13-CDD1EC17C687}" name="U.lambda_l1"/>
    <tableColumn id="17" xr3:uid="{E05BCE8F-4839-443F-A663-C290989F7E6C}" name="L.lambda_l2"/>
    <tableColumn id="18" xr3:uid="{FAC398B2-1EB2-4654-934E-7564E3D32235}" name="U.lamda_l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2D2FD8-4692-4FD8-A896-05F164C82D2D}" name="Table5" displayName="Table5" ref="A2:F3" totalsRowShown="0">
  <autoFilter ref="A2:F3" xr:uid="{3F2D2FD8-4692-4FD8-A896-05F164C82D2D}"/>
  <tableColumns count="6">
    <tableColumn id="1" xr3:uid="{D7FE12C4-036A-4E5D-B0DF-F6FE9AE5F6CE}" name="Versión"/>
    <tableColumn id="2" xr3:uid="{5B3DEF63-03B8-42A3-AF49-C86C8EC7F86E}" name="Rank"/>
    <tableColumn id="3" xr3:uid="{C81087D4-7C5E-4660-A26B-1E9C18AE5208}" name="Desde"/>
    <tableColumn id="4" xr3:uid="{ED3B51A3-363A-4A68-81A9-5FB700397E5B}" name="Hasta"/>
    <tableColumn id="5" xr3:uid="{7AD3D3E2-C6AA-422F-90A1-E9CC4A7A69E8}" name="Salto"/>
    <tableColumn id="6" xr3:uid="{F06B0C0E-98EA-4163-BCB0-C1BC02D18481}" name="Semill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>
      <selection activeCell="E22" sqref="E22:E25"/>
    </sheetView>
  </sheetViews>
  <sheetFormatPr defaultRowHeight="14.5" x14ac:dyDescent="0.35"/>
  <sheetData>
    <row r="1" spans="1:10" x14ac:dyDescent="0.3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G2" t="s">
        <v>10</v>
      </c>
    </row>
    <row r="3" spans="1:10" x14ac:dyDescent="0.35">
      <c r="G3" t="s">
        <v>11</v>
      </c>
    </row>
    <row r="4" spans="1:10" x14ac:dyDescent="0.35">
      <c r="G4" t="s">
        <v>12</v>
      </c>
    </row>
    <row r="8" spans="1:10" x14ac:dyDescent="0.35">
      <c r="A8" t="s">
        <v>86</v>
      </c>
      <c r="B8" t="s">
        <v>5</v>
      </c>
      <c r="C8" t="s">
        <v>6</v>
      </c>
      <c r="D8" t="s">
        <v>96</v>
      </c>
      <c r="E8" t="s">
        <v>105</v>
      </c>
    </row>
    <row r="9" spans="1:10" x14ac:dyDescent="0.35">
      <c r="A9" t="s">
        <v>82</v>
      </c>
      <c r="B9" t="s">
        <v>30</v>
      </c>
      <c r="C9" t="s">
        <v>48</v>
      </c>
      <c r="D9" t="s">
        <v>88</v>
      </c>
    </row>
    <row r="10" spans="1:10" x14ac:dyDescent="0.35">
      <c r="A10" t="s">
        <v>82</v>
      </c>
      <c r="B10" t="s">
        <v>38</v>
      </c>
      <c r="C10" t="s">
        <v>48</v>
      </c>
    </row>
    <row r="11" spans="1:10" x14ac:dyDescent="0.35">
      <c r="A11" t="s">
        <v>82</v>
      </c>
      <c r="B11" t="s">
        <v>43</v>
      </c>
      <c r="C11" t="s">
        <v>48</v>
      </c>
      <c r="D11" t="s">
        <v>88</v>
      </c>
    </row>
    <row r="12" spans="1:10" x14ac:dyDescent="0.35">
      <c r="A12" t="s">
        <v>82</v>
      </c>
      <c r="B12" t="s">
        <v>74</v>
      </c>
      <c r="C12" t="s">
        <v>48</v>
      </c>
    </row>
    <row r="13" spans="1:10" x14ac:dyDescent="0.35">
      <c r="A13" t="s">
        <v>85</v>
      </c>
      <c r="B13" t="s">
        <v>30</v>
      </c>
      <c r="C13" t="s">
        <v>48</v>
      </c>
      <c r="D13" t="s">
        <v>88</v>
      </c>
    </row>
    <row r="14" spans="1:10" x14ac:dyDescent="0.35">
      <c r="A14" t="s">
        <v>98</v>
      </c>
      <c r="F14" t="s">
        <v>101</v>
      </c>
    </row>
    <row r="15" spans="1:10" x14ac:dyDescent="0.35">
      <c r="A15" t="s">
        <v>82</v>
      </c>
      <c r="B15" t="s">
        <v>99</v>
      </c>
      <c r="F15" t="s">
        <v>100</v>
      </c>
    </row>
    <row r="16" spans="1:10" x14ac:dyDescent="0.35">
      <c r="A16" t="s">
        <v>102</v>
      </c>
      <c r="E16" t="s">
        <v>121</v>
      </c>
    </row>
    <row r="17" spans="1:5" x14ac:dyDescent="0.35">
      <c r="A17" t="s">
        <v>103</v>
      </c>
      <c r="E17" t="s">
        <v>121</v>
      </c>
    </row>
    <row r="18" spans="1:5" x14ac:dyDescent="0.35">
      <c r="A18" t="s">
        <v>104</v>
      </c>
      <c r="E18" t="s">
        <v>121</v>
      </c>
    </row>
    <row r="19" spans="1:5" x14ac:dyDescent="0.35">
      <c r="A19" t="s">
        <v>107</v>
      </c>
      <c r="E19" t="s">
        <v>119</v>
      </c>
    </row>
    <row r="20" spans="1:5" x14ac:dyDescent="0.35">
      <c r="A20" t="s">
        <v>108</v>
      </c>
      <c r="B20" t="s">
        <v>110</v>
      </c>
      <c r="C20" t="s">
        <v>48</v>
      </c>
      <c r="E20" t="s">
        <v>106</v>
      </c>
    </row>
    <row r="21" spans="1:5" x14ac:dyDescent="0.35">
      <c r="A21" t="s">
        <v>109</v>
      </c>
      <c r="B21" t="s">
        <v>110</v>
      </c>
      <c r="E21" t="s">
        <v>100</v>
      </c>
    </row>
    <row r="22" spans="1:5" x14ac:dyDescent="0.35">
      <c r="A22" t="s">
        <v>116</v>
      </c>
      <c r="E22" t="s">
        <v>122</v>
      </c>
    </row>
    <row r="23" spans="1:5" x14ac:dyDescent="0.35">
      <c r="A23" t="s">
        <v>117</v>
      </c>
      <c r="E23" t="s">
        <v>122</v>
      </c>
    </row>
    <row r="24" spans="1:5" x14ac:dyDescent="0.35">
      <c r="A24" t="s">
        <v>118</v>
      </c>
      <c r="E24" t="s">
        <v>123</v>
      </c>
    </row>
    <row r="25" spans="1:5" x14ac:dyDescent="0.35">
      <c r="A25" t="s">
        <v>120</v>
      </c>
      <c r="E25" t="s">
        <v>100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C643-BAFD-4FBD-9022-C3B409821E33}">
  <dimension ref="A1:M29"/>
  <sheetViews>
    <sheetView tabSelected="1" workbookViewId="0">
      <selection activeCell="N30" sqref="N30"/>
    </sheetView>
  </sheetViews>
  <sheetFormatPr defaultRowHeight="14.5" x14ac:dyDescent="0.35"/>
  <cols>
    <col min="1" max="1" width="9.453125" customWidth="1"/>
    <col min="2" max="2" width="11.6328125" customWidth="1"/>
    <col min="3" max="3" width="12" customWidth="1"/>
    <col min="4" max="4" width="14.90625" customWidth="1"/>
    <col min="6" max="6" width="9" customWidth="1"/>
    <col min="7" max="7" width="10.08984375" customWidth="1"/>
    <col min="11" max="12" width="13.36328125" customWidth="1"/>
  </cols>
  <sheetData>
    <row r="1" spans="1:13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72</v>
      </c>
    </row>
    <row r="2" spans="1:13" x14ac:dyDescent="0.35">
      <c r="A2" t="s">
        <v>13</v>
      </c>
      <c r="B2">
        <v>250</v>
      </c>
      <c r="C2">
        <v>10</v>
      </c>
      <c r="D2">
        <v>600</v>
      </c>
      <c r="E2">
        <v>50</v>
      </c>
      <c r="F2">
        <v>10881</v>
      </c>
      <c r="G2">
        <v>0.999</v>
      </c>
      <c r="H2" t="b">
        <v>1</v>
      </c>
      <c r="I2" t="b">
        <v>1</v>
      </c>
      <c r="J2" t="b">
        <v>1</v>
      </c>
      <c r="K2" t="s">
        <v>26</v>
      </c>
      <c r="L2" t="s">
        <v>26</v>
      </c>
      <c r="M2" t="s">
        <v>73</v>
      </c>
    </row>
    <row r="3" spans="1:13" x14ac:dyDescent="0.35">
      <c r="A3" t="s">
        <v>77</v>
      </c>
      <c r="B3">
        <v>200</v>
      </c>
      <c r="C3">
        <v>9</v>
      </c>
      <c r="D3">
        <v>600</v>
      </c>
      <c r="E3">
        <v>50</v>
      </c>
      <c r="F3">
        <v>10881</v>
      </c>
      <c r="G3">
        <v>0.999</v>
      </c>
      <c r="H3" t="b">
        <v>1</v>
      </c>
      <c r="I3" t="b">
        <v>1</v>
      </c>
      <c r="J3" t="b">
        <v>1</v>
      </c>
      <c r="K3" t="s">
        <v>26</v>
      </c>
      <c r="L3" t="s">
        <v>26</v>
      </c>
      <c r="M3" t="s">
        <v>81</v>
      </c>
    </row>
    <row r="4" spans="1:13" x14ac:dyDescent="0.35">
      <c r="A4" t="s">
        <v>71</v>
      </c>
      <c r="B4">
        <v>200</v>
      </c>
      <c r="C4">
        <v>7</v>
      </c>
      <c r="D4">
        <v>600</v>
      </c>
      <c r="E4">
        <v>50</v>
      </c>
      <c r="F4">
        <v>10881</v>
      </c>
      <c r="G4">
        <v>0.999</v>
      </c>
      <c r="H4" t="b">
        <v>1</v>
      </c>
      <c r="I4" t="b">
        <v>1</v>
      </c>
      <c r="J4" t="b">
        <v>1</v>
      </c>
      <c r="K4" t="s">
        <v>26</v>
      </c>
      <c r="L4" t="s">
        <v>26</v>
      </c>
      <c r="M4" t="s">
        <v>81</v>
      </c>
    </row>
    <row r="5" spans="1:13" x14ac:dyDescent="0.35">
      <c r="A5" t="s">
        <v>78</v>
      </c>
      <c r="B5">
        <v>200</v>
      </c>
      <c r="C5">
        <v>6</v>
      </c>
      <c r="D5">
        <v>600</v>
      </c>
      <c r="E5">
        <v>50</v>
      </c>
      <c r="F5">
        <v>10881</v>
      </c>
      <c r="G5">
        <v>0.999</v>
      </c>
      <c r="H5" t="b">
        <v>1</v>
      </c>
      <c r="I5" t="b">
        <v>1</v>
      </c>
      <c r="J5" t="b">
        <v>1</v>
      </c>
      <c r="K5" t="s">
        <v>26</v>
      </c>
      <c r="L5" t="s">
        <v>26</v>
      </c>
      <c r="M5" t="s">
        <v>81</v>
      </c>
    </row>
    <row r="6" spans="1:13" x14ac:dyDescent="0.35">
      <c r="A6" t="s">
        <v>79</v>
      </c>
      <c r="B6">
        <v>300</v>
      </c>
      <c r="C6">
        <v>5</v>
      </c>
      <c r="D6">
        <v>600</v>
      </c>
      <c r="E6">
        <v>50</v>
      </c>
      <c r="F6">
        <v>10881</v>
      </c>
      <c r="G6">
        <v>0.999</v>
      </c>
      <c r="H6" t="b">
        <v>1</v>
      </c>
      <c r="I6" t="b">
        <v>1</v>
      </c>
      <c r="J6" t="b">
        <v>1</v>
      </c>
      <c r="K6" t="s">
        <v>26</v>
      </c>
      <c r="L6" t="s">
        <v>26</v>
      </c>
      <c r="M6" t="s">
        <v>81</v>
      </c>
    </row>
    <row r="7" spans="1:13" x14ac:dyDescent="0.35">
      <c r="A7" t="s">
        <v>82</v>
      </c>
      <c r="B7">
        <v>100</v>
      </c>
      <c r="C7">
        <v>5</v>
      </c>
      <c r="D7">
        <v>600</v>
      </c>
      <c r="E7">
        <v>50</v>
      </c>
      <c r="F7">
        <v>10881</v>
      </c>
      <c r="G7">
        <v>0.999</v>
      </c>
      <c r="H7" t="b">
        <v>1</v>
      </c>
      <c r="I7" t="b">
        <v>1</v>
      </c>
      <c r="J7" t="b">
        <v>1</v>
      </c>
      <c r="K7" t="s">
        <v>80</v>
      </c>
      <c r="L7" t="s">
        <v>80</v>
      </c>
    </row>
    <row r="8" spans="1:13" x14ac:dyDescent="0.35">
      <c r="A8" t="s">
        <v>83</v>
      </c>
      <c r="B8">
        <v>100</v>
      </c>
      <c r="C8">
        <v>4</v>
      </c>
      <c r="D8">
        <v>600</v>
      </c>
      <c r="E8">
        <v>50</v>
      </c>
      <c r="F8">
        <v>10881</v>
      </c>
      <c r="G8">
        <v>0.999</v>
      </c>
      <c r="H8" t="b">
        <v>1</v>
      </c>
      <c r="I8" t="b">
        <v>1</v>
      </c>
      <c r="J8" t="b">
        <v>1</v>
      </c>
      <c r="K8" t="s">
        <v>26</v>
      </c>
      <c r="L8" t="s">
        <v>26</v>
      </c>
    </row>
    <row r="9" spans="1:13" x14ac:dyDescent="0.35">
      <c r="A9" t="s">
        <v>84</v>
      </c>
      <c r="B9">
        <v>80</v>
      </c>
      <c r="C9">
        <v>4</v>
      </c>
      <c r="D9">
        <v>600</v>
      </c>
      <c r="E9">
        <v>50</v>
      </c>
      <c r="F9">
        <v>10881</v>
      </c>
      <c r="G9">
        <v>0.999</v>
      </c>
      <c r="H9" t="b">
        <v>1</v>
      </c>
      <c r="I9" t="b">
        <v>1</v>
      </c>
      <c r="J9" t="b">
        <v>1</v>
      </c>
      <c r="K9" t="s">
        <v>80</v>
      </c>
      <c r="L9" t="s">
        <v>80</v>
      </c>
    </row>
    <row r="10" spans="1:13" x14ac:dyDescent="0.35">
      <c r="A10" t="s">
        <v>85</v>
      </c>
      <c r="B10">
        <v>80</v>
      </c>
      <c r="C10">
        <v>8</v>
      </c>
      <c r="D10">
        <v>500</v>
      </c>
      <c r="E10">
        <v>40</v>
      </c>
      <c r="F10">
        <v>10881</v>
      </c>
      <c r="G10">
        <v>0.8</v>
      </c>
      <c r="H10" t="b">
        <v>1</v>
      </c>
      <c r="I10" t="b">
        <v>1</v>
      </c>
      <c r="J10" t="b">
        <v>1</v>
      </c>
      <c r="K10" t="s">
        <v>80</v>
      </c>
      <c r="L10" t="b">
        <v>0</v>
      </c>
    </row>
    <row r="11" spans="1:13" x14ac:dyDescent="0.35">
      <c r="A11" t="s">
        <v>98</v>
      </c>
      <c r="B11">
        <v>200</v>
      </c>
      <c r="C11">
        <v>9</v>
      </c>
      <c r="D11">
        <v>500</v>
      </c>
      <c r="E11">
        <v>40</v>
      </c>
      <c r="F11">
        <v>10881</v>
      </c>
      <c r="G11">
        <v>0.8</v>
      </c>
      <c r="H11" t="b">
        <v>1</v>
      </c>
      <c r="I11" t="b">
        <v>1</v>
      </c>
      <c r="J11" t="b">
        <v>1</v>
      </c>
      <c r="K11" t="s">
        <v>97</v>
      </c>
      <c r="L11" t="s">
        <v>97</v>
      </c>
    </row>
    <row r="12" spans="1:13" x14ac:dyDescent="0.35">
      <c r="A12" t="s">
        <v>102</v>
      </c>
      <c r="B12">
        <v>200</v>
      </c>
      <c r="C12">
        <v>10</v>
      </c>
      <c r="D12">
        <v>300</v>
      </c>
      <c r="E12">
        <v>40</v>
      </c>
      <c r="F12">
        <v>10881</v>
      </c>
      <c r="G12">
        <v>0.25</v>
      </c>
      <c r="H12" t="b">
        <v>1</v>
      </c>
      <c r="I12" t="b">
        <v>1</v>
      </c>
      <c r="J12" t="b">
        <v>1</v>
      </c>
      <c r="K12" t="s">
        <v>26</v>
      </c>
      <c r="L12" t="s">
        <v>26</v>
      </c>
      <c r="M12" t="s">
        <v>81</v>
      </c>
    </row>
    <row r="13" spans="1:13" x14ac:dyDescent="0.35">
      <c r="A13" t="s">
        <v>103</v>
      </c>
      <c r="B13">
        <v>200</v>
      </c>
      <c r="C13">
        <v>10</v>
      </c>
      <c r="D13">
        <v>400</v>
      </c>
      <c r="E13">
        <v>40</v>
      </c>
      <c r="F13">
        <v>10881</v>
      </c>
      <c r="G13">
        <v>0.25</v>
      </c>
      <c r="H13" t="b">
        <v>1</v>
      </c>
      <c r="I13" t="b">
        <v>1</v>
      </c>
      <c r="J13" t="b">
        <v>1</v>
      </c>
      <c r="K13" t="s">
        <v>26</v>
      </c>
      <c r="L13" t="s">
        <v>26</v>
      </c>
      <c r="M13" t="s">
        <v>81</v>
      </c>
    </row>
    <row r="14" spans="1:13" x14ac:dyDescent="0.35">
      <c r="A14" t="s">
        <v>104</v>
      </c>
      <c r="B14">
        <v>200</v>
      </c>
      <c r="C14">
        <v>10</v>
      </c>
      <c r="D14">
        <v>600</v>
      </c>
      <c r="E14">
        <v>40</v>
      </c>
      <c r="F14">
        <v>10881</v>
      </c>
      <c r="G14">
        <v>0.25</v>
      </c>
      <c r="H14" t="b">
        <v>1</v>
      </c>
      <c r="I14" t="b">
        <v>1</v>
      </c>
      <c r="J14" t="b">
        <v>1</v>
      </c>
      <c r="K14" t="s">
        <v>26</v>
      </c>
      <c r="L14" t="s">
        <v>26</v>
      </c>
      <c r="M14" t="s">
        <v>81</v>
      </c>
    </row>
    <row r="15" spans="1:13" x14ac:dyDescent="0.35">
      <c r="A15" t="s">
        <v>107</v>
      </c>
      <c r="B15">
        <v>200</v>
      </c>
      <c r="C15">
        <v>10</v>
      </c>
      <c r="D15">
        <v>800</v>
      </c>
      <c r="E15">
        <v>40</v>
      </c>
      <c r="F15">
        <v>10881</v>
      </c>
      <c r="G15">
        <v>0.25</v>
      </c>
      <c r="H15" t="b">
        <v>1</v>
      </c>
      <c r="I15" t="b">
        <v>1</v>
      </c>
      <c r="J15" t="b">
        <v>1</v>
      </c>
      <c r="K15" t="s">
        <v>26</v>
      </c>
      <c r="L15" t="s">
        <v>26</v>
      </c>
      <c r="M15" t="s">
        <v>81</v>
      </c>
    </row>
    <row r="16" spans="1:13" x14ac:dyDescent="0.35">
      <c r="A16" t="s">
        <v>108</v>
      </c>
      <c r="B16">
        <v>200</v>
      </c>
      <c r="C16">
        <v>10</v>
      </c>
      <c r="D16">
        <v>1000</v>
      </c>
      <c r="E16">
        <v>40</v>
      </c>
      <c r="F16">
        <v>10881</v>
      </c>
      <c r="G16">
        <v>0.25</v>
      </c>
      <c r="H16" t="b">
        <v>1</v>
      </c>
      <c r="I16" t="b">
        <v>1</v>
      </c>
      <c r="J16" t="b">
        <v>1</v>
      </c>
      <c r="K16" t="s">
        <v>26</v>
      </c>
      <c r="L16" t="s">
        <v>26</v>
      </c>
    </row>
    <row r="17" spans="1:13" x14ac:dyDescent="0.35">
      <c r="A17" t="s">
        <v>109</v>
      </c>
      <c r="B17">
        <v>200</v>
      </c>
      <c r="C17">
        <v>10</v>
      </c>
      <c r="D17">
        <v>1200</v>
      </c>
      <c r="E17">
        <v>40</v>
      </c>
      <c r="F17">
        <v>10881</v>
      </c>
      <c r="G17">
        <v>0.25</v>
      </c>
      <c r="H17" t="b">
        <v>1</v>
      </c>
      <c r="I17" t="b">
        <v>1</v>
      </c>
      <c r="J17" t="b">
        <v>1</v>
      </c>
      <c r="K17" t="s">
        <v>26</v>
      </c>
      <c r="L17" t="s">
        <v>26</v>
      </c>
    </row>
    <row r="18" spans="1:13" x14ac:dyDescent="0.35">
      <c r="A18" t="s">
        <v>116</v>
      </c>
      <c r="B18">
        <v>200</v>
      </c>
      <c r="C18">
        <v>9</v>
      </c>
      <c r="D18">
        <v>300</v>
      </c>
      <c r="E18">
        <v>40</v>
      </c>
      <c r="F18">
        <v>10881</v>
      </c>
      <c r="G18">
        <v>0.25</v>
      </c>
      <c r="H18" t="b">
        <v>1</v>
      </c>
      <c r="I18" t="b">
        <v>1</v>
      </c>
      <c r="J18" t="b">
        <v>1</v>
      </c>
      <c r="K18" t="s">
        <v>26</v>
      </c>
      <c r="L18" t="s">
        <v>26</v>
      </c>
      <c r="M18" t="s">
        <v>122</v>
      </c>
    </row>
    <row r="19" spans="1:13" x14ac:dyDescent="0.35">
      <c r="A19" t="s">
        <v>117</v>
      </c>
      <c r="B19">
        <v>200</v>
      </c>
      <c r="C19">
        <v>9</v>
      </c>
      <c r="D19">
        <v>400</v>
      </c>
      <c r="E19">
        <v>40</v>
      </c>
      <c r="F19">
        <v>10881</v>
      </c>
      <c r="G19">
        <v>0.25</v>
      </c>
      <c r="H19" t="b">
        <v>1</v>
      </c>
      <c r="I19" t="b">
        <v>1</v>
      </c>
      <c r="J19" t="b">
        <v>1</v>
      </c>
      <c r="K19" t="s">
        <v>26</v>
      </c>
      <c r="L19" t="s">
        <v>26</v>
      </c>
      <c r="M19" t="s">
        <v>122</v>
      </c>
    </row>
    <row r="20" spans="1:13" x14ac:dyDescent="0.35">
      <c r="A20" t="s">
        <v>118</v>
      </c>
      <c r="B20">
        <v>200</v>
      </c>
      <c r="C20">
        <v>9</v>
      </c>
      <c r="D20">
        <v>600</v>
      </c>
      <c r="E20">
        <v>40</v>
      </c>
      <c r="F20">
        <v>10881</v>
      </c>
      <c r="G20">
        <v>0.25</v>
      </c>
      <c r="H20" t="b">
        <v>1</v>
      </c>
      <c r="I20" t="b">
        <v>1</v>
      </c>
      <c r="J20" t="b">
        <v>1</v>
      </c>
      <c r="K20" t="s">
        <v>26</v>
      </c>
      <c r="L20" t="s">
        <v>26</v>
      </c>
      <c r="M20" t="s">
        <v>123</v>
      </c>
    </row>
    <row r="21" spans="1:13" x14ac:dyDescent="0.35">
      <c r="A21" t="s">
        <v>120</v>
      </c>
      <c r="B21">
        <v>200</v>
      </c>
      <c r="C21">
        <v>9</v>
      </c>
      <c r="D21">
        <v>800</v>
      </c>
      <c r="E21">
        <v>40</v>
      </c>
      <c r="F21">
        <v>10881</v>
      </c>
      <c r="G21">
        <v>0.25</v>
      </c>
      <c r="H21" t="b">
        <v>1</v>
      </c>
      <c r="I21" t="b">
        <v>1</v>
      </c>
      <c r="J21" t="b">
        <v>1</v>
      </c>
      <c r="K21" t="s">
        <v>26</v>
      </c>
      <c r="L21" t="s">
        <v>26</v>
      </c>
      <c r="M21" t="s">
        <v>100</v>
      </c>
    </row>
    <row r="24" spans="1:13" x14ac:dyDescent="0.35">
      <c r="I24">
        <v>329920</v>
      </c>
      <c r="K24" s="1">
        <f t="shared" ref="K24:K29" si="0">$I$24/D12</f>
        <v>1099.7333333333333</v>
      </c>
      <c r="L24" s="1">
        <f>200*2^10</f>
        <v>204800</v>
      </c>
    </row>
    <row r="25" spans="1:13" x14ac:dyDescent="0.35">
      <c r="K25" s="1">
        <f t="shared" si="0"/>
        <v>824.8</v>
      </c>
    </row>
    <row r="26" spans="1:13" x14ac:dyDescent="0.35">
      <c r="K26" s="1">
        <f t="shared" si="0"/>
        <v>549.86666666666667</v>
      </c>
    </row>
    <row r="27" spans="1:13" x14ac:dyDescent="0.35">
      <c r="K27" s="1">
        <f t="shared" si="0"/>
        <v>412.4</v>
      </c>
    </row>
    <row r="28" spans="1:13" x14ac:dyDescent="0.35">
      <c r="K28" s="1">
        <f t="shared" si="0"/>
        <v>329.92</v>
      </c>
    </row>
    <row r="29" spans="1:13" x14ac:dyDescent="0.35">
      <c r="K29" s="1">
        <f t="shared" si="0"/>
        <v>274.93333333333334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3B04-9609-4E26-B20D-8F91BA592A57}">
  <dimension ref="A1:I8"/>
  <sheetViews>
    <sheetView workbookViewId="0">
      <selection activeCell="O18" sqref="O18"/>
    </sheetView>
  </sheetViews>
  <sheetFormatPr defaultRowHeight="14.5" x14ac:dyDescent="0.35"/>
  <cols>
    <col min="1" max="1" width="9.453125" customWidth="1"/>
    <col min="2" max="2" width="25.54296875" bestFit="1" customWidth="1"/>
    <col min="4" max="4" width="11.6328125" customWidth="1"/>
    <col min="5" max="5" width="14.36328125" customWidth="1"/>
    <col min="6" max="6" width="16.26953125" customWidth="1"/>
    <col min="7" max="7" width="13.6328125" customWidth="1"/>
    <col min="8" max="8" width="15.54296875" customWidth="1"/>
    <col min="9" max="9" width="9" customWidth="1"/>
  </cols>
  <sheetData>
    <row r="1" spans="1:9" x14ac:dyDescent="0.35">
      <c r="A1" t="s">
        <v>27</v>
      </c>
    </row>
    <row r="2" spans="1:9" x14ac:dyDescent="0.35">
      <c r="A2" t="s">
        <v>14</v>
      </c>
      <c r="B2" t="s">
        <v>31</v>
      </c>
      <c r="C2" t="s">
        <v>28</v>
      </c>
      <c r="D2" t="s">
        <v>29</v>
      </c>
      <c r="E2" t="s">
        <v>33</v>
      </c>
      <c r="F2" t="s">
        <v>35</v>
      </c>
      <c r="G2" t="s">
        <v>36</v>
      </c>
      <c r="H2" t="s">
        <v>37</v>
      </c>
      <c r="I2" t="s">
        <v>19</v>
      </c>
    </row>
    <row r="3" spans="1:9" x14ac:dyDescent="0.35">
      <c r="A3" t="s">
        <v>30</v>
      </c>
      <c r="B3" t="s">
        <v>32</v>
      </c>
      <c r="C3">
        <v>202109</v>
      </c>
      <c r="D3" t="s">
        <v>41</v>
      </c>
      <c r="E3" t="s">
        <v>42</v>
      </c>
      <c r="F3">
        <v>202106</v>
      </c>
      <c r="G3">
        <v>202107</v>
      </c>
      <c r="H3">
        <v>0.5</v>
      </c>
      <c r="I3">
        <v>10881</v>
      </c>
    </row>
    <row r="4" spans="1:9" x14ac:dyDescent="0.35">
      <c r="A4" t="s">
        <v>38</v>
      </c>
      <c r="B4" t="s">
        <v>39</v>
      </c>
      <c r="C4">
        <v>202109</v>
      </c>
      <c r="D4" t="s">
        <v>40</v>
      </c>
      <c r="E4" t="s">
        <v>34</v>
      </c>
      <c r="F4">
        <v>202106</v>
      </c>
      <c r="G4">
        <v>202107</v>
      </c>
      <c r="H4">
        <v>0.5</v>
      </c>
      <c r="I4">
        <v>10881</v>
      </c>
    </row>
    <row r="5" spans="1:9" x14ac:dyDescent="0.35">
      <c r="A5" t="s">
        <v>43</v>
      </c>
      <c r="B5" t="s">
        <v>44</v>
      </c>
      <c r="C5">
        <v>202109</v>
      </c>
      <c r="D5" t="s">
        <v>45</v>
      </c>
      <c r="E5" t="s">
        <v>46</v>
      </c>
      <c r="F5">
        <v>202106</v>
      </c>
      <c r="G5">
        <v>202107</v>
      </c>
      <c r="H5">
        <v>0.5</v>
      </c>
      <c r="I5">
        <v>10881</v>
      </c>
    </row>
    <row r="6" spans="1:9" x14ac:dyDescent="0.35">
      <c r="A6" t="s">
        <v>74</v>
      </c>
      <c r="B6" t="s">
        <v>75</v>
      </c>
      <c r="C6">
        <v>202107</v>
      </c>
      <c r="D6" t="s">
        <v>34</v>
      </c>
      <c r="E6" t="s">
        <v>76</v>
      </c>
      <c r="F6">
        <v>202104</v>
      </c>
      <c r="G6">
        <v>202105</v>
      </c>
      <c r="H6">
        <v>0.5</v>
      </c>
      <c r="I6">
        <v>10881</v>
      </c>
    </row>
    <row r="7" spans="1:9" x14ac:dyDescent="0.35">
      <c r="A7" t="s">
        <v>99</v>
      </c>
      <c r="B7" t="s">
        <v>32</v>
      </c>
      <c r="C7">
        <v>202109</v>
      </c>
      <c r="D7" t="s">
        <v>41</v>
      </c>
      <c r="E7" t="s">
        <v>42</v>
      </c>
      <c r="F7">
        <v>202106</v>
      </c>
      <c r="G7">
        <v>202107</v>
      </c>
      <c r="H7">
        <v>0.06</v>
      </c>
      <c r="I7">
        <v>10881</v>
      </c>
    </row>
    <row r="8" spans="1:9" x14ac:dyDescent="0.35">
      <c r="A8" t="s">
        <v>110</v>
      </c>
      <c r="B8" t="s">
        <v>111</v>
      </c>
      <c r="C8">
        <v>202109</v>
      </c>
      <c r="D8" t="s">
        <v>112</v>
      </c>
      <c r="E8" t="s">
        <v>113</v>
      </c>
      <c r="F8" t="s">
        <v>114</v>
      </c>
      <c r="G8" t="s">
        <v>115</v>
      </c>
      <c r="H8">
        <v>0.1</v>
      </c>
      <c r="I8">
        <v>10881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FBED-F10E-48FA-BB1B-5FF81E06BCFA}">
  <dimension ref="A1:R4"/>
  <sheetViews>
    <sheetView workbookViewId="0">
      <selection activeCell="C7" sqref="C7"/>
    </sheetView>
  </sheetViews>
  <sheetFormatPr defaultRowHeight="14.5" x14ac:dyDescent="0.35"/>
  <cols>
    <col min="1" max="1" width="9.453125" customWidth="1"/>
    <col min="2" max="2" width="18" customWidth="1"/>
    <col min="3" max="4" width="11.6328125" customWidth="1"/>
    <col min="5" max="5" width="15.54296875" customWidth="1"/>
    <col min="6" max="6" width="16.08984375" customWidth="1"/>
    <col min="7" max="7" width="18" customWidth="1"/>
    <col min="8" max="8" width="18.54296875" customWidth="1"/>
    <col min="9" max="9" width="14.453125" customWidth="1"/>
    <col min="10" max="10" width="15" customWidth="1"/>
    <col min="11" max="11" width="19" customWidth="1"/>
    <col min="12" max="12" width="19.54296875" customWidth="1"/>
    <col min="13" max="13" width="19.36328125" customWidth="1"/>
    <col min="14" max="14" width="19.90625" customWidth="1"/>
    <col min="15" max="15" width="13" customWidth="1"/>
    <col min="16" max="16" width="13.54296875" customWidth="1"/>
    <col min="17" max="17" width="13" customWidth="1"/>
    <col min="18" max="18" width="12.453125" customWidth="1"/>
  </cols>
  <sheetData>
    <row r="1" spans="1:18" x14ac:dyDescent="0.35">
      <c r="A1" t="s">
        <v>47</v>
      </c>
      <c r="E1" t="s">
        <v>53</v>
      </c>
      <c r="F1" t="s">
        <v>54</v>
      </c>
    </row>
    <row r="2" spans="1:18" x14ac:dyDescent="0.35">
      <c r="A2" t="s">
        <v>14</v>
      </c>
      <c r="B2" t="s">
        <v>49</v>
      </c>
      <c r="C2" t="s">
        <v>50</v>
      </c>
      <c r="D2" t="s">
        <v>51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 t="s">
        <v>68</v>
      </c>
    </row>
    <row r="3" spans="1:18" x14ac:dyDescent="0.35">
      <c r="A3" t="s">
        <v>48</v>
      </c>
      <c r="B3" t="s">
        <v>52</v>
      </c>
      <c r="C3" t="s">
        <v>52</v>
      </c>
      <c r="D3" t="s">
        <v>52</v>
      </c>
      <c r="E3">
        <v>0</v>
      </c>
      <c r="F3">
        <v>0.3</v>
      </c>
      <c r="G3">
        <v>0.01</v>
      </c>
      <c r="H3">
        <v>1</v>
      </c>
      <c r="I3">
        <v>8</v>
      </c>
      <c r="J3">
        <v>1024</v>
      </c>
      <c r="K3">
        <v>80</v>
      </c>
      <c r="L3">
        <v>50000</v>
      </c>
      <c r="M3">
        <v>0</v>
      </c>
      <c r="N3">
        <v>100</v>
      </c>
      <c r="O3">
        <v>1E-4</v>
      </c>
      <c r="P3">
        <v>100</v>
      </c>
      <c r="Q3">
        <v>1E-4</v>
      </c>
      <c r="R3">
        <v>100</v>
      </c>
    </row>
    <row r="4" spans="1:18" x14ac:dyDescent="0.35">
      <c r="A4" t="s">
        <v>70</v>
      </c>
      <c r="B4" t="s">
        <v>52</v>
      </c>
      <c r="C4" t="s">
        <v>52</v>
      </c>
      <c r="D4" t="s">
        <v>69</v>
      </c>
      <c r="E4">
        <v>0</v>
      </c>
      <c r="F4">
        <v>0.3</v>
      </c>
      <c r="G4">
        <v>0.01</v>
      </c>
      <c r="H4">
        <v>1</v>
      </c>
      <c r="I4">
        <v>8</v>
      </c>
      <c r="J4">
        <v>1024</v>
      </c>
      <c r="K4">
        <v>80</v>
      </c>
      <c r="L4">
        <v>50000</v>
      </c>
      <c r="M4">
        <v>0</v>
      </c>
      <c r="N4">
        <v>0</v>
      </c>
      <c r="O4">
        <v>1E-4</v>
      </c>
      <c r="P4">
        <v>100</v>
      </c>
      <c r="Q4">
        <v>1E-4</v>
      </c>
      <c r="R4"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4F4F-8ECA-4E50-9A38-A6F7C662B08E}">
  <dimension ref="A1:K3"/>
  <sheetViews>
    <sheetView workbookViewId="0">
      <selection activeCell="M11" sqref="M11"/>
    </sheetView>
  </sheetViews>
  <sheetFormatPr defaultRowHeight="14.5" x14ac:dyDescent="0.35"/>
  <cols>
    <col min="1" max="1" width="9.1796875" customWidth="1"/>
    <col min="6" max="6" width="9.54296875" customWidth="1"/>
  </cols>
  <sheetData>
    <row r="1" spans="1:11" x14ac:dyDescent="0.35">
      <c r="A1" t="s">
        <v>87</v>
      </c>
    </row>
    <row r="2" spans="1:11" x14ac:dyDescent="0.35">
      <c r="A2" t="s">
        <v>14</v>
      </c>
      <c r="B2" t="s">
        <v>92</v>
      </c>
      <c r="C2" t="s">
        <v>89</v>
      </c>
      <c r="D2" t="s">
        <v>90</v>
      </c>
      <c r="E2" t="s">
        <v>91</v>
      </c>
      <c r="F2" t="s">
        <v>93</v>
      </c>
      <c r="K2" t="s">
        <v>95</v>
      </c>
    </row>
    <row r="3" spans="1:11" x14ac:dyDescent="0.35">
      <c r="A3" t="s">
        <v>88</v>
      </c>
      <c r="B3">
        <v>1</v>
      </c>
      <c r="C3">
        <v>10500</v>
      </c>
      <c r="D3">
        <v>12000</v>
      </c>
      <c r="E3">
        <v>100</v>
      </c>
      <c r="F3" t="s">
        <v>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FE</vt:lpstr>
      <vt:lpstr>TS</vt:lpstr>
      <vt:lpstr>HT</vt:lpstr>
      <vt:lpstr>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Chiavarini</dc:creator>
  <cp:lastModifiedBy>Guido Chiavarini</cp:lastModifiedBy>
  <dcterms:created xsi:type="dcterms:W3CDTF">2015-06-05T18:17:20Z</dcterms:created>
  <dcterms:modified xsi:type="dcterms:W3CDTF">2023-06-02T18:59:33Z</dcterms:modified>
</cp:coreProperties>
</file>