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2018 summer\2018 Goby\Goby_reproduction_by_risk\2018.data.for.analyses.R\2018.predator.time.lapse\Data\"/>
    </mc:Choice>
  </mc:AlternateContent>
  <xr:revisionPtr revIDLastSave="0" documentId="8_{24F7796A-3465-4F8F-9721-4F4F37CE1C39}" xr6:coauthVersionLast="44" xr6:coauthVersionMax="44" xr10:uidLastSave="{00000000-0000-0000-0000-000000000000}"/>
  <bookViews>
    <workbookView xWindow="20370" yWindow="1110" windowWidth="19440" windowHeight="15000" activeTab="1" xr2:uid="{00000000-000D-0000-FFFF-FFFF00000000}"/>
  </bookViews>
  <sheets>
    <sheet name="df.for.ptl.R" sheetId="8" r:id="rId1"/>
    <sheet name="Raw data" sheetId="1" r:id="rId2"/>
    <sheet name="pivot table by treatment" sheetId="3" r:id="rId3"/>
    <sheet name="pivot table by species" sheetId="2" r:id="rId4"/>
    <sheet name="prop.all.sublethal.lethal" sheetId="5" r:id="rId5"/>
  </sheets>
  <definedNames>
    <definedName name="_xlnm._FilterDatabase" localSheetId="1" hidden="1">'Raw data'!$A$1:$AI$3309</definedName>
    <definedName name="_xlchart.v1.0" hidden="1">'pivot table by treatment'!$A$24:$A$65</definedName>
    <definedName name="_xlchart.v1.1" hidden="1">'pivot table by treatment'!$B$23</definedName>
    <definedName name="_xlchart.v1.2" hidden="1">'pivot table by treatment'!$B$24:$B$65</definedName>
    <definedName name="_xlchart.v1.3" hidden="1">'pivot table by treatment'!$C$23</definedName>
    <definedName name="_xlchart.v1.4" hidden="1">'pivot table by treatment'!$C$24:$C$65</definedName>
  </definedNames>
  <calcPr calcId="191029"/>
  <pivotCaches>
    <pivotCache cacheId="1" r:id="rId6"/>
    <pivotCache cacheId="2" r:id="rId7"/>
    <pivotCache cacheId="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130" i="1" l="1"/>
  <c r="T2858" i="1" l="1"/>
  <c r="O2897" i="1"/>
  <c r="N2897" i="1"/>
  <c r="M2897" i="1"/>
  <c r="L2897" i="1"/>
  <c r="O2896" i="1"/>
  <c r="N2896" i="1"/>
  <c r="M2896" i="1"/>
  <c r="L2896" i="1"/>
  <c r="O2895" i="1"/>
  <c r="N2895" i="1"/>
  <c r="M2895" i="1"/>
  <c r="L2895" i="1"/>
  <c r="P2894" i="1"/>
  <c r="O2894" i="1"/>
  <c r="R2894" i="1" s="1"/>
  <c r="N2894" i="1"/>
  <c r="Q2894" i="1" s="1"/>
  <c r="M2894" i="1"/>
  <c r="L2894" i="1"/>
  <c r="W1888" i="1"/>
  <c r="W1889" i="1" s="1"/>
  <c r="W1890" i="1" s="1"/>
  <c r="W1891" i="1" s="1"/>
  <c r="W1892" i="1" s="1"/>
  <c r="W1893" i="1" s="1"/>
  <c r="W1894" i="1" s="1"/>
  <c r="W1895" i="1" s="1"/>
  <c r="W1896" i="1" s="1"/>
  <c r="V1888" i="1"/>
  <c r="V1889" i="1" s="1"/>
  <c r="V1890" i="1" s="1"/>
  <c r="V1891" i="1" s="1"/>
  <c r="V1892" i="1" s="1"/>
  <c r="V1893" i="1" s="1"/>
  <c r="V1894" i="1" s="1"/>
  <c r="V1895" i="1" s="1"/>
  <c r="V1896" i="1" s="1"/>
  <c r="O1925" i="1"/>
  <c r="N1925" i="1"/>
  <c r="M1925" i="1"/>
  <c r="L1925" i="1"/>
  <c r="O1924" i="1"/>
  <c r="N1924" i="1"/>
  <c r="M1924" i="1"/>
  <c r="L1924" i="1"/>
  <c r="O1923" i="1"/>
  <c r="N1923" i="1"/>
  <c r="M1923" i="1"/>
  <c r="L1923" i="1"/>
  <c r="P1922" i="1"/>
  <c r="O1922" i="1"/>
  <c r="N1922" i="1"/>
  <c r="M1922" i="1"/>
  <c r="L1922" i="1"/>
  <c r="O1921" i="1"/>
  <c r="N1921" i="1"/>
  <c r="M1921" i="1"/>
  <c r="L1921" i="1"/>
  <c r="O1920" i="1"/>
  <c r="N1920" i="1"/>
  <c r="M1920" i="1"/>
  <c r="L1920" i="1"/>
  <c r="O1919" i="1"/>
  <c r="N1919" i="1"/>
  <c r="M1919" i="1"/>
  <c r="L1919" i="1"/>
  <c r="P1918" i="1"/>
  <c r="O1918" i="1"/>
  <c r="N1918" i="1"/>
  <c r="M1918" i="1"/>
  <c r="L1918" i="1"/>
  <c r="O1917" i="1"/>
  <c r="N1917" i="1"/>
  <c r="M1917" i="1"/>
  <c r="L1917" i="1"/>
  <c r="O1916" i="1"/>
  <c r="N1916" i="1"/>
  <c r="M1916" i="1"/>
  <c r="L1916" i="1"/>
  <c r="O1915" i="1"/>
  <c r="N1915" i="1"/>
  <c r="M1915" i="1"/>
  <c r="L1915" i="1"/>
  <c r="P1914" i="1"/>
  <c r="O1914" i="1"/>
  <c r="N1914" i="1"/>
  <c r="M1914" i="1"/>
  <c r="L1914" i="1"/>
  <c r="O1913" i="1"/>
  <c r="N1913" i="1"/>
  <c r="M1913" i="1"/>
  <c r="L1913" i="1"/>
  <c r="O1912" i="1"/>
  <c r="N1912" i="1"/>
  <c r="M1912" i="1"/>
  <c r="L1912" i="1"/>
  <c r="O1911" i="1"/>
  <c r="N1911" i="1"/>
  <c r="M1911" i="1"/>
  <c r="L1911" i="1"/>
  <c r="P1910" i="1"/>
  <c r="O1910" i="1"/>
  <c r="N1910" i="1"/>
  <c r="M1910" i="1"/>
  <c r="L1910" i="1"/>
  <c r="O1909" i="1"/>
  <c r="N1909" i="1"/>
  <c r="M1909" i="1"/>
  <c r="L1909" i="1"/>
  <c r="O1908" i="1"/>
  <c r="N1908" i="1"/>
  <c r="M1908" i="1"/>
  <c r="L1908" i="1"/>
  <c r="O1907" i="1"/>
  <c r="N1907" i="1"/>
  <c r="M1907" i="1"/>
  <c r="L1907" i="1"/>
  <c r="P1906" i="1"/>
  <c r="O1906" i="1"/>
  <c r="N1906" i="1"/>
  <c r="M1906" i="1"/>
  <c r="L1906" i="1"/>
  <c r="O1905" i="1"/>
  <c r="N1905" i="1"/>
  <c r="M1905" i="1"/>
  <c r="L1905" i="1"/>
  <c r="O1904" i="1"/>
  <c r="N1904" i="1"/>
  <c r="M1904" i="1"/>
  <c r="L1904" i="1"/>
  <c r="O1903" i="1"/>
  <c r="N1903" i="1"/>
  <c r="M1903" i="1"/>
  <c r="L1903" i="1"/>
  <c r="P1902" i="1"/>
  <c r="O1902" i="1"/>
  <c r="N1902" i="1"/>
  <c r="M1902" i="1"/>
  <c r="L1902" i="1"/>
  <c r="O1901" i="1"/>
  <c r="N1901" i="1"/>
  <c r="M1901" i="1"/>
  <c r="L1901" i="1"/>
  <c r="O1900" i="1"/>
  <c r="N1900" i="1"/>
  <c r="M1900" i="1"/>
  <c r="L1900" i="1"/>
  <c r="O1899" i="1"/>
  <c r="N1899" i="1"/>
  <c r="M1899" i="1"/>
  <c r="L1899" i="1"/>
  <c r="P1898" i="1"/>
  <c r="O1898" i="1"/>
  <c r="N1898" i="1"/>
  <c r="M1898" i="1"/>
  <c r="L1898" i="1"/>
  <c r="O1897" i="1"/>
  <c r="N1897" i="1"/>
  <c r="M1897" i="1"/>
  <c r="L1897" i="1"/>
  <c r="O1896" i="1"/>
  <c r="N1896" i="1"/>
  <c r="M1896" i="1"/>
  <c r="L1896" i="1"/>
  <c r="O1895" i="1"/>
  <c r="N1895" i="1"/>
  <c r="M1895" i="1"/>
  <c r="L1895" i="1"/>
  <c r="P1894" i="1"/>
  <c r="O1894" i="1"/>
  <c r="N1894" i="1"/>
  <c r="Q1894" i="1" s="1"/>
  <c r="M1894" i="1"/>
  <c r="L1894" i="1"/>
  <c r="O1893" i="1"/>
  <c r="N1893" i="1"/>
  <c r="M1893" i="1"/>
  <c r="L1893" i="1"/>
  <c r="O1892" i="1"/>
  <c r="N1892" i="1"/>
  <c r="M1892" i="1"/>
  <c r="L1892" i="1"/>
  <c r="O1891" i="1"/>
  <c r="N1891" i="1"/>
  <c r="M1891" i="1"/>
  <c r="L1891" i="1"/>
  <c r="P1890" i="1"/>
  <c r="O1890" i="1"/>
  <c r="R1890" i="1" s="1"/>
  <c r="N1890" i="1"/>
  <c r="M1890" i="1"/>
  <c r="L1890" i="1"/>
  <c r="O1889" i="1"/>
  <c r="N1889" i="1"/>
  <c r="M1889" i="1"/>
  <c r="L1889" i="1"/>
  <c r="O1888" i="1"/>
  <c r="N1888" i="1"/>
  <c r="M1888" i="1"/>
  <c r="L1888" i="1"/>
  <c r="O1887" i="1"/>
  <c r="N1887" i="1"/>
  <c r="M1887" i="1"/>
  <c r="L1887" i="1"/>
  <c r="P1886" i="1"/>
  <c r="O1886" i="1"/>
  <c r="N1886" i="1"/>
  <c r="M1886" i="1"/>
  <c r="L1886" i="1"/>
  <c r="V1645" i="1"/>
  <c r="V1646" i="1" s="1"/>
  <c r="V1647" i="1" s="1"/>
  <c r="V1648" i="1" s="1"/>
  <c r="V1649" i="1" s="1"/>
  <c r="V1650" i="1" s="1"/>
  <c r="V1651" i="1" s="1"/>
  <c r="V1652" i="1" s="1"/>
  <c r="V1653" i="1" s="1"/>
  <c r="W1645" i="1"/>
  <c r="W1646" i="1" s="1"/>
  <c r="W1647" i="1" s="1"/>
  <c r="W1648" i="1" s="1"/>
  <c r="W1649" i="1" s="1"/>
  <c r="W1650" i="1" s="1"/>
  <c r="W1651" i="1" s="1"/>
  <c r="W1652" i="1" s="1"/>
  <c r="W1653" i="1" s="1"/>
  <c r="O1681" i="1"/>
  <c r="N1681" i="1"/>
  <c r="M1681" i="1"/>
  <c r="L1681" i="1"/>
  <c r="O1680" i="1"/>
  <c r="N1680" i="1"/>
  <c r="M1680" i="1"/>
  <c r="L1680" i="1"/>
  <c r="O1679" i="1"/>
  <c r="N1679" i="1"/>
  <c r="M1679" i="1"/>
  <c r="L1679" i="1"/>
  <c r="P1678" i="1"/>
  <c r="O1678" i="1"/>
  <c r="R1678" i="1" s="1"/>
  <c r="N1678" i="1"/>
  <c r="M1678" i="1"/>
  <c r="L1678" i="1"/>
  <c r="O1677" i="1"/>
  <c r="N1677" i="1"/>
  <c r="M1677" i="1"/>
  <c r="L1677" i="1"/>
  <c r="O1676" i="1"/>
  <c r="N1676" i="1"/>
  <c r="M1676" i="1"/>
  <c r="L1676" i="1"/>
  <c r="O1675" i="1"/>
  <c r="N1675" i="1"/>
  <c r="M1675" i="1"/>
  <c r="L1675" i="1"/>
  <c r="P1674" i="1"/>
  <c r="O1674" i="1"/>
  <c r="N1674" i="1"/>
  <c r="M1674" i="1"/>
  <c r="L1674" i="1"/>
  <c r="O1673" i="1"/>
  <c r="N1673" i="1"/>
  <c r="M1673" i="1"/>
  <c r="L1673" i="1"/>
  <c r="O1672" i="1"/>
  <c r="N1672" i="1"/>
  <c r="M1672" i="1"/>
  <c r="L1672" i="1"/>
  <c r="O1671" i="1"/>
  <c r="N1671" i="1"/>
  <c r="M1671" i="1"/>
  <c r="L1671" i="1"/>
  <c r="P1670" i="1"/>
  <c r="O1670" i="1"/>
  <c r="N1670" i="1"/>
  <c r="M1670" i="1"/>
  <c r="L1670" i="1"/>
  <c r="O1669" i="1"/>
  <c r="N1669" i="1"/>
  <c r="M1669" i="1"/>
  <c r="L1669" i="1"/>
  <c r="O1668" i="1"/>
  <c r="N1668" i="1"/>
  <c r="M1668" i="1"/>
  <c r="L1668" i="1"/>
  <c r="O1667" i="1"/>
  <c r="N1667" i="1"/>
  <c r="M1667" i="1"/>
  <c r="L1667" i="1"/>
  <c r="P1666" i="1"/>
  <c r="O1666" i="1"/>
  <c r="N1666" i="1"/>
  <c r="Q1666" i="1" s="1"/>
  <c r="M1666" i="1"/>
  <c r="L1666" i="1"/>
  <c r="O1665" i="1"/>
  <c r="N1665" i="1"/>
  <c r="M1665" i="1"/>
  <c r="L1665" i="1"/>
  <c r="O1664" i="1"/>
  <c r="N1664" i="1"/>
  <c r="M1664" i="1"/>
  <c r="L1664" i="1"/>
  <c r="O1663" i="1"/>
  <c r="N1663" i="1"/>
  <c r="M1663" i="1"/>
  <c r="L1663" i="1"/>
  <c r="P1662" i="1"/>
  <c r="O1662" i="1"/>
  <c r="N1662" i="1"/>
  <c r="M1662" i="1"/>
  <c r="L1662" i="1"/>
  <c r="O1661" i="1"/>
  <c r="N1661" i="1"/>
  <c r="M1661" i="1"/>
  <c r="L1661" i="1"/>
  <c r="O1660" i="1"/>
  <c r="N1660" i="1"/>
  <c r="M1660" i="1"/>
  <c r="L1660" i="1"/>
  <c r="O1659" i="1"/>
  <c r="N1659" i="1"/>
  <c r="M1659" i="1"/>
  <c r="L1659" i="1"/>
  <c r="P1658" i="1"/>
  <c r="O1658" i="1"/>
  <c r="N1658" i="1"/>
  <c r="M1658" i="1"/>
  <c r="L1658" i="1"/>
  <c r="O1657" i="1"/>
  <c r="N1657" i="1"/>
  <c r="M1657" i="1"/>
  <c r="L1657" i="1"/>
  <c r="O1656" i="1"/>
  <c r="N1656" i="1"/>
  <c r="M1656" i="1"/>
  <c r="L1656" i="1"/>
  <c r="O1655" i="1"/>
  <c r="N1655" i="1"/>
  <c r="M1655" i="1"/>
  <c r="L1655" i="1"/>
  <c r="P1654" i="1"/>
  <c r="O1654" i="1"/>
  <c r="N1654" i="1"/>
  <c r="M1654" i="1"/>
  <c r="L1654" i="1"/>
  <c r="O1653" i="1"/>
  <c r="N1653" i="1"/>
  <c r="M1653" i="1"/>
  <c r="L1653" i="1"/>
  <c r="O1652" i="1"/>
  <c r="N1652" i="1"/>
  <c r="M1652" i="1"/>
  <c r="L1652" i="1"/>
  <c r="O1651" i="1"/>
  <c r="N1651" i="1"/>
  <c r="M1651" i="1"/>
  <c r="L1651" i="1"/>
  <c r="P1650" i="1"/>
  <c r="O1650" i="1"/>
  <c r="N1650" i="1"/>
  <c r="M1650" i="1"/>
  <c r="L1650" i="1"/>
  <c r="O1649" i="1"/>
  <c r="N1649" i="1"/>
  <c r="M1649" i="1"/>
  <c r="L1649" i="1"/>
  <c r="O1648" i="1"/>
  <c r="N1648" i="1"/>
  <c r="M1648" i="1"/>
  <c r="L1648" i="1"/>
  <c r="O1647" i="1"/>
  <c r="N1647" i="1"/>
  <c r="M1647" i="1"/>
  <c r="L1647" i="1"/>
  <c r="P1646" i="1"/>
  <c r="O1646" i="1"/>
  <c r="N1646" i="1"/>
  <c r="M1646" i="1"/>
  <c r="L1646" i="1"/>
  <c r="O1645" i="1"/>
  <c r="N1645" i="1"/>
  <c r="M1645" i="1"/>
  <c r="L1645" i="1"/>
  <c r="O1644" i="1"/>
  <c r="N1644" i="1"/>
  <c r="M1644" i="1"/>
  <c r="L1644" i="1"/>
  <c r="O1643" i="1"/>
  <c r="N1643" i="1"/>
  <c r="M1643" i="1"/>
  <c r="L1643" i="1"/>
  <c r="P1642" i="1"/>
  <c r="O1642" i="1"/>
  <c r="N1642" i="1"/>
  <c r="M1642" i="1"/>
  <c r="L1642" i="1"/>
  <c r="O1641" i="1"/>
  <c r="N1641" i="1"/>
  <c r="M1641" i="1"/>
  <c r="L1641" i="1"/>
  <c r="O1640" i="1"/>
  <c r="N1640" i="1"/>
  <c r="M1640" i="1"/>
  <c r="L1640" i="1"/>
  <c r="O1639" i="1"/>
  <c r="N1639" i="1"/>
  <c r="M1639" i="1"/>
  <c r="L1639" i="1"/>
  <c r="P1638" i="1"/>
  <c r="O1638" i="1"/>
  <c r="N1638" i="1"/>
  <c r="M1638" i="1"/>
  <c r="L1638" i="1"/>
  <c r="O1637" i="1"/>
  <c r="N1637" i="1"/>
  <c r="M1637" i="1"/>
  <c r="L1637" i="1"/>
  <c r="O1636" i="1"/>
  <c r="N1636" i="1"/>
  <c r="M1636" i="1"/>
  <c r="L1636" i="1"/>
  <c r="O1635" i="1"/>
  <c r="N1635" i="1"/>
  <c r="M1635" i="1"/>
  <c r="L1635" i="1"/>
  <c r="P1634" i="1"/>
  <c r="O1634" i="1"/>
  <c r="N1634" i="1"/>
  <c r="M1634" i="1"/>
  <c r="L1634" i="1"/>
  <c r="O1633" i="1"/>
  <c r="N1633" i="1"/>
  <c r="M1633" i="1"/>
  <c r="L1633" i="1"/>
  <c r="O1632" i="1"/>
  <c r="N1632" i="1"/>
  <c r="M1632" i="1"/>
  <c r="L1632" i="1"/>
  <c r="O1631" i="1"/>
  <c r="N1631" i="1"/>
  <c r="M1631" i="1"/>
  <c r="L1631" i="1"/>
  <c r="P1630" i="1"/>
  <c r="O1630" i="1"/>
  <c r="N1630" i="1"/>
  <c r="M1630" i="1"/>
  <c r="L1630" i="1"/>
  <c r="O1629" i="1"/>
  <c r="N1629" i="1"/>
  <c r="M1629" i="1"/>
  <c r="L1629" i="1"/>
  <c r="O1628" i="1"/>
  <c r="N1628" i="1"/>
  <c r="M1628" i="1"/>
  <c r="L1628" i="1"/>
  <c r="O1627" i="1"/>
  <c r="N1627" i="1"/>
  <c r="M1627" i="1"/>
  <c r="L1627" i="1"/>
  <c r="P1626" i="1"/>
  <c r="O1626" i="1"/>
  <c r="N1626" i="1"/>
  <c r="M1626" i="1"/>
  <c r="L1626" i="1"/>
  <c r="O1625" i="1"/>
  <c r="N1625" i="1"/>
  <c r="M1625" i="1"/>
  <c r="L1625" i="1"/>
  <c r="O1624" i="1"/>
  <c r="N1624" i="1"/>
  <c r="M1624" i="1"/>
  <c r="L1624" i="1"/>
  <c r="O1623" i="1"/>
  <c r="N1623" i="1"/>
  <c r="M1623" i="1"/>
  <c r="L1623" i="1"/>
  <c r="P1622" i="1"/>
  <c r="O1622" i="1"/>
  <c r="N1622" i="1"/>
  <c r="M1622" i="1"/>
  <c r="L1622" i="1"/>
  <c r="O1621" i="1"/>
  <c r="N1621" i="1"/>
  <c r="M1621" i="1"/>
  <c r="L1621" i="1"/>
  <c r="O1620" i="1"/>
  <c r="N1620" i="1"/>
  <c r="M1620" i="1"/>
  <c r="L1620" i="1"/>
  <c r="O1619" i="1"/>
  <c r="N1619" i="1"/>
  <c r="M1619" i="1"/>
  <c r="L1619" i="1"/>
  <c r="P1618" i="1"/>
  <c r="O1618" i="1"/>
  <c r="N1618" i="1"/>
  <c r="M1618" i="1"/>
  <c r="L1618" i="1"/>
  <c r="O1617" i="1"/>
  <c r="N1617" i="1"/>
  <c r="M1617" i="1"/>
  <c r="L1617" i="1"/>
  <c r="O1616" i="1"/>
  <c r="N1616" i="1"/>
  <c r="M1616" i="1"/>
  <c r="L1616" i="1"/>
  <c r="O1615" i="1"/>
  <c r="N1615" i="1"/>
  <c r="M1615" i="1"/>
  <c r="L1615" i="1"/>
  <c r="P1614" i="1"/>
  <c r="O1614" i="1"/>
  <c r="N1614" i="1"/>
  <c r="M1614" i="1"/>
  <c r="L1614" i="1"/>
  <c r="O1613" i="1"/>
  <c r="N1613" i="1"/>
  <c r="M1613" i="1"/>
  <c r="L1613" i="1"/>
  <c r="O1612" i="1"/>
  <c r="N1612" i="1"/>
  <c r="M1612" i="1"/>
  <c r="L1612" i="1"/>
  <c r="O1611" i="1"/>
  <c r="N1611" i="1"/>
  <c r="M1611" i="1"/>
  <c r="L1611" i="1"/>
  <c r="P1610" i="1"/>
  <c r="O1610" i="1"/>
  <c r="N1610" i="1"/>
  <c r="M1610" i="1"/>
  <c r="L1610" i="1"/>
  <c r="O1609" i="1"/>
  <c r="N1609" i="1"/>
  <c r="M1609" i="1"/>
  <c r="L1609" i="1"/>
  <c r="O1608" i="1"/>
  <c r="N1608" i="1"/>
  <c r="M1608" i="1"/>
  <c r="L1608" i="1"/>
  <c r="O1607" i="1"/>
  <c r="N1607" i="1"/>
  <c r="M1607" i="1"/>
  <c r="L1607" i="1"/>
  <c r="P1606" i="1"/>
  <c r="O1606" i="1"/>
  <c r="N1606" i="1"/>
  <c r="M1606" i="1"/>
  <c r="L1606" i="1"/>
  <c r="W1605" i="1"/>
  <c r="W1606" i="1" s="1"/>
  <c r="W1607" i="1" s="1"/>
  <c r="W1608" i="1" s="1"/>
  <c r="W1609" i="1" s="1"/>
  <c r="W1610" i="1" s="1"/>
  <c r="W1611" i="1" s="1"/>
  <c r="W1612" i="1" s="1"/>
  <c r="W1613" i="1" s="1"/>
  <c r="V1605" i="1"/>
  <c r="V1606" i="1" s="1"/>
  <c r="V1607" i="1" s="1"/>
  <c r="V1608" i="1" s="1"/>
  <c r="V1609" i="1" s="1"/>
  <c r="V1610" i="1" s="1"/>
  <c r="V1611" i="1" s="1"/>
  <c r="V1612" i="1" s="1"/>
  <c r="V1613" i="1" s="1"/>
  <c r="O1605" i="1"/>
  <c r="N1605" i="1"/>
  <c r="M1605" i="1"/>
  <c r="L1605" i="1"/>
  <c r="O1604" i="1"/>
  <c r="N1604" i="1"/>
  <c r="M1604" i="1"/>
  <c r="L1604" i="1"/>
  <c r="O1603" i="1"/>
  <c r="N1603" i="1"/>
  <c r="M1603" i="1"/>
  <c r="L1603" i="1"/>
  <c r="P1602" i="1"/>
  <c r="O1602" i="1"/>
  <c r="N1602" i="1"/>
  <c r="M1602" i="1"/>
  <c r="L1602" i="1"/>
  <c r="W1565" i="1"/>
  <c r="W1566" i="1" s="1"/>
  <c r="W1567" i="1" s="1"/>
  <c r="W1568" i="1" s="1"/>
  <c r="W1569" i="1" s="1"/>
  <c r="W1570" i="1" s="1"/>
  <c r="W1571" i="1" s="1"/>
  <c r="W1572" i="1" s="1"/>
  <c r="W1573" i="1" s="1"/>
  <c r="V1565" i="1"/>
  <c r="V1566" i="1" s="1"/>
  <c r="V1567" i="1" s="1"/>
  <c r="V1568" i="1" s="1"/>
  <c r="V1569" i="1" s="1"/>
  <c r="V1570" i="1" s="1"/>
  <c r="V1571" i="1" s="1"/>
  <c r="V1572" i="1" s="1"/>
  <c r="V1573" i="1" s="1"/>
  <c r="O1601" i="1"/>
  <c r="N1601" i="1"/>
  <c r="M1601" i="1"/>
  <c r="L1601" i="1"/>
  <c r="O1600" i="1"/>
  <c r="N1600" i="1"/>
  <c r="M1600" i="1"/>
  <c r="L1600" i="1"/>
  <c r="O1599" i="1"/>
  <c r="N1599" i="1"/>
  <c r="M1599" i="1"/>
  <c r="L1599" i="1"/>
  <c r="P1598" i="1"/>
  <c r="O1598" i="1"/>
  <c r="N1598" i="1"/>
  <c r="M1598" i="1"/>
  <c r="L1598" i="1"/>
  <c r="O1597" i="1"/>
  <c r="N1597" i="1"/>
  <c r="M1597" i="1"/>
  <c r="L1597" i="1"/>
  <c r="O1596" i="1"/>
  <c r="N1596" i="1"/>
  <c r="M1596" i="1"/>
  <c r="L1596" i="1"/>
  <c r="O1595" i="1"/>
  <c r="N1595" i="1"/>
  <c r="M1595" i="1"/>
  <c r="L1595" i="1"/>
  <c r="P1594" i="1"/>
  <c r="O1594" i="1"/>
  <c r="N1594" i="1"/>
  <c r="M1594" i="1"/>
  <c r="L1594" i="1"/>
  <c r="O1593" i="1"/>
  <c r="N1593" i="1"/>
  <c r="M1593" i="1"/>
  <c r="L1593" i="1"/>
  <c r="O1592" i="1"/>
  <c r="N1592" i="1"/>
  <c r="M1592" i="1"/>
  <c r="L1592" i="1"/>
  <c r="O1591" i="1"/>
  <c r="N1591" i="1"/>
  <c r="M1591" i="1"/>
  <c r="L1591" i="1"/>
  <c r="P1590" i="1"/>
  <c r="O1590" i="1"/>
  <c r="N1590" i="1"/>
  <c r="M1590" i="1"/>
  <c r="L1590" i="1"/>
  <c r="O1589" i="1"/>
  <c r="N1589" i="1"/>
  <c r="M1589" i="1"/>
  <c r="L1589" i="1"/>
  <c r="O1588" i="1"/>
  <c r="N1588" i="1"/>
  <c r="M1588" i="1"/>
  <c r="L1588" i="1"/>
  <c r="O1587" i="1"/>
  <c r="N1587" i="1"/>
  <c r="M1587" i="1"/>
  <c r="L1587" i="1"/>
  <c r="P1586" i="1"/>
  <c r="O1586" i="1"/>
  <c r="N1586" i="1"/>
  <c r="M1586" i="1"/>
  <c r="L1586" i="1"/>
  <c r="O1585" i="1"/>
  <c r="N1585" i="1"/>
  <c r="M1585" i="1"/>
  <c r="L1585" i="1"/>
  <c r="O1584" i="1"/>
  <c r="N1584" i="1"/>
  <c r="M1584" i="1"/>
  <c r="L1584" i="1"/>
  <c r="O1583" i="1"/>
  <c r="N1583" i="1"/>
  <c r="M1583" i="1"/>
  <c r="L1583" i="1"/>
  <c r="P1582" i="1"/>
  <c r="O1582" i="1"/>
  <c r="N1582" i="1"/>
  <c r="M1582" i="1"/>
  <c r="L1582" i="1"/>
  <c r="O1581" i="1"/>
  <c r="N1581" i="1"/>
  <c r="M1581" i="1"/>
  <c r="L1581" i="1"/>
  <c r="O1580" i="1"/>
  <c r="N1580" i="1"/>
  <c r="M1580" i="1"/>
  <c r="L1580" i="1"/>
  <c r="O1579" i="1"/>
  <c r="N1579" i="1"/>
  <c r="M1579" i="1"/>
  <c r="L1579" i="1"/>
  <c r="P1578" i="1"/>
  <c r="O1578" i="1"/>
  <c r="N1578" i="1"/>
  <c r="M1578" i="1"/>
  <c r="L1578" i="1"/>
  <c r="O1577" i="1"/>
  <c r="N1577" i="1"/>
  <c r="M1577" i="1"/>
  <c r="L1577" i="1"/>
  <c r="O1576" i="1"/>
  <c r="N1576" i="1"/>
  <c r="M1576" i="1"/>
  <c r="L1576" i="1"/>
  <c r="O1575" i="1"/>
  <c r="N1575" i="1"/>
  <c r="M1575" i="1"/>
  <c r="L1575" i="1"/>
  <c r="P1574" i="1"/>
  <c r="O1574" i="1"/>
  <c r="N1574" i="1"/>
  <c r="M1574" i="1"/>
  <c r="L1574" i="1"/>
  <c r="O1573" i="1"/>
  <c r="N1573" i="1"/>
  <c r="M1573" i="1"/>
  <c r="L1573" i="1"/>
  <c r="O1572" i="1"/>
  <c r="N1572" i="1"/>
  <c r="M1572" i="1"/>
  <c r="L1572" i="1"/>
  <c r="O1571" i="1"/>
  <c r="N1571" i="1"/>
  <c r="M1571" i="1"/>
  <c r="L1571" i="1"/>
  <c r="P1570" i="1"/>
  <c r="O1570" i="1"/>
  <c r="N1570" i="1"/>
  <c r="M1570" i="1"/>
  <c r="L1570" i="1"/>
  <c r="O1569" i="1"/>
  <c r="N1569" i="1"/>
  <c r="M1569" i="1"/>
  <c r="L1569" i="1"/>
  <c r="O1568" i="1"/>
  <c r="N1568" i="1"/>
  <c r="M1568" i="1"/>
  <c r="L1568" i="1"/>
  <c r="O1567" i="1"/>
  <c r="N1567" i="1"/>
  <c r="M1567" i="1"/>
  <c r="L1567" i="1"/>
  <c r="P1566" i="1"/>
  <c r="O1566" i="1"/>
  <c r="N1566" i="1"/>
  <c r="M1566" i="1"/>
  <c r="L1566" i="1"/>
  <c r="O1565" i="1"/>
  <c r="N1565" i="1"/>
  <c r="M1565" i="1"/>
  <c r="L1565" i="1"/>
  <c r="O1564" i="1"/>
  <c r="N1564" i="1"/>
  <c r="M1564" i="1"/>
  <c r="L1564" i="1"/>
  <c r="O1563" i="1"/>
  <c r="N1563" i="1"/>
  <c r="M1563" i="1"/>
  <c r="L1563" i="1"/>
  <c r="P1562" i="1"/>
  <c r="O1562" i="1"/>
  <c r="N1562" i="1"/>
  <c r="M1562" i="1"/>
  <c r="L1562" i="1"/>
  <c r="W1525" i="1"/>
  <c r="W1526" i="1" s="1"/>
  <c r="W1527" i="1" s="1"/>
  <c r="W1528" i="1" s="1"/>
  <c r="W1529" i="1" s="1"/>
  <c r="W1530" i="1" s="1"/>
  <c r="W1531" i="1" s="1"/>
  <c r="W1532" i="1" s="1"/>
  <c r="W1533" i="1" s="1"/>
  <c r="V1525" i="1"/>
  <c r="V1526" i="1" s="1"/>
  <c r="V1527" i="1" s="1"/>
  <c r="V1528" i="1" s="1"/>
  <c r="V1529" i="1" s="1"/>
  <c r="V1530" i="1" s="1"/>
  <c r="V1531" i="1" s="1"/>
  <c r="V1532" i="1" s="1"/>
  <c r="V1533" i="1" s="1"/>
  <c r="O1561" i="1"/>
  <c r="N1561" i="1"/>
  <c r="M1561" i="1"/>
  <c r="L1561" i="1"/>
  <c r="O1560" i="1"/>
  <c r="N1560" i="1"/>
  <c r="M1560" i="1"/>
  <c r="L1560" i="1"/>
  <c r="O1559" i="1"/>
  <c r="N1559" i="1"/>
  <c r="M1559" i="1"/>
  <c r="L1559" i="1"/>
  <c r="P1558" i="1"/>
  <c r="O1558" i="1"/>
  <c r="N1558" i="1"/>
  <c r="M1558" i="1"/>
  <c r="L1558" i="1"/>
  <c r="O1557" i="1"/>
  <c r="N1557" i="1"/>
  <c r="M1557" i="1"/>
  <c r="L1557" i="1"/>
  <c r="O1556" i="1"/>
  <c r="N1556" i="1"/>
  <c r="M1556" i="1"/>
  <c r="L1556" i="1"/>
  <c r="O1555" i="1"/>
  <c r="N1555" i="1"/>
  <c r="M1555" i="1"/>
  <c r="L1555" i="1"/>
  <c r="P1554" i="1"/>
  <c r="O1554" i="1"/>
  <c r="N1554" i="1"/>
  <c r="M1554" i="1"/>
  <c r="L1554" i="1"/>
  <c r="O1553" i="1"/>
  <c r="N1553" i="1"/>
  <c r="M1553" i="1"/>
  <c r="L1553" i="1"/>
  <c r="O1552" i="1"/>
  <c r="N1552" i="1"/>
  <c r="M1552" i="1"/>
  <c r="L1552" i="1"/>
  <c r="O1551" i="1"/>
  <c r="N1551" i="1"/>
  <c r="M1551" i="1"/>
  <c r="L1551" i="1"/>
  <c r="P1550" i="1"/>
  <c r="O1550" i="1"/>
  <c r="N1550" i="1"/>
  <c r="M1550" i="1"/>
  <c r="L1550" i="1"/>
  <c r="O1549" i="1"/>
  <c r="N1549" i="1"/>
  <c r="M1549" i="1"/>
  <c r="L1549" i="1"/>
  <c r="O1548" i="1"/>
  <c r="N1548" i="1"/>
  <c r="M1548" i="1"/>
  <c r="L1548" i="1"/>
  <c r="O1547" i="1"/>
  <c r="N1547" i="1"/>
  <c r="M1547" i="1"/>
  <c r="L1547" i="1"/>
  <c r="P1546" i="1"/>
  <c r="O1546" i="1"/>
  <c r="N1546" i="1"/>
  <c r="M1546" i="1"/>
  <c r="L1546" i="1"/>
  <c r="O1545" i="1"/>
  <c r="N1545" i="1"/>
  <c r="M1545" i="1"/>
  <c r="L1545" i="1"/>
  <c r="O1544" i="1"/>
  <c r="N1544" i="1"/>
  <c r="M1544" i="1"/>
  <c r="L1544" i="1"/>
  <c r="O1543" i="1"/>
  <c r="N1543" i="1"/>
  <c r="M1543" i="1"/>
  <c r="L1543" i="1"/>
  <c r="P1542" i="1"/>
  <c r="O1542" i="1"/>
  <c r="N1542" i="1"/>
  <c r="M1542" i="1"/>
  <c r="L1542" i="1"/>
  <c r="O1541" i="1"/>
  <c r="N1541" i="1"/>
  <c r="M1541" i="1"/>
  <c r="L1541" i="1"/>
  <c r="O1540" i="1"/>
  <c r="N1540" i="1"/>
  <c r="M1540" i="1"/>
  <c r="L1540" i="1"/>
  <c r="O1539" i="1"/>
  <c r="N1539" i="1"/>
  <c r="M1539" i="1"/>
  <c r="L1539" i="1"/>
  <c r="P1538" i="1"/>
  <c r="O1538" i="1"/>
  <c r="N1538" i="1"/>
  <c r="M1538" i="1"/>
  <c r="L1538" i="1"/>
  <c r="O1537" i="1"/>
  <c r="N1537" i="1"/>
  <c r="M1537" i="1"/>
  <c r="L1537" i="1"/>
  <c r="O1536" i="1"/>
  <c r="N1536" i="1"/>
  <c r="M1536" i="1"/>
  <c r="L1536" i="1"/>
  <c r="O1535" i="1"/>
  <c r="N1535" i="1"/>
  <c r="M1535" i="1"/>
  <c r="L1535" i="1"/>
  <c r="P1534" i="1"/>
  <c r="O1534" i="1"/>
  <c r="N1534" i="1"/>
  <c r="M1534" i="1"/>
  <c r="L1534" i="1"/>
  <c r="O1533" i="1"/>
  <c r="N1533" i="1"/>
  <c r="M1533" i="1"/>
  <c r="L1533" i="1"/>
  <c r="O1532" i="1"/>
  <c r="N1532" i="1"/>
  <c r="M1532" i="1"/>
  <c r="L1532" i="1"/>
  <c r="O1531" i="1"/>
  <c r="N1531" i="1"/>
  <c r="M1531" i="1"/>
  <c r="L1531" i="1"/>
  <c r="P1530" i="1"/>
  <c r="O1530" i="1"/>
  <c r="N1530" i="1"/>
  <c r="M1530" i="1"/>
  <c r="L1530" i="1"/>
  <c r="O1529" i="1"/>
  <c r="N1529" i="1"/>
  <c r="M1529" i="1"/>
  <c r="L1529" i="1"/>
  <c r="O1528" i="1"/>
  <c r="N1528" i="1"/>
  <c r="M1528" i="1"/>
  <c r="L1528" i="1"/>
  <c r="O1527" i="1"/>
  <c r="N1527" i="1"/>
  <c r="M1527" i="1"/>
  <c r="L1527" i="1"/>
  <c r="P1526" i="1"/>
  <c r="O1526" i="1"/>
  <c r="N1526" i="1"/>
  <c r="M1526" i="1"/>
  <c r="L1526" i="1"/>
  <c r="O1525" i="1"/>
  <c r="N1525" i="1"/>
  <c r="M1525" i="1"/>
  <c r="L1525" i="1"/>
  <c r="O1524" i="1"/>
  <c r="N1524" i="1"/>
  <c r="M1524" i="1"/>
  <c r="L1524" i="1"/>
  <c r="O1523" i="1"/>
  <c r="N1523" i="1"/>
  <c r="M1523" i="1"/>
  <c r="L1523" i="1"/>
  <c r="P1522" i="1"/>
  <c r="O1522" i="1"/>
  <c r="N1522" i="1"/>
  <c r="M1522" i="1"/>
  <c r="L1522" i="1"/>
  <c r="W1485" i="1"/>
  <c r="W1486" i="1" s="1"/>
  <c r="W1487" i="1" s="1"/>
  <c r="W1488" i="1" s="1"/>
  <c r="W1489" i="1" s="1"/>
  <c r="W1490" i="1" s="1"/>
  <c r="W1491" i="1" s="1"/>
  <c r="W1492" i="1" s="1"/>
  <c r="W1493" i="1" s="1"/>
  <c r="V1485" i="1"/>
  <c r="V1486" i="1" s="1"/>
  <c r="V1487" i="1" s="1"/>
  <c r="V1488" i="1" s="1"/>
  <c r="V1489" i="1" s="1"/>
  <c r="V1490" i="1" s="1"/>
  <c r="V1491" i="1" s="1"/>
  <c r="V1492" i="1" s="1"/>
  <c r="V1493" i="1" s="1"/>
  <c r="O1521" i="1"/>
  <c r="N1521" i="1"/>
  <c r="M1521" i="1"/>
  <c r="L1521" i="1"/>
  <c r="O1520" i="1"/>
  <c r="N1520" i="1"/>
  <c r="M1520" i="1"/>
  <c r="L1520" i="1"/>
  <c r="O1519" i="1"/>
  <c r="N1519" i="1"/>
  <c r="M1519" i="1"/>
  <c r="L1519" i="1"/>
  <c r="P1518" i="1"/>
  <c r="O1518" i="1"/>
  <c r="N1518" i="1"/>
  <c r="M1518" i="1"/>
  <c r="L1518" i="1"/>
  <c r="O1517" i="1"/>
  <c r="N1517" i="1"/>
  <c r="M1517" i="1"/>
  <c r="L1517" i="1"/>
  <c r="O1516" i="1"/>
  <c r="N1516" i="1"/>
  <c r="M1516" i="1"/>
  <c r="L1516" i="1"/>
  <c r="O1515" i="1"/>
  <c r="N1515" i="1"/>
  <c r="M1515" i="1"/>
  <c r="L1515" i="1"/>
  <c r="P1514" i="1"/>
  <c r="O1514" i="1"/>
  <c r="N1514" i="1"/>
  <c r="M1514" i="1"/>
  <c r="L1514" i="1"/>
  <c r="O1513" i="1"/>
  <c r="N1513" i="1"/>
  <c r="M1513" i="1"/>
  <c r="L1513" i="1"/>
  <c r="O1512" i="1"/>
  <c r="N1512" i="1"/>
  <c r="M1512" i="1"/>
  <c r="L1512" i="1"/>
  <c r="O1511" i="1"/>
  <c r="N1511" i="1"/>
  <c r="M1511" i="1"/>
  <c r="L1511" i="1"/>
  <c r="P1510" i="1"/>
  <c r="O1510" i="1"/>
  <c r="N1510" i="1"/>
  <c r="M1510" i="1"/>
  <c r="L1510" i="1"/>
  <c r="O1509" i="1"/>
  <c r="N1509" i="1"/>
  <c r="M1509" i="1"/>
  <c r="L1509" i="1"/>
  <c r="O1508" i="1"/>
  <c r="N1508" i="1"/>
  <c r="M1508" i="1"/>
  <c r="L1508" i="1"/>
  <c r="O1507" i="1"/>
  <c r="N1507" i="1"/>
  <c r="M1507" i="1"/>
  <c r="L1507" i="1"/>
  <c r="P1506" i="1"/>
  <c r="O1506" i="1"/>
  <c r="N1506" i="1"/>
  <c r="Q1506" i="1" s="1"/>
  <c r="M1506" i="1"/>
  <c r="L1506" i="1"/>
  <c r="O1505" i="1"/>
  <c r="N1505" i="1"/>
  <c r="M1505" i="1"/>
  <c r="L1505" i="1"/>
  <c r="O1504" i="1"/>
  <c r="N1504" i="1"/>
  <c r="M1504" i="1"/>
  <c r="L1504" i="1"/>
  <c r="O1503" i="1"/>
  <c r="N1503" i="1"/>
  <c r="M1503" i="1"/>
  <c r="L1503" i="1"/>
  <c r="P1502" i="1"/>
  <c r="O1502" i="1"/>
  <c r="N1502" i="1"/>
  <c r="M1502" i="1"/>
  <c r="L1502" i="1"/>
  <c r="O1501" i="1"/>
  <c r="N1501" i="1"/>
  <c r="M1501" i="1"/>
  <c r="L1501" i="1"/>
  <c r="O1500" i="1"/>
  <c r="N1500" i="1"/>
  <c r="M1500" i="1"/>
  <c r="L1500" i="1"/>
  <c r="O1499" i="1"/>
  <c r="N1499" i="1"/>
  <c r="M1499" i="1"/>
  <c r="L1499" i="1"/>
  <c r="P1498" i="1"/>
  <c r="O1498" i="1"/>
  <c r="N1498" i="1"/>
  <c r="M1498" i="1"/>
  <c r="L1498" i="1"/>
  <c r="O1497" i="1"/>
  <c r="N1497" i="1"/>
  <c r="M1497" i="1"/>
  <c r="L1497" i="1"/>
  <c r="O1496" i="1"/>
  <c r="N1496" i="1"/>
  <c r="M1496" i="1"/>
  <c r="L1496" i="1"/>
  <c r="O1495" i="1"/>
  <c r="N1495" i="1"/>
  <c r="M1495" i="1"/>
  <c r="L1495" i="1"/>
  <c r="P1494" i="1"/>
  <c r="O1494" i="1"/>
  <c r="N1494" i="1"/>
  <c r="M1494" i="1"/>
  <c r="L1494" i="1"/>
  <c r="O1493" i="1"/>
  <c r="N1493" i="1"/>
  <c r="M1493" i="1"/>
  <c r="L1493" i="1"/>
  <c r="O1492" i="1"/>
  <c r="N1492" i="1"/>
  <c r="M1492" i="1"/>
  <c r="L1492" i="1"/>
  <c r="O1491" i="1"/>
  <c r="N1491" i="1"/>
  <c r="M1491" i="1"/>
  <c r="L1491" i="1"/>
  <c r="P1490" i="1"/>
  <c r="O1490" i="1"/>
  <c r="N1490" i="1"/>
  <c r="M1490" i="1"/>
  <c r="L1490" i="1"/>
  <c r="O1489" i="1"/>
  <c r="N1489" i="1"/>
  <c r="M1489" i="1"/>
  <c r="L1489" i="1"/>
  <c r="O1488" i="1"/>
  <c r="N1488" i="1"/>
  <c r="M1488" i="1"/>
  <c r="L1488" i="1"/>
  <c r="O1487" i="1"/>
  <c r="N1487" i="1"/>
  <c r="M1487" i="1"/>
  <c r="L1487" i="1"/>
  <c r="P1486" i="1"/>
  <c r="O1486" i="1"/>
  <c r="N1486" i="1"/>
  <c r="M1486" i="1"/>
  <c r="L1486" i="1"/>
  <c r="O1485" i="1"/>
  <c r="N1485" i="1"/>
  <c r="M1485" i="1"/>
  <c r="L1485" i="1"/>
  <c r="O1484" i="1"/>
  <c r="N1484" i="1"/>
  <c r="M1484" i="1"/>
  <c r="L1484" i="1"/>
  <c r="O1483" i="1"/>
  <c r="N1483" i="1"/>
  <c r="M1483" i="1"/>
  <c r="L1483" i="1"/>
  <c r="P1482" i="1"/>
  <c r="O1482" i="1"/>
  <c r="N1482" i="1"/>
  <c r="M1482" i="1"/>
  <c r="L1482" i="1"/>
  <c r="W1445" i="1"/>
  <c r="W1446" i="1" s="1"/>
  <c r="W1447" i="1" s="1"/>
  <c r="W1448" i="1" s="1"/>
  <c r="W1449" i="1" s="1"/>
  <c r="W1450" i="1" s="1"/>
  <c r="W1451" i="1" s="1"/>
  <c r="W1452" i="1" s="1"/>
  <c r="W1453" i="1" s="1"/>
  <c r="V1445" i="1"/>
  <c r="V1446" i="1" s="1"/>
  <c r="V1447" i="1" s="1"/>
  <c r="V1448" i="1" s="1"/>
  <c r="V1449" i="1" s="1"/>
  <c r="V1450" i="1" s="1"/>
  <c r="V1451" i="1" s="1"/>
  <c r="V1452" i="1" s="1"/>
  <c r="V1453" i="1" s="1"/>
  <c r="O1481" i="1"/>
  <c r="N1481" i="1"/>
  <c r="M1481" i="1"/>
  <c r="L1481" i="1"/>
  <c r="O1480" i="1"/>
  <c r="N1480" i="1"/>
  <c r="M1480" i="1"/>
  <c r="L1480" i="1"/>
  <c r="O1479" i="1"/>
  <c r="N1479" i="1"/>
  <c r="M1479" i="1"/>
  <c r="L1479" i="1"/>
  <c r="P1478" i="1"/>
  <c r="O1478" i="1"/>
  <c r="N1478" i="1"/>
  <c r="M1478" i="1"/>
  <c r="L1478" i="1"/>
  <c r="O1477" i="1"/>
  <c r="N1477" i="1"/>
  <c r="M1477" i="1"/>
  <c r="L1477" i="1"/>
  <c r="O1476" i="1"/>
  <c r="N1476" i="1"/>
  <c r="M1476" i="1"/>
  <c r="L1476" i="1"/>
  <c r="O1475" i="1"/>
  <c r="N1475" i="1"/>
  <c r="M1475" i="1"/>
  <c r="L1475" i="1"/>
  <c r="P1474" i="1"/>
  <c r="O1474" i="1"/>
  <c r="N1474" i="1"/>
  <c r="M1474" i="1"/>
  <c r="L1474" i="1"/>
  <c r="O1473" i="1"/>
  <c r="N1473" i="1"/>
  <c r="M1473" i="1"/>
  <c r="L1473" i="1"/>
  <c r="O1472" i="1"/>
  <c r="N1472" i="1"/>
  <c r="M1472" i="1"/>
  <c r="L1472" i="1"/>
  <c r="O1471" i="1"/>
  <c r="N1471" i="1"/>
  <c r="M1471" i="1"/>
  <c r="L1471" i="1"/>
  <c r="P1470" i="1"/>
  <c r="O1470" i="1"/>
  <c r="N1470" i="1"/>
  <c r="M1470" i="1"/>
  <c r="L1470" i="1"/>
  <c r="O1469" i="1"/>
  <c r="N1469" i="1"/>
  <c r="M1469" i="1"/>
  <c r="L1469" i="1"/>
  <c r="O1468" i="1"/>
  <c r="N1468" i="1"/>
  <c r="M1468" i="1"/>
  <c r="L1468" i="1"/>
  <c r="O1467" i="1"/>
  <c r="N1467" i="1"/>
  <c r="M1467" i="1"/>
  <c r="L1467" i="1"/>
  <c r="P1466" i="1"/>
  <c r="O1466" i="1"/>
  <c r="N1466" i="1"/>
  <c r="M1466" i="1"/>
  <c r="L1466" i="1"/>
  <c r="O1465" i="1"/>
  <c r="N1465" i="1"/>
  <c r="M1465" i="1"/>
  <c r="L1465" i="1"/>
  <c r="O1464" i="1"/>
  <c r="N1464" i="1"/>
  <c r="M1464" i="1"/>
  <c r="L1464" i="1"/>
  <c r="O1463" i="1"/>
  <c r="N1463" i="1"/>
  <c r="M1463" i="1"/>
  <c r="L1463" i="1"/>
  <c r="P1462" i="1"/>
  <c r="O1462" i="1"/>
  <c r="N1462" i="1"/>
  <c r="M1462" i="1"/>
  <c r="L1462" i="1"/>
  <c r="O1461" i="1"/>
  <c r="N1461" i="1"/>
  <c r="M1461" i="1"/>
  <c r="L1461" i="1"/>
  <c r="O1460" i="1"/>
  <c r="N1460" i="1"/>
  <c r="M1460" i="1"/>
  <c r="L1460" i="1"/>
  <c r="O1459" i="1"/>
  <c r="N1459" i="1"/>
  <c r="M1459" i="1"/>
  <c r="L1459" i="1"/>
  <c r="P1458" i="1"/>
  <c r="O1458" i="1"/>
  <c r="N1458" i="1"/>
  <c r="M1458" i="1"/>
  <c r="L1458" i="1"/>
  <c r="O1457" i="1"/>
  <c r="N1457" i="1"/>
  <c r="M1457" i="1"/>
  <c r="L1457" i="1"/>
  <c r="O1456" i="1"/>
  <c r="N1456" i="1"/>
  <c r="M1456" i="1"/>
  <c r="L1456" i="1"/>
  <c r="O1455" i="1"/>
  <c r="N1455" i="1"/>
  <c r="M1455" i="1"/>
  <c r="L1455" i="1"/>
  <c r="P1454" i="1"/>
  <c r="O1454" i="1"/>
  <c r="N1454" i="1"/>
  <c r="M1454" i="1"/>
  <c r="L1454" i="1"/>
  <c r="O1453" i="1"/>
  <c r="N1453" i="1"/>
  <c r="M1453" i="1"/>
  <c r="L1453" i="1"/>
  <c r="O1452" i="1"/>
  <c r="N1452" i="1"/>
  <c r="M1452" i="1"/>
  <c r="L1452" i="1"/>
  <c r="O1451" i="1"/>
  <c r="N1451" i="1"/>
  <c r="M1451" i="1"/>
  <c r="L1451" i="1"/>
  <c r="P1450" i="1"/>
  <c r="O1450" i="1"/>
  <c r="N1450" i="1"/>
  <c r="M1450" i="1"/>
  <c r="L1450" i="1"/>
  <c r="O1449" i="1"/>
  <c r="N1449" i="1"/>
  <c r="M1449" i="1"/>
  <c r="L1449" i="1"/>
  <c r="O1448" i="1"/>
  <c r="N1448" i="1"/>
  <c r="M1448" i="1"/>
  <c r="L1448" i="1"/>
  <c r="O1447" i="1"/>
  <c r="N1447" i="1"/>
  <c r="M1447" i="1"/>
  <c r="L1447" i="1"/>
  <c r="P1446" i="1"/>
  <c r="O1446" i="1"/>
  <c r="N1446" i="1"/>
  <c r="M1446" i="1"/>
  <c r="L1446" i="1"/>
  <c r="O1445" i="1"/>
  <c r="N1445" i="1"/>
  <c r="M1445" i="1"/>
  <c r="L1445" i="1"/>
  <c r="O1444" i="1"/>
  <c r="N1444" i="1"/>
  <c r="M1444" i="1"/>
  <c r="L1444" i="1"/>
  <c r="O1443" i="1"/>
  <c r="N1443" i="1"/>
  <c r="M1443" i="1"/>
  <c r="L1443" i="1"/>
  <c r="P1442" i="1"/>
  <c r="O1442" i="1"/>
  <c r="N1442" i="1"/>
  <c r="M1442" i="1"/>
  <c r="L1442" i="1"/>
  <c r="W1405" i="1"/>
  <c r="W1406" i="1" s="1"/>
  <c r="W1407" i="1" s="1"/>
  <c r="W1408" i="1" s="1"/>
  <c r="W1409" i="1" s="1"/>
  <c r="W1410" i="1" s="1"/>
  <c r="W1411" i="1" s="1"/>
  <c r="W1412" i="1" s="1"/>
  <c r="W1413" i="1" s="1"/>
  <c r="V1405" i="1"/>
  <c r="V1406" i="1" s="1"/>
  <c r="V1407" i="1" s="1"/>
  <c r="V1408" i="1" s="1"/>
  <c r="V1409" i="1" s="1"/>
  <c r="V1410" i="1" s="1"/>
  <c r="V1411" i="1" s="1"/>
  <c r="V1412" i="1" s="1"/>
  <c r="V1413" i="1" s="1"/>
  <c r="O1441" i="1"/>
  <c r="N1441" i="1"/>
  <c r="M1441" i="1"/>
  <c r="L1441" i="1"/>
  <c r="O1440" i="1"/>
  <c r="N1440" i="1"/>
  <c r="M1440" i="1"/>
  <c r="L1440" i="1"/>
  <c r="O1439" i="1"/>
  <c r="N1439" i="1"/>
  <c r="M1439" i="1"/>
  <c r="L1439" i="1"/>
  <c r="P1438" i="1"/>
  <c r="O1438" i="1"/>
  <c r="N1438" i="1"/>
  <c r="M1438" i="1"/>
  <c r="L1438" i="1"/>
  <c r="O1437" i="1"/>
  <c r="N1437" i="1"/>
  <c r="M1437" i="1"/>
  <c r="L1437" i="1"/>
  <c r="O1436" i="1"/>
  <c r="N1436" i="1"/>
  <c r="M1436" i="1"/>
  <c r="L1436" i="1"/>
  <c r="O1435" i="1"/>
  <c r="N1435" i="1"/>
  <c r="M1435" i="1"/>
  <c r="L1435" i="1"/>
  <c r="P1434" i="1"/>
  <c r="O1434" i="1"/>
  <c r="N1434" i="1"/>
  <c r="M1434" i="1"/>
  <c r="L1434" i="1"/>
  <c r="O1433" i="1"/>
  <c r="N1433" i="1"/>
  <c r="M1433" i="1"/>
  <c r="L1433" i="1"/>
  <c r="O1432" i="1"/>
  <c r="N1432" i="1"/>
  <c r="M1432" i="1"/>
  <c r="L1432" i="1"/>
  <c r="O1431" i="1"/>
  <c r="N1431" i="1"/>
  <c r="M1431" i="1"/>
  <c r="L1431" i="1"/>
  <c r="P1430" i="1"/>
  <c r="O1430" i="1"/>
  <c r="N1430" i="1"/>
  <c r="M1430" i="1"/>
  <c r="L1430" i="1"/>
  <c r="O1429" i="1"/>
  <c r="N1429" i="1"/>
  <c r="M1429" i="1"/>
  <c r="L1429" i="1"/>
  <c r="O1428" i="1"/>
  <c r="N1428" i="1"/>
  <c r="M1428" i="1"/>
  <c r="L1428" i="1"/>
  <c r="O1427" i="1"/>
  <c r="N1427" i="1"/>
  <c r="M1427" i="1"/>
  <c r="L1427" i="1"/>
  <c r="P1426" i="1"/>
  <c r="O1426" i="1"/>
  <c r="N1426" i="1"/>
  <c r="M1426" i="1"/>
  <c r="L1426" i="1"/>
  <c r="O1425" i="1"/>
  <c r="N1425" i="1"/>
  <c r="M1425" i="1"/>
  <c r="L1425" i="1"/>
  <c r="O1424" i="1"/>
  <c r="N1424" i="1"/>
  <c r="M1424" i="1"/>
  <c r="L1424" i="1"/>
  <c r="O1423" i="1"/>
  <c r="N1423" i="1"/>
  <c r="M1423" i="1"/>
  <c r="L1423" i="1"/>
  <c r="P1422" i="1"/>
  <c r="O1422" i="1"/>
  <c r="N1422" i="1"/>
  <c r="M1422" i="1"/>
  <c r="L1422" i="1"/>
  <c r="O1421" i="1"/>
  <c r="N1421" i="1"/>
  <c r="M1421" i="1"/>
  <c r="L1421" i="1"/>
  <c r="O1420" i="1"/>
  <c r="N1420" i="1"/>
  <c r="M1420" i="1"/>
  <c r="L1420" i="1"/>
  <c r="O1419" i="1"/>
  <c r="N1419" i="1"/>
  <c r="M1419" i="1"/>
  <c r="L1419" i="1"/>
  <c r="P1418" i="1"/>
  <c r="O1418" i="1"/>
  <c r="N1418" i="1"/>
  <c r="M1418" i="1"/>
  <c r="L1418" i="1"/>
  <c r="O1417" i="1"/>
  <c r="N1417" i="1"/>
  <c r="M1417" i="1"/>
  <c r="L1417" i="1"/>
  <c r="O1416" i="1"/>
  <c r="N1416" i="1"/>
  <c r="M1416" i="1"/>
  <c r="L1416" i="1"/>
  <c r="O1415" i="1"/>
  <c r="N1415" i="1"/>
  <c r="M1415" i="1"/>
  <c r="L1415" i="1"/>
  <c r="P1414" i="1"/>
  <c r="O1414" i="1"/>
  <c r="N1414" i="1"/>
  <c r="M1414" i="1"/>
  <c r="L1414" i="1"/>
  <c r="O1413" i="1"/>
  <c r="N1413" i="1"/>
  <c r="M1413" i="1"/>
  <c r="L1413" i="1"/>
  <c r="O1412" i="1"/>
  <c r="N1412" i="1"/>
  <c r="M1412" i="1"/>
  <c r="L1412" i="1"/>
  <c r="O1411" i="1"/>
  <c r="N1411" i="1"/>
  <c r="M1411" i="1"/>
  <c r="L1411" i="1"/>
  <c r="P1410" i="1"/>
  <c r="O1410" i="1"/>
  <c r="N1410" i="1"/>
  <c r="M1410" i="1"/>
  <c r="L1410" i="1"/>
  <c r="O1409" i="1"/>
  <c r="N1409" i="1"/>
  <c r="M1409" i="1"/>
  <c r="L1409" i="1"/>
  <c r="O1408" i="1"/>
  <c r="N1408" i="1"/>
  <c r="M1408" i="1"/>
  <c r="L1408" i="1"/>
  <c r="O1407" i="1"/>
  <c r="N1407" i="1"/>
  <c r="M1407" i="1"/>
  <c r="L1407" i="1"/>
  <c r="P1406" i="1"/>
  <c r="O1406" i="1"/>
  <c r="N1406" i="1"/>
  <c r="M1406" i="1"/>
  <c r="L1406" i="1"/>
  <c r="O1405" i="1"/>
  <c r="N1405" i="1"/>
  <c r="M1405" i="1"/>
  <c r="L1405" i="1"/>
  <c r="O1404" i="1"/>
  <c r="N1404" i="1"/>
  <c r="M1404" i="1"/>
  <c r="L1404" i="1"/>
  <c r="O1403" i="1"/>
  <c r="N1403" i="1"/>
  <c r="M1403" i="1"/>
  <c r="L1403" i="1"/>
  <c r="P1402" i="1"/>
  <c r="O1402" i="1"/>
  <c r="N1402" i="1"/>
  <c r="M1402" i="1"/>
  <c r="L1402" i="1"/>
  <c r="O1401" i="1"/>
  <c r="N1401" i="1"/>
  <c r="M1401" i="1"/>
  <c r="L1401" i="1"/>
  <c r="O1400" i="1"/>
  <c r="N1400" i="1"/>
  <c r="M1400" i="1"/>
  <c r="L1400" i="1"/>
  <c r="O1399" i="1"/>
  <c r="N1399" i="1"/>
  <c r="M1399" i="1"/>
  <c r="L1399" i="1"/>
  <c r="P1398" i="1"/>
  <c r="O1398" i="1"/>
  <c r="N1398" i="1"/>
  <c r="M1398" i="1"/>
  <c r="L1398" i="1"/>
  <c r="O1397" i="1"/>
  <c r="N1397" i="1"/>
  <c r="M1397" i="1"/>
  <c r="L1397" i="1"/>
  <c r="O1396" i="1"/>
  <c r="N1396" i="1"/>
  <c r="M1396" i="1"/>
  <c r="L1396" i="1"/>
  <c r="O1395" i="1"/>
  <c r="N1395" i="1"/>
  <c r="M1395" i="1"/>
  <c r="L1395" i="1"/>
  <c r="P1394" i="1"/>
  <c r="O1394" i="1"/>
  <c r="N1394" i="1"/>
  <c r="M1394" i="1"/>
  <c r="L1394" i="1"/>
  <c r="O1393" i="1"/>
  <c r="N1393" i="1"/>
  <c r="M1393" i="1"/>
  <c r="L1393" i="1"/>
  <c r="O1392" i="1"/>
  <c r="N1392" i="1"/>
  <c r="M1392" i="1"/>
  <c r="L1392" i="1"/>
  <c r="O1391" i="1"/>
  <c r="N1391" i="1"/>
  <c r="M1391" i="1"/>
  <c r="L1391" i="1"/>
  <c r="P1390" i="1"/>
  <c r="O1390" i="1"/>
  <c r="N1390" i="1"/>
  <c r="M1390" i="1"/>
  <c r="L1390" i="1"/>
  <c r="O1389" i="1"/>
  <c r="N1389" i="1"/>
  <c r="M1389" i="1"/>
  <c r="L1389" i="1"/>
  <c r="O1388" i="1"/>
  <c r="N1388" i="1"/>
  <c r="M1388" i="1"/>
  <c r="L1388" i="1"/>
  <c r="O1387" i="1"/>
  <c r="N1387" i="1"/>
  <c r="M1387" i="1"/>
  <c r="L1387" i="1"/>
  <c r="P1386" i="1"/>
  <c r="O1386" i="1"/>
  <c r="N1386" i="1"/>
  <c r="M1386" i="1"/>
  <c r="L1386" i="1"/>
  <c r="O1385" i="1"/>
  <c r="N1385" i="1"/>
  <c r="M1385" i="1"/>
  <c r="L1385" i="1"/>
  <c r="O1384" i="1"/>
  <c r="N1384" i="1"/>
  <c r="M1384" i="1"/>
  <c r="L1384" i="1"/>
  <c r="O1383" i="1"/>
  <c r="N1383" i="1"/>
  <c r="M1383" i="1"/>
  <c r="L1383" i="1"/>
  <c r="P1382" i="1"/>
  <c r="O1382" i="1"/>
  <c r="N1382" i="1"/>
  <c r="M1382" i="1"/>
  <c r="L1382" i="1"/>
  <c r="O1381" i="1"/>
  <c r="N1381" i="1"/>
  <c r="M1381" i="1"/>
  <c r="L1381" i="1"/>
  <c r="O1380" i="1"/>
  <c r="N1380" i="1"/>
  <c r="M1380" i="1"/>
  <c r="L1380" i="1"/>
  <c r="O1379" i="1"/>
  <c r="N1379" i="1"/>
  <c r="M1379" i="1"/>
  <c r="L1379" i="1"/>
  <c r="P1378" i="1"/>
  <c r="O1378" i="1"/>
  <c r="N1378" i="1"/>
  <c r="M1378" i="1"/>
  <c r="L1378" i="1"/>
  <c r="O1377" i="1"/>
  <c r="N1377" i="1"/>
  <c r="M1377" i="1"/>
  <c r="L1377" i="1"/>
  <c r="O1376" i="1"/>
  <c r="N1376" i="1"/>
  <c r="M1376" i="1"/>
  <c r="L1376" i="1"/>
  <c r="O1375" i="1"/>
  <c r="N1375" i="1"/>
  <c r="M1375" i="1"/>
  <c r="L1375" i="1"/>
  <c r="P1374" i="1"/>
  <c r="O1374" i="1"/>
  <c r="N1374" i="1"/>
  <c r="M1374" i="1"/>
  <c r="L1374" i="1"/>
  <c r="O1373" i="1"/>
  <c r="N1373" i="1"/>
  <c r="M1373" i="1"/>
  <c r="L1373" i="1"/>
  <c r="O1372" i="1"/>
  <c r="N1372" i="1"/>
  <c r="M1372" i="1"/>
  <c r="L1372" i="1"/>
  <c r="O1371" i="1"/>
  <c r="N1371" i="1"/>
  <c r="M1371" i="1"/>
  <c r="L1371" i="1"/>
  <c r="P1370" i="1"/>
  <c r="O1370" i="1"/>
  <c r="N1370" i="1"/>
  <c r="M1370" i="1"/>
  <c r="L1370" i="1"/>
  <c r="O1369" i="1"/>
  <c r="N1369" i="1"/>
  <c r="M1369" i="1"/>
  <c r="L1369" i="1"/>
  <c r="O1368" i="1"/>
  <c r="N1368" i="1"/>
  <c r="M1368" i="1"/>
  <c r="L1368" i="1"/>
  <c r="O1367" i="1"/>
  <c r="N1367" i="1"/>
  <c r="M1367" i="1"/>
  <c r="L1367" i="1"/>
  <c r="P1366" i="1"/>
  <c r="O1366" i="1"/>
  <c r="N1366" i="1"/>
  <c r="M1366" i="1"/>
  <c r="L1366" i="1"/>
  <c r="W1365" i="1"/>
  <c r="W1366" i="1" s="1"/>
  <c r="W1367" i="1" s="1"/>
  <c r="W1368" i="1" s="1"/>
  <c r="W1369" i="1" s="1"/>
  <c r="W1370" i="1" s="1"/>
  <c r="W1371" i="1" s="1"/>
  <c r="W1372" i="1" s="1"/>
  <c r="W1373" i="1" s="1"/>
  <c r="O1365" i="1"/>
  <c r="N1365" i="1"/>
  <c r="M1365" i="1"/>
  <c r="L1365" i="1"/>
  <c r="V1364" i="1"/>
  <c r="V1365" i="1" s="1"/>
  <c r="V1366" i="1" s="1"/>
  <c r="V1367" i="1" s="1"/>
  <c r="V1368" i="1" s="1"/>
  <c r="V1369" i="1" s="1"/>
  <c r="V1370" i="1" s="1"/>
  <c r="V1371" i="1" s="1"/>
  <c r="V1372" i="1" s="1"/>
  <c r="V1373" i="1" s="1"/>
  <c r="O1364" i="1"/>
  <c r="N1364" i="1"/>
  <c r="M1364" i="1"/>
  <c r="L1364" i="1"/>
  <c r="O1363" i="1"/>
  <c r="N1363" i="1"/>
  <c r="M1363" i="1"/>
  <c r="L1363" i="1"/>
  <c r="P1362" i="1"/>
  <c r="O1362" i="1"/>
  <c r="N1362" i="1"/>
  <c r="M1362" i="1"/>
  <c r="L1362" i="1"/>
  <c r="W1325" i="1"/>
  <c r="W1326" i="1" s="1"/>
  <c r="W1327" i="1" s="1"/>
  <c r="W1328" i="1" s="1"/>
  <c r="W1329" i="1" s="1"/>
  <c r="W1330" i="1" s="1"/>
  <c r="W1331" i="1" s="1"/>
  <c r="W1332" i="1" s="1"/>
  <c r="W1333" i="1" s="1"/>
  <c r="V1324" i="1"/>
  <c r="V1325" i="1" s="1"/>
  <c r="V1326" i="1" s="1"/>
  <c r="V1327" i="1" s="1"/>
  <c r="V1328" i="1" s="1"/>
  <c r="V1329" i="1" s="1"/>
  <c r="V1330" i="1" s="1"/>
  <c r="V1331" i="1" s="1"/>
  <c r="V1332" i="1" s="1"/>
  <c r="V1333" i="1" s="1"/>
  <c r="O1361" i="1"/>
  <c r="N1361" i="1"/>
  <c r="M1361" i="1"/>
  <c r="L1361" i="1"/>
  <c r="O1360" i="1"/>
  <c r="N1360" i="1"/>
  <c r="M1360" i="1"/>
  <c r="L1360" i="1"/>
  <c r="O1359" i="1"/>
  <c r="N1359" i="1"/>
  <c r="M1359" i="1"/>
  <c r="L1359" i="1"/>
  <c r="P1358" i="1"/>
  <c r="O1358" i="1"/>
  <c r="N1358" i="1"/>
  <c r="M1358" i="1"/>
  <c r="L1358" i="1"/>
  <c r="O1357" i="1"/>
  <c r="N1357" i="1"/>
  <c r="M1357" i="1"/>
  <c r="L1357" i="1"/>
  <c r="O1356" i="1"/>
  <c r="N1356" i="1"/>
  <c r="M1356" i="1"/>
  <c r="L1356" i="1"/>
  <c r="O1355" i="1"/>
  <c r="N1355" i="1"/>
  <c r="M1355" i="1"/>
  <c r="L1355" i="1"/>
  <c r="P1354" i="1"/>
  <c r="O1354" i="1"/>
  <c r="N1354" i="1"/>
  <c r="M1354" i="1"/>
  <c r="L1354" i="1"/>
  <c r="O1353" i="1"/>
  <c r="N1353" i="1"/>
  <c r="M1353" i="1"/>
  <c r="L1353" i="1"/>
  <c r="O1352" i="1"/>
  <c r="N1352" i="1"/>
  <c r="M1352" i="1"/>
  <c r="L1352" i="1"/>
  <c r="O1351" i="1"/>
  <c r="N1351" i="1"/>
  <c r="M1351" i="1"/>
  <c r="L1351" i="1"/>
  <c r="P1350" i="1"/>
  <c r="O1350" i="1"/>
  <c r="N1350" i="1"/>
  <c r="M1350" i="1"/>
  <c r="L1350" i="1"/>
  <c r="O1349" i="1"/>
  <c r="N1349" i="1"/>
  <c r="M1349" i="1"/>
  <c r="L1349" i="1"/>
  <c r="O1348" i="1"/>
  <c r="N1348" i="1"/>
  <c r="M1348" i="1"/>
  <c r="L1348" i="1"/>
  <c r="O1347" i="1"/>
  <c r="N1347" i="1"/>
  <c r="M1347" i="1"/>
  <c r="L1347" i="1"/>
  <c r="P1346" i="1"/>
  <c r="O1346" i="1"/>
  <c r="N1346" i="1"/>
  <c r="M1346" i="1"/>
  <c r="L1346" i="1"/>
  <c r="O1345" i="1"/>
  <c r="N1345" i="1"/>
  <c r="M1345" i="1"/>
  <c r="L1345" i="1"/>
  <c r="O1344" i="1"/>
  <c r="N1344" i="1"/>
  <c r="M1344" i="1"/>
  <c r="L1344" i="1"/>
  <c r="O1343" i="1"/>
  <c r="N1343" i="1"/>
  <c r="M1343" i="1"/>
  <c r="L1343" i="1"/>
  <c r="P1342" i="1"/>
  <c r="O1342" i="1"/>
  <c r="N1342" i="1"/>
  <c r="M1342" i="1"/>
  <c r="L1342" i="1"/>
  <c r="O1341" i="1"/>
  <c r="N1341" i="1"/>
  <c r="M1341" i="1"/>
  <c r="L1341" i="1"/>
  <c r="O1340" i="1"/>
  <c r="N1340" i="1"/>
  <c r="M1340" i="1"/>
  <c r="L1340" i="1"/>
  <c r="O1339" i="1"/>
  <c r="N1339" i="1"/>
  <c r="M1339" i="1"/>
  <c r="L1339" i="1"/>
  <c r="P1338" i="1"/>
  <c r="O1338" i="1"/>
  <c r="N1338" i="1"/>
  <c r="M1338" i="1"/>
  <c r="L1338" i="1"/>
  <c r="O1337" i="1"/>
  <c r="N1337" i="1"/>
  <c r="M1337" i="1"/>
  <c r="L1337" i="1"/>
  <c r="O1336" i="1"/>
  <c r="N1336" i="1"/>
  <c r="M1336" i="1"/>
  <c r="L1336" i="1"/>
  <c r="O1335" i="1"/>
  <c r="N1335" i="1"/>
  <c r="M1335" i="1"/>
  <c r="L1335" i="1"/>
  <c r="P1334" i="1"/>
  <c r="O1334" i="1"/>
  <c r="N1334" i="1"/>
  <c r="M1334" i="1"/>
  <c r="L1334" i="1"/>
  <c r="O1333" i="1"/>
  <c r="N1333" i="1"/>
  <c r="M1333" i="1"/>
  <c r="L1333" i="1"/>
  <c r="O1332" i="1"/>
  <c r="N1332" i="1"/>
  <c r="M1332" i="1"/>
  <c r="L1332" i="1"/>
  <c r="O1331" i="1"/>
  <c r="N1331" i="1"/>
  <c r="M1331" i="1"/>
  <c r="L1331" i="1"/>
  <c r="P1330" i="1"/>
  <c r="O1330" i="1"/>
  <c r="N1330" i="1"/>
  <c r="M1330" i="1"/>
  <c r="L1330" i="1"/>
  <c r="O1329" i="1"/>
  <c r="N1329" i="1"/>
  <c r="M1329" i="1"/>
  <c r="L1329" i="1"/>
  <c r="O1328" i="1"/>
  <c r="N1328" i="1"/>
  <c r="M1328" i="1"/>
  <c r="L1328" i="1"/>
  <c r="O1327" i="1"/>
  <c r="N1327" i="1"/>
  <c r="M1327" i="1"/>
  <c r="L1327" i="1"/>
  <c r="P1326" i="1"/>
  <c r="O1326" i="1"/>
  <c r="N1326" i="1"/>
  <c r="M1326" i="1"/>
  <c r="L1326" i="1"/>
  <c r="O1325" i="1"/>
  <c r="N1325" i="1"/>
  <c r="M1325" i="1"/>
  <c r="L1325" i="1"/>
  <c r="O1324" i="1"/>
  <c r="N1324" i="1"/>
  <c r="M1324" i="1"/>
  <c r="L1324" i="1"/>
  <c r="O1323" i="1"/>
  <c r="N1323" i="1"/>
  <c r="M1323" i="1"/>
  <c r="L1323" i="1"/>
  <c r="P1322" i="1"/>
  <c r="O1322" i="1"/>
  <c r="N1322" i="1"/>
  <c r="M1322" i="1"/>
  <c r="L1322" i="1"/>
  <c r="T1282" i="1"/>
  <c r="O1321" i="1"/>
  <c r="N1321" i="1"/>
  <c r="M1321" i="1"/>
  <c r="L1321" i="1"/>
  <c r="O1320" i="1"/>
  <c r="N1320" i="1"/>
  <c r="M1320" i="1"/>
  <c r="L1320" i="1"/>
  <c r="O1319" i="1"/>
  <c r="N1319" i="1"/>
  <c r="M1319" i="1"/>
  <c r="L1319" i="1"/>
  <c r="P1318" i="1"/>
  <c r="O1318" i="1"/>
  <c r="N1318" i="1"/>
  <c r="M1318" i="1"/>
  <c r="L1318" i="1"/>
  <c r="O1281" i="1"/>
  <c r="N1281" i="1"/>
  <c r="M1281" i="1"/>
  <c r="L1281" i="1"/>
  <c r="O1280" i="1"/>
  <c r="N1280" i="1"/>
  <c r="M1280" i="1"/>
  <c r="L1280" i="1"/>
  <c r="O1279" i="1"/>
  <c r="N1279" i="1"/>
  <c r="M1279" i="1"/>
  <c r="L1279" i="1"/>
  <c r="P1278" i="1"/>
  <c r="O1278" i="1"/>
  <c r="N1278" i="1"/>
  <c r="M1278" i="1"/>
  <c r="L1278" i="1"/>
  <c r="T1242" i="1"/>
  <c r="T1202" i="1"/>
  <c r="O1241" i="1"/>
  <c r="N1241" i="1"/>
  <c r="M1241" i="1"/>
  <c r="L1241" i="1"/>
  <c r="O1240" i="1"/>
  <c r="N1240" i="1"/>
  <c r="M1240" i="1"/>
  <c r="L1240" i="1"/>
  <c r="O1239" i="1"/>
  <c r="N1239" i="1"/>
  <c r="M1239" i="1"/>
  <c r="L1239" i="1"/>
  <c r="P1238" i="1"/>
  <c r="O1238" i="1"/>
  <c r="N1238" i="1"/>
  <c r="M1238" i="1"/>
  <c r="L1238" i="1"/>
  <c r="W1164" i="1"/>
  <c r="W1165" i="1" s="1"/>
  <c r="W1166" i="1" s="1"/>
  <c r="W1167" i="1" s="1"/>
  <c r="W1168" i="1" s="1"/>
  <c r="W1169" i="1" s="1"/>
  <c r="W1170" i="1" s="1"/>
  <c r="W1171" i="1" s="1"/>
  <c r="W1172" i="1" s="1"/>
  <c r="V1164" i="1"/>
  <c r="V1165" i="1" s="1"/>
  <c r="V1166" i="1" s="1"/>
  <c r="V1167" i="1" s="1"/>
  <c r="V1168" i="1" s="1"/>
  <c r="V1169" i="1" s="1"/>
  <c r="V1170" i="1" s="1"/>
  <c r="V1171" i="1" s="1"/>
  <c r="V1172" i="1" s="1"/>
  <c r="O1201" i="1"/>
  <c r="N1201" i="1"/>
  <c r="M1201" i="1"/>
  <c r="L1201" i="1"/>
  <c r="O1200" i="1"/>
  <c r="N1200" i="1"/>
  <c r="M1200" i="1"/>
  <c r="L1200" i="1"/>
  <c r="O1199" i="1"/>
  <c r="N1199" i="1"/>
  <c r="M1199" i="1"/>
  <c r="L1199" i="1"/>
  <c r="P1198" i="1"/>
  <c r="O1198" i="1"/>
  <c r="N1198" i="1"/>
  <c r="M1198" i="1"/>
  <c r="L1198" i="1"/>
  <c r="O1197" i="1"/>
  <c r="N1197" i="1"/>
  <c r="M1197" i="1"/>
  <c r="L1197" i="1"/>
  <c r="O1196" i="1"/>
  <c r="N1196" i="1"/>
  <c r="M1196" i="1"/>
  <c r="L1196" i="1"/>
  <c r="O1195" i="1"/>
  <c r="N1195" i="1"/>
  <c r="M1195" i="1"/>
  <c r="L1195" i="1"/>
  <c r="P1194" i="1"/>
  <c r="O1194" i="1"/>
  <c r="N1194" i="1"/>
  <c r="M1194" i="1"/>
  <c r="L1194" i="1"/>
  <c r="O1193" i="1"/>
  <c r="N1193" i="1"/>
  <c r="M1193" i="1"/>
  <c r="L1193" i="1"/>
  <c r="O1192" i="1"/>
  <c r="N1192" i="1"/>
  <c r="M1192" i="1"/>
  <c r="L1192" i="1"/>
  <c r="O1191" i="1"/>
  <c r="N1191" i="1"/>
  <c r="M1191" i="1"/>
  <c r="L1191" i="1"/>
  <c r="P1190" i="1"/>
  <c r="O1190" i="1"/>
  <c r="N1190" i="1"/>
  <c r="M1190" i="1"/>
  <c r="L1190" i="1"/>
  <c r="O1189" i="1"/>
  <c r="N1189" i="1"/>
  <c r="M1189" i="1"/>
  <c r="L1189" i="1"/>
  <c r="O1188" i="1"/>
  <c r="N1188" i="1"/>
  <c r="M1188" i="1"/>
  <c r="L1188" i="1"/>
  <c r="O1187" i="1"/>
  <c r="N1187" i="1"/>
  <c r="M1187" i="1"/>
  <c r="L1187" i="1"/>
  <c r="P1186" i="1"/>
  <c r="O1186" i="1"/>
  <c r="N1186" i="1"/>
  <c r="M1186" i="1"/>
  <c r="L1186" i="1"/>
  <c r="O1185" i="1"/>
  <c r="N1185" i="1"/>
  <c r="M1185" i="1"/>
  <c r="L1185" i="1"/>
  <c r="O1184" i="1"/>
  <c r="N1184" i="1"/>
  <c r="M1184" i="1"/>
  <c r="L1184" i="1"/>
  <c r="O1183" i="1"/>
  <c r="N1183" i="1"/>
  <c r="M1183" i="1"/>
  <c r="L1183" i="1"/>
  <c r="P1182" i="1"/>
  <c r="O1182" i="1"/>
  <c r="N1182" i="1"/>
  <c r="M1182" i="1"/>
  <c r="L1182" i="1"/>
  <c r="O1181" i="1"/>
  <c r="N1181" i="1"/>
  <c r="M1181" i="1"/>
  <c r="L1181" i="1"/>
  <c r="O1180" i="1"/>
  <c r="N1180" i="1"/>
  <c r="M1180" i="1"/>
  <c r="L1180" i="1"/>
  <c r="O1179" i="1"/>
  <c r="N1179" i="1"/>
  <c r="M1179" i="1"/>
  <c r="L1179" i="1"/>
  <c r="P1178" i="1"/>
  <c r="O1178" i="1"/>
  <c r="N1178" i="1"/>
  <c r="M1178" i="1"/>
  <c r="L1178" i="1"/>
  <c r="O1177" i="1"/>
  <c r="N1177" i="1"/>
  <c r="M1177" i="1"/>
  <c r="L1177" i="1"/>
  <c r="O1176" i="1"/>
  <c r="N1176" i="1"/>
  <c r="M1176" i="1"/>
  <c r="L1176" i="1"/>
  <c r="O1175" i="1"/>
  <c r="N1175" i="1"/>
  <c r="M1175" i="1"/>
  <c r="L1175" i="1"/>
  <c r="P1174" i="1"/>
  <c r="O1174" i="1"/>
  <c r="N1174" i="1"/>
  <c r="M1174" i="1"/>
  <c r="L1174" i="1"/>
  <c r="O1173" i="1"/>
  <c r="N1173" i="1"/>
  <c r="M1173" i="1"/>
  <c r="L1173" i="1"/>
  <c r="O1172" i="1"/>
  <c r="N1172" i="1"/>
  <c r="M1172" i="1"/>
  <c r="L1172" i="1"/>
  <c r="O1171" i="1"/>
  <c r="N1171" i="1"/>
  <c r="M1171" i="1"/>
  <c r="L1171" i="1"/>
  <c r="P1170" i="1"/>
  <c r="O1170" i="1"/>
  <c r="N1170" i="1"/>
  <c r="M1170" i="1"/>
  <c r="L1170" i="1"/>
  <c r="O1169" i="1"/>
  <c r="N1169" i="1"/>
  <c r="M1169" i="1"/>
  <c r="L1169" i="1"/>
  <c r="O1168" i="1"/>
  <c r="N1168" i="1"/>
  <c r="M1168" i="1"/>
  <c r="L1168" i="1"/>
  <c r="O1167" i="1"/>
  <c r="N1167" i="1"/>
  <c r="M1167" i="1"/>
  <c r="L1167" i="1"/>
  <c r="P1166" i="1"/>
  <c r="O1166" i="1"/>
  <c r="N1166" i="1"/>
  <c r="M1166" i="1"/>
  <c r="L1166" i="1"/>
  <c r="O1165" i="1"/>
  <c r="N1165" i="1"/>
  <c r="M1165" i="1"/>
  <c r="L1165" i="1"/>
  <c r="O1164" i="1"/>
  <c r="N1164" i="1"/>
  <c r="M1164" i="1"/>
  <c r="L1164" i="1"/>
  <c r="O1163" i="1"/>
  <c r="N1163" i="1"/>
  <c r="M1163" i="1"/>
  <c r="L1163" i="1"/>
  <c r="P1162" i="1"/>
  <c r="O1162" i="1"/>
  <c r="N1162" i="1"/>
  <c r="M1162" i="1"/>
  <c r="L1162" i="1"/>
  <c r="W1124" i="1"/>
  <c r="W1125" i="1" s="1"/>
  <c r="W1126" i="1" s="1"/>
  <c r="W1127" i="1" s="1"/>
  <c r="W1128" i="1" s="1"/>
  <c r="W1129" i="1" s="1"/>
  <c r="W1130" i="1" s="1"/>
  <c r="W1131" i="1" s="1"/>
  <c r="W1132" i="1" s="1"/>
  <c r="V1124" i="1"/>
  <c r="V1125" i="1" s="1"/>
  <c r="V1126" i="1" s="1"/>
  <c r="V1127" i="1" s="1"/>
  <c r="V1128" i="1" s="1"/>
  <c r="V1129" i="1" s="1"/>
  <c r="V1130" i="1" s="1"/>
  <c r="V1131" i="1" s="1"/>
  <c r="V1132" i="1" s="1"/>
  <c r="O1161" i="1"/>
  <c r="N1161" i="1"/>
  <c r="M1161" i="1"/>
  <c r="L1161" i="1"/>
  <c r="O1160" i="1"/>
  <c r="N1160" i="1"/>
  <c r="M1160" i="1"/>
  <c r="L1160" i="1"/>
  <c r="O1159" i="1"/>
  <c r="N1159" i="1"/>
  <c r="M1159" i="1"/>
  <c r="L1159" i="1"/>
  <c r="P1158" i="1"/>
  <c r="O1158" i="1"/>
  <c r="N1158" i="1"/>
  <c r="M1158" i="1"/>
  <c r="L1158" i="1"/>
  <c r="O1157" i="1"/>
  <c r="N1157" i="1"/>
  <c r="M1157" i="1"/>
  <c r="L1157" i="1"/>
  <c r="O1156" i="1"/>
  <c r="N1156" i="1"/>
  <c r="M1156" i="1"/>
  <c r="L1156" i="1"/>
  <c r="O1155" i="1"/>
  <c r="N1155" i="1"/>
  <c r="M1155" i="1"/>
  <c r="L1155" i="1"/>
  <c r="P1154" i="1"/>
  <c r="O1154" i="1"/>
  <c r="N1154" i="1"/>
  <c r="M1154" i="1"/>
  <c r="L1154" i="1"/>
  <c r="O1153" i="1"/>
  <c r="N1153" i="1"/>
  <c r="M1153" i="1"/>
  <c r="L1153" i="1"/>
  <c r="O1152" i="1"/>
  <c r="N1152" i="1"/>
  <c r="M1152" i="1"/>
  <c r="L1152" i="1"/>
  <c r="O1151" i="1"/>
  <c r="N1151" i="1"/>
  <c r="M1151" i="1"/>
  <c r="L1151" i="1"/>
  <c r="P1150" i="1"/>
  <c r="O1150" i="1"/>
  <c r="N1150" i="1"/>
  <c r="M1150" i="1"/>
  <c r="L1150" i="1"/>
  <c r="O1149" i="1"/>
  <c r="N1149" i="1"/>
  <c r="M1149" i="1"/>
  <c r="L1149" i="1"/>
  <c r="O1148" i="1"/>
  <c r="N1148" i="1"/>
  <c r="M1148" i="1"/>
  <c r="L1148" i="1"/>
  <c r="O1147" i="1"/>
  <c r="N1147" i="1"/>
  <c r="M1147" i="1"/>
  <c r="L1147" i="1"/>
  <c r="P1146" i="1"/>
  <c r="O1146" i="1"/>
  <c r="N1146" i="1"/>
  <c r="M1146" i="1"/>
  <c r="L1146" i="1"/>
  <c r="O1145" i="1"/>
  <c r="N1145" i="1"/>
  <c r="M1145" i="1"/>
  <c r="L1145" i="1"/>
  <c r="O1144" i="1"/>
  <c r="N1144" i="1"/>
  <c r="M1144" i="1"/>
  <c r="L1144" i="1"/>
  <c r="O1143" i="1"/>
  <c r="N1143" i="1"/>
  <c r="M1143" i="1"/>
  <c r="L1143" i="1"/>
  <c r="P1142" i="1"/>
  <c r="O1142" i="1"/>
  <c r="N1142" i="1"/>
  <c r="M1142" i="1"/>
  <c r="L1142" i="1"/>
  <c r="O1141" i="1"/>
  <c r="N1141" i="1"/>
  <c r="M1141" i="1"/>
  <c r="L1141" i="1"/>
  <c r="O1140" i="1"/>
  <c r="N1140" i="1"/>
  <c r="M1140" i="1"/>
  <c r="L1140" i="1"/>
  <c r="O1139" i="1"/>
  <c r="N1139" i="1"/>
  <c r="M1139" i="1"/>
  <c r="L1139" i="1"/>
  <c r="P1138" i="1"/>
  <c r="O1138" i="1"/>
  <c r="N1138" i="1"/>
  <c r="M1138" i="1"/>
  <c r="L1138" i="1"/>
  <c r="O1137" i="1"/>
  <c r="N1137" i="1"/>
  <c r="M1137" i="1"/>
  <c r="L1137" i="1"/>
  <c r="O1136" i="1"/>
  <c r="N1136" i="1"/>
  <c r="M1136" i="1"/>
  <c r="L1136" i="1"/>
  <c r="O1135" i="1"/>
  <c r="N1135" i="1"/>
  <c r="M1135" i="1"/>
  <c r="L1135" i="1"/>
  <c r="P1134" i="1"/>
  <c r="O1134" i="1"/>
  <c r="N1134" i="1"/>
  <c r="M1134" i="1"/>
  <c r="L1134" i="1"/>
  <c r="O1133" i="1"/>
  <c r="N1133" i="1"/>
  <c r="M1133" i="1"/>
  <c r="L1133" i="1"/>
  <c r="O1132" i="1"/>
  <c r="N1132" i="1"/>
  <c r="M1132" i="1"/>
  <c r="L1132" i="1"/>
  <c r="O1131" i="1"/>
  <c r="N1131" i="1"/>
  <c r="M1131" i="1"/>
  <c r="L1131" i="1"/>
  <c r="P1130" i="1"/>
  <c r="O1130" i="1"/>
  <c r="N1130" i="1"/>
  <c r="M1130" i="1"/>
  <c r="L1130" i="1"/>
  <c r="O1129" i="1"/>
  <c r="N1129" i="1"/>
  <c r="M1129" i="1"/>
  <c r="L1129" i="1"/>
  <c r="O1128" i="1"/>
  <c r="N1128" i="1"/>
  <c r="M1128" i="1"/>
  <c r="L1128" i="1"/>
  <c r="O1127" i="1"/>
  <c r="N1127" i="1"/>
  <c r="M1127" i="1"/>
  <c r="L1127" i="1"/>
  <c r="P1126" i="1"/>
  <c r="O1126" i="1"/>
  <c r="N1126" i="1"/>
  <c r="M1126" i="1"/>
  <c r="L1126" i="1"/>
  <c r="O1125" i="1"/>
  <c r="N1125" i="1"/>
  <c r="M1125" i="1"/>
  <c r="L1125" i="1"/>
  <c r="O1124" i="1"/>
  <c r="N1124" i="1"/>
  <c r="M1124" i="1"/>
  <c r="L1124" i="1"/>
  <c r="O1123" i="1"/>
  <c r="N1123" i="1"/>
  <c r="M1123" i="1"/>
  <c r="L1123" i="1"/>
  <c r="P1122" i="1"/>
  <c r="O1122" i="1"/>
  <c r="N1122" i="1"/>
  <c r="M1122" i="1"/>
  <c r="L1122" i="1"/>
  <c r="T1082" i="1"/>
  <c r="T1083" i="1" s="1"/>
  <c r="O1121" i="1"/>
  <c r="N1121" i="1"/>
  <c r="M1121" i="1"/>
  <c r="L1121" i="1"/>
  <c r="O1120" i="1"/>
  <c r="N1120" i="1"/>
  <c r="M1120" i="1"/>
  <c r="L1120" i="1"/>
  <c r="O1119" i="1"/>
  <c r="N1119" i="1"/>
  <c r="M1119" i="1"/>
  <c r="L1119" i="1"/>
  <c r="P1118" i="1"/>
  <c r="O1118" i="1"/>
  <c r="N1118" i="1"/>
  <c r="M1118" i="1"/>
  <c r="L1118" i="1"/>
  <c r="O1117" i="1"/>
  <c r="N1117" i="1"/>
  <c r="M1117" i="1"/>
  <c r="L1117" i="1"/>
  <c r="O1116" i="1"/>
  <c r="N1116" i="1"/>
  <c r="M1116" i="1"/>
  <c r="L1116" i="1"/>
  <c r="O1115" i="1"/>
  <c r="N1115" i="1"/>
  <c r="M1115" i="1"/>
  <c r="L1115" i="1"/>
  <c r="P1114" i="1"/>
  <c r="O1114" i="1"/>
  <c r="N1114" i="1"/>
  <c r="M1114" i="1"/>
  <c r="L1114" i="1"/>
  <c r="P1074" i="1"/>
  <c r="T1046" i="1"/>
  <c r="T1045" i="1"/>
  <c r="O1081" i="1"/>
  <c r="N1081" i="1"/>
  <c r="M1081" i="1"/>
  <c r="L1081" i="1"/>
  <c r="O1080" i="1"/>
  <c r="N1080" i="1"/>
  <c r="M1080" i="1"/>
  <c r="L1080" i="1"/>
  <c r="O1079" i="1"/>
  <c r="N1079" i="1"/>
  <c r="M1079" i="1"/>
  <c r="L1079" i="1"/>
  <c r="P1078" i="1"/>
  <c r="O1078" i="1"/>
  <c r="N1078" i="1"/>
  <c r="M1078" i="1"/>
  <c r="L1078" i="1"/>
  <c r="O1077" i="1"/>
  <c r="N1077" i="1"/>
  <c r="M1077" i="1"/>
  <c r="L1077" i="1"/>
  <c r="O1076" i="1"/>
  <c r="N1076" i="1"/>
  <c r="M1076" i="1"/>
  <c r="L1076" i="1"/>
  <c r="O1075" i="1"/>
  <c r="N1075" i="1"/>
  <c r="M1075" i="1"/>
  <c r="L1075" i="1"/>
  <c r="O1074" i="1"/>
  <c r="N1074" i="1"/>
  <c r="M1074" i="1"/>
  <c r="L1074" i="1"/>
  <c r="W1004" i="1"/>
  <c r="W1005" i="1" s="1"/>
  <c r="W1006" i="1" s="1"/>
  <c r="W1007" i="1" s="1"/>
  <c r="W1008" i="1" s="1"/>
  <c r="W1009" i="1" s="1"/>
  <c r="W1010" i="1" s="1"/>
  <c r="W1011" i="1" s="1"/>
  <c r="W1012" i="1" s="1"/>
  <c r="V1004" i="1"/>
  <c r="V1005" i="1" s="1"/>
  <c r="V1006" i="1" s="1"/>
  <c r="V1007" i="1" s="1"/>
  <c r="V1008" i="1" s="1"/>
  <c r="V1009" i="1" s="1"/>
  <c r="V1010" i="1" s="1"/>
  <c r="V1011" i="1" s="1"/>
  <c r="V1012" i="1" s="1"/>
  <c r="O1041" i="1"/>
  <c r="N1041" i="1"/>
  <c r="M1041" i="1"/>
  <c r="L1041" i="1"/>
  <c r="O1040" i="1"/>
  <c r="N1040" i="1"/>
  <c r="M1040" i="1"/>
  <c r="L1040" i="1"/>
  <c r="O1039" i="1"/>
  <c r="N1039" i="1"/>
  <c r="M1039" i="1"/>
  <c r="L1039" i="1"/>
  <c r="P1038" i="1"/>
  <c r="O1038" i="1"/>
  <c r="N1038" i="1"/>
  <c r="M1038" i="1"/>
  <c r="L1038" i="1"/>
  <c r="O1037" i="1"/>
  <c r="N1037" i="1"/>
  <c r="M1037" i="1"/>
  <c r="L1037" i="1"/>
  <c r="O1036" i="1"/>
  <c r="N1036" i="1"/>
  <c r="M1036" i="1"/>
  <c r="L1036" i="1"/>
  <c r="O1035" i="1"/>
  <c r="N1035" i="1"/>
  <c r="M1035" i="1"/>
  <c r="L1035" i="1"/>
  <c r="P1034" i="1"/>
  <c r="O1034" i="1"/>
  <c r="N1034" i="1"/>
  <c r="M1034" i="1"/>
  <c r="L1034" i="1"/>
  <c r="O1033" i="1"/>
  <c r="N1033" i="1"/>
  <c r="M1033" i="1"/>
  <c r="L1033" i="1"/>
  <c r="O1032" i="1"/>
  <c r="N1032" i="1"/>
  <c r="M1032" i="1"/>
  <c r="L1032" i="1"/>
  <c r="O1031" i="1"/>
  <c r="N1031" i="1"/>
  <c r="M1031" i="1"/>
  <c r="L1031" i="1"/>
  <c r="P1030" i="1"/>
  <c r="O1030" i="1"/>
  <c r="N1030" i="1"/>
  <c r="M1030" i="1"/>
  <c r="L1030" i="1"/>
  <c r="O1029" i="1"/>
  <c r="N1029" i="1"/>
  <c r="M1029" i="1"/>
  <c r="L1029" i="1"/>
  <c r="O1028" i="1"/>
  <c r="N1028" i="1"/>
  <c r="M1028" i="1"/>
  <c r="L1028" i="1"/>
  <c r="O1027" i="1"/>
  <c r="N1027" i="1"/>
  <c r="M1027" i="1"/>
  <c r="L1027" i="1"/>
  <c r="P1026" i="1"/>
  <c r="O1026" i="1"/>
  <c r="N1026" i="1"/>
  <c r="M1026" i="1"/>
  <c r="L1026" i="1"/>
  <c r="O1025" i="1"/>
  <c r="N1025" i="1"/>
  <c r="M1025" i="1"/>
  <c r="L1025" i="1"/>
  <c r="O1024" i="1"/>
  <c r="N1024" i="1"/>
  <c r="M1024" i="1"/>
  <c r="L1024" i="1"/>
  <c r="O1023" i="1"/>
  <c r="N1023" i="1"/>
  <c r="M1023" i="1"/>
  <c r="L1023" i="1"/>
  <c r="P1022" i="1"/>
  <c r="O1022" i="1"/>
  <c r="N1022" i="1"/>
  <c r="M1022" i="1"/>
  <c r="L1022" i="1"/>
  <c r="O1021" i="1"/>
  <c r="N1021" i="1"/>
  <c r="M1021" i="1"/>
  <c r="L1021" i="1"/>
  <c r="O1020" i="1"/>
  <c r="N1020" i="1"/>
  <c r="M1020" i="1"/>
  <c r="L1020" i="1"/>
  <c r="O1019" i="1"/>
  <c r="N1019" i="1"/>
  <c r="M1019" i="1"/>
  <c r="L1019" i="1"/>
  <c r="P1018" i="1"/>
  <c r="O1018" i="1"/>
  <c r="N1018" i="1"/>
  <c r="M1018" i="1"/>
  <c r="L1018" i="1"/>
  <c r="O1017" i="1"/>
  <c r="N1017" i="1"/>
  <c r="M1017" i="1"/>
  <c r="L1017" i="1"/>
  <c r="O1016" i="1"/>
  <c r="N1016" i="1"/>
  <c r="M1016" i="1"/>
  <c r="L1016" i="1"/>
  <c r="O1015" i="1"/>
  <c r="N1015" i="1"/>
  <c r="M1015" i="1"/>
  <c r="L1015" i="1"/>
  <c r="P1014" i="1"/>
  <c r="O1014" i="1"/>
  <c r="N1014" i="1"/>
  <c r="M1014" i="1"/>
  <c r="L1014" i="1"/>
  <c r="O1013" i="1"/>
  <c r="N1013" i="1"/>
  <c r="M1013" i="1"/>
  <c r="L1013" i="1"/>
  <c r="O1012" i="1"/>
  <c r="N1012" i="1"/>
  <c r="M1012" i="1"/>
  <c r="L1012" i="1"/>
  <c r="O1011" i="1"/>
  <c r="N1011" i="1"/>
  <c r="M1011" i="1"/>
  <c r="L1011" i="1"/>
  <c r="P1010" i="1"/>
  <c r="O1010" i="1"/>
  <c r="N1010" i="1"/>
  <c r="M1010" i="1"/>
  <c r="L1010" i="1"/>
  <c r="O1009" i="1"/>
  <c r="N1009" i="1"/>
  <c r="M1009" i="1"/>
  <c r="L1009" i="1"/>
  <c r="O1008" i="1"/>
  <c r="N1008" i="1"/>
  <c r="M1008" i="1"/>
  <c r="L1008" i="1"/>
  <c r="O1007" i="1"/>
  <c r="N1007" i="1"/>
  <c r="M1007" i="1"/>
  <c r="L1007" i="1"/>
  <c r="P1006" i="1"/>
  <c r="O1006" i="1"/>
  <c r="N1006" i="1"/>
  <c r="M1006" i="1"/>
  <c r="L1006" i="1"/>
  <c r="O1005" i="1"/>
  <c r="N1005" i="1"/>
  <c r="M1005" i="1"/>
  <c r="L1005" i="1"/>
  <c r="O1004" i="1"/>
  <c r="N1004" i="1"/>
  <c r="M1004" i="1"/>
  <c r="L1004" i="1"/>
  <c r="O1003" i="1"/>
  <c r="N1003" i="1"/>
  <c r="M1003" i="1"/>
  <c r="L1003" i="1"/>
  <c r="O1002" i="1"/>
  <c r="N1002" i="1"/>
  <c r="Q1002" i="1" s="1"/>
  <c r="M1002" i="1"/>
  <c r="V964" i="1"/>
  <c r="V965" i="1" s="1"/>
  <c r="V966" i="1" s="1"/>
  <c r="V967" i="1" s="1"/>
  <c r="V968" i="1" s="1"/>
  <c r="V969" i="1" s="1"/>
  <c r="V970" i="1" s="1"/>
  <c r="V971" i="1" s="1"/>
  <c r="V972" i="1" s="1"/>
  <c r="W964" i="1"/>
  <c r="W965" i="1" s="1"/>
  <c r="W966" i="1" s="1"/>
  <c r="W967" i="1" s="1"/>
  <c r="W968" i="1" s="1"/>
  <c r="W969" i="1" s="1"/>
  <c r="W970" i="1" s="1"/>
  <c r="W971" i="1" s="1"/>
  <c r="W972" i="1" s="1"/>
  <c r="O1001" i="1"/>
  <c r="N1001" i="1"/>
  <c r="M1001" i="1"/>
  <c r="L1001" i="1"/>
  <c r="O1000" i="1"/>
  <c r="N1000" i="1"/>
  <c r="M1000" i="1"/>
  <c r="L1000" i="1"/>
  <c r="O999" i="1"/>
  <c r="N999" i="1"/>
  <c r="M999" i="1"/>
  <c r="L999" i="1"/>
  <c r="P998" i="1"/>
  <c r="O998" i="1"/>
  <c r="N998" i="1"/>
  <c r="M998" i="1"/>
  <c r="L998" i="1"/>
  <c r="O997" i="1"/>
  <c r="N997" i="1"/>
  <c r="M997" i="1"/>
  <c r="L997" i="1"/>
  <c r="O996" i="1"/>
  <c r="N996" i="1"/>
  <c r="M996" i="1"/>
  <c r="L996" i="1"/>
  <c r="O995" i="1"/>
  <c r="N995" i="1"/>
  <c r="M995" i="1"/>
  <c r="L995" i="1"/>
  <c r="P994" i="1"/>
  <c r="O994" i="1"/>
  <c r="N994" i="1"/>
  <c r="M994" i="1"/>
  <c r="L994" i="1"/>
  <c r="O993" i="1"/>
  <c r="N993" i="1"/>
  <c r="M993" i="1"/>
  <c r="L993" i="1"/>
  <c r="O992" i="1"/>
  <c r="N992" i="1"/>
  <c r="M992" i="1"/>
  <c r="L992" i="1"/>
  <c r="O991" i="1"/>
  <c r="N991" i="1"/>
  <c r="M991" i="1"/>
  <c r="L991" i="1"/>
  <c r="P990" i="1"/>
  <c r="O990" i="1"/>
  <c r="N990" i="1"/>
  <c r="M990" i="1"/>
  <c r="L990" i="1"/>
  <c r="O989" i="1"/>
  <c r="N989" i="1"/>
  <c r="M989" i="1"/>
  <c r="L989" i="1"/>
  <c r="O988" i="1"/>
  <c r="N988" i="1"/>
  <c r="M988" i="1"/>
  <c r="L988" i="1"/>
  <c r="O987" i="1"/>
  <c r="N987" i="1"/>
  <c r="M987" i="1"/>
  <c r="L987" i="1"/>
  <c r="P986" i="1"/>
  <c r="O986" i="1"/>
  <c r="N986" i="1"/>
  <c r="M986" i="1"/>
  <c r="L986" i="1"/>
  <c r="O985" i="1"/>
  <c r="N985" i="1"/>
  <c r="M985" i="1"/>
  <c r="L985" i="1"/>
  <c r="O984" i="1"/>
  <c r="N984" i="1"/>
  <c r="M984" i="1"/>
  <c r="L984" i="1"/>
  <c r="O983" i="1"/>
  <c r="N983" i="1"/>
  <c r="M983" i="1"/>
  <c r="L983" i="1"/>
  <c r="P982" i="1"/>
  <c r="O982" i="1"/>
  <c r="N982" i="1"/>
  <c r="M982" i="1"/>
  <c r="L982" i="1"/>
  <c r="O981" i="1"/>
  <c r="N981" i="1"/>
  <c r="M981" i="1"/>
  <c r="L981" i="1"/>
  <c r="O980" i="1"/>
  <c r="N980" i="1"/>
  <c r="M980" i="1"/>
  <c r="L980" i="1"/>
  <c r="O979" i="1"/>
  <c r="N979" i="1"/>
  <c r="M979" i="1"/>
  <c r="L979" i="1"/>
  <c r="P978" i="1"/>
  <c r="O978" i="1"/>
  <c r="N978" i="1"/>
  <c r="M978" i="1"/>
  <c r="L978" i="1"/>
  <c r="O977" i="1"/>
  <c r="N977" i="1"/>
  <c r="M977" i="1"/>
  <c r="L977" i="1"/>
  <c r="O976" i="1"/>
  <c r="N976" i="1"/>
  <c r="M976" i="1"/>
  <c r="L976" i="1"/>
  <c r="O975" i="1"/>
  <c r="N975" i="1"/>
  <c r="M975" i="1"/>
  <c r="L975" i="1"/>
  <c r="P974" i="1"/>
  <c r="O974" i="1"/>
  <c r="N974" i="1"/>
  <c r="M974" i="1"/>
  <c r="L974" i="1"/>
  <c r="O973" i="1"/>
  <c r="N973" i="1"/>
  <c r="M973" i="1"/>
  <c r="L973" i="1"/>
  <c r="O972" i="1"/>
  <c r="N972" i="1"/>
  <c r="M972" i="1"/>
  <c r="L972" i="1"/>
  <c r="O971" i="1"/>
  <c r="N971" i="1"/>
  <c r="M971" i="1"/>
  <c r="L971" i="1"/>
  <c r="P970" i="1"/>
  <c r="O970" i="1"/>
  <c r="N970" i="1"/>
  <c r="M970" i="1"/>
  <c r="L970" i="1"/>
  <c r="O969" i="1"/>
  <c r="N969" i="1"/>
  <c r="M969" i="1"/>
  <c r="L969" i="1"/>
  <c r="O968" i="1"/>
  <c r="N968" i="1"/>
  <c r="M968" i="1"/>
  <c r="L968" i="1"/>
  <c r="O967" i="1"/>
  <c r="N967" i="1"/>
  <c r="M967" i="1"/>
  <c r="L967" i="1"/>
  <c r="P966" i="1"/>
  <c r="O966" i="1"/>
  <c r="N966" i="1"/>
  <c r="M966" i="1"/>
  <c r="L966" i="1"/>
  <c r="O965" i="1"/>
  <c r="N965" i="1"/>
  <c r="M965" i="1"/>
  <c r="L965" i="1"/>
  <c r="O964" i="1"/>
  <c r="N964" i="1"/>
  <c r="M964" i="1"/>
  <c r="L964" i="1"/>
  <c r="O963" i="1"/>
  <c r="N963" i="1"/>
  <c r="M963" i="1"/>
  <c r="L963" i="1"/>
  <c r="P962" i="1"/>
  <c r="O962" i="1"/>
  <c r="N962" i="1"/>
  <c r="M962" i="1"/>
  <c r="L962" i="1"/>
  <c r="O961" i="1"/>
  <c r="N961" i="1"/>
  <c r="M961" i="1"/>
  <c r="L961" i="1"/>
  <c r="O960" i="1"/>
  <c r="N960" i="1"/>
  <c r="M960" i="1"/>
  <c r="L960" i="1"/>
  <c r="O959" i="1"/>
  <c r="N959" i="1"/>
  <c r="M959" i="1"/>
  <c r="L959" i="1"/>
  <c r="P958" i="1"/>
  <c r="O958" i="1"/>
  <c r="N958" i="1"/>
  <c r="M958" i="1"/>
  <c r="L958" i="1"/>
  <c r="O957" i="1"/>
  <c r="N957" i="1"/>
  <c r="M957" i="1"/>
  <c r="L957" i="1"/>
  <c r="O956" i="1"/>
  <c r="N956" i="1"/>
  <c r="M956" i="1"/>
  <c r="L956" i="1"/>
  <c r="O955" i="1"/>
  <c r="N955" i="1"/>
  <c r="M955" i="1"/>
  <c r="L955" i="1"/>
  <c r="P954" i="1"/>
  <c r="O954" i="1"/>
  <c r="N954" i="1"/>
  <c r="M954" i="1"/>
  <c r="L954" i="1"/>
  <c r="O953" i="1"/>
  <c r="N953" i="1"/>
  <c r="M953" i="1"/>
  <c r="L953" i="1"/>
  <c r="O952" i="1"/>
  <c r="N952" i="1"/>
  <c r="M952" i="1"/>
  <c r="L952" i="1"/>
  <c r="O951" i="1"/>
  <c r="N951" i="1"/>
  <c r="M951" i="1"/>
  <c r="L951" i="1"/>
  <c r="P950" i="1"/>
  <c r="O950" i="1"/>
  <c r="N950" i="1"/>
  <c r="M950" i="1"/>
  <c r="L950" i="1"/>
  <c r="O949" i="1"/>
  <c r="N949" i="1"/>
  <c r="M949" i="1"/>
  <c r="L949" i="1"/>
  <c r="O948" i="1"/>
  <c r="N948" i="1"/>
  <c r="M948" i="1"/>
  <c r="L948" i="1"/>
  <c r="O947" i="1"/>
  <c r="N947" i="1"/>
  <c r="M947" i="1"/>
  <c r="L947" i="1"/>
  <c r="P946" i="1"/>
  <c r="O946" i="1"/>
  <c r="N946" i="1"/>
  <c r="M946" i="1"/>
  <c r="L946" i="1"/>
  <c r="O945" i="1"/>
  <c r="N945" i="1"/>
  <c r="M945" i="1"/>
  <c r="L945" i="1"/>
  <c r="O944" i="1"/>
  <c r="N944" i="1"/>
  <c r="M944" i="1"/>
  <c r="L944" i="1"/>
  <c r="O943" i="1"/>
  <c r="N943" i="1"/>
  <c r="M943" i="1"/>
  <c r="L943" i="1"/>
  <c r="P942" i="1"/>
  <c r="O942" i="1"/>
  <c r="N942" i="1"/>
  <c r="M942" i="1"/>
  <c r="L942" i="1"/>
  <c r="O941" i="1"/>
  <c r="N941" i="1"/>
  <c r="M941" i="1"/>
  <c r="L941" i="1"/>
  <c r="O940" i="1"/>
  <c r="N940" i="1"/>
  <c r="M940" i="1"/>
  <c r="L940" i="1"/>
  <c r="O939" i="1"/>
  <c r="N939" i="1"/>
  <c r="M939" i="1"/>
  <c r="L939" i="1"/>
  <c r="P938" i="1"/>
  <c r="O938" i="1"/>
  <c r="N938" i="1"/>
  <c r="M938" i="1"/>
  <c r="L938" i="1"/>
  <c r="O937" i="1"/>
  <c r="N937" i="1"/>
  <c r="M937" i="1"/>
  <c r="L937" i="1"/>
  <c r="O936" i="1"/>
  <c r="N936" i="1"/>
  <c r="M936" i="1"/>
  <c r="L936" i="1"/>
  <c r="O935" i="1"/>
  <c r="N935" i="1"/>
  <c r="M935" i="1"/>
  <c r="L935" i="1"/>
  <c r="P934" i="1"/>
  <c r="O934" i="1"/>
  <c r="N934" i="1"/>
  <c r="M934" i="1"/>
  <c r="L934" i="1"/>
  <c r="O933" i="1"/>
  <c r="N933" i="1"/>
  <c r="M933" i="1"/>
  <c r="L933" i="1"/>
  <c r="O932" i="1"/>
  <c r="N932" i="1"/>
  <c r="M932" i="1"/>
  <c r="L932" i="1"/>
  <c r="O931" i="1"/>
  <c r="N931" i="1"/>
  <c r="M931" i="1"/>
  <c r="L931" i="1"/>
  <c r="P930" i="1"/>
  <c r="O930" i="1"/>
  <c r="N930" i="1"/>
  <c r="M930" i="1"/>
  <c r="L930" i="1"/>
  <c r="O929" i="1"/>
  <c r="N929" i="1"/>
  <c r="M929" i="1"/>
  <c r="L929" i="1"/>
  <c r="O928" i="1"/>
  <c r="N928" i="1"/>
  <c r="M928" i="1"/>
  <c r="L928" i="1"/>
  <c r="O927" i="1"/>
  <c r="N927" i="1"/>
  <c r="M927" i="1"/>
  <c r="L927" i="1"/>
  <c r="P926" i="1"/>
  <c r="O926" i="1"/>
  <c r="N926" i="1"/>
  <c r="M926" i="1"/>
  <c r="L926" i="1"/>
  <c r="O925" i="1"/>
  <c r="N925" i="1"/>
  <c r="M925" i="1"/>
  <c r="L925" i="1"/>
  <c r="W924" i="1"/>
  <c r="W925" i="1" s="1"/>
  <c r="W926" i="1" s="1"/>
  <c r="W927" i="1" s="1"/>
  <c r="W928" i="1" s="1"/>
  <c r="W929" i="1" s="1"/>
  <c r="W930" i="1" s="1"/>
  <c r="W931" i="1" s="1"/>
  <c r="W932" i="1" s="1"/>
  <c r="V924" i="1"/>
  <c r="V925" i="1" s="1"/>
  <c r="V926" i="1" s="1"/>
  <c r="V927" i="1" s="1"/>
  <c r="V928" i="1" s="1"/>
  <c r="V929" i="1" s="1"/>
  <c r="V930" i="1" s="1"/>
  <c r="V931" i="1" s="1"/>
  <c r="V932" i="1" s="1"/>
  <c r="O924" i="1"/>
  <c r="N924" i="1"/>
  <c r="M924" i="1"/>
  <c r="L924" i="1"/>
  <c r="O923" i="1"/>
  <c r="N923" i="1"/>
  <c r="M923" i="1"/>
  <c r="L923" i="1"/>
  <c r="P922" i="1"/>
  <c r="O922" i="1"/>
  <c r="N922" i="1"/>
  <c r="M922" i="1"/>
  <c r="L922" i="1"/>
  <c r="P878" i="1"/>
  <c r="O921" i="1"/>
  <c r="N921" i="1"/>
  <c r="M921" i="1"/>
  <c r="L921" i="1"/>
  <c r="O920" i="1"/>
  <c r="N920" i="1"/>
  <c r="M920" i="1"/>
  <c r="L920" i="1"/>
  <c r="O919" i="1"/>
  <c r="N919" i="1"/>
  <c r="M919" i="1"/>
  <c r="L919" i="1"/>
  <c r="P918" i="1"/>
  <c r="O918" i="1"/>
  <c r="N918" i="1"/>
  <c r="M918" i="1"/>
  <c r="L918" i="1"/>
  <c r="O917" i="1"/>
  <c r="N917" i="1"/>
  <c r="M917" i="1"/>
  <c r="L917" i="1"/>
  <c r="O916" i="1"/>
  <c r="N916" i="1"/>
  <c r="M916" i="1"/>
  <c r="L916" i="1"/>
  <c r="O915" i="1"/>
  <c r="N915" i="1"/>
  <c r="M915" i="1"/>
  <c r="L915" i="1"/>
  <c r="P914" i="1"/>
  <c r="O914" i="1"/>
  <c r="N914" i="1"/>
  <c r="M914" i="1"/>
  <c r="L914" i="1"/>
  <c r="O913" i="1"/>
  <c r="N913" i="1"/>
  <c r="M913" i="1"/>
  <c r="L913" i="1"/>
  <c r="O912" i="1"/>
  <c r="N912" i="1"/>
  <c r="M912" i="1"/>
  <c r="L912" i="1"/>
  <c r="O911" i="1"/>
  <c r="N911" i="1"/>
  <c r="M911" i="1"/>
  <c r="L911" i="1"/>
  <c r="P910" i="1"/>
  <c r="O910" i="1"/>
  <c r="N910" i="1"/>
  <c r="M910" i="1"/>
  <c r="L910" i="1"/>
  <c r="O909" i="1"/>
  <c r="N909" i="1"/>
  <c r="M909" i="1"/>
  <c r="L909" i="1"/>
  <c r="O908" i="1"/>
  <c r="N908" i="1"/>
  <c r="M908" i="1"/>
  <c r="L908" i="1"/>
  <c r="O907" i="1"/>
  <c r="N907" i="1"/>
  <c r="M907" i="1"/>
  <c r="L907" i="1"/>
  <c r="P906" i="1"/>
  <c r="O906" i="1"/>
  <c r="N906" i="1"/>
  <c r="M906" i="1"/>
  <c r="L906" i="1"/>
  <c r="O905" i="1"/>
  <c r="N905" i="1"/>
  <c r="M905" i="1"/>
  <c r="L905" i="1"/>
  <c r="O904" i="1"/>
  <c r="N904" i="1"/>
  <c r="M904" i="1"/>
  <c r="L904" i="1"/>
  <c r="O903" i="1"/>
  <c r="N903" i="1"/>
  <c r="M903" i="1"/>
  <c r="L903" i="1"/>
  <c r="P902" i="1"/>
  <c r="O902" i="1"/>
  <c r="N902" i="1"/>
  <c r="M902" i="1"/>
  <c r="L902" i="1"/>
  <c r="O901" i="1"/>
  <c r="N901" i="1"/>
  <c r="M901" i="1"/>
  <c r="L901" i="1"/>
  <c r="O900" i="1"/>
  <c r="N900" i="1"/>
  <c r="M900" i="1"/>
  <c r="L900" i="1"/>
  <c r="O899" i="1"/>
  <c r="N899" i="1"/>
  <c r="M899" i="1"/>
  <c r="L899" i="1"/>
  <c r="P898" i="1"/>
  <c r="O898" i="1"/>
  <c r="N898" i="1"/>
  <c r="M898" i="1"/>
  <c r="L898" i="1"/>
  <c r="O897" i="1"/>
  <c r="N897" i="1"/>
  <c r="M897" i="1"/>
  <c r="L897" i="1"/>
  <c r="O896" i="1"/>
  <c r="N896" i="1"/>
  <c r="M896" i="1"/>
  <c r="L896" i="1"/>
  <c r="O895" i="1"/>
  <c r="N895" i="1"/>
  <c r="M895" i="1"/>
  <c r="L895" i="1"/>
  <c r="P894" i="1"/>
  <c r="O894" i="1"/>
  <c r="N894" i="1"/>
  <c r="M894" i="1"/>
  <c r="L894" i="1"/>
  <c r="O893" i="1"/>
  <c r="N893" i="1"/>
  <c r="M893" i="1"/>
  <c r="L893" i="1"/>
  <c r="O892" i="1"/>
  <c r="N892" i="1"/>
  <c r="M892" i="1"/>
  <c r="L892" i="1"/>
  <c r="O891" i="1"/>
  <c r="N891" i="1"/>
  <c r="M891" i="1"/>
  <c r="L891" i="1"/>
  <c r="P890" i="1"/>
  <c r="O890" i="1"/>
  <c r="N890" i="1"/>
  <c r="M890" i="1"/>
  <c r="L890" i="1"/>
  <c r="O889" i="1"/>
  <c r="N889" i="1"/>
  <c r="M889" i="1"/>
  <c r="L889" i="1"/>
  <c r="O888" i="1"/>
  <c r="N888" i="1"/>
  <c r="M888" i="1"/>
  <c r="L888" i="1"/>
  <c r="O887" i="1"/>
  <c r="N887" i="1"/>
  <c r="M887" i="1"/>
  <c r="L887" i="1"/>
  <c r="P886" i="1"/>
  <c r="O886" i="1"/>
  <c r="N886" i="1"/>
  <c r="M886" i="1"/>
  <c r="L886" i="1"/>
  <c r="O885" i="1"/>
  <c r="N885" i="1"/>
  <c r="M885" i="1"/>
  <c r="L885" i="1"/>
  <c r="W884" i="1"/>
  <c r="W885" i="1" s="1"/>
  <c r="W886" i="1" s="1"/>
  <c r="W887" i="1" s="1"/>
  <c r="W888" i="1" s="1"/>
  <c r="W889" i="1" s="1"/>
  <c r="W890" i="1" s="1"/>
  <c r="W891" i="1" s="1"/>
  <c r="W892" i="1" s="1"/>
  <c r="V884" i="1"/>
  <c r="V885" i="1" s="1"/>
  <c r="V886" i="1" s="1"/>
  <c r="V887" i="1" s="1"/>
  <c r="V888" i="1" s="1"/>
  <c r="V889" i="1" s="1"/>
  <c r="V890" i="1" s="1"/>
  <c r="V891" i="1" s="1"/>
  <c r="V892" i="1" s="1"/>
  <c r="O884" i="1"/>
  <c r="N884" i="1"/>
  <c r="M884" i="1"/>
  <c r="L884" i="1"/>
  <c r="O883" i="1"/>
  <c r="N883" i="1"/>
  <c r="M883" i="1"/>
  <c r="L883" i="1"/>
  <c r="P882" i="1"/>
  <c r="O882" i="1"/>
  <c r="N882" i="1"/>
  <c r="M882" i="1"/>
  <c r="L882" i="1"/>
  <c r="P774" i="1"/>
  <c r="Q1910" i="1" l="1"/>
  <c r="Q1918" i="1"/>
  <c r="Q1914" i="1"/>
  <c r="Q1922" i="1"/>
  <c r="R1918" i="1"/>
  <c r="Q1906" i="1"/>
  <c r="R1902" i="1"/>
  <c r="Q1898" i="1"/>
  <c r="R1894" i="1"/>
  <c r="Q1890" i="1"/>
  <c r="R1638" i="1"/>
  <c r="Q1674" i="1"/>
  <c r="Q1886" i="1"/>
  <c r="R1898" i="1"/>
  <c r="Q1902" i="1"/>
  <c r="R1910" i="1"/>
  <c r="R1922" i="1"/>
  <c r="R1914" i="1"/>
  <c r="R1886" i="1"/>
  <c r="R1906" i="1"/>
  <c r="R1658" i="1"/>
  <c r="R1642" i="1"/>
  <c r="Q1662" i="1"/>
  <c r="Q1642" i="1"/>
  <c r="R1602" i="1"/>
  <c r="Q1658" i="1"/>
  <c r="R1666" i="1"/>
  <c r="Q1670" i="1"/>
  <c r="Q1590" i="1"/>
  <c r="Q1634" i="1"/>
  <c r="R1646" i="1"/>
  <c r="R1674" i="1"/>
  <c r="Q1678" i="1"/>
  <c r="Q1646" i="1"/>
  <c r="Q1650" i="1"/>
  <c r="R1662" i="1"/>
  <c r="R1670" i="1"/>
  <c r="R1650" i="1"/>
  <c r="R1654" i="1"/>
  <c r="Q1654" i="1"/>
  <c r="Q1550" i="1"/>
  <c r="Q1570" i="1"/>
  <c r="Q1614" i="1"/>
  <c r="Q1606" i="1"/>
  <c r="Q1622" i="1"/>
  <c r="Q1630" i="1"/>
  <c r="Q1626" i="1"/>
  <c r="R1634" i="1"/>
  <c r="Q1554" i="1"/>
  <c r="Q1562" i="1"/>
  <c r="Q1578" i="1"/>
  <c r="R1606" i="1"/>
  <c r="Q1618" i="1"/>
  <c r="R1626" i="1"/>
  <c r="Q1638" i="1"/>
  <c r="R1618" i="1"/>
  <c r="R1610" i="1"/>
  <c r="Q1610" i="1"/>
  <c r="Q1602" i="1"/>
  <c r="R1614" i="1"/>
  <c r="R1622" i="1"/>
  <c r="R1630" i="1"/>
  <c r="R1538" i="1"/>
  <c r="R1578" i="1"/>
  <c r="Q1594" i="1"/>
  <c r="R1562" i="1"/>
  <c r="Q1582" i="1"/>
  <c r="R1594" i="1"/>
  <c r="Q1598" i="1"/>
  <c r="Q1586" i="1"/>
  <c r="R1574" i="1"/>
  <c r="R1566" i="1"/>
  <c r="R1466" i="1"/>
  <c r="R1506" i="1"/>
  <c r="Q1510" i="1"/>
  <c r="Q1534" i="1"/>
  <c r="R1558" i="1"/>
  <c r="R1534" i="1"/>
  <c r="Q1574" i="1"/>
  <c r="R1586" i="1"/>
  <c r="R1598" i="1"/>
  <c r="Q1566" i="1"/>
  <c r="R1590" i="1"/>
  <c r="R1570" i="1"/>
  <c r="R1582" i="1"/>
  <c r="R1554" i="1"/>
  <c r="R1522" i="1"/>
  <c r="Q1526" i="1"/>
  <c r="Q1558" i="1"/>
  <c r="Q1546" i="1"/>
  <c r="Q1522" i="1"/>
  <c r="Q1538" i="1"/>
  <c r="Q1490" i="1"/>
  <c r="R1502" i="1"/>
  <c r="R1518" i="1"/>
  <c r="R1526" i="1"/>
  <c r="R1542" i="1"/>
  <c r="Q1530" i="1"/>
  <c r="R1546" i="1"/>
  <c r="R1550" i="1"/>
  <c r="R1530" i="1"/>
  <c r="Q1542" i="1"/>
  <c r="Q1482" i="1"/>
  <c r="R1494" i="1"/>
  <c r="Q1498" i="1"/>
  <c r="Q1470" i="1"/>
  <c r="Q1494" i="1"/>
  <c r="R1498" i="1"/>
  <c r="Q1502" i="1"/>
  <c r="R1510" i="1"/>
  <c r="R1482" i="1"/>
  <c r="R1514" i="1"/>
  <c r="Q1518" i="1"/>
  <c r="Q1450" i="1"/>
  <c r="R1490" i="1"/>
  <c r="Q1514" i="1"/>
  <c r="R1486" i="1"/>
  <c r="Q1486" i="1"/>
  <c r="Q1474" i="1"/>
  <c r="R1430" i="1"/>
  <c r="Q1434" i="1"/>
  <c r="R1454" i="1"/>
  <c r="Q1454" i="1"/>
  <c r="Q1458" i="1"/>
  <c r="R1418" i="1"/>
  <c r="R1474" i="1"/>
  <c r="Q1478" i="1"/>
  <c r="R1458" i="1"/>
  <c r="Q1466" i="1"/>
  <c r="R1442" i="1"/>
  <c r="Q1446" i="1"/>
  <c r="R1470" i="1"/>
  <c r="R1478" i="1"/>
  <c r="R1446" i="1"/>
  <c r="R1450" i="1"/>
  <c r="Q1462" i="1"/>
  <c r="Q1442" i="1"/>
  <c r="R1462" i="1"/>
  <c r="R1402" i="1"/>
  <c r="R1406" i="1"/>
  <c r="Q1410" i="1"/>
  <c r="Q1422" i="1"/>
  <c r="Q1382" i="1"/>
  <c r="Q1398" i="1"/>
  <c r="R1434" i="1"/>
  <c r="Q1438" i="1"/>
  <c r="R1366" i="1"/>
  <c r="R1414" i="1"/>
  <c r="Q1414" i="1"/>
  <c r="Q1418" i="1"/>
  <c r="R1426" i="1"/>
  <c r="R1438" i="1"/>
  <c r="Q1374" i="1"/>
  <c r="Q1426" i="1"/>
  <c r="R1410" i="1"/>
  <c r="Q1406" i="1"/>
  <c r="Q1402" i="1"/>
  <c r="R1422" i="1"/>
  <c r="Q1430" i="1"/>
  <c r="Q1338" i="1"/>
  <c r="Q1378" i="1"/>
  <c r="R1390" i="1"/>
  <c r="Q1394" i="1"/>
  <c r="R1362" i="1"/>
  <c r="R1386" i="1"/>
  <c r="R1394" i="1"/>
  <c r="Q1278" i="1"/>
  <c r="R1322" i="1"/>
  <c r="R1354" i="1"/>
  <c r="Q1358" i="1"/>
  <c r="Q1362" i="1"/>
  <c r="R1370" i="1"/>
  <c r="Q1386" i="1"/>
  <c r="R1398" i="1"/>
  <c r="Q1390" i="1"/>
  <c r="R1374" i="1"/>
  <c r="Q1370" i="1"/>
  <c r="Q1366" i="1"/>
  <c r="R1378" i="1"/>
  <c r="R1382" i="1"/>
  <c r="R1342" i="1"/>
  <c r="Q1346" i="1"/>
  <c r="R1338" i="1"/>
  <c r="R1358" i="1"/>
  <c r="R1318" i="1"/>
  <c r="Q1334" i="1"/>
  <c r="R1346" i="1"/>
  <c r="Q1350" i="1"/>
  <c r="R1334" i="1"/>
  <c r="Q1326" i="1"/>
  <c r="R1326" i="1"/>
  <c r="Q1330" i="1"/>
  <c r="R1350" i="1"/>
  <c r="Q1322" i="1"/>
  <c r="R1330" i="1"/>
  <c r="Q1342" i="1"/>
  <c r="Q1354" i="1"/>
  <c r="Q1318" i="1"/>
  <c r="Q1238" i="1"/>
  <c r="R1278" i="1"/>
  <c r="R1238" i="1"/>
  <c r="R1198" i="1"/>
  <c r="Q1174" i="1"/>
  <c r="R1186" i="1"/>
  <c r="Q1190" i="1"/>
  <c r="R1126" i="1"/>
  <c r="Q1166" i="1"/>
  <c r="Q1170" i="1"/>
  <c r="R1182" i="1"/>
  <c r="Q1186" i="1"/>
  <c r="R1174" i="1"/>
  <c r="R1162" i="1"/>
  <c r="R1178" i="1"/>
  <c r="R1194" i="1"/>
  <c r="Q1198" i="1"/>
  <c r="R1010" i="1"/>
  <c r="Q1118" i="1"/>
  <c r="Q1130" i="1"/>
  <c r="Q1146" i="1"/>
  <c r="Q1178" i="1"/>
  <c r="Q1134" i="1"/>
  <c r="R1170" i="1"/>
  <c r="R1190" i="1"/>
  <c r="Q1162" i="1"/>
  <c r="R1166" i="1"/>
  <c r="Q1182" i="1"/>
  <c r="Q1194" i="1"/>
  <c r="R1142" i="1"/>
  <c r="Q1150" i="1"/>
  <c r="Q1154" i="1"/>
  <c r="R1122" i="1"/>
  <c r="R1138" i="1"/>
  <c r="Q1158" i="1"/>
  <c r="R1154" i="1"/>
  <c r="Q1126" i="1"/>
  <c r="Q1122" i="1"/>
  <c r="R1134" i="1"/>
  <c r="Q1138" i="1"/>
  <c r="R1158" i="1"/>
  <c r="R1146" i="1"/>
  <c r="R1150" i="1"/>
  <c r="R1130" i="1"/>
  <c r="Q1142" i="1"/>
  <c r="R1118" i="1"/>
  <c r="R1014" i="1"/>
  <c r="Q1018" i="1"/>
  <c r="R1030" i="1"/>
  <c r="Q1034" i="1"/>
  <c r="R1114" i="1"/>
  <c r="Q1114" i="1"/>
  <c r="Q1074" i="1"/>
  <c r="Q1010" i="1"/>
  <c r="R1034" i="1"/>
  <c r="R1074" i="1"/>
  <c r="R1078" i="1"/>
  <c r="Q1078" i="1"/>
  <c r="Q1030" i="1"/>
  <c r="R970" i="1"/>
  <c r="Q974" i="1"/>
  <c r="Q990" i="1"/>
  <c r="Q1038" i="1"/>
  <c r="R1026" i="1"/>
  <c r="R1018" i="1"/>
  <c r="Q1006" i="1"/>
  <c r="R1006" i="1"/>
  <c r="R934" i="1"/>
  <c r="Q970" i="1"/>
  <c r="R982" i="1"/>
  <c r="Q986" i="1"/>
  <c r="R1022" i="1"/>
  <c r="Q1026" i="1"/>
  <c r="R1038" i="1"/>
  <c r="Q1014" i="1"/>
  <c r="R1002" i="1"/>
  <c r="Q1022" i="1"/>
  <c r="R974" i="1"/>
  <c r="Q998" i="1"/>
  <c r="Q994" i="1"/>
  <c r="R914" i="1"/>
  <c r="R978" i="1"/>
  <c r="R994" i="1"/>
  <c r="R998" i="1"/>
  <c r="Q966" i="1"/>
  <c r="R962" i="1"/>
  <c r="R966" i="1"/>
  <c r="Q978" i="1"/>
  <c r="R986" i="1"/>
  <c r="R990" i="1"/>
  <c r="Q962" i="1"/>
  <c r="Q982" i="1"/>
  <c r="R950" i="1"/>
  <c r="Q954" i="1"/>
  <c r="R926" i="1"/>
  <c r="Q942" i="1"/>
  <c r="R954" i="1"/>
  <c r="Q958" i="1"/>
  <c r="R930" i="1"/>
  <c r="Q934" i="1"/>
  <c r="R942" i="1"/>
  <c r="R958" i="1"/>
  <c r="Q894" i="1"/>
  <c r="Q910" i="1"/>
  <c r="R918" i="1"/>
  <c r="Q926" i="1"/>
  <c r="R946" i="1"/>
  <c r="Q946" i="1"/>
  <c r="R886" i="1"/>
  <c r="Q938" i="1"/>
  <c r="Q922" i="1"/>
  <c r="R938" i="1"/>
  <c r="R922" i="1"/>
  <c r="Q930" i="1"/>
  <c r="Q950" i="1"/>
  <c r="R890" i="1"/>
  <c r="Q902" i="1"/>
  <c r="Q886" i="1"/>
  <c r="R906" i="1"/>
  <c r="R910" i="1"/>
  <c r="Q882" i="1"/>
  <c r="R898" i="1"/>
  <c r="R902" i="1"/>
  <c r="Q918" i="1"/>
  <c r="Q890" i="1"/>
  <c r="Q906" i="1"/>
  <c r="Q914" i="1"/>
  <c r="Q898" i="1"/>
  <c r="R882" i="1"/>
  <c r="R894" i="1"/>
  <c r="O881" i="1"/>
  <c r="N881" i="1"/>
  <c r="M881" i="1"/>
  <c r="L881" i="1"/>
  <c r="O880" i="1"/>
  <c r="N880" i="1"/>
  <c r="M880" i="1"/>
  <c r="L880" i="1"/>
  <c r="O879" i="1"/>
  <c r="N879" i="1"/>
  <c r="M879" i="1"/>
  <c r="L879" i="1"/>
  <c r="O878" i="1"/>
  <c r="N878" i="1"/>
  <c r="Q878" i="1" s="1"/>
  <c r="M878" i="1"/>
  <c r="L878" i="1"/>
  <c r="O877" i="1"/>
  <c r="N877" i="1"/>
  <c r="M877" i="1"/>
  <c r="L877" i="1"/>
  <c r="O876" i="1"/>
  <c r="N876" i="1"/>
  <c r="M876" i="1"/>
  <c r="L876" i="1"/>
  <c r="O875" i="1"/>
  <c r="N875" i="1"/>
  <c r="M875" i="1"/>
  <c r="L875" i="1"/>
  <c r="P874" i="1"/>
  <c r="O874" i="1"/>
  <c r="N874" i="1"/>
  <c r="M874" i="1"/>
  <c r="L874" i="1"/>
  <c r="O873" i="1"/>
  <c r="N873" i="1"/>
  <c r="M873" i="1"/>
  <c r="L873" i="1"/>
  <c r="O872" i="1"/>
  <c r="N872" i="1"/>
  <c r="M872" i="1"/>
  <c r="L872" i="1"/>
  <c r="O871" i="1"/>
  <c r="N871" i="1"/>
  <c r="M871" i="1"/>
  <c r="L871" i="1"/>
  <c r="P870" i="1"/>
  <c r="O870" i="1"/>
  <c r="N870" i="1"/>
  <c r="M870" i="1"/>
  <c r="L870" i="1"/>
  <c r="O869" i="1"/>
  <c r="N869" i="1"/>
  <c r="M869" i="1"/>
  <c r="L869" i="1"/>
  <c r="O868" i="1"/>
  <c r="N868" i="1"/>
  <c r="M868" i="1"/>
  <c r="L868" i="1"/>
  <c r="O867" i="1"/>
  <c r="N867" i="1"/>
  <c r="M867" i="1"/>
  <c r="L867" i="1"/>
  <c r="P866" i="1"/>
  <c r="O866" i="1"/>
  <c r="N866" i="1"/>
  <c r="M866" i="1"/>
  <c r="L866" i="1"/>
  <c r="O865" i="1"/>
  <c r="N865" i="1"/>
  <c r="M865" i="1"/>
  <c r="L865" i="1"/>
  <c r="O864" i="1"/>
  <c r="N864" i="1"/>
  <c r="M864" i="1"/>
  <c r="L864" i="1"/>
  <c r="O863" i="1"/>
  <c r="N863" i="1"/>
  <c r="M863" i="1"/>
  <c r="L863" i="1"/>
  <c r="P862" i="1"/>
  <c r="O862" i="1"/>
  <c r="N862" i="1"/>
  <c r="M862" i="1"/>
  <c r="L862" i="1"/>
  <c r="O861" i="1"/>
  <c r="N861" i="1"/>
  <c r="M861" i="1"/>
  <c r="L861" i="1"/>
  <c r="O860" i="1"/>
  <c r="N860" i="1"/>
  <c r="M860" i="1"/>
  <c r="L860" i="1"/>
  <c r="O859" i="1"/>
  <c r="N859" i="1"/>
  <c r="M859" i="1"/>
  <c r="L859" i="1"/>
  <c r="P858" i="1"/>
  <c r="O858" i="1"/>
  <c r="N858" i="1"/>
  <c r="M858" i="1"/>
  <c r="L858" i="1"/>
  <c r="O857" i="1"/>
  <c r="N857" i="1"/>
  <c r="M857" i="1"/>
  <c r="L857" i="1"/>
  <c r="O856" i="1"/>
  <c r="N856" i="1"/>
  <c r="M856" i="1"/>
  <c r="L856" i="1"/>
  <c r="O855" i="1"/>
  <c r="N855" i="1"/>
  <c r="M855" i="1"/>
  <c r="L855" i="1"/>
  <c r="P854" i="1"/>
  <c r="O854" i="1"/>
  <c r="N854" i="1"/>
  <c r="M854" i="1"/>
  <c r="L854" i="1"/>
  <c r="O853" i="1"/>
  <c r="N853" i="1"/>
  <c r="M853" i="1"/>
  <c r="L853" i="1"/>
  <c r="O852" i="1"/>
  <c r="N852" i="1"/>
  <c r="M852" i="1"/>
  <c r="L852" i="1"/>
  <c r="O851" i="1"/>
  <c r="N851" i="1"/>
  <c r="M851" i="1"/>
  <c r="L851" i="1"/>
  <c r="P850" i="1"/>
  <c r="O850" i="1"/>
  <c r="N850" i="1"/>
  <c r="M850" i="1"/>
  <c r="L850" i="1"/>
  <c r="O849" i="1"/>
  <c r="N849" i="1"/>
  <c r="M849" i="1"/>
  <c r="L849" i="1"/>
  <c r="O848" i="1"/>
  <c r="N848" i="1"/>
  <c r="M848" i="1"/>
  <c r="L848" i="1"/>
  <c r="O847" i="1"/>
  <c r="N847" i="1"/>
  <c r="M847" i="1"/>
  <c r="L847" i="1"/>
  <c r="P846" i="1"/>
  <c r="O846" i="1"/>
  <c r="N846" i="1"/>
  <c r="M846" i="1"/>
  <c r="L846" i="1"/>
  <c r="O845" i="1"/>
  <c r="N845" i="1"/>
  <c r="M845" i="1"/>
  <c r="L845" i="1"/>
  <c r="W844" i="1"/>
  <c r="W845" i="1" s="1"/>
  <c r="W846" i="1" s="1"/>
  <c r="W847" i="1" s="1"/>
  <c r="W848" i="1" s="1"/>
  <c r="W849" i="1" s="1"/>
  <c r="W850" i="1" s="1"/>
  <c r="W851" i="1" s="1"/>
  <c r="W852" i="1" s="1"/>
  <c r="V844" i="1"/>
  <c r="V845" i="1" s="1"/>
  <c r="V846" i="1" s="1"/>
  <c r="V847" i="1" s="1"/>
  <c r="V848" i="1" s="1"/>
  <c r="V849" i="1" s="1"/>
  <c r="V850" i="1" s="1"/>
  <c r="V851" i="1" s="1"/>
  <c r="V852" i="1" s="1"/>
  <c r="O844" i="1"/>
  <c r="N844" i="1"/>
  <c r="M844" i="1"/>
  <c r="L844" i="1"/>
  <c r="O843" i="1"/>
  <c r="N843" i="1"/>
  <c r="M843" i="1"/>
  <c r="L843" i="1"/>
  <c r="P842" i="1"/>
  <c r="O842" i="1"/>
  <c r="N842" i="1"/>
  <c r="M842" i="1"/>
  <c r="L842" i="1"/>
  <c r="W804" i="1"/>
  <c r="W805" i="1" s="1"/>
  <c r="W806" i="1" s="1"/>
  <c r="W807" i="1" s="1"/>
  <c r="W808" i="1" s="1"/>
  <c r="W809" i="1" s="1"/>
  <c r="W810" i="1" s="1"/>
  <c r="W811" i="1" s="1"/>
  <c r="W812" i="1" s="1"/>
  <c r="V804" i="1"/>
  <c r="V805" i="1" s="1"/>
  <c r="V806" i="1" s="1"/>
  <c r="V807" i="1" s="1"/>
  <c r="V808" i="1" s="1"/>
  <c r="V809" i="1" s="1"/>
  <c r="V810" i="1" s="1"/>
  <c r="V811" i="1" s="1"/>
  <c r="V812" i="1" s="1"/>
  <c r="O841" i="1"/>
  <c r="N841" i="1"/>
  <c r="M841" i="1"/>
  <c r="L841" i="1"/>
  <c r="O840" i="1"/>
  <c r="N840" i="1"/>
  <c r="M840" i="1"/>
  <c r="L840" i="1"/>
  <c r="O839" i="1"/>
  <c r="N839" i="1"/>
  <c r="M839" i="1"/>
  <c r="L839" i="1"/>
  <c r="P838" i="1"/>
  <c r="O838" i="1"/>
  <c r="N838" i="1"/>
  <c r="M838" i="1"/>
  <c r="L838" i="1"/>
  <c r="O837" i="1"/>
  <c r="N837" i="1"/>
  <c r="M837" i="1"/>
  <c r="L837" i="1"/>
  <c r="O836" i="1"/>
  <c r="N836" i="1"/>
  <c r="M836" i="1"/>
  <c r="L836" i="1"/>
  <c r="O835" i="1"/>
  <c r="N835" i="1"/>
  <c r="M835" i="1"/>
  <c r="L835" i="1"/>
  <c r="P834" i="1"/>
  <c r="O834" i="1"/>
  <c r="N834" i="1"/>
  <c r="M834" i="1"/>
  <c r="L834" i="1"/>
  <c r="O833" i="1"/>
  <c r="N833" i="1"/>
  <c r="M833" i="1"/>
  <c r="L833" i="1"/>
  <c r="O832" i="1"/>
  <c r="N832" i="1"/>
  <c r="M832" i="1"/>
  <c r="L832" i="1"/>
  <c r="O831" i="1"/>
  <c r="N831" i="1"/>
  <c r="M831" i="1"/>
  <c r="L831" i="1"/>
  <c r="P830" i="1"/>
  <c r="O830" i="1"/>
  <c r="N830" i="1"/>
  <c r="M830" i="1"/>
  <c r="L830" i="1"/>
  <c r="O829" i="1"/>
  <c r="N829" i="1"/>
  <c r="M829" i="1"/>
  <c r="L829" i="1"/>
  <c r="O828" i="1"/>
  <c r="N828" i="1"/>
  <c r="M828" i="1"/>
  <c r="L828" i="1"/>
  <c r="O827" i="1"/>
  <c r="N827" i="1"/>
  <c r="M827" i="1"/>
  <c r="L827" i="1"/>
  <c r="P826" i="1"/>
  <c r="O826" i="1"/>
  <c r="N826" i="1"/>
  <c r="M826" i="1"/>
  <c r="L826" i="1"/>
  <c r="O825" i="1"/>
  <c r="N825" i="1"/>
  <c r="M825" i="1"/>
  <c r="L825" i="1"/>
  <c r="O824" i="1"/>
  <c r="N824" i="1"/>
  <c r="M824" i="1"/>
  <c r="L824" i="1"/>
  <c r="O823" i="1"/>
  <c r="N823" i="1"/>
  <c r="M823" i="1"/>
  <c r="L823" i="1"/>
  <c r="P822" i="1"/>
  <c r="O822" i="1"/>
  <c r="N822" i="1"/>
  <c r="M822" i="1"/>
  <c r="L822" i="1"/>
  <c r="O821" i="1"/>
  <c r="N821" i="1"/>
  <c r="M821" i="1"/>
  <c r="L821" i="1"/>
  <c r="O820" i="1"/>
  <c r="N820" i="1"/>
  <c r="M820" i="1"/>
  <c r="L820" i="1"/>
  <c r="O819" i="1"/>
  <c r="N819" i="1"/>
  <c r="M819" i="1"/>
  <c r="L819" i="1"/>
  <c r="P818" i="1"/>
  <c r="O818" i="1"/>
  <c r="N818" i="1"/>
  <c r="M818" i="1"/>
  <c r="L818" i="1"/>
  <c r="O817" i="1"/>
  <c r="N817" i="1"/>
  <c r="M817" i="1"/>
  <c r="L817" i="1"/>
  <c r="O816" i="1"/>
  <c r="N816" i="1"/>
  <c r="M816" i="1"/>
  <c r="L816" i="1"/>
  <c r="O815" i="1"/>
  <c r="N815" i="1"/>
  <c r="M815" i="1"/>
  <c r="L815" i="1"/>
  <c r="P814" i="1"/>
  <c r="O814" i="1"/>
  <c r="N814" i="1"/>
  <c r="M814" i="1"/>
  <c r="L814" i="1"/>
  <c r="O813" i="1"/>
  <c r="N813" i="1"/>
  <c r="M813" i="1"/>
  <c r="L813" i="1"/>
  <c r="O812" i="1"/>
  <c r="N812" i="1"/>
  <c r="M812" i="1"/>
  <c r="L812" i="1"/>
  <c r="O811" i="1"/>
  <c r="N811" i="1"/>
  <c r="M811" i="1"/>
  <c r="L811" i="1"/>
  <c r="P810" i="1"/>
  <c r="O810" i="1"/>
  <c r="N810" i="1"/>
  <c r="M810" i="1"/>
  <c r="L810" i="1"/>
  <c r="O809" i="1"/>
  <c r="N809" i="1"/>
  <c r="M809" i="1"/>
  <c r="L809" i="1"/>
  <c r="O808" i="1"/>
  <c r="N808" i="1"/>
  <c r="M808" i="1"/>
  <c r="L808" i="1"/>
  <c r="O807" i="1"/>
  <c r="N807" i="1"/>
  <c r="M807" i="1"/>
  <c r="L807" i="1"/>
  <c r="P806" i="1"/>
  <c r="O806" i="1"/>
  <c r="N806" i="1"/>
  <c r="M806" i="1"/>
  <c r="L806" i="1"/>
  <c r="O805" i="1"/>
  <c r="N805" i="1"/>
  <c r="M805" i="1"/>
  <c r="L805" i="1"/>
  <c r="O804" i="1"/>
  <c r="N804" i="1"/>
  <c r="M804" i="1"/>
  <c r="L804" i="1"/>
  <c r="O803" i="1"/>
  <c r="N803" i="1"/>
  <c r="M803" i="1"/>
  <c r="L803" i="1"/>
  <c r="P802" i="1"/>
  <c r="O802" i="1"/>
  <c r="N802" i="1"/>
  <c r="M802" i="1"/>
  <c r="L802" i="1"/>
  <c r="W764" i="1"/>
  <c r="W765" i="1" s="1"/>
  <c r="W766" i="1" s="1"/>
  <c r="W767" i="1" s="1"/>
  <c r="W768" i="1" s="1"/>
  <c r="W769" i="1" s="1"/>
  <c r="W770" i="1" s="1"/>
  <c r="W771" i="1" s="1"/>
  <c r="W772" i="1" s="1"/>
  <c r="O801" i="1"/>
  <c r="N801" i="1"/>
  <c r="M801" i="1"/>
  <c r="L801" i="1"/>
  <c r="O800" i="1"/>
  <c r="N800" i="1"/>
  <c r="M800" i="1"/>
  <c r="L800" i="1"/>
  <c r="O799" i="1"/>
  <c r="N799" i="1"/>
  <c r="M799" i="1"/>
  <c r="L799" i="1"/>
  <c r="P798" i="1"/>
  <c r="O798" i="1"/>
  <c r="N798" i="1"/>
  <c r="M798" i="1"/>
  <c r="L798" i="1"/>
  <c r="O797" i="1"/>
  <c r="N797" i="1"/>
  <c r="M797" i="1"/>
  <c r="L797" i="1"/>
  <c r="O796" i="1"/>
  <c r="N796" i="1"/>
  <c r="M796" i="1"/>
  <c r="L796" i="1"/>
  <c r="O795" i="1"/>
  <c r="N795" i="1"/>
  <c r="M795" i="1"/>
  <c r="L795" i="1"/>
  <c r="P794" i="1"/>
  <c r="O794" i="1"/>
  <c r="N794" i="1"/>
  <c r="M794" i="1"/>
  <c r="L794" i="1"/>
  <c r="O793" i="1"/>
  <c r="N793" i="1"/>
  <c r="M793" i="1"/>
  <c r="L793" i="1"/>
  <c r="O792" i="1"/>
  <c r="N792" i="1"/>
  <c r="M792" i="1"/>
  <c r="L792" i="1"/>
  <c r="O791" i="1"/>
  <c r="N791" i="1"/>
  <c r="M791" i="1"/>
  <c r="L791" i="1"/>
  <c r="P790" i="1"/>
  <c r="O790" i="1"/>
  <c r="N790" i="1"/>
  <c r="M790" i="1"/>
  <c r="L790" i="1"/>
  <c r="O789" i="1"/>
  <c r="N789" i="1"/>
  <c r="M789" i="1"/>
  <c r="L789" i="1"/>
  <c r="O788" i="1"/>
  <c r="N788" i="1"/>
  <c r="M788" i="1"/>
  <c r="L788" i="1"/>
  <c r="O787" i="1"/>
  <c r="N787" i="1"/>
  <c r="M787" i="1"/>
  <c r="L787" i="1"/>
  <c r="P786" i="1"/>
  <c r="O786" i="1"/>
  <c r="N786" i="1"/>
  <c r="M786" i="1"/>
  <c r="L786" i="1"/>
  <c r="O785" i="1"/>
  <c r="N785" i="1"/>
  <c r="M785" i="1"/>
  <c r="L785" i="1"/>
  <c r="O784" i="1"/>
  <c r="N784" i="1"/>
  <c r="M784" i="1"/>
  <c r="L784" i="1"/>
  <c r="O783" i="1"/>
  <c r="N783" i="1"/>
  <c r="M783" i="1"/>
  <c r="L783" i="1"/>
  <c r="P782" i="1"/>
  <c r="O782" i="1"/>
  <c r="N782" i="1"/>
  <c r="M782" i="1"/>
  <c r="L782" i="1"/>
  <c r="O781" i="1"/>
  <c r="N781" i="1"/>
  <c r="M781" i="1"/>
  <c r="L781" i="1"/>
  <c r="O780" i="1"/>
  <c r="N780" i="1"/>
  <c r="M780" i="1"/>
  <c r="L780" i="1"/>
  <c r="O779" i="1"/>
  <c r="N779" i="1"/>
  <c r="M779" i="1"/>
  <c r="L779" i="1"/>
  <c r="P778" i="1"/>
  <c r="O778" i="1"/>
  <c r="N778" i="1"/>
  <c r="M778" i="1"/>
  <c r="L778" i="1"/>
  <c r="O777" i="1"/>
  <c r="N777" i="1"/>
  <c r="M777" i="1"/>
  <c r="L777" i="1"/>
  <c r="O776" i="1"/>
  <c r="N776" i="1"/>
  <c r="M776" i="1"/>
  <c r="L776" i="1"/>
  <c r="O775" i="1"/>
  <c r="N775" i="1"/>
  <c r="M775" i="1"/>
  <c r="L775" i="1"/>
  <c r="O774" i="1"/>
  <c r="N774" i="1"/>
  <c r="M774" i="1"/>
  <c r="L774" i="1"/>
  <c r="O773" i="1"/>
  <c r="N773" i="1"/>
  <c r="M773" i="1"/>
  <c r="L773" i="1"/>
  <c r="O772" i="1"/>
  <c r="N772" i="1"/>
  <c r="M772" i="1"/>
  <c r="L772" i="1"/>
  <c r="O771" i="1"/>
  <c r="N771" i="1"/>
  <c r="M771" i="1"/>
  <c r="L771" i="1"/>
  <c r="P770" i="1"/>
  <c r="O770" i="1"/>
  <c r="N770" i="1"/>
  <c r="M770" i="1"/>
  <c r="L770" i="1"/>
  <c r="O769" i="1"/>
  <c r="N769" i="1"/>
  <c r="M769" i="1"/>
  <c r="L769" i="1"/>
  <c r="O768" i="1"/>
  <c r="N768" i="1"/>
  <c r="M768" i="1"/>
  <c r="L768" i="1"/>
  <c r="O767" i="1"/>
  <c r="N767" i="1"/>
  <c r="M767" i="1"/>
  <c r="L767" i="1"/>
  <c r="P766" i="1"/>
  <c r="O766" i="1"/>
  <c r="N766" i="1"/>
  <c r="M766" i="1"/>
  <c r="L766" i="1"/>
  <c r="O765" i="1"/>
  <c r="N765" i="1"/>
  <c r="M765" i="1"/>
  <c r="L765" i="1"/>
  <c r="V764" i="1"/>
  <c r="V765" i="1" s="1"/>
  <c r="V766" i="1" s="1"/>
  <c r="V767" i="1" s="1"/>
  <c r="V768" i="1" s="1"/>
  <c r="V769" i="1" s="1"/>
  <c r="V770" i="1" s="1"/>
  <c r="V771" i="1" s="1"/>
  <c r="V772" i="1" s="1"/>
  <c r="O764" i="1"/>
  <c r="N764" i="1"/>
  <c r="M764" i="1"/>
  <c r="L764" i="1"/>
  <c r="O763" i="1"/>
  <c r="N763" i="1"/>
  <c r="M763" i="1"/>
  <c r="L763" i="1"/>
  <c r="P762" i="1"/>
  <c r="O762" i="1"/>
  <c r="N762" i="1"/>
  <c r="M762" i="1"/>
  <c r="L762" i="1"/>
  <c r="W724" i="1"/>
  <c r="W725" i="1" s="1"/>
  <c r="V724" i="1"/>
  <c r="V725" i="1" s="1"/>
  <c r="V726" i="1" s="1"/>
  <c r="V727" i="1" s="1"/>
  <c r="V728" i="1" s="1"/>
  <c r="V729" i="1" s="1"/>
  <c r="V730" i="1" s="1"/>
  <c r="V731" i="1" s="1"/>
  <c r="V732" i="1" s="1"/>
  <c r="O761" i="1"/>
  <c r="N761" i="1"/>
  <c r="M761" i="1"/>
  <c r="L761" i="1"/>
  <c r="O760" i="1"/>
  <c r="N760" i="1"/>
  <c r="M760" i="1"/>
  <c r="L760" i="1"/>
  <c r="O759" i="1"/>
  <c r="N759" i="1"/>
  <c r="M759" i="1"/>
  <c r="L759" i="1"/>
  <c r="P758" i="1"/>
  <c r="O758" i="1"/>
  <c r="N758" i="1"/>
  <c r="M758" i="1"/>
  <c r="L758" i="1"/>
  <c r="O757" i="1"/>
  <c r="N757" i="1"/>
  <c r="M757" i="1"/>
  <c r="L757" i="1"/>
  <c r="O756" i="1"/>
  <c r="N756" i="1"/>
  <c r="M756" i="1"/>
  <c r="L756" i="1"/>
  <c r="O755" i="1"/>
  <c r="N755" i="1"/>
  <c r="M755" i="1"/>
  <c r="L755" i="1"/>
  <c r="P754" i="1"/>
  <c r="O754" i="1"/>
  <c r="N754" i="1"/>
  <c r="M754" i="1"/>
  <c r="L754" i="1"/>
  <c r="O753" i="1"/>
  <c r="N753" i="1"/>
  <c r="M753" i="1"/>
  <c r="L753" i="1"/>
  <c r="O752" i="1"/>
  <c r="N752" i="1"/>
  <c r="M752" i="1"/>
  <c r="L752" i="1"/>
  <c r="O751" i="1"/>
  <c r="N751" i="1"/>
  <c r="M751" i="1"/>
  <c r="L751" i="1"/>
  <c r="P750" i="1"/>
  <c r="O750" i="1"/>
  <c r="N750" i="1"/>
  <c r="M750" i="1"/>
  <c r="L750" i="1"/>
  <c r="O749" i="1"/>
  <c r="N749" i="1"/>
  <c r="M749" i="1"/>
  <c r="L749" i="1"/>
  <c r="O748" i="1"/>
  <c r="N748" i="1"/>
  <c r="M748" i="1"/>
  <c r="L748" i="1"/>
  <c r="O747" i="1"/>
  <c r="N747" i="1"/>
  <c r="M747" i="1"/>
  <c r="L747" i="1"/>
  <c r="P746" i="1"/>
  <c r="O746" i="1"/>
  <c r="N746" i="1"/>
  <c r="M746" i="1"/>
  <c r="L746" i="1"/>
  <c r="O745" i="1"/>
  <c r="N745" i="1"/>
  <c r="M745" i="1"/>
  <c r="L745" i="1"/>
  <c r="O744" i="1"/>
  <c r="N744" i="1"/>
  <c r="M744" i="1"/>
  <c r="L744" i="1"/>
  <c r="O743" i="1"/>
  <c r="N743" i="1"/>
  <c r="M743" i="1"/>
  <c r="L743" i="1"/>
  <c r="P742" i="1"/>
  <c r="O742" i="1"/>
  <c r="N742" i="1"/>
  <c r="M742" i="1"/>
  <c r="L742" i="1"/>
  <c r="O741" i="1"/>
  <c r="N741" i="1"/>
  <c r="M741" i="1"/>
  <c r="L741" i="1"/>
  <c r="O740" i="1"/>
  <c r="N740" i="1"/>
  <c r="M740" i="1"/>
  <c r="L740" i="1"/>
  <c r="O739" i="1"/>
  <c r="N739" i="1"/>
  <c r="M739" i="1"/>
  <c r="L739" i="1"/>
  <c r="P738" i="1"/>
  <c r="O738" i="1"/>
  <c r="N738" i="1"/>
  <c r="M738" i="1"/>
  <c r="L738" i="1"/>
  <c r="O737" i="1"/>
  <c r="N737" i="1"/>
  <c r="M737" i="1"/>
  <c r="L737" i="1"/>
  <c r="O736" i="1"/>
  <c r="N736" i="1"/>
  <c r="M736" i="1"/>
  <c r="L736" i="1"/>
  <c r="O735" i="1"/>
  <c r="N735" i="1"/>
  <c r="M735" i="1"/>
  <c r="L735" i="1"/>
  <c r="P734" i="1"/>
  <c r="O734" i="1"/>
  <c r="N734" i="1"/>
  <c r="M734" i="1"/>
  <c r="L734" i="1"/>
  <c r="O733" i="1"/>
  <c r="N733" i="1"/>
  <c r="M733" i="1"/>
  <c r="L733" i="1"/>
  <c r="O732" i="1"/>
  <c r="N732" i="1"/>
  <c r="M732" i="1"/>
  <c r="L732" i="1"/>
  <c r="O731" i="1"/>
  <c r="N731" i="1"/>
  <c r="M731" i="1"/>
  <c r="L731" i="1"/>
  <c r="P730" i="1"/>
  <c r="O730" i="1"/>
  <c r="N730" i="1"/>
  <c r="M730" i="1"/>
  <c r="L730" i="1"/>
  <c r="O729" i="1"/>
  <c r="N729" i="1"/>
  <c r="M729" i="1"/>
  <c r="L729" i="1"/>
  <c r="O728" i="1"/>
  <c r="N728" i="1"/>
  <c r="M728" i="1"/>
  <c r="L728" i="1"/>
  <c r="O727" i="1"/>
  <c r="N727" i="1"/>
  <c r="M727" i="1"/>
  <c r="L727" i="1"/>
  <c r="P726" i="1"/>
  <c r="O726" i="1"/>
  <c r="N726" i="1"/>
  <c r="M726" i="1"/>
  <c r="L726" i="1"/>
  <c r="O725" i="1"/>
  <c r="N725" i="1"/>
  <c r="M725" i="1"/>
  <c r="L725" i="1"/>
  <c r="O724" i="1"/>
  <c r="N724" i="1"/>
  <c r="M724" i="1"/>
  <c r="L724" i="1"/>
  <c r="O723" i="1"/>
  <c r="N723" i="1"/>
  <c r="M723" i="1"/>
  <c r="L723" i="1"/>
  <c r="P722" i="1"/>
  <c r="O722" i="1"/>
  <c r="N722" i="1"/>
  <c r="M722" i="1"/>
  <c r="L722" i="1"/>
  <c r="P3306" i="1"/>
  <c r="N3309" i="1"/>
  <c r="N3308" i="1"/>
  <c r="N3307" i="1"/>
  <c r="N3306" i="1"/>
  <c r="M3309" i="1"/>
  <c r="M3308" i="1"/>
  <c r="M3307" i="1"/>
  <c r="M3306" i="1"/>
  <c r="L3307" i="1"/>
  <c r="L3306" i="1"/>
  <c r="L1042" i="1"/>
  <c r="M1042" i="1"/>
  <c r="N1042" i="1"/>
  <c r="O1042" i="1"/>
  <c r="P1042" i="1"/>
  <c r="L1043" i="1"/>
  <c r="M1043" i="1"/>
  <c r="N1043" i="1"/>
  <c r="O1043" i="1"/>
  <c r="L1044" i="1"/>
  <c r="M1044" i="1"/>
  <c r="N1044" i="1"/>
  <c r="O1044" i="1"/>
  <c r="L1045" i="1"/>
  <c r="M1045" i="1"/>
  <c r="N1045" i="1"/>
  <c r="O1045" i="1"/>
  <c r="L1046" i="1"/>
  <c r="M1046" i="1"/>
  <c r="N1046" i="1"/>
  <c r="O1046" i="1"/>
  <c r="P1046" i="1"/>
  <c r="L1047" i="1"/>
  <c r="M1047" i="1"/>
  <c r="N1047" i="1"/>
  <c r="O1047" i="1"/>
  <c r="L1048" i="1"/>
  <c r="M1048" i="1"/>
  <c r="N1048" i="1"/>
  <c r="O1048" i="1"/>
  <c r="L1049" i="1"/>
  <c r="M1049" i="1"/>
  <c r="N1049" i="1"/>
  <c r="O1049" i="1"/>
  <c r="L1050" i="1"/>
  <c r="M1050" i="1"/>
  <c r="N1050" i="1"/>
  <c r="O1050" i="1"/>
  <c r="P1050" i="1"/>
  <c r="L1051" i="1"/>
  <c r="M1051" i="1"/>
  <c r="N1051" i="1"/>
  <c r="O1051" i="1"/>
  <c r="L1052" i="1"/>
  <c r="M1052" i="1"/>
  <c r="N1052" i="1"/>
  <c r="O1052" i="1"/>
  <c r="L1053" i="1"/>
  <c r="M1053" i="1"/>
  <c r="N1053" i="1"/>
  <c r="O1053" i="1"/>
  <c r="L1054" i="1"/>
  <c r="M1054" i="1"/>
  <c r="N1054" i="1"/>
  <c r="O1054" i="1"/>
  <c r="P1054" i="1"/>
  <c r="L1055" i="1"/>
  <c r="M1055" i="1"/>
  <c r="N1055" i="1"/>
  <c r="O1055" i="1"/>
  <c r="L1056" i="1"/>
  <c r="M1056" i="1"/>
  <c r="N1056" i="1"/>
  <c r="O1056" i="1"/>
  <c r="L1057" i="1"/>
  <c r="M1057" i="1"/>
  <c r="N1057" i="1"/>
  <c r="O1057" i="1"/>
  <c r="L1058" i="1"/>
  <c r="M1058" i="1"/>
  <c r="N1058" i="1"/>
  <c r="O1058" i="1"/>
  <c r="P1058" i="1"/>
  <c r="L1059" i="1"/>
  <c r="M1059" i="1"/>
  <c r="N1059" i="1"/>
  <c r="O1059" i="1"/>
  <c r="L1060" i="1"/>
  <c r="M1060" i="1"/>
  <c r="N1060" i="1"/>
  <c r="O1060" i="1"/>
  <c r="L1061" i="1"/>
  <c r="M1061" i="1"/>
  <c r="N1061" i="1"/>
  <c r="O1061" i="1"/>
  <c r="L1062" i="1"/>
  <c r="M1062" i="1"/>
  <c r="N1062" i="1"/>
  <c r="O1062" i="1"/>
  <c r="P1062" i="1"/>
  <c r="L1063" i="1"/>
  <c r="M1063" i="1"/>
  <c r="N1063" i="1"/>
  <c r="O1063" i="1"/>
  <c r="L1064" i="1"/>
  <c r="M1064" i="1"/>
  <c r="N1064" i="1"/>
  <c r="O1064" i="1"/>
  <c r="L1065" i="1"/>
  <c r="M1065" i="1"/>
  <c r="N1065" i="1"/>
  <c r="O1065" i="1"/>
  <c r="L1066" i="1"/>
  <c r="M1066" i="1"/>
  <c r="N1066" i="1"/>
  <c r="O1066" i="1"/>
  <c r="P1066" i="1"/>
  <c r="L1067" i="1"/>
  <c r="M1067" i="1"/>
  <c r="N1067" i="1"/>
  <c r="O1067" i="1"/>
  <c r="L1068" i="1"/>
  <c r="M1068" i="1"/>
  <c r="N1068" i="1"/>
  <c r="O1068" i="1"/>
  <c r="L1069" i="1"/>
  <c r="M1069" i="1"/>
  <c r="N1069" i="1"/>
  <c r="O1069" i="1"/>
  <c r="L1070" i="1"/>
  <c r="M1070" i="1"/>
  <c r="N1070" i="1"/>
  <c r="O1070" i="1"/>
  <c r="P1070" i="1"/>
  <c r="L1071" i="1"/>
  <c r="M1071" i="1"/>
  <c r="N1071" i="1"/>
  <c r="O1071" i="1"/>
  <c r="L1072" i="1"/>
  <c r="M1072" i="1"/>
  <c r="N1072" i="1"/>
  <c r="O1072" i="1"/>
  <c r="L1073" i="1"/>
  <c r="M1073" i="1"/>
  <c r="N1073" i="1"/>
  <c r="O1073" i="1"/>
  <c r="L1082" i="1"/>
  <c r="M1082" i="1"/>
  <c r="N1082" i="1"/>
  <c r="O1082" i="1"/>
  <c r="P1082" i="1"/>
  <c r="L1083" i="1"/>
  <c r="M1083" i="1"/>
  <c r="N1083" i="1"/>
  <c r="O1083" i="1"/>
  <c r="L1084" i="1"/>
  <c r="M1084" i="1"/>
  <c r="N1084" i="1"/>
  <c r="O1084" i="1"/>
  <c r="L1085" i="1"/>
  <c r="M1085" i="1"/>
  <c r="N1085" i="1"/>
  <c r="O1085" i="1"/>
  <c r="L1086" i="1"/>
  <c r="M1086" i="1"/>
  <c r="N1086" i="1"/>
  <c r="O1086" i="1"/>
  <c r="P1086" i="1"/>
  <c r="L1087" i="1"/>
  <c r="M1087" i="1"/>
  <c r="N1087" i="1"/>
  <c r="O1087" i="1"/>
  <c r="L1088" i="1"/>
  <c r="M1088" i="1"/>
  <c r="N1088" i="1"/>
  <c r="O1088" i="1"/>
  <c r="L1089" i="1"/>
  <c r="M1089" i="1"/>
  <c r="N1089" i="1"/>
  <c r="O1089" i="1"/>
  <c r="L1090" i="1"/>
  <c r="M1090" i="1"/>
  <c r="N1090" i="1"/>
  <c r="O1090" i="1"/>
  <c r="P1090" i="1"/>
  <c r="L1091" i="1"/>
  <c r="M1091" i="1"/>
  <c r="N1091" i="1"/>
  <c r="O1091" i="1"/>
  <c r="L1092" i="1"/>
  <c r="M1092" i="1"/>
  <c r="N1092" i="1"/>
  <c r="O1092" i="1"/>
  <c r="L1093" i="1"/>
  <c r="M1093" i="1"/>
  <c r="N1093" i="1"/>
  <c r="O1093" i="1"/>
  <c r="L1094" i="1"/>
  <c r="M1094" i="1"/>
  <c r="N1094" i="1"/>
  <c r="O1094" i="1"/>
  <c r="P1094" i="1"/>
  <c r="L1095" i="1"/>
  <c r="M1095" i="1"/>
  <c r="N1095" i="1"/>
  <c r="O1095" i="1"/>
  <c r="L1096" i="1"/>
  <c r="M1096" i="1"/>
  <c r="N1096" i="1"/>
  <c r="O1096" i="1"/>
  <c r="L1097" i="1"/>
  <c r="M1097" i="1"/>
  <c r="N1097" i="1"/>
  <c r="O1097" i="1"/>
  <c r="L1098" i="1"/>
  <c r="M1098" i="1"/>
  <c r="N1098" i="1"/>
  <c r="O1098" i="1"/>
  <c r="P1098" i="1"/>
  <c r="L1099" i="1"/>
  <c r="M1099" i="1"/>
  <c r="N1099" i="1"/>
  <c r="O1099" i="1"/>
  <c r="L1100" i="1"/>
  <c r="M1100" i="1"/>
  <c r="N1100" i="1"/>
  <c r="O1100" i="1"/>
  <c r="L1101" i="1"/>
  <c r="M1101" i="1"/>
  <c r="N1101" i="1"/>
  <c r="O1101" i="1"/>
  <c r="L1102" i="1"/>
  <c r="M1102" i="1"/>
  <c r="N1102" i="1"/>
  <c r="O1102" i="1"/>
  <c r="P1102" i="1"/>
  <c r="L1103" i="1"/>
  <c r="M1103" i="1"/>
  <c r="N1103" i="1"/>
  <c r="O1103" i="1"/>
  <c r="L1104" i="1"/>
  <c r="M1104" i="1"/>
  <c r="N1104" i="1"/>
  <c r="O1104" i="1"/>
  <c r="L1105" i="1"/>
  <c r="M1105" i="1"/>
  <c r="N1105" i="1"/>
  <c r="O1105" i="1"/>
  <c r="L1106" i="1"/>
  <c r="M1106" i="1"/>
  <c r="N1106" i="1"/>
  <c r="O1106" i="1"/>
  <c r="P1106" i="1"/>
  <c r="L1107" i="1"/>
  <c r="M1107" i="1"/>
  <c r="N1107" i="1"/>
  <c r="O1107" i="1"/>
  <c r="L1108" i="1"/>
  <c r="M1108" i="1"/>
  <c r="N1108" i="1"/>
  <c r="O1108" i="1"/>
  <c r="L1109" i="1"/>
  <c r="M1109" i="1"/>
  <c r="N1109" i="1"/>
  <c r="O1109" i="1"/>
  <c r="L1110" i="1"/>
  <c r="M1110" i="1"/>
  <c r="N1110" i="1"/>
  <c r="O1110" i="1"/>
  <c r="P1110" i="1"/>
  <c r="L1111" i="1"/>
  <c r="M1111" i="1"/>
  <c r="N1111" i="1"/>
  <c r="O1111" i="1"/>
  <c r="L1112" i="1"/>
  <c r="M1112" i="1"/>
  <c r="N1112" i="1"/>
  <c r="O1112" i="1"/>
  <c r="L1113" i="1"/>
  <c r="M1113" i="1"/>
  <c r="N1113" i="1"/>
  <c r="O1113" i="1"/>
  <c r="L1202" i="1"/>
  <c r="M1202" i="1"/>
  <c r="N1202" i="1"/>
  <c r="O1202" i="1"/>
  <c r="P1202" i="1"/>
  <c r="L1203" i="1"/>
  <c r="M1203" i="1"/>
  <c r="N1203" i="1"/>
  <c r="O1203" i="1"/>
  <c r="L1204" i="1"/>
  <c r="M1204" i="1"/>
  <c r="N1204" i="1"/>
  <c r="O1204" i="1"/>
  <c r="L1205" i="1"/>
  <c r="M1205" i="1"/>
  <c r="N1205" i="1"/>
  <c r="O1205" i="1"/>
  <c r="L1206" i="1"/>
  <c r="M1206" i="1"/>
  <c r="N1206" i="1"/>
  <c r="O1206" i="1"/>
  <c r="P1206" i="1"/>
  <c r="L1207" i="1"/>
  <c r="M1207" i="1"/>
  <c r="N1207" i="1"/>
  <c r="O1207" i="1"/>
  <c r="L1208" i="1"/>
  <c r="M1208" i="1"/>
  <c r="N1208" i="1"/>
  <c r="O1208" i="1"/>
  <c r="L1209" i="1"/>
  <c r="M1209" i="1"/>
  <c r="N1209" i="1"/>
  <c r="O1209" i="1"/>
  <c r="L1210" i="1"/>
  <c r="M1210" i="1"/>
  <c r="N1210" i="1"/>
  <c r="O1210" i="1"/>
  <c r="P1210" i="1"/>
  <c r="L1211" i="1"/>
  <c r="M1211" i="1"/>
  <c r="N1211" i="1"/>
  <c r="O1211" i="1"/>
  <c r="L1212" i="1"/>
  <c r="M1212" i="1"/>
  <c r="N1212" i="1"/>
  <c r="O1212" i="1"/>
  <c r="L1213" i="1"/>
  <c r="M1213" i="1"/>
  <c r="N1213" i="1"/>
  <c r="O1213" i="1"/>
  <c r="L1214" i="1"/>
  <c r="M1214" i="1"/>
  <c r="N1214" i="1"/>
  <c r="O1214" i="1"/>
  <c r="P1214" i="1"/>
  <c r="L1215" i="1"/>
  <c r="M1215" i="1"/>
  <c r="N1215" i="1"/>
  <c r="O1215" i="1"/>
  <c r="L1216" i="1"/>
  <c r="M1216" i="1"/>
  <c r="N1216" i="1"/>
  <c r="O1216" i="1"/>
  <c r="L1217" i="1"/>
  <c r="M1217" i="1"/>
  <c r="N1217" i="1"/>
  <c r="O1217" i="1"/>
  <c r="L1218" i="1"/>
  <c r="M1218" i="1"/>
  <c r="N1218" i="1"/>
  <c r="O1218" i="1"/>
  <c r="P1218" i="1"/>
  <c r="L1219" i="1"/>
  <c r="M1219" i="1"/>
  <c r="N1219" i="1"/>
  <c r="O1219" i="1"/>
  <c r="L1220" i="1"/>
  <c r="M1220" i="1"/>
  <c r="N1220" i="1"/>
  <c r="O1220" i="1"/>
  <c r="L1221" i="1"/>
  <c r="M1221" i="1"/>
  <c r="N1221" i="1"/>
  <c r="O1221" i="1"/>
  <c r="L1222" i="1"/>
  <c r="M1222" i="1"/>
  <c r="N1222" i="1"/>
  <c r="O1222" i="1"/>
  <c r="P1222" i="1"/>
  <c r="L1223" i="1"/>
  <c r="M1223" i="1"/>
  <c r="N1223" i="1"/>
  <c r="O1223" i="1"/>
  <c r="L1224" i="1"/>
  <c r="M1224" i="1"/>
  <c r="N1224" i="1"/>
  <c r="O1224" i="1"/>
  <c r="L1225" i="1"/>
  <c r="M1225" i="1"/>
  <c r="N1225" i="1"/>
  <c r="O1225" i="1"/>
  <c r="L1226" i="1"/>
  <c r="M1226" i="1"/>
  <c r="N1226" i="1"/>
  <c r="O1226" i="1"/>
  <c r="P1226" i="1"/>
  <c r="L1227" i="1"/>
  <c r="M1227" i="1"/>
  <c r="N1227" i="1"/>
  <c r="O1227" i="1"/>
  <c r="L1228" i="1"/>
  <c r="M1228" i="1"/>
  <c r="N1228" i="1"/>
  <c r="O1228" i="1"/>
  <c r="L1229" i="1"/>
  <c r="M1229" i="1"/>
  <c r="N1229" i="1"/>
  <c r="O1229" i="1"/>
  <c r="L1230" i="1"/>
  <c r="M1230" i="1"/>
  <c r="N1230" i="1"/>
  <c r="O1230" i="1"/>
  <c r="P1230" i="1"/>
  <c r="L1231" i="1"/>
  <c r="M1231" i="1"/>
  <c r="N1231" i="1"/>
  <c r="O1231" i="1"/>
  <c r="L1232" i="1"/>
  <c r="M1232" i="1"/>
  <c r="N1232" i="1"/>
  <c r="O1232" i="1"/>
  <c r="L1233" i="1"/>
  <c r="M1233" i="1"/>
  <c r="N1233" i="1"/>
  <c r="O1233" i="1"/>
  <c r="L1234" i="1"/>
  <c r="M1234" i="1"/>
  <c r="N1234" i="1"/>
  <c r="O1234" i="1"/>
  <c r="P1234" i="1"/>
  <c r="L1235" i="1"/>
  <c r="M1235" i="1"/>
  <c r="N1235" i="1"/>
  <c r="O1235" i="1"/>
  <c r="L1236" i="1"/>
  <c r="M1236" i="1"/>
  <c r="N1236" i="1"/>
  <c r="O1236" i="1"/>
  <c r="L1237" i="1"/>
  <c r="M1237" i="1"/>
  <c r="N1237" i="1"/>
  <c r="O1237" i="1"/>
  <c r="L1242" i="1"/>
  <c r="M1242" i="1"/>
  <c r="N1242" i="1"/>
  <c r="O1242" i="1"/>
  <c r="P1242" i="1"/>
  <c r="L1243" i="1"/>
  <c r="M1243" i="1"/>
  <c r="N1243" i="1"/>
  <c r="O1243" i="1"/>
  <c r="L1244" i="1"/>
  <c r="M1244" i="1"/>
  <c r="N1244" i="1"/>
  <c r="O1244" i="1"/>
  <c r="L1245" i="1"/>
  <c r="M1245" i="1"/>
  <c r="N1245" i="1"/>
  <c r="O1245" i="1"/>
  <c r="L1246" i="1"/>
  <c r="M1246" i="1"/>
  <c r="N1246" i="1"/>
  <c r="O1246" i="1"/>
  <c r="P1246" i="1"/>
  <c r="L1247" i="1"/>
  <c r="M1247" i="1"/>
  <c r="N1247" i="1"/>
  <c r="O1247" i="1"/>
  <c r="L1248" i="1"/>
  <c r="M1248" i="1"/>
  <c r="N1248" i="1"/>
  <c r="O1248" i="1"/>
  <c r="L1249" i="1"/>
  <c r="M1249" i="1"/>
  <c r="N1249" i="1"/>
  <c r="O1249" i="1"/>
  <c r="L1250" i="1"/>
  <c r="M1250" i="1"/>
  <c r="N1250" i="1"/>
  <c r="O1250" i="1"/>
  <c r="P1250" i="1"/>
  <c r="L1251" i="1"/>
  <c r="M1251" i="1"/>
  <c r="N1251" i="1"/>
  <c r="O1251" i="1"/>
  <c r="L1252" i="1"/>
  <c r="M1252" i="1"/>
  <c r="N1252" i="1"/>
  <c r="O1252" i="1"/>
  <c r="L1253" i="1"/>
  <c r="M1253" i="1"/>
  <c r="N1253" i="1"/>
  <c r="O1253" i="1"/>
  <c r="L1254" i="1"/>
  <c r="M1254" i="1"/>
  <c r="N1254" i="1"/>
  <c r="O1254" i="1"/>
  <c r="P1254" i="1"/>
  <c r="L1255" i="1"/>
  <c r="M1255" i="1"/>
  <c r="N1255" i="1"/>
  <c r="O1255" i="1"/>
  <c r="L1256" i="1"/>
  <c r="M1256" i="1"/>
  <c r="N1256" i="1"/>
  <c r="O1256" i="1"/>
  <c r="L1257" i="1"/>
  <c r="M1257" i="1"/>
  <c r="N1257" i="1"/>
  <c r="O1257" i="1"/>
  <c r="L1258" i="1"/>
  <c r="M1258" i="1"/>
  <c r="N1258" i="1"/>
  <c r="O1258" i="1"/>
  <c r="P1258" i="1"/>
  <c r="L1259" i="1"/>
  <c r="M1259" i="1"/>
  <c r="N1259" i="1"/>
  <c r="O1259" i="1"/>
  <c r="L1260" i="1"/>
  <c r="M1260" i="1"/>
  <c r="N1260" i="1"/>
  <c r="O1260" i="1"/>
  <c r="L1261" i="1"/>
  <c r="M1261" i="1"/>
  <c r="N1261" i="1"/>
  <c r="O1261" i="1"/>
  <c r="L1262" i="1"/>
  <c r="M1262" i="1"/>
  <c r="N1262" i="1"/>
  <c r="O1262" i="1"/>
  <c r="P1262" i="1"/>
  <c r="L1263" i="1"/>
  <c r="M1263" i="1"/>
  <c r="N1263" i="1"/>
  <c r="O1263" i="1"/>
  <c r="L1264" i="1"/>
  <c r="M1264" i="1"/>
  <c r="N1264" i="1"/>
  <c r="O1264" i="1"/>
  <c r="L1265" i="1"/>
  <c r="M1265" i="1"/>
  <c r="N1265" i="1"/>
  <c r="O1265" i="1"/>
  <c r="L1266" i="1"/>
  <c r="M1266" i="1"/>
  <c r="N1266" i="1"/>
  <c r="O1266" i="1"/>
  <c r="P1266" i="1"/>
  <c r="L1267" i="1"/>
  <c r="M1267" i="1"/>
  <c r="N1267" i="1"/>
  <c r="O1267" i="1"/>
  <c r="L1268" i="1"/>
  <c r="M1268" i="1"/>
  <c r="N1268" i="1"/>
  <c r="O1268" i="1"/>
  <c r="L1269" i="1"/>
  <c r="M1269" i="1"/>
  <c r="N1269" i="1"/>
  <c r="O1269" i="1"/>
  <c r="L1270" i="1"/>
  <c r="M1270" i="1"/>
  <c r="N1270" i="1"/>
  <c r="O1270" i="1"/>
  <c r="P1270" i="1"/>
  <c r="L1271" i="1"/>
  <c r="M1271" i="1"/>
  <c r="N1271" i="1"/>
  <c r="O1271" i="1"/>
  <c r="L1272" i="1"/>
  <c r="M1272" i="1"/>
  <c r="N1272" i="1"/>
  <c r="O1272" i="1"/>
  <c r="L1273" i="1"/>
  <c r="M1273" i="1"/>
  <c r="N1273" i="1"/>
  <c r="O1273" i="1"/>
  <c r="L1274" i="1"/>
  <c r="M1274" i="1"/>
  <c r="N1274" i="1"/>
  <c r="O1274" i="1"/>
  <c r="P1274" i="1"/>
  <c r="L1275" i="1"/>
  <c r="M1275" i="1"/>
  <c r="N1275" i="1"/>
  <c r="O1275" i="1"/>
  <c r="L1276" i="1"/>
  <c r="M1276" i="1"/>
  <c r="N1276" i="1"/>
  <c r="O1276" i="1"/>
  <c r="L1277" i="1"/>
  <c r="M1277" i="1"/>
  <c r="N1277" i="1"/>
  <c r="O1277" i="1"/>
  <c r="L1282" i="1"/>
  <c r="M1282" i="1"/>
  <c r="N1282" i="1"/>
  <c r="O1282" i="1"/>
  <c r="P1282" i="1"/>
  <c r="L1283" i="1"/>
  <c r="M1283" i="1"/>
  <c r="N1283" i="1"/>
  <c r="O1283" i="1"/>
  <c r="L1284" i="1"/>
  <c r="M1284" i="1"/>
  <c r="N1284" i="1"/>
  <c r="O1284" i="1"/>
  <c r="L1285" i="1"/>
  <c r="M1285" i="1"/>
  <c r="N1285" i="1"/>
  <c r="O1285" i="1"/>
  <c r="L1286" i="1"/>
  <c r="M1286" i="1"/>
  <c r="N1286" i="1"/>
  <c r="O1286" i="1"/>
  <c r="P1286" i="1"/>
  <c r="L1287" i="1"/>
  <c r="M1287" i="1"/>
  <c r="N1287" i="1"/>
  <c r="O1287" i="1"/>
  <c r="L1288" i="1"/>
  <c r="M1288" i="1"/>
  <c r="N1288" i="1"/>
  <c r="O1288" i="1"/>
  <c r="L1289" i="1"/>
  <c r="M1289" i="1"/>
  <c r="N1289" i="1"/>
  <c r="O1289" i="1"/>
  <c r="L1290" i="1"/>
  <c r="M1290" i="1"/>
  <c r="N1290" i="1"/>
  <c r="O1290" i="1"/>
  <c r="P1290" i="1"/>
  <c r="L1291" i="1"/>
  <c r="M1291" i="1"/>
  <c r="N1291" i="1"/>
  <c r="O1291" i="1"/>
  <c r="L1292" i="1"/>
  <c r="M1292" i="1"/>
  <c r="N1292" i="1"/>
  <c r="O1292" i="1"/>
  <c r="L1293" i="1"/>
  <c r="M1293" i="1"/>
  <c r="N1293" i="1"/>
  <c r="O1293" i="1"/>
  <c r="L1294" i="1"/>
  <c r="M1294" i="1"/>
  <c r="N1294" i="1"/>
  <c r="O1294" i="1"/>
  <c r="P1294" i="1"/>
  <c r="L1295" i="1"/>
  <c r="M1295" i="1"/>
  <c r="N1295" i="1"/>
  <c r="O1295" i="1"/>
  <c r="L1296" i="1"/>
  <c r="M1296" i="1"/>
  <c r="N1296" i="1"/>
  <c r="O1296" i="1"/>
  <c r="L1297" i="1"/>
  <c r="M1297" i="1"/>
  <c r="N1297" i="1"/>
  <c r="O1297" i="1"/>
  <c r="L1298" i="1"/>
  <c r="M1298" i="1"/>
  <c r="N1298" i="1"/>
  <c r="O1298" i="1"/>
  <c r="P1298" i="1"/>
  <c r="L1299" i="1"/>
  <c r="M1299" i="1"/>
  <c r="N1299" i="1"/>
  <c r="O1299" i="1"/>
  <c r="L1300" i="1"/>
  <c r="M1300" i="1"/>
  <c r="N1300" i="1"/>
  <c r="O1300" i="1"/>
  <c r="L1301" i="1"/>
  <c r="M1301" i="1"/>
  <c r="N1301" i="1"/>
  <c r="O1301" i="1"/>
  <c r="L1302" i="1"/>
  <c r="M1302" i="1"/>
  <c r="N1302" i="1"/>
  <c r="O1302" i="1"/>
  <c r="P1302" i="1"/>
  <c r="L1303" i="1"/>
  <c r="M1303" i="1"/>
  <c r="N1303" i="1"/>
  <c r="O1303" i="1"/>
  <c r="L1304" i="1"/>
  <c r="M1304" i="1"/>
  <c r="N1304" i="1"/>
  <c r="O1304" i="1"/>
  <c r="L1305" i="1"/>
  <c r="M1305" i="1"/>
  <c r="N1305" i="1"/>
  <c r="O1305" i="1"/>
  <c r="L1306" i="1"/>
  <c r="M1306" i="1"/>
  <c r="N1306" i="1"/>
  <c r="O1306" i="1"/>
  <c r="P1306" i="1"/>
  <c r="L1307" i="1"/>
  <c r="M1307" i="1"/>
  <c r="N1307" i="1"/>
  <c r="O1307" i="1"/>
  <c r="L1308" i="1"/>
  <c r="M1308" i="1"/>
  <c r="N1308" i="1"/>
  <c r="O1308" i="1"/>
  <c r="L1309" i="1"/>
  <c r="M1309" i="1"/>
  <c r="N1309" i="1"/>
  <c r="O1309" i="1"/>
  <c r="L1310" i="1"/>
  <c r="M1310" i="1"/>
  <c r="N1310" i="1"/>
  <c r="O1310" i="1"/>
  <c r="P1310" i="1"/>
  <c r="L1311" i="1"/>
  <c r="M1311" i="1"/>
  <c r="N1311" i="1"/>
  <c r="O1311" i="1"/>
  <c r="L1312" i="1"/>
  <c r="M1312" i="1"/>
  <c r="N1312" i="1"/>
  <c r="O1312" i="1"/>
  <c r="L1313" i="1"/>
  <c r="M1313" i="1"/>
  <c r="N1313" i="1"/>
  <c r="O1313" i="1"/>
  <c r="L1314" i="1"/>
  <c r="M1314" i="1"/>
  <c r="N1314" i="1"/>
  <c r="O1314" i="1"/>
  <c r="P1314" i="1"/>
  <c r="L1315" i="1"/>
  <c r="M1315" i="1"/>
  <c r="N1315" i="1"/>
  <c r="O1315" i="1"/>
  <c r="L1316" i="1"/>
  <c r="M1316" i="1"/>
  <c r="N1316" i="1"/>
  <c r="O1316" i="1"/>
  <c r="L1317" i="1"/>
  <c r="M1317" i="1"/>
  <c r="N1317" i="1"/>
  <c r="O1317" i="1"/>
  <c r="L1682" i="1"/>
  <c r="M1682" i="1"/>
  <c r="N1682" i="1"/>
  <c r="O1682" i="1"/>
  <c r="P1682" i="1"/>
  <c r="L1683" i="1"/>
  <c r="M1683" i="1"/>
  <c r="N1683" i="1"/>
  <c r="O1683" i="1"/>
  <c r="L1684" i="1"/>
  <c r="M1684" i="1"/>
  <c r="N1684" i="1"/>
  <c r="O1684" i="1"/>
  <c r="L1685" i="1"/>
  <c r="M1685" i="1"/>
  <c r="N1685" i="1"/>
  <c r="O1685" i="1"/>
  <c r="L1686" i="1"/>
  <c r="M1686" i="1"/>
  <c r="N1686" i="1"/>
  <c r="O1686" i="1"/>
  <c r="P1686" i="1"/>
  <c r="L1687" i="1"/>
  <c r="M1687" i="1"/>
  <c r="N1687" i="1"/>
  <c r="O1687" i="1"/>
  <c r="L1688" i="1"/>
  <c r="M1688" i="1"/>
  <c r="N1688" i="1"/>
  <c r="O1688" i="1"/>
  <c r="L1689" i="1"/>
  <c r="M1689" i="1"/>
  <c r="N1689" i="1"/>
  <c r="O1689" i="1"/>
  <c r="L1690" i="1"/>
  <c r="M1690" i="1"/>
  <c r="N1690" i="1"/>
  <c r="O1690" i="1"/>
  <c r="P1690" i="1"/>
  <c r="L1691" i="1"/>
  <c r="M1691" i="1"/>
  <c r="N1691" i="1"/>
  <c r="O1691" i="1"/>
  <c r="L1692" i="1"/>
  <c r="M1692" i="1"/>
  <c r="N1692" i="1"/>
  <c r="O1692" i="1"/>
  <c r="L1693" i="1"/>
  <c r="M1693" i="1"/>
  <c r="N1693" i="1"/>
  <c r="O1693" i="1"/>
  <c r="L1694" i="1"/>
  <c r="M1694" i="1"/>
  <c r="N1694" i="1"/>
  <c r="O1694" i="1"/>
  <c r="P1694" i="1"/>
  <c r="L1695" i="1"/>
  <c r="M1695" i="1"/>
  <c r="N1695" i="1"/>
  <c r="O1695" i="1"/>
  <c r="L1696" i="1"/>
  <c r="M1696" i="1"/>
  <c r="N1696" i="1"/>
  <c r="O1696" i="1"/>
  <c r="L1697" i="1"/>
  <c r="M1697" i="1"/>
  <c r="N1697" i="1"/>
  <c r="O1697" i="1"/>
  <c r="L1698" i="1"/>
  <c r="M1698" i="1"/>
  <c r="N1698" i="1"/>
  <c r="O1698" i="1"/>
  <c r="P1698" i="1"/>
  <c r="L1699" i="1"/>
  <c r="M1699" i="1"/>
  <c r="N1699" i="1"/>
  <c r="O1699" i="1"/>
  <c r="L1700" i="1"/>
  <c r="M1700" i="1"/>
  <c r="N1700" i="1"/>
  <c r="O1700" i="1"/>
  <c r="L1701" i="1"/>
  <c r="M1701" i="1"/>
  <c r="N1701" i="1"/>
  <c r="O1701" i="1"/>
  <c r="L1702" i="1"/>
  <c r="M1702" i="1"/>
  <c r="N1702" i="1"/>
  <c r="O1702" i="1"/>
  <c r="P1702" i="1"/>
  <c r="L1703" i="1"/>
  <c r="M1703" i="1"/>
  <c r="N1703" i="1"/>
  <c r="O1703" i="1"/>
  <c r="L1704" i="1"/>
  <c r="M1704" i="1"/>
  <c r="N1704" i="1"/>
  <c r="O1704" i="1"/>
  <c r="L1705" i="1"/>
  <c r="M1705" i="1"/>
  <c r="N1705" i="1"/>
  <c r="O1705" i="1"/>
  <c r="L1706" i="1"/>
  <c r="M1706" i="1"/>
  <c r="N1706" i="1"/>
  <c r="O1706" i="1"/>
  <c r="P1706" i="1"/>
  <c r="L1707" i="1"/>
  <c r="M1707" i="1"/>
  <c r="N1707" i="1"/>
  <c r="O1707" i="1"/>
  <c r="L1708" i="1"/>
  <c r="M1708" i="1"/>
  <c r="N1708" i="1"/>
  <c r="O1708" i="1"/>
  <c r="L1709" i="1"/>
  <c r="M1709" i="1"/>
  <c r="N1709" i="1"/>
  <c r="O1709" i="1"/>
  <c r="L1710" i="1"/>
  <c r="M1710" i="1"/>
  <c r="N1710" i="1"/>
  <c r="O1710" i="1"/>
  <c r="P1710" i="1"/>
  <c r="L1711" i="1"/>
  <c r="M1711" i="1"/>
  <c r="N1711" i="1"/>
  <c r="O1711" i="1"/>
  <c r="L1712" i="1"/>
  <c r="M1712" i="1"/>
  <c r="N1712" i="1"/>
  <c r="O1712" i="1"/>
  <c r="L1713" i="1"/>
  <c r="M1713" i="1"/>
  <c r="N1713" i="1"/>
  <c r="O1713" i="1"/>
  <c r="L1714" i="1"/>
  <c r="M1714" i="1"/>
  <c r="N1714" i="1"/>
  <c r="O1714" i="1"/>
  <c r="P1714" i="1"/>
  <c r="L1715" i="1"/>
  <c r="M1715" i="1"/>
  <c r="N1715" i="1"/>
  <c r="O1715" i="1"/>
  <c r="L1716" i="1"/>
  <c r="M1716" i="1"/>
  <c r="N1716" i="1"/>
  <c r="O1716" i="1"/>
  <c r="L1717" i="1"/>
  <c r="M1717" i="1"/>
  <c r="N1717" i="1"/>
  <c r="O1717" i="1"/>
  <c r="L1718" i="1"/>
  <c r="M1718" i="1"/>
  <c r="N1718" i="1"/>
  <c r="O1718" i="1"/>
  <c r="P1718" i="1"/>
  <c r="L1719" i="1"/>
  <c r="M1719" i="1"/>
  <c r="N1719" i="1"/>
  <c r="O1719" i="1"/>
  <c r="L1720" i="1"/>
  <c r="M1720" i="1"/>
  <c r="N1720" i="1"/>
  <c r="O1720" i="1"/>
  <c r="L1721" i="1"/>
  <c r="M1721" i="1"/>
  <c r="N1721" i="1"/>
  <c r="O1721" i="1"/>
  <c r="L1722" i="1"/>
  <c r="M1722" i="1"/>
  <c r="N1722" i="1"/>
  <c r="O1722" i="1"/>
  <c r="P1722" i="1"/>
  <c r="L1723" i="1"/>
  <c r="M1723" i="1"/>
  <c r="N1723" i="1"/>
  <c r="O1723" i="1"/>
  <c r="L1724" i="1"/>
  <c r="M1724" i="1"/>
  <c r="N1724" i="1"/>
  <c r="O1724" i="1"/>
  <c r="L1725" i="1"/>
  <c r="M1725" i="1"/>
  <c r="N1725" i="1"/>
  <c r="O1725" i="1"/>
  <c r="L1726" i="1"/>
  <c r="M1726" i="1"/>
  <c r="N1726" i="1"/>
  <c r="O1726" i="1"/>
  <c r="P1726" i="1"/>
  <c r="L1727" i="1"/>
  <c r="M1727" i="1"/>
  <c r="N1727" i="1"/>
  <c r="O1727" i="1"/>
  <c r="L1728" i="1"/>
  <c r="M1728" i="1"/>
  <c r="N1728" i="1"/>
  <c r="O1728" i="1"/>
  <c r="L1729" i="1"/>
  <c r="M1729" i="1"/>
  <c r="N1729" i="1"/>
  <c r="O1729" i="1"/>
  <c r="L1730" i="1"/>
  <c r="M1730" i="1"/>
  <c r="N1730" i="1"/>
  <c r="O1730" i="1"/>
  <c r="P1730" i="1"/>
  <c r="L1731" i="1"/>
  <c r="M1731" i="1"/>
  <c r="N1731" i="1"/>
  <c r="O1731" i="1"/>
  <c r="L1732" i="1"/>
  <c r="M1732" i="1"/>
  <c r="N1732" i="1"/>
  <c r="O1732" i="1"/>
  <c r="L1733" i="1"/>
  <c r="M1733" i="1"/>
  <c r="N1733" i="1"/>
  <c r="O1733" i="1"/>
  <c r="L1734" i="1"/>
  <c r="M1734" i="1"/>
  <c r="N1734" i="1"/>
  <c r="O1734" i="1"/>
  <c r="P1734" i="1"/>
  <c r="L1735" i="1"/>
  <c r="M1735" i="1"/>
  <c r="N1735" i="1"/>
  <c r="O1735" i="1"/>
  <c r="L1736" i="1"/>
  <c r="M1736" i="1"/>
  <c r="N1736" i="1"/>
  <c r="O1736" i="1"/>
  <c r="L1737" i="1"/>
  <c r="M1737" i="1"/>
  <c r="N1737" i="1"/>
  <c r="O1737" i="1"/>
  <c r="L1738" i="1"/>
  <c r="M1738" i="1"/>
  <c r="N1738" i="1"/>
  <c r="O1738" i="1"/>
  <c r="P1738" i="1"/>
  <c r="L1739" i="1"/>
  <c r="M1739" i="1"/>
  <c r="N1739" i="1"/>
  <c r="O1739" i="1"/>
  <c r="L1740" i="1"/>
  <c r="M1740" i="1"/>
  <c r="N1740" i="1"/>
  <c r="O1740" i="1"/>
  <c r="L1741" i="1"/>
  <c r="M1741" i="1"/>
  <c r="N1741" i="1"/>
  <c r="O1741" i="1"/>
  <c r="L1742" i="1"/>
  <c r="M1742" i="1"/>
  <c r="N1742" i="1"/>
  <c r="O1742" i="1"/>
  <c r="P1742" i="1"/>
  <c r="L1743" i="1"/>
  <c r="M1743" i="1"/>
  <c r="N1743" i="1"/>
  <c r="O1743" i="1"/>
  <c r="L1744" i="1"/>
  <c r="M1744" i="1"/>
  <c r="N1744" i="1"/>
  <c r="O1744" i="1"/>
  <c r="L1745" i="1"/>
  <c r="M1745" i="1"/>
  <c r="N1745" i="1"/>
  <c r="O1745" i="1"/>
  <c r="L1746" i="1"/>
  <c r="M1746" i="1"/>
  <c r="N1746" i="1"/>
  <c r="O1746" i="1"/>
  <c r="P1746" i="1"/>
  <c r="L1747" i="1"/>
  <c r="M1747" i="1"/>
  <c r="N1747" i="1"/>
  <c r="O1747" i="1"/>
  <c r="L1748" i="1"/>
  <c r="M1748" i="1"/>
  <c r="N1748" i="1"/>
  <c r="O1748" i="1"/>
  <c r="L1749" i="1"/>
  <c r="M1749" i="1"/>
  <c r="N1749" i="1"/>
  <c r="O1749" i="1"/>
  <c r="L1750" i="1"/>
  <c r="M1750" i="1"/>
  <c r="N1750" i="1"/>
  <c r="O1750" i="1"/>
  <c r="P1750" i="1"/>
  <c r="L1751" i="1"/>
  <c r="M1751" i="1"/>
  <c r="N1751" i="1"/>
  <c r="O1751" i="1"/>
  <c r="L1752" i="1"/>
  <c r="M1752" i="1"/>
  <c r="N1752" i="1"/>
  <c r="O1752" i="1"/>
  <c r="L1753" i="1"/>
  <c r="M1753" i="1"/>
  <c r="N1753" i="1"/>
  <c r="O1753" i="1"/>
  <c r="L1754" i="1"/>
  <c r="M1754" i="1"/>
  <c r="N1754" i="1"/>
  <c r="O1754" i="1"/>
  <c r="P1754" i="1"/>
  <c r="L1755" i="1"/>
  <c r="M1755" i="1"/>
  <c r="N1755" i="1"/>
  <c r="O1755" i="1"/>
  <c r="L1756" i="1"/>
  <c r="M1756" i="1"/>
  <c r="N1756" i="1"/>
  <c r="O1756" i="1"/>
  <c r="L1757" i="1"/>
  <c r="M1757" i="1"/>
  <c r="N1757" i="1"/>
  <c r="O1757" i="1"/>
  <c r="L1758" i="1"/>
  <c r="M1758" i="1"/>
  <c r="N1758" i="1"/>
  <c r="O1758" i="1"/>
  <c r="P1758" i="1"/>
  <c r="L1759" i="1"/>
  <c r="M1759" i="1"/>
  <c r="N1759" i="1"/>
  <c r="O1759" i="1"/>
  <c r="L1760" i="1"/>
  <c r="M1760" i="1"/>
  <c r="N1760" i="1"/>
  <c r="O1760" i="1"/>
  <c r="L1761" i="1"/>
  <c r="M1761" i="1"/>
  <c r="N1761" i="1"/>
  <c r="O1761" i="1"/>
  <c r="L1762" i="1"/>
  <c r="M1762" i="1"/>
  <c r="N1762" i="1"/>
  <c r="O1762" i="1"/>
  <c r="P1762" i="1"/>
  <c r="L1763" i="1"/>
  <c r="M1763" i="1"/>
  <c r="N1763" i="1"/>
  <c r="O1763" i="1"/>
  <c r="L1764" i="1"/>
  <c r="M1764" i="1"/>
  <c r="N1764" i="1"/>
  <c r="O1764" i="1"/>
  <c r="L1765" i="1"/>
  <c r="M1765" i="1"/>
  <c r="N1765" i="1"/>
  <c r="O1765" i="1"/>
  <c r="L1766" i="1"/>
  <c r="M1766" i="1"/>
  <c r="N1766" i="1"/>
  <c r="O1766" i="1"/>
  <c r="P1766" i="1"/>
  <c r="L1767" i="1"/>
  <c r="M1767" i="1"/>
  <c r="N1767" i="1"/>
  <c r="O1767" i="1"/>
  <c r="L1768" i="1"/>
  <c r="M1768" i="1"/>
  <c r="N1768" i="1"/>
  <c r="O1768" i="1"/>
  <c r="L1769" i="1"/>
  <c r="M1769" i="1"/>
  <c r="N1769" i="1"/>
  <c r="O1769" i="1"/>
  <c r="L1770" i="1"/>
  <c r="M1770" i="1"/>
  <c r="N1770" i="1"/>
  <c r="O1770" i="1"/>
  <c r="P1770" i="1"/>
  <c r="L1771" i="1"/>
  <c r="M1771" i="1"/>
  <c r="N1771" i="1"/>
  <c r="O1771" i="1"/>
  <c r="L1772" i="1"/>
  <c r="M1772" i="1"/>
  <c r="N1772" i="1"/>
  <c r="O1772" i="1"/>
  <c r="L1773" i="1"/>
  <c r="M1773" i="1"/>
  <c r="N1773" i="1"/>
  <c r="O1773" i="1"/>
  <c r="L1774" i="1"/>
  <c r="M1774" i="1"/>
  <c r="N1774" i="1"/>
  <c r="O1774" i="1"/>
  <c r="P1774" i="1"/>
  <c r="L1775" i="1"/>
  <c r="M1775" i="1"/>
  <c r="N1775" i="1"/>
  <c r="O1775" i="1"/>
  <c r="L1776" i="1"/>
  <c r="M1776" i="1"/>
  <c r="N1776" i="1"/>
  <c r="O1776" i="1"/>
  <c r="L1777" i="1"/>
  <c r="M1777" i="1"/>
  <c r="N1777" i="1"/>
  <c r="O1777" i="1"/>
  <c r="L1778" i="1"/>
  <c r="M1778" i="1"/>
  <c r="N1778" i="1"/>
  <c r="O1778" i="1"/>
  <c r="P1778" i="1"/>
  <c r="L1779" i="1"/>
  <c r="M1779" i="1"/>
  <c r="N1779" i="1"/>
  <c r="O1779" i="1"/>
  <c r="L1780" i="1"/>
  <c r="M1780" i="1"/>
  <c r="N1780" i="1"/>
  <c r="O1780" i="1"/>
  <c r="L1781" i="1"/>
  <c r="M1781" i="1"/>
  <c r="N1781" i="1"/>
  <c r="O1781" i="1"/>
  <c r="L1782" i="1"/>
  <c r="M1782" i="1"/>
  <c r="N1782" i="1"/>
  <c r="O1782" i="1"/>
  <c r="P1782" i="1"/>
  <c r="L1783" i="1"/>
  <c r="M1783" i="1"/>
  <c r="N1783" i="1"/>
  <c r="O1783" i="1"/>
  <c r="L1784" i="1"/>
  <c r="M1784" i="1"/>
  <c r="N1784" i="1"/>
  <c r="O1784" i="1"/>
  <c r="L1785" i="1"/>
  <c r="M1785" i="1"/>
  <c r="N1785" i="1"/>
  <c r="O1785" i="1"/>
  <c r="L1786" i="1"/>
  <c r="M1786" i="1"/>
  <c r="N1786" i="1"/>
  <c r="O1786" i="1"/>
  <c r="P1786" i="1"/>
  <c r="L1787" i="1"/>
  <c r="M1787" i="1"/>
  <c r="N1787" i="1"/>
  <c r="O1787" i="1"/>
  <c r="L1788" i="1"/>
  <c r="M1788" i="1"/>
  <c r="N1788" i="1"/>
  <c r="O1788" i="1"/>
  <c r="L1789" i="1"/>
  <c r="M1789" i="1"/>
  <c r="N1789" i="1"/>
  <c r="O1789" i="1"/>
  <c r="L1790" i="1"/>
  <c r="M1790" i="1"/>
  <c r="N1790" i="1"/>
  <c r="O1790" i="1"/>
  <c r="P1790" i="1"/>
  <c r="L1791" i="1"/>
  <c r="M1791" i="1"/>
  <c r="N1791" i="1"/>
  <c r="O1791" i="1"/>
  <c r="L1792" i="1"/>
  <c r="M1792" i="1"/>
  <c r="N1792" i="1"/>
  <c r="O1792" i="1"/>
  <c r="L1793" i="1"/>
  <c r="M1793" i="1"/>
  <c r="N1793" i="1"/>
  <c r="O1793" i="1"/>
  <c r="L1794" i="1"/>
  <c r="M1794" i="1"/>
  <c r="N1794" i="1"/>
  <c r="O1794" i="1"/>
  <c r="P1794" i="1"/>
  <c r="L1795" i="1"/>
  <c r="M1795" i="1"/>
  <c r="N1795" i="1"/>
  <c r="O1795" i="1"/>
  <c r="L1796" i="1"/>
  <c r="M1796" i="1"/>
  <c r="N1796" i="1"/>
  <c r="O1796" i="1"/>
  <c r="L1797" i="1"/>
  <c r="M1797" i="1"/>
  <c r="N1797" i="1"/>
  <c r="O1797" i="1"/>
  <c r="L1798" i="1"/>
  <c r="M1798" i="1"/>
  <c r="N1798" i="1"/>
  <c r="O1798" i="1"/>
  <c r="P1798" i="1"/>
  <c r="L1799" i="1"/>
  <c r="M1799" i="1"/>
  <c r="N1799" i="1"/>
  <c r="O1799" i="1"/>
  <c r="L1800" i="1"/>
  <c r="M1800" i="1"/>
  <c r="N1800" i="1"/>
  <c r="O1800" i="1"/>
  <c r="L1801" i="1"/>
  <c r="M1801" i="1"/>
  <c r="N1801" i="1"/>
  <c r="O1801" i="1"/>
  <c r="L1802" i="1"/>
  <c r="M1802" i="1"/>
  <c r="N1802" i="1"/>
  <c r="O1802" i="1"/>
  <c r="P1802" i="1"/>
  <c r="L1803" i="1"/>
  <c r="M1803" i="1"/>
  <c r="N1803" i="1"/>
  <c r="O1803" i="1"/>
  <c r="L1804" i="1"/>
  <c r="M1804" i="1"/>
  <c r="N1804" i="1"/>
  <c r="O1804" i="1"/>
  <c r="L1805" i="1"/>
  <c r="M1805" i="1"/>
  <c r="N1805" i="1"/>
  <c r="O1805" i="1"/>
  <c r="L1806" i="1"/>
  <c r="M1806" i="1"/>
  <c r="N1806" i="1"/>
  <c r="O1806" i="1"/>
  <c r="P1806" i="1"/>
  <c r="L1807" i="1"/>
  <c r="M1807" i="1"/>
  <c r="N1807" i="1"/>
  <c r="O1807" i="1"/>
  <c r="L1808" i="1"/>
  <c r="M1808" i="1"/>
  <c r="N1808" i="1"/>
  <c r="O1808" i="1"/>
  <c r="L1809" i="1"/>
  <c r="M1809" i="1"/>
  <c r="N1809" i="1"/>
  <c r="O1809" i="1"/>
  <c r="L1810" i="1"/>
  <c r="M1810" i="1"/>
  <c r="N1810" i="1"/>
  <c r="O1810" i="1"/>
  <c r="P1810" i="1"/>
  <c r="L1811" i="1"/>
  <c r="M1811" i="1"/>
  <c r="N1811" i="1"/>
  <c r="O1811" i="1"/>
  <c r="L1812" i="1"/>
  <c r="M1812" i="1"/>
  <c r="N1812" i="1"/>
  <c r="O1812" i="1"/>
  <c r="L1813" i="1"/>
  <c r="M1813" i="1"/>
  <c r="N1813" i="1"/>
  <c r="O1813" i="1"/>
  <c r="L1814" i="1"/>
  <c r="M1814" i="1"/>
  <c r="N1814" i="1"/>
  <c r="O1814" i="1"/>
  <c r="P1814" i="1"/>
  <c r="L1815" i="1"/>
  <c r="M1815" i="1"/>
  <c r="N1815" i="1"/>
  <c r="O1815" i="1"/>
  <c r="L1816" i="1"/>
  <c r="M1816" i="1"/>
  <c r="N1816" i="1"/>
  <c r="O1816" i="1"/>
  <c r="L1817" i="1"/>
  <c r="M1817" i="1"/>
  <c r="N1817" i="1"/>
  <c r="O1817" i="1"/>
  <c r="L1818" i="1"/>
  <c r="M1818" i="1"/>
  <c r="N1818" i="1"/>
  <c r="O1818" i="1"/>
  <c r="P1818" i="1"/>
  <c r="L1819" i="1"/>
  <c r="M1819" i="1"/>
  <c r="N1819" i="1"/>
  <c r="O1819" i="1"/>
  <c r="L1820" i="1"/>
  <c r="M1820" i="1"/>
  <c r="N1820" i="1"/>
  <c r="O1820" i="1"/>
  <c r="L1821" i="1"/>
  <c r="M1821" i="1"/>
  <c r="N1821" i="1"/>
  <c r="O1821" i="1"/>
  <c r="L1822" i="1"/>
  <c r="M1822" i="1"/>
  <c r="N1822" i="1"/>
  <c r="O1822" i="1"/>
  <c r="P1822" i="1"/>
  <c r="L1823" i="1"/>
  <c r="M1823" i="1"/>
  <c r="N1823" i="1"/>
  <c r="O1823" i="1"/>
  <c r="L1824" i="1"/>
  <c r="M1824" i="1"/>
  <c r="N1824" i="1"/>
  <c r="O1824" i="1"/>
  <c r="L1825" i="1"/>
  <c r="M1825" i="1"/>
  <c r="N1825" i="1"/>
  <c r="O1825" i="1"/>
  <c r="L1826" i="1"/>
  <c r="M1826" i="1"/>
  <c r="N1826" i="1"/>
  <c r="O1826" i="1"/>
  <c r="P1826" i="1"/>
  <c r="L1827" i="1"/>
  <c r="M1827" i="1"/>
  <c r="N1827" i="1"/>
  <c r="O1827" i="1"/>
  <c r="L1828" i="1"/>
  <c r="M1828" i="1"/>
  <c r="N1828" i="1"/>
  <c r="O1828" i="1"/>
  <c r="L1829" i="1"/>
  <c r="M1829" i="1"/>
  <c r="N1829" i="1"/>
  <c r="O1829" i="1"/>
  <c r="L1830" i="1"/>
  <c r="M1830" i="1"/>
  <c r="N1830" i="1"/>
  <c r="O1830" i="1"/>
  <c r="P1830" i="1"/>
  <c r="L1831" i="1"/>
  <c r="M1831" i="1"/>
  <c r="N1831" i="1"/>
  <c r="O1831" i="1"/>
  <c r="L1832" i="1"/>
  <c r="M1832" i="1"/>
  <c r="N1832" i="1"/>
  <c r="O1832" i="1"/>
  <c r="L1833" i="1"/>
  <c r="M1833" i="1"/>
  <c r="N1833" i="1"/>
  <c r="O1833" i="1"/>
  <c r="L1834" i="1"/>
  <c r="M1834" i="1"/>
  <c r="N1834" i="1"/>
  <c r="O1834" i="1"/>
  <c r="P1834" i="1"/>
  <c r="L1835" i="1"/>
  <c r="M1835" i="1"/>
  <c r="N1835" i="1"/>
  <c r="O1835" i="1"/>
  <c r="L1836" i="1"/>
  <c r="M1836" i="1"/>
  <c r="N1836" i="1"/>
  <c r="O1836" i="1"/>
  <c r="L1837" i="1"/>
  <c r="M1837" i="1"/>
  <c r="N1837" i="1"/>
  <c r="O1837" i="1"/>
  <c r="L1838" i="1"/>
  <c r="M1838" i="1"/>
  <c r="N1838" i="1"/>
  <c r="O1838" i="1"/>
  <c r="P1838" i="1"/>
  <c r="L1839" i="1"/>
  <c r="M1839" i="1"/>
  <c r="N1839" i="1"/>
  <c r="O1839" i="1"/>
  <c r="L1840" i="1"/>
  <c r="M1840" i="1"/>
  <c r="N1840" i="1"/>
  <c r="O1840" i="1"/>
  <c r="L1841" i="1"/>
  <c r="M1841" i="1"/>
  <c r="N1841" i="1"/>
  <c r="O1841" i="1"/>
  <c r="L1842" i="1"/>
  <c r="M1842" i="1"/>
  <c r="N1842" i="1"/>
  <c r="O1842" i="1"/>
  <c r="P1842" i="1"/>
  <c r="L1843" i="1"/>
  <c r="M1843" i="1"/>
  <c r="N1843" i="1"/>
  <c r="O1843" i="1"/>
  <c r="L1844" i="1"/>
  <c r="M1844" i="1"/>
  <c r="N1844" i="1"/>
  <c r="O1844" i="1"/>
  <c r="L1845" i="1"/>
  <c r="M1845" i="1"/>
  <c r="N1845" i="1"/>
  <c r="O1845" i="1"/>
  <c r="L1846" i="1"/>
  <c r="M1846" i="1"/>
  <c r="N1846" i="1"/>
  <c r="O1846" i="1"/>
  <c r="P1846" i="1"/>
  <c r="L1847" i="1"/>
  <c r="M1847" i="1"/>
  <c r="N1847" i="1"/>
  <c r="O1847" i="1"/>
  <c r="L1848" i="1"/>
  <c r="M1848" i="1"/>
  <c r="N1848" i="1"/>
  <c r="O1848" i="1"/>
  <c r="L1849" i="1"/>
  <c r="M1849" i="1"/>
  <c r="N1849" i="1"/>
  <c r="O1849" i="1"/>
  <c r="L1850" i="1"/>
  <c r="M1850" i="1"/>
  <c r="N1850" i="1"/>
  <c r="O1850" i="1"/>
  <c r="P1850" i="1"/>
  <c r="L1851" i="1"/>
  <c r="M1851" i="1"/>
  <c r="N1851" i="1"/>
  <c r="O1851" i="1"/>
  <c r="L1852" i="1"/>
  <c r="M1852" i="1"/>
  <c r="N1852" i="1"/>
  <c r="O1852" i="1"/>
  <c r="L1853" i="1"/>
  <c r="M1853" i="1"/>
  <c r="N1853" i="1"/>
  <c r="O1853" i="1"/>
  <c r="L1854" i="1"/>
  <c r="M1854" i="1"/>
  <c r="N1854" i="1"/>
  <c r="O1854" i="1"/>
  <c r="P1854" i="1"/>
  <c r="L1855" i="1"/>
  <c r="M1855" i="1"/>
  <c r="N1855" i="1"/>
  <c r="O1855" i="1"/>
  <c r="L1856" i="1"/>
  <c r="M1856" i="1"/>
  <c r="N1856" i="1"/>
  <c r="O1856" i="1"/>
  <c r="L1857" i="1"/>
  <c r="M1857" i="1"/>
  <c r="N1857" i="1"/>
  <c r="O1857" i="1"/>
  <c r="L1858" i="1"/>
  <c r="M1858" i="1"/>
  <c r="N1858" i="1"/>
  <c r="O1858" i="1"/>
  <c r="P1858" i="1"/>
  <c r="L1859" i="1"/>
  <c r="M1859" i="1"/>
  <c r="N1859" i="1"/>
  <c r="O1859" i="1"/>
  <c r="L1860" i="1"/>
  <c r="M1860" i="1"/>
  <c r="N1860" i="1"/>
  <c r="O1860" i="1"/>
  <c r="L1861" i="1"/>
  <c r="M1861" i="1"/>
  <c r="N1861" i="1"/>
  <c r="O1861" i="1"/>
  <c r="L1862" i="1"/>
  <c r="M1862" i="1"/>
  <c r="N1862" i="1"/>
  <c r="O1862" i="1"/>
  <c r="P1862" i="1"/>
  <c r="L1863" i="1"/>
  <c r="M1863" i="1"/>
  <c r="N1863" i="1"/>
  <c r="O1863" i="1"/>
  <c r="L1864" i="1"/>
  <c r="M1864" i="1"/>
  <c r="N1864" i="1"/>
  <c r="O1864" i="1"/>
  <c r="L1865" i="1"/>
  <c r="M1865" i="1"/>
  <c r="N1865" i="1"/>
  <c r="O1865" i="1"/>
  <c r="L1866" i="1"/>
  <c r="M1866" i="1"/>
  <c r="N1866" i="1"/>
  <c r="O1866" i="1"/>
  <c r="P1866" i="1"/>
  <c r="L1867" i="1"/>
  <c r="M1867" i="1"/>
  <c r="N1867" i="1"/>
  <c r="O1867" i="1"/>
  <c r="L1868" i="1"/>
  <c r="M1868" i="1"/>
  <c r="N1868" i="1"/>
  <c r="O1868" i="1"/>
  <c r="L1869" i="1"/>
  <c r="M1869" i="1"/>
  <c r="N1869" i="1"/>
  <c r="O1869" i="1"/>
  <c r="L1870" i="1"/>
  <c r="M1870" i="1"/>
  <c r="N1870" i="1"/>
  <c r="O1870" i="1"/>
  <c r="P1870" i="1"/>
  <c r="L1871" i="1"/>
  <c r="M1871" i="1"/>
  <c r="N1871" i="1"/>
  <c r="O1871" i="1"/>
  <c r="L1872" i="1"/>
  <c r="M1872" i="1"/>
  <c r="N1872" i="1"/>
  <c r="O1872" i="1"/>
  <c r="L1873" i="1"/>
  <c r="M1873" i="1"/>
  <c r="N1873" i="1"/>
  <c r="O1873" i="1"/>
  <c r="L1874" i="1"/>
  <c r="M1874" i="1"/>
  <c r="N1874" i="1"/>
  <c r="O1874" i="1"/>
  <c r="P1874" i="1"/>
  <c r="L1875" i="1"/>
  <c r="M1875" i="1"/>
  <c r="N1875" i="1"/>
  <c r="O1875" i="1"/>
  <c r="L1876" i="1"/>
  <c r="M1876" i="1"/>
  <c r="N1876" i="1"/>
  <c r="O1876" i="1"/>
  <c r="L1877" i="1"/>
  <c r="M1877" i="1"/>
  <c r="N1877" i="1"/>
  <c r="O1877" i="1"/>
  <c r="L1878" i="1"/>
  <c r="M1878" i="1"/>
  <c r="N1878" i="1"/>
  <c r="O1878" i="1"/>
  <c r="P1878" i="1"/>
  <c r="L1879" i="1"/>
  <c r="M1879" i="1"/>
  <c r="N1879" i="1"/>
  <c r="O1879" i="1"/>
  <c r="L1880" i="1"/>
  <c r="M1880" i="1"/>
  <c r="N1880" i="1"/>
  <c r="O1880" i="1"/>
  <c r="L1881" i="1"/>
  <c r="M1881" i="1"/>
  <c r="N1881" i="1"/>
  <c r="O1881" i="1"/>
  <c r="L1882" i="1"/>
  <c r="M1882" i="1"/>
  <c r="N1882" i="1"/>
  <c r="O1882" i="1"/>
  <c r="P1882" i="1"/>
  <c r="L1883" i="1"/>
  <c r="M1883" i="1"/>
  <c r="N1883" i="1"/>
  <c r="O1883" i="1"/>
  <c r="L1884" i="1"/>
  <c r="M1884" i="1"/>
  <c r="N1884" i="1"/>
  <c r="O1884" i="1"/>
  <c r="L1885" i="1"/>
  <c r="M1885" i="1"/>
  <c r="N1885" i="1"/>
  <c r="O1885" i="1"/>
  <c r="L1926" i="1"/>
  <c r="M1926" i="1"/>
  <c r="N1926" i="1"/>
  <c r="O1926" i="1"/>
  <c r="P1926" i="1"/>
  <c r="L1927" i="1"/>
  <c r="M1927" i="1"/>
  <c r="N1927" i="1"/>
  <c r="O1927" i="1"/>
  <c r="L1928" i="1"/>
  <c r="M1928" i="1"/>
  <c r="N1928" i="1"/>
  <c r="O1928" i="1"/>
  <c r="L1929" i="1"/>
  <c r="M1929" i="1"/>
  <c r="N1929" i="1"/>
  <c r="O1929" i="1"/>
  <c r="L1930" i="1"/>
  <c r="M1930" i="1"/>
  <c r="N1930" i="1"/>
  <c r="O1930" i="1"/>
  <c r="P1930" i="1"/>
  <c r="L1931" i="1"/>
  <c r="M1931" i="1"/>
  <c r="N1931" i="1"/>
  <c r="O1931" i="1"/>
  <c r="L1932" i="1"/>
  <c r="M1932" i="1"/>
  <c r="N1932" i="1"/>
  <c r="O1932" i="1"/>
  <c r="L1933" i="1"/>
  <c r="M1933" i="1"/>
  <c r="N1933" i="1"/>
  <c r="O1933" i="1"/>
  <c r="L1934" i="1"/>
  <c r="M1934" i="1"/>
  <c r="N1934" i="1"/>
  <c r="O1934" i="1"/>
  <c r="P1934" i="1"/>
  <c r="L1935" i="1"/>
  <c r="M1935" i="1"/>
  <c r="N1935" i="1"/>
  <c r="O1935" i="1"/>
  <c r="L1936" i="1"/>
  <c r="M1936" i="1"/>
  <c r="N1936" i="1"/>
  <c r="O1936" i="1"/>
  <c r="L1937" i="1"/>
  <c r="M1937" i="1"/>
  <c r="N1937" i="1"/>
  <c r="O1937" i="1"/>
  <c r="L1938" i="1"/>
  <c r="M1938" i="1"/>
  <c r="N1938" i="1"/>
  <c r="O1938" i="1"/>
  <c r="P1938" i="1"/>
  <c r="L1939" i="1"/>
  <c r="M1939" i="1"/>
  <c r="N1939" i="1"/>
  <c r="O1939" i="1"/>
  <c r="L1940" i="1"/>
  <c r="M1940" i="1"/>
  <c r="N1940" i="1"/>
  <c r="O1940" i="1"/>
  <c r="L1941" i="1"/>
  <c r="M1941" i="1"/>
  <c r="N1941" i="1"/>
  <c r="O1941" i="1"/>
  <c r="L1942" i="1"/>
  <c r="M1942" i="1"/>
  <c r="N1942" i="1"/>
  <c r="O1942" i="1"/>
  <c r="P1942" i="1"/>
  <c r="L1943" i="1"/>
  <c r="M1943" i="1"/>
  <c r="N1943" i="1"/>
  <c r="O1943" i="1"/>
  <c r="L1944" i="1"/>
  <c r="M1944" i="1"/>
  <c r="N1944" i="1"/>
  <c r="O1944" i="1"/>
  <c r="L1945" i="1"/>
  <c r="M1945" i="1"/>
  <c r="N1945" i="1"/>
  <c r="O1945" i="1"/>
  <c r="L1946" i="1"/>
  <c r="M1946" i="1"/>
  <c r="N1946" i="1"/>
  <c r="O1946" i="1"/>
  <c r="P1946" i="1"/>
  <c r="L1947" i="1"/>
  <c r="M1947" i="1"/>
  <c r="N1947" i="1"/>
  <c r="O1947" i="1"/>
  <c r="L1948" i="1"/>
  <c r="M1948" i="1"/>
  <c r="N1948" i="1"/>
  <c r="O1948" i="1"/>
  <c r="L1949" i="1"/>
  <c r="M1949" i="1"/>
  <c r="N1949" i="1"/>
  <c r="O1949" i="1"/>
  <c r="L1950" i="1"/>
  <c r="M1950" i="1"/>
  <c r="N1950" i="1"/>
  <c r="O1950" i="1"/>
  <c r="P1950" i="1"/>
  <c r="L1951" i="1"/>
  <c r="M1951" i="1"/>
  <c r="N1951" i="1"/>
  <c r="O1951" i="1"/>
  <c r="L1952" i="1"/>
  <c r="M1952" i="1"/>
  <c r="N1952" i="1"/>
  <c r="O1952" i="1"/>
  <c r="L1953" i="1"/>
  <c r="M1953" i="1"/>
  <c r="N1953" i="1"/>
  <c r="O1953" i="1"/>
  <c r="L1954" i="1"/>
  <c r="M1954" i="1"/>
  <c r="N1954" i="1"/>
  <c r="O1954" i="1"/>
  <c r="P1954" i="1"/>
  <c r="L1955" i="1"/>
  <c r="M1955" i="1"/>
  <c r="N1955" i="1"/>
  <c r="O1955" i="1"/>
  <c r="L1956" i="1"/>
  <c r="M1956" i="1"/>
  <c r="N1956" i="1"/>
  <c r="O1956" i="1"/>
  <c r="L1957" i="1"/>
  <c r="M1957" i="1"/>
  <c r="N1957" i="1"/>
  <c r="O1957" i="1"/>
  <c r="L1958" i="1"/>
  <c r="M1958" i="1"/>
  <c r="N1958" i="1"/>
  <c r="O1958" i="1"/>
  <c r="P1958" i="1"/>
  <c r="L1959" i="1"/>
  <c r="M1959" i="1"/>
  <c r="N1959" i="1"/>
  <c r="O1959" i="1"/>
  <c r="L1960" i="1"/>
  <c r="M1960" i="1"/>
  <c r="N1960" i="1"/>
  <c r="O1960" i="1"/>
  <c r="L1961" i="1"/>
  <c r="M1961" i="1"/>
  <c r="N1961" i="1"/>
  <c r="O1961" i="1"/>
  <c r="L1962" i="1"/>
  <c r="M1962" i="1"/>
  <c r="N1962" i="1"/>
  <c r="O1962" i="1"/>
  <c r="P1962" i="1"/>
  <c r="L1963" i="1"/>
  <c r="M1963" i="1"/>
  <c r="N1963" i="1"/>
  <c r="O1963" i="1"/>
  <c r="L1964" i="1"/>
  <c r="M1964" i="1"/>
  <c r="N1964" i="1"/>
  <c r="O1964" i="1"/>
  <c r="L1965" i="1"/>
  <c r="M1965" i="1"/>
  <c r="N1965" i="1"/>
  <c r="O1965" i="1"/>
  <c r="L1966" i="1"/>
  <c r="M1966" i="1"/>
  <c r="N1966" i="1"/>
  <c r="O1966" i="1"/>
  <c r="P1966" i="1"/>
  <c r="L1967" i="1"/>
  <c r="M1967" i="1"/>
  <c r="N1967" i="1"/>
  <c r="O1967" i="1"/>
  <c r="L1968" i="1"/>
  <c r="M1968" i="1"/>
  <c r="N1968" i="1"/>
  <c r="O1968" i="1"/>
  <c r="L1969" i="1"/>
  <c r="M1969" i="1"/>
  <c r="N1969" i="1"/>
  <c r="O1969" i="1"/>
  <c r="L1970" i="1"/>
  <c r="M1970" i="1"/>
  <c r="N1970" i="1"/>
  <c r="O1970" i="1"/>
  <c r="P1970" i="1"/>
  <c r="L1971" i="1"/>
  <c r="M1971" i="1"/>
  <c r="N1971" i="1"/>
  <c r="O1971" i="1"/>
  <c r="L1972" i="1"/>
  <c r="M1972" i="1"/>
  <c r="N1972" i="1"/>
  <c r="O1972" i="1"/>
  <c r="L1973" i="1"/>
  <c r="M1973" i="1"/>
  <c r="N1973" i="1"/>
  <c r="O1973" i="1"/>
  <c r="L1974" i="1"/>
  <c r="M1974" i="1"/>
  <c r="N1974" i="1"/>
  <c r="O1974" i="1"/>
  <c r="P1974" i="1"/>
  <c r="L1975" i="1"/>
  <c r="M1975" i="1"/>
  <c r="N1975" i="1"/>
  <c r="O1975" i="1"/>
  <c r="L1976" i="1"/>
  <c r="M1976" i="1"/>
  <c r="N1976" i="1"/>
  <c r="O1976" i="1"/>
  <c r="L1977" i="1"/>
  <c r="M1977" i="1"/>
  <c r="N1977" i="1"/>
  <c r="O1977" i="1"/>
  <c r="L1978" i="1"/>
  <c r="M1978" i="1"/>
  <c r="N1978" i="1"/>
  <c r="O1978" i="1"/>
  <c r="P1978" i="1"/>
  <c r="L1979" i="1"/>
  <c r="M1979" i="1"/>
  <c r="N1979" i="1"/>
  <c r="O1979" i="1"/>
  <c r="L1980" i="1"/>
  <c r="M1980" i="1"/>
  <c r="N1980" i="1"/>
  <c r="O1980" i="1"/>
  <c r="L1981" i="1"/>
  <c r="M1981" i="1"/>
  <c r="N1981" i="1"/>
  <c r="O1981" i="1"/>
  <c r="L1982" i="1"/>
  <c r="M1982" i="1"/>
  <c r="N1982" i="1"/>
  <c r="O1982" i="1"/>
  <c r="P1982" i="1"/>
  <c r="L1983" i="1"/>
  <c r="M1983" i="1"/>
  <c r="N1983" i="1"/>
  <c r="O1983" i="1"/>
  <c r="L1984" i="1"/>
  <c r="M1984" i="1"/>
  <c r="N1984" i="1"/>
  <c r="O1984" i="1"/>
  <c r="L1985" i="1"/>
  <c r="M1985" i="1"/>
  <c r="N1985" i="1"/>
  <c r="O1985" i="1"/>
  <c r="L1986" i="1"/>
  <c r="M1986" i="1"/>
  <c r="N1986" i="1"/>
  <c r="O1986" i="1"/>
  <c r="P1986" i="1"/>
  <c r="L1987" i="1"/>
  <c r="M1987" i="1"/>
  <c r="N1987" i="1"/>
  <c r="O1987" i="1"/>
  <c r="L1988" i="1"/>
  <c r="M1988" i="1"/>
  <c r="N1988" i="1"/>
  <c r="O1988" i="1"/>
  <c r="L1989" i="1"/>
  <c r="M1989" i="1"/>
  <c r="N1989" i="1"/>
  <c r="O1989" i="1"/>
  <c r="L1990" i="1"/>
  <c r="M1990" i="1"/>
  <c r="N1990" i="1"/>
  <c r="O1990" i="1"/>
  <c r="P1990" i="1"/>
  <c r="L1991" i="1"/>
  <c r="M1991" i="1"/>
  <c r="N1991" i="1"/>
  <c r="O1991" i="1"/>
  <c r="L1992" i="1"/>
  <c r="M1992" i="1"/>
  <c r="N1992" i="1"/>
  <c r="O1992" i="1"/>
  <c r="L1993" i="1"/>
  <c r="M1993" i="1"/>
  <c r="N1993" i="1"/>
  <c r="O1993" i="1"/>
  <c r="L1994" i="1"/>
  <c r="M1994" i="1"/>
  <c r="N1994" i="1"/>
  <c r="O1994" i="1"/>
  <c r="P1994" i="1"/>
  <c r="L1995" i="1"/>
  <c r="M1995" i="1"/>
  <c r="N1995" i="1"/>
  <c r="O1995" i="1"/>
  <c r="L1996" i="1"/>
  <c r="M1996" i="1"/>
  <c r="N1996" i="1"/>
  <c r="O1996" i="1"/>
  <c r="L1997" i="1"/>
  <c r="M1997" i="1"/>
  <c r="N1997" i="1"/>
  <c r="O1997" i="1"/>
  <c r="L1998" i="1"/>
  <c r="M1998" i="1"/>
  <c r="N1998" i="1"/>
  <c r="O1998" i="1"/>
  <c r="P1998" i="1"/>
  <c r="L1999" i="1"/>
  <c r="M1999" i="1"/>
  <c r="N1999" i="1"/>
  <c r="O1999" i="1"/>
  <c r="L2000" i="1"/>
  <c r="M2000" i="1"/>
  <c r="N2000" i="1"/>
  <c r="O2000" i="1"/>
  <c r="L2001" i="1"/>
  <c r="M2001" i="1"/>
  <c r="N2001" i="1"/>
  <c r="O2001" i="1"/>
  <c r="L2002" i="1"/>
  <c r="M2002" i="1"/>
  <c r="N2002" i="1"/>
  <c r="O2002" i="1"/>
  <c r="P2002" i="1"/>
  <c r="L2003" i="1"/>
  <c r="M2003" i="1"/>
  <c r="N2003" i="1"/>
  <c r="O2003" i="1"/>
  <c r="L2004" i="1"/>
  <c r="M2004" i="1"/>
  <c r="N2004" i="1"/>
  <c r="O2004" i="1"/>
  <c r="L2005" i="1"/>
  <c r="M2005" i="1"/>
  <c r="N2005" i="1"/>
  <c r="O2005" i="1"/>
  <c r="L2006" i="1"/>
  <c r="M2006" i="1"/>
  <c r="N2006" i="1"/>
  <c r="O2006" i="1"/>
  <c r="P2006" i="1"/>
  <c r="L2007" i="1"/>
  <c r="M2007" i="1"/>
  <c r="N2007" i="1"/>
  <c r="O2007" i="1"/>
  <c r="L2008" i="1"/>
  <c r="M2008" i="1"/>
  <c r="N2008" i="1"/>
  <c r="O2008" i="1"/>
  <c r="L2009" i="1"/>
  <c r="M2009" i="1"/>
  <c r="N2009" i="1"/>
  <c r="O2009" i="1"/>
  <c r="L2010" i="1"/>
  <c r="M2010" i="1"/>
  <c r="N2010" i="1"/>
  <c r="O2010" i="1"/>
  <c r="P2010" i="1"/>
  <c r="L2011" i="1"/>
  <c r="M2011" i="1"/>
  <c r="N2011" i="1"/>
  <c r="O2011" i="1"/>
  <c r="L2012" i="1"/>
  <c r="M2012" i="1"/>
  <c r="N2012" i="1"/>
  <c r="O2012" i="1"/>
  <c r="L2013" i="1"/>
  <c r="M2013" i="1"/>
  <c r="N2013" i="1"/>
  <c r="O2013" i="1"/>
  <c r="L2014" i="1"/>
  <c r="M2014" i="1"/>
  <c r="N2014" i="1"/>
  <c r="O2014" i="1"/>
  <c r="P2014" i="1"/>
  <c r="L2015" i="1"/>
  <c r="M2015" i="1"/>
  <c r="N2015" i="1"/>
  <c r="O2015" i="1"/>
  <c r="L2016" i="1"/>
  <c r="M2016" i="1"/>
  <c r="N2016" i="1"/>
  <c r="O2016" i="1"/>
  <c r="L2017" i="1"/>
  <c r="M2017" i="1"/>
  <c r="N2017" i="1"/>
  <c r="O2017" i="1"/>
  <c r="L2018" i="1"/>
  <c r="M2018" i="1"/>
  <c r="N2018" i="1"/>
  <c r="O2018" i="1"/>
  <c r="P2018" i="1"/>
  <c r="L2019" i="1"/>
  <c r="M2019" i="1"/>
  <c r="N2019" i="1"/>
  <c r="O2019" i="1"/>
  <c r="L2020" i="1"/>
  <c r="M2020" i="1"/>
  <c r="N2020" i="1"/>
  <c r="O2020" i="1"/>
  <c r="L2021" i="1"/>
  <c r="M2021" i="1"/>
  <c r="N2021" i="1"/>
  <c r="O2021" i="1"/>
  <c r="L2022" i="1"/>
  <c r="M2022" i="1"/>
  <c r="N2022" i="1"/>
  <c r="O2022" i="1"/>
  <c r="P2022" i="1"/>
  <c r="L2023" i="1"/>
  <c r="M2023" i="1"/>
  <c r="N2023" i="1"/>
  <c r="O2023" i="1"/>
  <c r="L2024" i="1"/>
  <c r="M2024" i="1"/>
  <c r="N2024" i="1"/>
  <c r="O2024" i="1"/>
  <c r="L2025" i="1"/>
  <c r="M2025" i="1"/>
  <c r="N2025" i="1"/>
  <c r="O2025" i="1"/>
  <c r="L2026" i="1"/>
  <c r="M2026" i="1"/>
  <c r="N2026" i="1"/>
  <c r="O2026" i="1"/>
  <c r="P2026" i="1"/>
  <c r="L2027" i="1"/>
  <c r="M2027" i="1"/>
  <c r="N2027" i="1"/>
  <c r="O2027" i="1"/>
  <c r="L2028" i="1"/>
  <c r="M2028" i="1"/>
  <c r="N2028" i="1"/>
  <c r="O2028" i="1"/>
  <c r="L2029" i="1"/>
  <c r="M2029" i="1"/>
  <c r="N2029" i="1"/>
  <c r="O2029" i="1"/>
  <c r="L2030" i="1"/>
  <c r="M2030" i="1"/>
  <c r="N2030" i="1"/>
  <c r="O2030" i="1"/>
  <c r="P2030" i="1"/>
  <c r="L2031" i="1"/>
  <c r="M2031" i="1"/>
  <c r="N2031" i="1"/>
  <c r="O2031" i="1"/>
  <c r="L2032" i="1"/>
  <c r="M2032" i="1"/>
  <c r="N2032" i="1"/>
  <c r="O2032" i="1"/>
  <c r="L2033" i="1"/>
  <c r="M2033" i="1"/>
  <c r="N2033" i="1"/>
  <c r="O2033" i="1"/>
  <c r="L2034" i="1"/>
  <c r="M2034" i="1"/>
  <c r="N2034" i="1"/>
  <c r="O2034" i="1"/>
  <c r="P2034" i="1"/>
  <c r="L2035" i="1"/>
  <c r="M2035" i="1"/>
  <c r="N2035" i="1"/>
  <c r="O2035" i="1"/>
  <c r="L2036" i="1"/>
  <c r="M2036" i="1"/>
  <c r="N2036" i="1"/>
  <c r="O2036" i="1"/>
  <c r="L2037" i="1"/>
  <c r="M2037" i="1"/>
  <c r="N2037" i="1"/>
  <c r="O2037" i="1"/>
  <c r="L2038" i="1"/>
  <c r="M2038" i="1"/>
  <c r="N2038" i="1"/>
  <c r="O2038" i="1"/>
  <c r="P2038" i="1"/>
  <c r="L2039" i="1"/>
  <c r="M2039" i="1"/>
  <c r="N2039" i="1"/>
  <c r="O2039" i="1"/>
  <c r="L2040" i="1"/>
  <c r="M2040" i="1"/>
  <c r="N2040" i="1"/>
  <c r="O2040" i="1"/>
  <c r="L2041" i="1"/>
  <c r="M2041" i="1"/>
  <c r="N2041" i="1"/>
  <c r="O2041" i="1"/>
  <c r="L2042" i="1"/>
  <c r="M2042" i="1"/>
  <c r="N2042" i="1"/>
  <c r="O2042" i="1"/>
  <c r="P2042" i="1"/>
  <c r="L2043" i="1"/>
  <c r="M2043" i="1"/>
  <c r="N2043" i="1"/>
  <c r="O2043" i="1"/>
  <c r="L2044" i="1"/>
  <c r="M2044" i="1"/>
  <c r="N2044" i="1"/>
  <c r="O2044" i="1"/>
  <c r="L2045" i="1"/>
  <c r="M2045" i="1"/>
  <c r="N2045" i="1"/>
  <c r="O2045" i="1"/>
  <c r="L2046" i="1"/>
  <c r="M2046" i="1"/>
  <c r="N2046" i="1"/>
  <c r="O2046" i="1"/>
  <c r="P2046" i="1"/>
  <c r="L2047" i="1"/>
  <c r="M2047" i="1"/>
  <c r="N2047" i="1"/>
  <c r="O2047" i="1"/>
  <c r="L2048" i="1"/>
  <c r="M2048" i="1"/>
  <c r="N2048" i="1"/>
  <c r="O2048" i="1"/>
  <c r="L2049" i="1"/>
  <c r="M2049" i="1"/>
  <c r="N2049" i="1"/>
  <c r="O2049" i="1"/>
  <c r="L2050" i="1"/>
  <c r="M2050" i="1"/>
  <c r="N2050" i="1"/>
  <c r="O2050" i="1"/>
  <c r="P2050" i="1"/>
  <c r="L2051" i="1"/>
  <c r="M2051" i="1"/>
  <c r="N2051" i="1"/>
  <c r="O2051" i="1"/>
  <c r="L2052" i="1"/>
  <c r="M2052" i="1"/>
  <c r="N2052" i="1"/>
  <c r="O2052" i="1"/>
  <c r="L2053" i="1"/>
  <c r="M2053" i="1"/>
  <c r="N2053" i="1"/>
  <c r="O2053" i="1"/>
  <c r="L2054" i="1"/>
  <c r="M2054" i="1"/>
  <c r="N2054" i="1"/>
  <c r="O2054" i="1"/>
  <c r="P2054" i="1"/>
  <c r="L2055" i="1"/>
  <c r="M2055" i="1"/>
  <c r="N2055" i="1"/>
  <c r="O2055" i="1"/>
  <c r="L2056" i="1"/>
  <c r="M2056" i="1"/>
  <c r="N2056" i="1"/>
  <c r="O2056" i="1"/>
  <c r="L2057" i="1"/>
  <c r="M2057" i="1"/>
  <c r="N2057" i="1"/>
  <c r="O2057" i="1"/>
  <c r="L2058" i="1"/>
  <c r="M2058" i="1"/>
  <c r="N2058" i="1"/>
  <c r="O2058" i="1"/>
  <c r="P2058" i="1"/>
  <c r="L2059" i="1"/>
  <c r="M2059" i="1"/>
  <c r="N2059" i="1"/>
  <c r="O2059" i="1"/>
  <c r="L2060" i="1"/>
  <c r="M2060" i="1"/>
  <c r="N2060" i="1"/>
  <c r="O2060" i="1"/>
  <c r="L2061" i="1"/>
  <c r="M2061" i="1"/>
  <c r="N2061" i="1"/>
  <c r="O2061" i="1"/>
  <c r="L2062" i="1"/>
  <c r="M2062" i="1"/>
  <c r="N2062" i="1"/>
  <c r="O2062" i="1"/>
  <c r="P2062" i="1"/>
  <c r="L2063" i="1"/>
  <c r="M2063" i="1"/>
  <c r="N2063" i="1"/>
  <c r="O2063" i="1"/>
  <c r="L2064" i="1"/>
  <c r="M2064" i="1"/>
  <c r="N2064" i="1"/>
  <c r="O2064" i="1"/>
  <c r="L2065" i="1"/>
  <c r="M2065" i="1"/>
  <c r="N2065" i="1"/>
  <c r="O2065" i="1"/>
  <c r="L2066" i="1"/>
  <c r="M2066" i="1"/>
  <c r="N2066" i="1"/>
  <c r="O2066" i="1"/>
  <c r="P2066" i="1"/>
  <c r="L2067" i="1"/>
  <c r="M2067" i="1"/>
  <c r="N2067" i="1"/>
  <c r="O2067" i="1"/>
  <c r="L2068" i="1"/>
  <c r="M2068" i="1"/>
  <c r="N2068" i="1"/>
  <c r="O2068" i="1"/>
  <c r="L2069" i="1"/>
  <c r="M2069" i="1"/>
  <c r="N2069" i="1"/>
  <c r="O2069" i="1"/>
  <c r="L2070" i="1"/>
  <c r="M2070" i="1"/>
  <c r="N2070" i="1"/>
  <c r="O2070" i="1"/>
  <c r="P2070" i="1"/>
  <c r="L2071" i="1"/>
  <c r="M2071" i="1"/>
  <c r="N2071" i="1"/>
  <c r="O2071" i="1"/>
  <c r="L2072" i="1"/>
  <c r="M2072" i="1"/>
  <c r="N2072" i="1"/>
  <c r="O2072" i="1"/>
  <c r="L2073" i="1"/>
  <c r="M2073" i="1"/>
  <c r="N2073" i="1"/>
  <c r="O2073" i="1"/>
  <c r="L2074" i="1"/>
  <c r="M2074" i="1"/>
  <c r="N2074" i="1"/>
  <c r="O2074" i="1"/>
  <c r="P2074" i="1"/>
  <c r="L2075" i="1"/>
  <c r="M2075" i="1"/>
  <c r="N2075" i="1"/>
  <c r="O2075" i="1"/>
  <c r="L2076" i="1"/>
  <c r="M2076" i="1"/>
  <c r="N2076" i="1"/>
  <c r="O2076" i="1"/>
  <c r="L2077" i="1"/>
  <c r="M2077" i="1"/>
  <c r="N2077" i="1"/>
  <c r="O2077" i="1"/>
  <c r="L2078" i="1"/>
  <c r="M2078" i="1"/>
  <c r="N2078" i="1"/>
  <c r="O2078" i="1"/>
  <c r="P2078" i="1"/>
  <c r="L2079" i="1"/>
  <c r="M2079" i="1"/>
  <c r="N2079" i="1"/>
  <c r="O2079" i="1"/>
  <c r="L2080" i="1"/>
  <c r="M2080" i="1"/>
  <c r="N2080" i="1"/>
  <c r="O2080" i="1"/>
  <c r="L2081" i="1"/>
  <c r="M2081" i="1"/>
  <c r="N2081" i="1"/>
  <c r="O2081" i="1"/>
  <c r="L2082" i="1"/>
  <c r="M2082" i="1"/>
  <c r="N2082" i="1"/>
  <c r="O2082" i="1"/>
  <c r="P2082" i="1"/>
  <c r="L2083" i="1"/>
  <c r="M2083" i="1"/>
  <c r="N2083" i="1"/>
  <c r="O2083" i="1"/>
  <c r="L2084" i="1"/>
  <c r="M2084" i="1"/>
  <c r="N2084" i="1"/>
  <c r="O2084" i="1"/>
  <c r="L2085" i="1"/>
  <c r="M2085" i="1"/>
  <c r="N2085" i="1"/>
  <c r="O2085" i="1"/>
  <c r="L2086" i="1"/>
  <c r="M2086" i="1"/>
  <c r="N2086" i="1"/>
  <c r="O2086" i="1"/>
  <c r="P2086" i="1"/>
  <c r="L2087" i="1"/>
  <c r="M2087" i="1"/>
  <c r="N2087" i="1"/>
  <c r="O2087" i="1"/>
  <c r="L2088" i="1"/>
  <c r="M2088" i="1"/>
  <c r="N2088" i="1"/>
  <c r="O2088" i="1"/>
  <c r="L2089" i="1"/>
  <c r="M2089" i="1"/>
  <c r="N2089" i="1"/>
  <c r="O2089" i="1"/>
  <c r="L2090" i="1"/>
  <c r="M2090" i="1"/>
  <c r="N2090" i="1"/>
  <c r="O2090" i="1"/>
  <c r="P2090" i="1"/>
  <c r="L2091" i="1"/>
  <c r="M2091" i="1"/>
  <c r="N2091" i="1"/>
  <c r="O2091" i="1"/>
  <c r="L2092" i="1"/>
  <c r="M2092" i="1"/>
  <c r="N2092" i="1"/>
  <c r="O2092" i="1"/>
  <c r="L2093" i="1"/>
  <c r="M2093" i="1"/>
  <c r="N2093" i="1"/>
  <c r="O2093" i="1"/>
  <c r="L2094" i="1"/>
  <c r="M2094" i="1"/>
  <c r="N2094" i="1"/>
  <c r="O2094" i="1"/>
  <c r="P2094" i="1"/>
  <c r="L2095" i="1"/>
  <c r="M2095" i="1"/>
  <c r="N2095" i="1"/>
  <c r="O2095" i="1"/>
  <c r="L2096" i="1"/>
  <c r="M2096" i="1"/>
  <c r="N2096" i="1"/>
  <c r="O2096" i="1"/>
  <c r="L2097" i="1"/>
  <c r="M2097" i="1"/>
  <c r="N2097" i="1"/>
  <c r="O2097" i="1"/>
  <c r="L2098" i="1"/>
  <c r="M2098" i="1"/>
  <c r="N2098" i="1"/>
  <c r="O2098" i="1"/>
  <c r="P2098" i="1"/>
  <c r="L2099" i="1"/>
  <c r="M2099" i="1"/>
  <c r="N2099" i="1"/>
  <c r="O2099" i="1"/>
  <c r="L2100" i="1"/>
  <c r="M2100" i="1"/>
  <c r="N2100" i="1"/>
  <c r="O2100" i="1"/>
  <c r="L2101" i="1"/>
  <c r="M2101" i="1"/>
  <c r="N2101" i="1"/>
  <c r="O2101" i="1"/>
  <c r="L2102" i="1"/>
  <c r="M2102" i="1"/>
  <c r="N2102" i="1"/>
  <c r="O2102" i="1"/>
  <c r="P2102" i="1"/>
  <c r="L2103" i="1"/>
  <c r="M2103" i="1"/>
  <c r="N2103" i="1"/>
  <c r="O2103" i="1"/>
  <c r="L2104" i="1"/>
  <c r="M2104" i="1"/>
  <c r="N2104" i="1"/>
  <c r="O2104" i="1"/>
  <c r="L2105" i="1"/>
  <c r="M2105" i="1"/>
  <c r="N2105" i="1"/>
  <c r="O2105" i="1"/>
  <c r="L2106" i="1"/>
  <c r="M2106" i="1"/>
  <c r="N2106" i="1"/>
  <c r="O2106" i="1"/>
  <c r="P2106" i="1"/>
  <c r="L2107" i="1"/>
  <c r="M2107" i="1"/>
  <c r="N2107" i="1"/>
  <c r="O2107" i="1"/>
  <c r="L2108" i="1"/>
  <c r="M2108" i="1"/>
  <c r="N2108" i="1"/>
  <c r="O2108" i="1"/>
  <c r="L2109" i="1"/>
  <c r="M2109" i="1"/>
  <c r="N2109" i="1"/>
  <c r="O2109" i="1"/>
  <c r="L2110" i="1"/>
  <c r="M2110" i="1"/>
  <c r="N2110" i="1"/>
  <c r="O2110" i="1"/>
  <c r="P2110" i="1"/>
  <c r="L2111" i="1"/>
  <c r="M2111" i="1"/>
  <c r="N2111" i="1"/>
  <c r="O2111" i="1"/>
  <c r="L2112" i="1"/>
  <c r="M2112" i="1"/>
  <c r="N2112" i="1"/>
  <c r="O2112" i="1"/>
  <c r="L2113" i="1"/>
  <c r="M2113" i="1"/>
  <c r="N2113" i="1"/>
  <c r="O2113" i="1"/>
  <c r="L2114" i="1"/>
  <c r="M2114" i="1"/>
  <c r="N2114" i="1"/>
  <c r="O2114" i="1"/>
  <c r="P2114" i="1"/>
  <c r="L2115" i="1"/>
  <c r="M2115" i="1"/>
  <c r="N2115" i="1"/>
  <c r="O2115" i="1"/>
  <c r="L2116" i="1"/>
  <c r="M2116" i="1"/>
  <c r="N2116" i="1"/>
  <c r="O2116" i="1"/>
  <c r="L2117" i="1"/>
  <c r="M2117" i="1"/>
  <c r="N2117" i="1"/>
  <c r="O2117" i="1"/>
  <c r="L2118" i="1"/>
  <c r="M2118" i="1"/>
  <c r="N2118" i="1"/>
  <c r="O2118" i="1"/>
  <c r="P2118" i="1"/>
  <c r="L2119" i="1"/>
  <c r="M2119" i="1"/>
  <c r="N2119" i="1"/>
  <c r="O2119" i="1"/>
  <c r="L2120" i="1"/>
  <c r="M2120" i="1"/>
  <c r="N2120" i="1"/>
  <c r="O2120" i="1"/>
  <c r="L2121" i="1"/>
  <c r="M2121" i="1"/>
  <c r="N2121" i="1"/>
  <c r="O2121" i="1"/>
  <c r="L2122" i="1"/>
  <c r="M2122" i="1"/>
  <c r="N2122" i="1"/>
  <c r="O2122" i="1"/>
  <c r="P2122" i="1"/>
  <c r="L2123" i="1"/>
  <c r="M2123" i="1"/>
  <c r="N2123" i="1"/>
  <c r="O2123" i="1"/>
  <c r="L2124" i="1"/>
  <c r="M2124" i="1"/>
  <c r="N2124" i="1"/>
  <c r="O2124" i="1"/>
  <c r="L2125" i="1"/>
  <c r="M2125" i="1"/>
  <c r="N2125" i="1"/>
  <c r="O2125" i="1"/>
  <c r="L2126" i="1"/>
  <c r="M2126" i="1"/>
  <c r="N2126" i="1"/>
  <c r="O2126" i="1"/>
  <c r="P2126" i="1"/>
  <c r="L2127" i="1"/>
  <c r="M2127" i="1"/>
  <c r="N2127" i="1"/>
  <c r="O2127" i="1"/>
  <c r="L2128" i="1"/>
  <c r="M2128" i="1"/>
  <c r="N2128" i="1"/>
  <c r="O2128" i="1"/>
  <c r="L2129" i="1"/>
  <c r="M2129" i="1"/>
  <c r="N2129" i="1"/>
  <c r="O2129" i="1"/>
  <c r="P2134" i="1"/>
  <c r="L2138" i="1"/>
  <c r="M2138" i="1"/>
  <c r="N2138" i="1"/>
  <c r="O2138" i="1"/>
  <c r="P2138" i="1"/>
  <c r="L2139" i="1"/>
  <c r="M2139" i="1"/>
  <c r="N2139" i="1"/>
  <c r="O2139" i="1"/>
  <c r="L2140" i="1"/>
  <c r="M2140" i="1"/>
  <c r="N2140" i="1"/>
  <c r="O2140" i="1"/>
  <c r="L2141" i="1"/>
  <c r="M2141" i="1"/>
  <c r="N2141" i="1"/>
  <c r="O2141" i="1"/>
  <c r="L2142" i="1"/>
  <c r="M2142" i="1"/>
  <c r="N2142" i="1"/>
  <c r="O2142" i="1"/>
  <c r="P2142" i="1"/>
  <c r="L2143" i="1"/>
  <c r="M2143" i="1"/>
  <c r="N2143" i="1"/>
  <c r="O2143" i="1"/>
  <c r="L2144" i="1"/>
  <c r="M2144" i="1"/>
  <c r="N2144" i="1"/>
  <c r="O2144" i="1"/>
  <c r="L2145" i="1"/>
  <c r="M2145" i="1"/>
  <c r="N2145" i="1"/>
  <c r="O2145" i="1"/>
  <c r="L2146" i="1"/>
  <c r="M2146" i="1"/>
  <c r="N2146" i="1"/>
  <c r="O2146" i="1"/>
  <c r="P2146" i="1"/>
  <c r="L2147" i="1"/>
  <c r="M2147" i="1"/>
  <c r="N2147" i="1"/>
  <c r="O2147" i="1"/>
  <c r="L2148" i="1"/>
  <c r="M2148" i="1"/>
  <c r="N2148" i="1"/>
  <c r="O2148" i="1"/>
  <c r="L2149" i="1"/>
  <c r="M2149" i="1"/>
  <c r="N2149" i="1"/>
  <c r="O2149" i="1"/>
  <c r="L2150" i="1"/>
  <c r="M2150" i="1"/>
  <c r="N2150" i="1"/>
  <c r="O2150" i="1"/>
  <c r="P2150" i="1"/>
  <c r="L2151" i="1"/>
  <c r="M2151" i="1"/>
  <c r="N2151" i="1"/>
  <c r="O2151" i="1"/>
  <c r="L2152" i="1"/>
  <c r="M2152" i="1"/>
  <c r="N2152" i="1"/>
  <c r="O2152" i="1"/>
  <c r="L2153" i="1"/>
  <c r="M2153" i="1"/>
  <c r="N2153" i="1"/>
  <c r="O2153" i="1"/>
  <c r="L2154" i="1"/>
  <c r="M2154" i="1"/>
  <c r="N2154" i="1"/>
  <c r="O2154" i="1"/>
  <c r="P2154" i="1"/>
  <c r="L2155" i="1"/>
  <c r="M2155" i="1"/>
  <c r="N2155" i="1"/>
  <c r="O2155" i="1"/>
  <c r="L2156" i="1"/>
  <c r="M2156" i="1"/>
  <c r="N2156" i="1"/>
  <c r="O2156" i="1"/>
  <c r="L2157" i="1"/>
  <c r="M2157" i="1"/>
  <c r="N2157" i="1"/>
  <c r="O2157" i="1"/>
  <c r="L2158" i="1"/>
  <c r="M2158" i="1"/>
  <c r="N2158" i="1"/>
  <c r="O2158" i="1"/>
  <c r="P2158" i="1"/>
  <c r="L2159" i="1"/>
  <c r="M2159" i="1"/>
  <c r="N2159" i="1"/>
  <c r="O2159" i="1"/>
  <c r="L2160" i="1"/>
  <c r="M2160" i="1"/>
  <c r="N2160" i="1"/>
  <c r="O2160" i="1"/>
  <c r="L2161" i="1"/>
  <c r="M2161" i="1"/>
  <c r="N2161" i="1"/>
  <c r="O2161" i="1"/>
  <c r="L2162" i="1"/>
  <c r="M2162" i="1"/>
  <c r="N2162" i="1"/>
  <c r="O2162" i="1"/>
  <c r="P2162" i="1"/>
  <c r="L2163" i="1"/>
  <c r="M2163" i="1"/>
  <c r="N2163" i="1"/>
  <c r="O2163" i="1"/>
  <c r="L2164" i="1"/>
  <c r="M2164" i="1"/>
  <c r="N2164" i="1"/>
  <c r="O2164" i="1"/>
  <c r="L2165" i="1"/>
  <c r="M2165" i="1"/>
  <c r="N2165" i="1"/>
  <c r="O2165" i="1"/>
  <c r="L2166" i="1"/>
  <c r="M2166" i="1"/>
  <c r="N2166" i="1"/>
  <c r="O2166" i="1"/>
  <c r="P2166" i="1"/>
  <c r="L2167" i="1"/>
  <c r="M2167" i="1"/>
  <c r="N2167" i="1"/>
  <c r="O2167" i="1"/>
  <c r="L2168" i="1"/>
  <c r="M2168" i="1"/>
  <c r="N2168" i="1"/>
  <c r="O2168" i="1"/>
  <c r="L2169" i="1"/>
  <c r="M2169" i="1"/>
  <c r="N2169" i="1"/>
  <c r="O2169" i="1"/>
  <c r="L2170" i="1"/>
  <c r="M2170" i="1"/>
  <c r="N2170" i="1"/>
  <c r="O2170" i="1"/>
  <c r="P2170" i="1"/>
  <c r="L2171" i="1"/>
  <c r="M2171" i="1"/>
  <c r="N2171" i="1"/>
  <c r="O2171" i="1"/>
  <c r="L2172" i="1"/>
  <c r="M2172" i="1"/>
  <c r="N2172" i="1"/>
  <c r="O2172" i="1"/>
  <c r="L2173" i="1"/>
  <c r="M2173" i="1"/>
  <c r="N2173" i="1"/>
  <c r="O2173" i="1"/>
  <c r="L2174" i="1"/>
  <c r="M2174" i="1"/>
  <c r="N2174" i="1"/>
  <c r="O2174" i="1"/>
  <c r="P2174" i="1"/>
  <c r="L2175" i="1"/>
  <c r="M2175" i="1"/>
  <c r="N2175" i="1"/>
  <c r="O2175" i="1"/>
  <c r="L2176" i="1"/>
  <c r="M2176" i="1"/>
  <c r="N2176" i="1"/>
  <c r="O2176" i="1"/>
  <c r="L2177" i="1"/>
  <c r="M2177" i="1"/>
  <c r="N2177" i="1"/>
  <c r="O2177" i="1"/>
  <c r="L2178" i="1"/>
  <c r="M2178" i="1"/>
  <c r="N2178" i="1"/>
  <c r="O2178" i="1"/>
  <c r="P2178" i="1"/>
  <c r="L2179" i="1"/>
  <c r="M2179" i="1"/>
  <c r="N2179" i="1"/>
  <c r="O2179" i="1"/>
  <c r="L2180" i="1"/>
  <c r="M2180" i="1"/>
  <c r="N2180" i="1"/>
  <c r="O2180" i="1"/>
  <c r="L2181" i="1"/>
  <c r="M2181" i="1"/>
  <c r="N2181" i="1"/>
  <c r="O2181" i="1"/>
  <c r="L2182" i="1"/>
  <c r="M2182" i="1"/>
  <c r="N2182" i="1"/>
  <c r="O2182" i="1"/>
  <c r="P2182" i="1"/>
  <c r="L2183" i="1"/>
  <c r="M2183" i="1"/>
  <c r="N2183" i="1"/>
  <c r="O2183" i="1"/>
  <c r="L2184" i="1"/>
  <c r="M2184" i="1"/>
  <c r="N2184" i="1"/>
  <c r="O2184" i="1"/>
  <c r="L2185" i="1"/>
  <c r="M2185" i="1"/>
  <c r="N2185" i="1"/>
  <c r="O2185" i="1"/>
  <c r="L2186" i="1"/>
  <c r="M2186" i="1"/>
  <c r="N2186" i="1"/>
  <c r="O2186" i="1"/>
  <c r="P2186" i="1"/>
  <c r="L2187" i="1"/>
  <c r="M2187" i="1"/>
  <c r="N2187" i="1"/>
  <c r="O2187" i="1"/>
  <c r="L2188" i="1"/>
  <c r="M2188" i="1"/>
  <c r="N2188" i="1"/>
  <c r="O2188" i="1"/>
  <c r="L2189" i="1"/>
  <c r="M2189" i="1"/>
  <c r="N2189" i="1"/>
  <c r="O2189" i="1"/>
  <c r="L2190" i="1"/>
  <c r="M2190" i="1"/>
  <c r="N2190" i="1"/>
  <c r="O2190" i="1"/>
  <c r="P2190" i="1"/>
  <c r="L2191" i="1"/>
  <c r="M2191" i="1"/>
  <c r="N2191" i="1"/>
  <c r="O2191" i="1"/>
  <c r="L2192" i="1"/>
  <c r="M2192" i="1"/>
  <c r="N2192" i="1"/>
  <c r="O2192" i="1"/>
  <c r="L2193" i="1"/>
  <c r="M2193" i="1"/>
  <c r="N2193" i="1"/>
  <c r="O2193" i="1"/>
  <c r="L2194" i="1"/>
  <c r="M2194" i="1"/>
  <c r="N2194" i="1"/>
  <c r="O2194" i="1"/>
  <c r="P2194" i="1"/>
  <c r="L2195" i="1"/>
  <c r="M2195" i="1"/>
  <c r="N2195" i="1"/>
  <c r="O2195" i="1"/>
  <c r="L2196" i="1"/>
  <c r="M2196" i="1"/>
  <c r="N2196" i="1"/>
  <c r="O2196" i="1"/>
  <c r="L2197" i="1"/>
  <c r="M2197" i="1"/>
  <c r="N2197" i="1"/>
  <c r="O2197" i="1"/>
  <c r="L2198" i="1"/>
  <c r="M2198" i="1"/>
  <c r="N2198" i="1"/>
  <c r="O2198" i="1"/>
  <c r="P2198" i="1"/>
  <c r="L2199" i="1"/>
  <c r="M2199" i="1"/>
  <c r="N2199" i="1"/>
  <c r="O2199" i="1"/>
  <c r="L2200" i="1"/>
  <c r="M2200" i="1"/>
  <c r="N2200" i="1"/>
  <c r="O2200" i="1"/>
  <c r="L2201" i="1"/>
  <c r="M2201" i="1"/>
  <c r="N2201" i="1"/>
  <c r="O2201" i="1"/>
  <c r="L2202" i="1"/>
  <c r="M2202" i="1"/>
  <c r="N2202" i="1"/>
  <c r="O2202" i="1"/>
  <c r="P2202" i="1"/>
  <c r="L2203" i="1"/>
  <c r="M2203" i="1"/>
  <c r="N2203" i="1"/>
  <c r="O2203" i="1"/>
  <c r="L2204" i="1"/>
  <c r="M2204" i="1"/>
  <c r="N2204" i="1"/>
  <c r="O2204" i="1"/>
  <c r="L2205" i="1"/>
  <c r="M2205" i="1"/>
  <c r="N2205" i="1"/>
  <c r="O2205" i="1"/>
  <c r="L2206" i="1"/>
  <c r="M2206" i="1"/>
  <c r="N2206" i="1"/>
  <c r="O2206" i="1"/>
  <c r="P2206" i="1"/>
  <c r="L2207" i="1"/>
  <c r="M2207" i="1"/>
  <c r="N2207" i="1"/>
  <c r="O2207" i="1"/>
  <c r="L2208" i="1"/>
  <c r="M2208" i="1"/>
  <c r="N2208" i="1"/>
  <c r="O2208" i="1"/>
  <c r="L2209" i="1"/>
  <c r="M2209" i="1"/>
  <c r="N2209" i="1"/>
  <c r="O2209" i="1"/>
  <c r="L2210" i="1"/>
  <c r="M2210" i="1"/>
  <c r="N2210" i="1"/>
  <c r="O2210" i="1"/>
  <c r="P2210" i="1"/>
  <c r="L2211" i="1"/>
  <c r="M2211" i="1"/>
  <c r="N2211" i="1"/>
  <c r="O2211" i="1"/>
  <c r="L2212" i="1"/>
  <c r="M2212" i="1"/>
  <c r="N2212" i="1"/>
  <c r="O2212" i="1"/>
  <c r="L2213" i="1"/>
  <c r="M2213" i="1"/>
  <c r="N2213" i="1"/>
  <c r="O2213" i="1"/>
  <c r="L2214" i="1"/>
  <c r="M2214" i="1"/>
  <c r="N2214" i="1"/>
  <c r="O2214" i="1"/>
  <c r="P2214" i="1"/>
  <c r="L2215" i="1"/>
  <c r="M2215" i="1"/>
  <c r="N2215" i="1"/>
  <c r="O2215" i="1"/>
  <c r="L2216" i="1"/>
  <c r="M2216" i="1"/>
  <c r="N2216" i="1"/>
  <c r="O2216" i="1"/>
  <c r="L2217" i="1"/>
  <c r="M2217" i="1"/>
  <c r="N2217" i="1"/>
  <c r="O2217" i="1"/>
  <c r="L2218" i="1"/>
  <c r="M2218" i="1"/>
  <c r="N2218" i="1"/>
  <c r="O2218" i="1"/>
  <c r="P2218" i="1"/>
  <c r="L2219" i="1"/>
  <c r="M2219" i="1"/>
  <c r="N2219" i="1"/>
  <c r="O2219" i="1"/>
  <c r="L2220" i="1"/>
  <c r="M2220" i="1"/>
  <c r="N2220" i="1"/>
  <c r="O2220" i="1"/>
  <c r="L2221" i="1"/>
  <c r="M2221" i="1"/>
  <c r="N2221" i="1"/>
  <c r="O2221" i="1"/>
  <c r="L2222" i="1"/>
  <c r="M2222" i="1"/>
  <c r="N2222" i="1"/>
  <c r="O2222" i="1"/>
  <c r="P2222" i="1"/>
  <c r="L2223" i="1"/>
  <c r="M2223" i="1"/>
  <c r="N2223" i="1"/>
  <c r="O2223" i="1"/>
  <c r="L2224" i="1"/>
  <c r="M2224" i="1"/>
  <c r="N2224" i="1"/>
  <c r="O2224" i="1"/>
  <c r="L2225" i="1"/>
  <c r="M2225" i="1"/>
  <c r="N2225" i="1"/>
  <c r="O2225" i="1"/>
  <c r="L2226" i="1"/>
  <c r="M2226" i="1"/>
  <c r="N2226" i="1"/>
  <c r="O2226" i="1"/>
  <c r="P2226" i="1"/>
  <c r="L2227" i="1"/>
  <c r="M2227" i="1"/>
  <c r="N2227" i="1"/>
  <c r="O2227" i="1"/>
  <c r="L2228" i="1"/>
  <c r="M2228" i="1"/>
  <c r="N2228" i="1"/>
  <c r="O2228" i="1"/>
  <c r="L2229" i="1"/>
  <c r="M2229" i="1"/>
  <c r="N2229" i="1"/>
  <c r="O2229" i="1"/>
  <c r="L2230" i="1"/>
  <c r="M2230" i="1"/>
  <c r="N2230" i="1"/>
  <c r="O2230" i="1"/>
  <c r="P2230" i="1"/>
  <c r="L2231" i="1"/>
  <c r="M2231" i="1"/>
  <c r="N2231" i="1"/>
  <c r="O2231" i="1"/>
  <c r="L2232" i="1"/>
  <c r="M2232" i="1"/>
  <c r="N2232" i="1"/>
  <c r="O2232" i="1"/>
  <c r="L2233" i="1"/>
  <c r="M2233" i="1"/>
  <c r="N2233" i="1"/>
  <c r="O2233" i="1"/>
  <c r="L2234" i="1"/>
  <c r="M2234" i="1"/>
  <c r="N2234" i="1"/>
  <c r="O2234" i="1"/>
  <c r="P2234" i="1"/>
  <c r="L2235" i="1"/>
  <c r="M2235" i="1"/>
  <c r="N2235" i="1"/>
  <c r="O2235" i="1"/>
  <c r="L2236" i="1"/>
  <c r="M2236" i="1"/>
  <c r="N2236" i="1"/>
  <c r="O2236" i="1"/>
  <c r="L2237" i="1"/>
  <c r="M2237" i="1"/>
  <c r="N2237" i="1"/>
  <c r="O2237" i="1"/>
  <c r="L2238" i="1"/>
  <c r="M2238" i="1"/>
  <c r="N2238" i="1"/>
  <c r="O2238" i="1"/>
  <c r="P2238" i="1"/>
  <c r="L2239" i="1"/>
  <c r="M2239" i="1"/>
  <c r="N2239" i="1"/>
  <c r="O2239" i="1"/>
  <c r="L2240" i="1"/>
  <c r="M2240" i="1"/>
  <c r="N2240" i="1"/>
  <c r="O2240" i="1"/>
  <c r="L2241" i="1"/>
  <c r="M2241" i="1"/>
  <c r="N2241" i="1"/>
  <c r="O2241" i="1"/>
  <c r="L2242" i="1"/>
  <c r="M2242" i="1"/>
  <c r="N2242" i="1"/>
  <c r="O2242" i="1"/>
  <c r="P2242" i="1"/>
  <c r="L2243" i="1"/>
  <c r="M2243" i="1"/>
  <c r="N2243" i="1"/>
  <c r="O2243" i="1"/>
  <c r="L2244" i="1"/>
  <c r="M2244" i="1"/>
  <c r="N2244" i="1"/>
  <c r="O2244" i="1"/>
  <c r="L2245" i="1"/>
  <c r="M2245" i="1"/>
  <c r="N2245" i="1"/>
  <c r="O2245" i="1"/>
  <c r="L2246" i="1"/>
  <c r="M2246" i="1"/>
  <c r="N2246" i="1"/>
  <c r="O2246" i="1"/>
  <c r="P2246" i="1"/>
  <c r="L2247" i="1"/>
  <c r="M2247" i="1"/>
  <c r="N2247" i="1"/>
  <c r="O2247" i="1"/>
  <c r="L2248" i="1"/>
  <c r="M2248" i="1"/>
  <c r="N2248" i="1"/>
  <c r="O2248" i="1"/>
  <c r="L2249" i="1"/>
  <c r="M2249" i="1"/>
  <c r="N2249" i="1"/>
  <c r="O2249" i="1"/>
  <c r="L2250" i="1"/>
  <c r="M2250" i="1"/>
  <c r="N2250" i="1"/>
  <c r="O2250" i="1"/>
  <c r="P2250" i="1"/>
  <c r="L2251" i="1"/>
  <c r="M2251" i="1"/>
  <c r="N2251" i="1"/>
  <c r="O2251" i="1"/>
  <c r="L2252" i="1"/>
  <c r="M2252" i="1"/>
  <c r="N2252" i="1"/>
  <c r="O2252" i="1"/>
  <c r="L2253" i="1"/>
  <c r="M2253" i="1"/>
  <c r="N2253" i="1"/>
  <c r="O2253" i="1"/>
  <c r="L2254" i="1"/>
  <c r="M2254" i="1"/>
  <c r="N2254" i="1"/>
  <c r="O2254" i="1"/>
  <c r="P2254" i="1"/>
  <c r="L2255" i="1"/>
  <c r="M2255" i="1"/>
  <c r="N2255" i="1"/>
  <c r="O2255" i="1"/>
  <c r="L2256" i="1"/>
  <c r="M2256" i="1"/>
  <c r="N2256" i="1"/>
  <c r="O2256" i="1"/>
  <c r="L2257" i="1"/>
  <c r="M2257" i="1"/>
  <c r="N2257" i="1"/>
  <c r="O2257" i="1"/>
  <c r="L2258" i="1"/>
  <c r="M2258" i="1"/>
  <c r="N2258" i="1"/>
  <c r="O2258" i="1"/>
  <c r="P2258" i="1"/>
  <c r="L2259" i="1"/>
  <c r="M2259" i="1"/>
  <c r="N2259" i="1"/>
  <c r="O2259" i="1"/>
  <c r="L2260" i="1"/>
  <c r="M2260" i="1"/>
  <c r="N2260" i="1"/>
  <c r="O2260" i="1"/>
  <c r="L2261" i="1"/>
  <c r="M2261" i="1"/>
  <c r="N2261" i="1"/>
  <c r="O2261" i="1"/>
  <c r="L2262" i="1"/>
  <c r="M2262" i="1"/>
  <c r="N2262" i="1"/>
  <c r="O2262" i="1"/>
  <c r="P2262" i="1"/>
  <c r="L2263" i="1"/>
  <c r="M2263" i="1"/>
  <c r="N2263" i="1"/>
  <c r="O2263" i="1"/>
  <c r="L2264" i="1"/>
  <c r="M2264" i="1"/>
  <c r="N2264" i="1"/>
  <c r="O2264" i="1"/>
  <c r="L2265" i="1"/>
  <c r="M2265" i="1"/>
  <c r="N2265" i="1"/>
  <c r="O2265" i="1"/>
  <c r="L2266" i="1"/>
  <c r="M2266" i="1"/>
  <c r="N2266" i="1"/>
  <c r="O2266" i="1"/>
  <c r="P2266" i="1"/>
  <c r="L2267" i="1"/>
  <c r="M2267" i="1"/>
  <c r="N2267" i="1"/>
  <c r="O2267" i="1"/>
  <c r="L2268" i="1"/>
  <c r="M2268" i="1"/>
  <c r="N2268" i="1"/>
  <c r="O2268" i="1"/>
  <c r="L2269" i="1"/>
  <c r="M2269" i="1"/>
  <c r="N2269" i="1"/>
  <c r="O2269" i="1"/>
  <c r="L2270" i="1"/>
  <c r="M2270" i="1"/>
  <c r="N2270" i="1"/>
  <c r="O2270" i="1"/>
  <c r="P2270" i="1"/>
  <c r="L2271" i="1"/>
  <c r="M2271" i="1"/>
  <c r="N2271" i="1"/>
  <c r="O2271" i="1"/>
  <c r="L2272" i="1"/>
  <c r="M2272" i="1"/>
  <c r="N2272" i="1"/>
  <c r="O2272" i="1"/>
  <c r="L2273" i="1"/>
  <c r="M2273" i="1"/>
  <c r="N2273" i="1"/>
  <c r="O2273" i="1"/>
  <c r="L2274" i="1"/>
  <c r="M2274" i="1"/>
  <c r="N2274" i="1"/>
  <c r="O2274" i="1"/>
  <c r="P2274" i="1"/>
  <c r="L2275" i="1"/>
  <c r="M2275" i="1"/>
  <c r="N2275" i="1"/>
  <c r="O2275" i="1"/>
  <c r="L2276" i="1"/>
  <c r="M2276" i="1"/>
  <c r="N2276" i="1"/>
  <c r="O2276" i="1"/>
  <c r="L2277" i="1"/>
  <c r="M2277" i="1"/>
  <c r="N2277" i="1"/>
  <c r="O2277" i="1"/>
  <c r="L2278" i="1"/>
  <c r="M2278" i="1"/>
  <c r="N2278" i="1"/>
  <c r="O2278" i="1"/>
  <c r="P2278" i="1"/>
  <c r="L2279" i="1"/>
  <c r="M2279" i="1"/>
  <c r="N2279" i="1"/>
  <c r="O2279" i="1"/>
  <c r="L2280" i="1"/>
  <c r="M2280" i="1"/>
  <c r="N2280" i="1"/>
  <c r="O2280" i="1"/>
  <c r="L2281" i="1"/>
  <c r="M2281" i="1"/>
  <c r="N2281" i="1"/>
  <c r="O2281" i="1"/>
  <c r="L2282" i="1"/>
  <c r="M2282" i="1"/>
  <c r="N2282" i="1"/>
  <c r="O2282" i="1"/>
  <c r="P2282" i="1"/>
  <c r="L2283" i="1"/>
  <c r="M2283" i="1"/>
  <c r="N2283" i="1"/>
  <c r="O2283" i="1"/>
  <c r="L2284" i="1"/>
  <c r="M2284" i="1"/>
  <c r="N2284" i="1"/>
  <c r="O2284" i="1"/>
  <c r="L2285" i="1"/>
  <c r="M2285" i="1"/>
  <c r="N2285" i="1"/>
  <c r="O2285" i="1"/>
  <c r="L2286" i="1"/>
  <c r="M2286" i="1"/>
  <c r="N2286" i="1"/>
  <c r="O2286" i="1"/>
  <c r="P2286" i="1"/>
  <c r="L2287" i="1"/>
  <c r="M2287" i="1"/>
  <c r="N2287" i="1"/>
  <c r="O2287" i="1"/>
  <c r="L2288" i="1"/>
  <c r="M2288" i="1"/>
  <c r="N2288" i="1"/>
  <c r="O2288" i="1"/>
  <c r="L2289" i="1"/>
  <c r="M2289" i="1"/>
  <c r="N2289" i="1"/>
  <c r="O2289" i="1"/>
  <c r="L2290" i="1"/>
  <c r="M2290" i="1"/>
  <c r="N2290" i="1"/>
  <c r="O2290" i="1"/>
  <c r="P2290" i="1"/>
  <c r="L2291" i="1"/>
  <c r="M2291" i="1"/>
  <c r="N2291" i="1"/>
  <c r="O2291" i="1"/>
  <c r="L2292" i="1"/>
  <c r="M2292" i="1"/>
  <c r="N2292" i="1"/>
  <c r="O2292" i="1"/>
  <c r="L2293" i="1"/>
  <c r="M2293" i="1"/>
  <c r="N2293" i="1"/>
  <c r="O2293" i="1"/>
  <c r="L2294" i="1"/>
  <c r="M2294" i="1"/>
  <c r="N2294" i="1"/>
  <c r="O2294" i="1"/>
  <c r="P2294" i="1"/>
  <c r="L2295" i="1"/>
  <c r="M2295" i="1"/>
  <c r="N2295" i="1"/>
  <c r="O2295" i="1"/>
  <c r="L2296" i="1"/>
  <c r="M2296" i="1"/>
  <c r="N2296" i="1"/>
  <c r="O2296" i="1"/>
  <c r="L2297" i="1"/>
  <c r="M2297" i="1"/>
  <c r="N2297" i="1"/>
  <c r="O2297" i="1"/>
  <c r="L2298" i="1"/>
  <c r="M2298" i="1"/>
  <c r="N2298" i="1"/>
  <c r="O2298" i="1"/>
  <c r="P2298" i="1"/>
  <c r="L2299" i="1"/>
  <c r="M2299" i="1"/>
  <c r="N2299" i="1"/>
  <c r="O2299" i="1"/>
  <c r="L2300" i="1"/>
  <c r="M2300" i="1"/>
  <c r="N2300" i="1"/>
  <c r="O2300" i="1"/>
  <c r="L2301" i="1"/>
  <c r="M2301" i="1"/>
  <c r="N2301" i="1"/>
  <c r="O2301" i="1"/>
  <c r="L2302" i="1"/>
  <c r="M2302" i="1"/>
  <c r="N2302" i="1"/>
  <c r="O2302" i="1"/>
  <c r="P2302" i="1"/>
  <c r="L2303" i="1"/>
  <c r="M2303" i="1"/>
  <c r="N2303" i="1"/>
  <c r="O2303" i="1"/>
  <c r="L2304" i="1"/>
  <c r="M2304" i="1"/>
  <c r="N2304" i="1"/>
  <c r="O2304" i="1"/>
  <c r="L2305" i="1"/>
  <c r="M2305" i="1"/>
  <c r="N2305" i="1"/>
  <c r="O2305" i="1"/>
  <c r="L2306" i="1"/>
  <c r="M2306" i="1"/>
  <c r="N2306" i="1"/>
  <c r="O2306" i="1"/>
  <c r="P2306" i="1"/>
  <c r="L2307" i="1"/>
  <c r="M2307" i="1"/>
  <c r="N2307" i="1"/>
  <c r="O2307" i="1"/>
  <c r="L2308" i="1"/>
  <c r="M2308" i="1"/>
  <c r="N2308" i="1"/>
  <c r="O2308" i="1"/>
  <c r="L2309" i="1"/>
  <c r="M2309" i="1"/>
  <c r="N2309" i="1"/>
  <c r="O2309" i="1"/>
  <c r="L2310" i="1"/>
  <c r="M2310" i="1"/>
  <c r="N2310" i="1"/>
  <c r="O2310" i="1"/>
  <c r="P2310" i="1"/>
  <c r="L2311" i="1"/>
  <c r="M2311" i="1"/>
  <c r="N2311" i="1"/>
  <c r="O2311" i="1"/>
  <c r="L2312" i="1"/>
  <c r="M2312" i="1"/>
  <c r="N2312" i="1"/>
  <c r="O2312" i="1"/>
  <c r="L2313" i="1"/>
  <c r="M2313" i="1"/>
  <c r="N2313" i="1"/>
  <c r="O2313" i="1"/>
  <c r="L2314" i="1"/>
  <c r="M2314" i="1"/>
  <c r="N2314" i="1"/>
  <c r="O2314" i="1"/>
  <c r="P2314" i="1"/>
  <c r="L2315" i="1"/>
  <c r="M2315" i="1"/>
  <c r="N2315" i="1"/>
  <c r="O2315" i="1"/>
  <c r="L2316" i="1"/>
  <c r="M2316" i="1"/>
  <c r="N2316" i="1"/>
  <c r="O2316" i="1"/>
  <c r="L2317" i="1"/>
  <c r="M2317" i="1"/>
  <c r="N2317" i="1"/>
  <c r="O2317" i="1"/>
  <c r="L2318" i="1"/>
  <c r="M2318" i="1"/>
  <c r="N2318" i="1"/>
  <c r="O2318" i="1"/>
  <c r="P2318" i="1"/>
  <c r="L2319" i="1"/>
  <c r="M2319" i="1"/>
  <c r="N2319" i="1"/>
  <c r="O2319" i="1"/>
  <c r="L2320" i="1"/>
  <c r="M2320" i="1"/>
  <c r="N2320" i="1"/>
  <c r="O2320" i="1"/>
  <c r="L2321" i="1"/>
  <c r="M2321" i="1"/>
  <c r="N2321" i="1"/>
  <c r="O2321" i="1"/>
  <c r="L2322" i="1"/>
  <c r="M2322" i="1"/>
  <c r="N2322" i="1"/>
  <c r="O2322" i="1"/>
  <c r="P2322" i="1"/>
  <c r="L2323" i="1"/>
  <c r="M2323" i="1"/>
  <c r="N2323" i="1"/>
  <c r="O2323" i="1"/>
  <c r="L2324" i="1"/>
  <c r="M2324" i="1"/>
  <c r="N2324" i="1"/>
  <c r="O2324" i="1"/>
  <c r="L2325" i="1"/>
  <c r="M2325" i="1"/>
  <c r="N2325" i="1"/>
  <c r="O2325" i="1"/>
  <c r="L2326" i="1"/>
  <c r="M2326" i="1"/>
  <c r="N2326" i="1"/>
  <c r="O2326" i="1"/>
  <c r="P2326" i="1"/>
  <c r="L2327" i="1"/>
  <c r="M2327" i="1"/>
  <c r="N2327" i="1"/>
  <c r="O2327" i="1"/>
  <c r="L2328" i="1"/>
  <c r="M2328" i="1"/>
  <c r="N2328" i="1"/>
  <c r="O2328" i="1"/>
  <c r="L2329" i="1"/>
  <c r="M2329" i="1"/>
  <c r="N2329" i="1"/>
  <c r="O2329" i="1"/>
  <c r="L2330" i="1"/>
  <c r="M2330" i="1"/>
  <c r="N2330" i="1"/>
  <c r="O2330" i="1"/>
  <c r="P2330" i="1"/>
  <c r="L2331" i="1"/>
  <c r="M2331" i="1"/>
  <c r="N2331" i="1"/>
  <c r="O2331" i="1"/>
  <c r="L2332" i="1"/>
  <c r="M2332" i="1"/>
  <c r="N2332" i="1"/>
  <c r="O2332" i="1"/>
  <c r="L2333" i="1"/>
  <c r="M2333" i="1"/>
  <c r="N2333" i="1"/>
  <c r="O2333" i="1"/>
  <c r="L2334" i="1"/>
  <c r="M2334" i="1"/>
  <c r="N2334" i="1"/>
  <c r="O2334" i="1"/>
  <c r="P2334" i="1"/>
  <c r="L2335" i="1"/>
  <c r="M2335" i="1"/>
  <c r="N2335" i="1"/>
  <c r="O2335" i="1"/>
  <c r="L2336" i="1"/>
  <c r="M2336" i="1"/>
  <c r="N2336" i="1"/>
  <c r="O2336" i="1"/>
  <c r="L2337" i="1"/>
  <c r="M2337" i="1"/>
  <c r="N2337" i="1"/>
  <c r="O2337" i="1"/>
  <c r="L2338" i="1"/>
  <c r="M2338" i="1"/>
  <c r="N2338" i="1"/>
  <c r="O2338" i="1"/>
  <c r="P2338" i="1"/>
  <c r="L2339" i="1"/>
  <c r="M2339" i="1"/>
  <c r="N2339" i="1"/>
  <c r="O2339" i="1"/>
  <c r="L2340" i="1"/>
  <c r="M2340" i="1"/>
  <c r="N2340" i="1"/>
  <c r="O2340" i="1"/>
  <c r="L2341" i="1"/>
  <c r="M2341" i="1"/>
  <c r="N2341" i="1"/>
  <c r="O2341" i="1"/>
  <c r="L2342" i="1"/>
  <c r="M2342" i="1"/>
  <c r="N2342" i="1"/>
  <c r="O2342" i="1"/>
  <c r="P2342" i="1"/>
  <c r="L2343" i="1"/>
  <c r="M2343" i="1"/>
  <c r="N2343" i="1"/>
  <c r="O2343" i="1"/>
  <c r="L2344" i="1"/>
  <c r="M2344" i="1"/>
  <c r="N2344" i="1"/>
  <c r="O2344" i="1"/>
  <c r="L2345" i="1"/>
  <c r="M2345" i="1"/>
  <c r="N2345" i="1"/>
  <c r="O2345" i="1"/>
  <c r="L2346" i="1"/>
  <c r="M2346" i="1"/>
  <c r="N2346" i="1"/>
  <c r="O2346" i="1"/>
  <c r="P2346" i="1"/>
  <c r="L2347" i="1"/>
  <c r="M2347" i="1"/>
  <c r="N2347" i="1"/>
  <c r="O2347" i="1"/>
  <c r="L2348" i="1"/>
  <c r="M2348" i="1"/>
  <c r="N2348" i="1"/>
  <c r="O2348" i="1"/>
  <c r="L2349" i="1"/>
  <c r="M2349" i="1"/>
  <c r="N2349" i="1"/>
  <c r="O2349" i="1"/>
  <c r="L2350" i="1"/>
  <c r="M2350" i="1"/>
  <c r="N2350" i="1"/>
  <c r="O2350" i="1"/>
  <c r="P2350" i="1"/>
  <c r="L2351" i="1"/>
  <c r="M2351" i="1"/>
  <c r="N2351" i="1"/>
  <c r="O2351" i="1"/>
  <c r="L2352" i="1"/>
  <c r="M2352" i="1"/>
  <c r="N2352" i="1"/>
  <c r="O2352" i="1"/>
  <c r="L2353" i="1"/>
  <c r="M2353" i="1"/>
  <c r="N2353" i="1"/>
  <c r="O2353" i="1"/>
  <c r="L2354" i="1"/>
  <c r="M2354" i="1"/>
  <c r="N2354" i="1"/>
  <c r="O2354" i="1"/>
  <c r="P2354" i="1"/>
  <c r="L2355" i="1"/>
  <c r="M2355" i="1"/>
  <c r="N2355" i="1"/>
  <c r="O2355" i="1"/>
  <c r="L2356" i="1"/>
  <c r="M2356" i="1"/>
  <c r="N2356" i="1"/>
  <c r="O2356" i="1"/>
  <c r="L2357" i="1"/>
  <c r="M2357" i="1"/>
  <c r="N2357" i="1"/>
  <c r="O2357" i="1"/>
  <c r="L2358" i="1"/>
  <c r="M2358" i="1"/>
  <c r="N2358" i="1"/>
  <c r="O2358" i="1"/>
  <c r="P2358" i="1"/>
  <c r="L2359" i="1"/>
  <c r="M2359" i="1"/>
  <c r="N2359" i="1"/>
  <c r="O2359" i="1"/>
  <c r="L2360" i="1"/>
  <c r="M2360" i="1"/>
  <c r="N2360" i="1"/>
  <c r="O2360" i="1"/>
  <c r="L2361" i="1"/>
  <c r="M2361" i="1"/>
  <c r="N2361" i="1"/>
  <c r="O2361" i="1"/>
  <c r="L2362" i="1"/>
  <c r="M2362" i="1"/>
  <c r="N2362" i="1"/>
  <c r="O2362" i="1"/>
  <c r="P2362" i="1"/>
  <c r="L2363" i="1"/>
  <c r="M2363" i="1"/>
  <c r="N2363" i="1"/>
  <c r="O2363" i="1"/>
  <c r="L2364" i="1"/>
  <c r="M2364" i="1"/>
  <c r="N2364" i="1"/>
  <c r="O2364" i="1"/>
  <c r="L2365" i="1"/>
  <c r="M2365" i="1"/>
  <c r="N2365" i="1"/>
  <c r="O2365" i="1"/>
  <c r="L2366" i="1"/>
  <c r="M2366" i="1"/>
  <c r="N2366" i="1"/>
  <c r="O2366" i="1"/>
  <c r="P2366" i="1"/>
  <c r="L2367" i="1"/>
  <c r="M2367" i="1"/>
  <c r="N2367" i="1"/>
  <c r="O2367" i="1"/>
  <c r="L2368" i="1"/>
  <c r="M2368" i="1"/>
  <c r="N2368" i="1"/>
  <c r="O2368" i="1"/>
  <c r="L2369" i="1"/>
  <c r="M2369" i="1"/>
  <c r="N2369" i="1"/>
  <c r="O2369" i="1"/>
  <c r="L2370" i="1"/>
  <c r="M2370" i="1"/>
  <c r="N2370" i="1"/>
  <c r="O2370" i="1"/>
  <c r="P2370" i="1"/>
  <c r="L2371" i="1"/>
  <c r="M2371" i="1"/>
  <c r="N2371" i="1"/>
  <c r="O2371" i="1"/>
  <c r="L2372" i="1"/>
  <c r="M2372" i="1"/>
  <c r="N2372" i="1"/>
  <c r="O2372" i="1"/>
  <c r="L2373" i="1"/>
  <c r="M2373" i="1"/>
  <c r="N2373" i="1"/>
  <c r="O2373" i="1"/>
  <c r="L2374" i="1"/>
  <c r="M2374" i="1"/>
  <c r="N2374" i="1"/>
  <c r="O2374" i="1"/>
  <c r="P2374" i="1"/>
  <c r="L2375" i="1"/>
  <c r="M2375" i="1"/>
  <c r="N2375" i="1"/>
  <c r="O2375" i="1"/>
  <c r="L2376" i="1"/>
  <c r="M2376" i="1"/>
  <c r="N2376" i="1"/>
  <c r="O2376" i="1"/>
  <c r="L2377" i="1"/>
  <c r="M2377" i="1"/>
  <c r="N2377" i="1"/>
  <c r="O2377" i="1"/>
  <c r="L2378" i="1"/>
  <c r="M2378" i="1"/>
  <c r="N2378" i="1"/>
  <c r="O2378" i="1"/>
  <c r="P2378" i="1"/>
  <c r="L2379" i="1"/>
  <c r="M2379" i="1"/>
  <c r="N2379" i="1"/>
  <c r="O2379" i="1"/>
  <c r="L2380" i="1"/>
  <c r="M2380" i="1"/>
  <c r="N2380" i="1"/>
  <c r="O2380" i="1"/>
  <c r="L2381" i="1"/>
  <c r="M2381" i="1"/>
  <c r="N2381" i="1"/>
  <c r="O2381" i="1"/>
  <c r="L2382" i="1"/>
  <c r="M2382" i="1"/>
  <c r="N2382" i="1"/>
  <c r="O2382" i="1"/>
  <c r="P2382" i="1"/>
  <c r="L2383" i="1"/>
  <c r="M2383" i="1"/>
  <c r="N2383" i="1"/>
  <c r="O2383" i="1"/>
  <c r="L2384" i="1"/>
  <c r="M2384" i="1"/>
  <c r="N2384" i="1"/>
  <c r="O2384" i="1"/>
  <c r="L2385" i="1"/>
  <c r="M2385" i="1"/>
  <c r="N2385" i="1"/>
  <c r="O2385" i="1"/>
  <c r="L2386" i="1"/>
  <c r="M2386" i="1"/>
  <c r="N2386" i="1"/>
  <c r="O2386" i="1"/>
  <c r="P2386" i="1"/>
  <c r="L2387" i="1"/>
  <c r="M2387" i="1"/>
  <c r="N2387" i="1"/>
  <c r="O2387" i="1"/>
  <c r="L2388" i="1"/>
  <c r="M2388" i="1"/>
  <c r="N2388" i="1"/>
  <c r="O2388" i="1"/>
  <c r="L2389" i="1"/>
  <c r="M2389" i="1"/>
  <c r="N2389" i="1"/>
  <c r="O2389" i="1"/>
  <c r="L2390" i="1"/>
  <c r="M2390" i="1"/>
  <c r="N2390" i="1"/>
  <c r="O2390" i="1"/>
  <c r="P2390" i="1"/>
  <c r="L2391" i="1"/>
  <c r="M2391" i="1"/>
  <c r="N2391" i="1"/>
  <c r="O2391" i="1"/>
  <c r="L2392" i="1"/>
  <c r="M2392" i="1"/>
  <c r="N2392" i="1"/>
  <c r="O2392" i="1"/>
  <c r="L2393" i="1"/>
  <c r="M2393" i="1"/>
  <c r="N2393" i="1"/>
  <c r="O2393" i="1"/>
  <c r="L2394" i="1"/>
  <c r="M2394" i="1"/>
  <c r="N2394" i="1"/>
  <c r="O2394" i="1"/>
  <c r="P2394" i="1"/>
  <c r="L2395" i="1"/>
  <c r="M2395" i="1"/>
  <c r="N2395" i="1"/>
  <c r="O2395" i="1"/>
  <c r="L2396" i="1"/>
  <c r="M2396" i="1"/>
  <c r="N2396" i="1"/>
  <c r="O2396" i="1"/>
  <c r="L2397" i="1"/>
  <c r="M2397" i="1"/>
  <c r="N2397" i="1"/>
  <c r="O2397" i="1"/>
  <c r="L2398" i="1"/>
  <c r="M2398" i="1"/>
  <c r="N2398" i="1"/>
  <c r="O2398" i="1"/>
  <c r="P2398" i="1"/>
  <c r="L2399" i="1"/>
  <c r="M2399" i="1"/>
  <c r="N2399" i="1"/>
  <c r="O2399" i="1"/>
  <c r="L2400" i="1"/>
  <c r="M2400" i="1"/>
  <c r="N2400" i="1"/>
  <c r="O2400" i="1"/>
  <c r="L2401" i="1"/>
  <c r="M2401" i="1"/>
  <c r="N2401" i="1"/>
  <c r="O2401" i="1"/>
  <c r="L2402" i="1"/>
  <c r="M2402" i="1"/>
  <c r="N2402" i="1"/>
  <c r="O2402" i="1"/>
  <c r="P2402" i="1"/>
  <c r="L2403" i="1"/>
  <c r="M2403" i="1"/>
  <c r="N2403" i="1"/>
  <c r="O2403" i="1"/>
  <c r="L2404" i="1"/>
  <c r="M2404" i="1"/>
  <c r="N2404" i="1"/>
  <c r="O2404" i="1"/>
  <c r="L2405" i="1"/>
  <c r="M2405" i="1"/>
  <c r="N2405" i="1"/>
  <c r="O2405" i="1"/>
  <c r="L2406" i="1"/>
  <c r="M2406" i="1"/>
  <c r="N2406" i="1"/>
  <c r="O2406" i="1"/>
  <c r="P2406" i="1"/>
  <c r="L2407" i="1"/>
  <c r="M2407" i="1"/>
  <c r="N2407" i="1"/>
  <c r="O2407" i="1"/>
  <c r="L2408" i="1"/>
  <c r="M2408" i="1"/>
  <c r="N2408" i="1"/>
  <c r="O2408" i="1"/>
  <c r="L2409" i="1"/>
  <c r="M2409" i="1"/>
  <c r="N2409" i="1"/>
  <c r="O2409" i="1"/>
  <c r="L2410" i="1"/>
  <c r="M2410" i="1"/>
  <c r="N2410" i="1"/>
  <c r="O2410" i="1"/>
  <c r="P2410" i="1"/>
  <c r="L2411" i="1"/>
  <c r="M2411" i="1"/>
  <c r="N2411" i="1"/>
  <c r="O2411" i="1"/>
  <c r="L2412" i="1"/>
  <c r="M2412" i="1"/>
  <c r="N2412" i="1"/>
  <c r="O2412" i="1"/>
  <c r="L2413" i="1"/>
  <c r="M2413" i="1"/>
  <c r="N2413" i="1"/>
  <c r="O2413" i="1"/>
  <c r="L2414" i="1"/>
  <c r="M2414" i="1"/>
  <c r="N2414" i="1"/>
  <c r="O2414" i="1"/>
  <c r="P2414" i="1"/>
  <c r="L2415" i="1"/>
  <c r="M2415" i="1"/>
  <c r="N2415" i="1"/>
  <c r="O2415" i="1"/>
  <c r="L2416" i="1"/>
  <c r="M2416" i="1"/>
  <c r="N2416" i="1"/>
  <c r="O2416" i="1"/>
  <c r="L2417" i="1"/>
  <c r="M2417" i="1"/>
  <c r="N2417" i="1"/>
  <c r="O2417" i="1"/>
  <c r="L2418" i="1"/>
  <c r="M2418" i="1"/>
  <c r="N2418" i="1"/>
  <c r="O2418" i="1"/>
  <c r="P2418" i="1"/>
  <c r="L2419" i="1"/>
  <c r="M2419" i="1"/>
  <c r="N2419" i="1"/>
  <c r="O2419" i="1"/>
  <c r="L2420" i="1"/>
  <c r="M2420" i="1"/>
  <c r="N2420" i="1"/>
  <c r="O2420" i="1"/>
  <c r="L2421" i="1"/>
  <c r="M2421" i="1"/>
  <c r="N2421" i="1"/>
  <c r="O2421" i="1"/>
  <c r="L2422" i="1"/>
  <c r="M2422" i="1"/>
  <c r="N2422" i="1"/>
  <c r="O2422" i="1"/>
  <c r="P2422" i="1"/>
  <c r="L2423" i="1"/>
  <c r="M2423" i="1"/>
  <c r="N2423" i="1"/>
  <c r="O2423" i="1"/>
  <c r="L2424" i="1"/>
  <c r="M2424" i="1"/>
  <c r="N2424" i="1"/>
  <c r="O2424" i="1"/>
  <c r="L2425" i="1"/>
  <c r="M2425" i="1"/>
  <c r="N2425" i="1"/>
  <c r="O2425" i="1"/>
  <c r="L2426" i="1"/>
  <c r="M2426" i="1"/>
  <c r="N2426" i="1"/>
  <c r="O2426" i="1"/>
  <c r="P2426" i="1"/>
  <c r="L2427" i="1"/>
  <c r="M2427" i="1"/>
  <c r="N2427" i="1"/>
  <c r="O2427" i="1"/>
  <c r="L2428" i="1"/>
  <c r="M2428" i="1"/>
  <c r="N2428" i="1"/>
  <c r="O2428" i="1"/>
  <c r="L2429" i="1"/>
  <c r="M2429" i="1"/>
  <c r="N2429" i="1"/>
  <c r="O2429" i="1"/>
  <c r="L2430" i="1"/>
  <c r="M2430" i="1"/>
  <c r="N2430" i="1"/>
  <c r="O2430" i="1"/>
  <c r="P2430" i="1"/>
  <c r="L2431" i="1"/>
  <c r="M2431" i="1"/>
  <c r="N2431" i="1"/>
  <c r="O2431" i="1"/>
  <c r="L2432" i="1"/>
  <c r="M2432" i="1"/>
  <c r="N2432" i="1"/>
  <c r="O2432" i="1"/>
  <c r="L2433" i="1"/>
  <c r="M2433" i="1"/>
  <c r="N2433" i="1"/>
  <c r="O2433" i="1"/>
  <c r="L2434" i="1"/>
  <c r="M2434" i="1"/>
  <c r="N2434" i="1"/>
  <c r="O2434" i="1"/>
  <c r="P2434" i="1"/>
  <c r="L2435" i="1"/>
  <c r="M2435" i="1"/>
  <c r="N2435" i="1"/>
  <c r="O2435" i="1"/>
  <c r="L2436" i="1"/>
  <c r="M2436" i="1"/>
  <c r="N2436" i="1"/>
  <c r="O2436" i="1"/>
  <c r="L2437" i="1"/>
  <c r="M2437" i="1"/>
  <c r="N2437" i="1"/>
  <c r="O2437" i="1"/>
  <c r="L2438" i="1"/>
  <c r="M2438" i="1"/>
  <c r="N2438" i="1"/>
  <c r="O2438" i="1"/>
  <c r="P2438" i="1"/>
  <c r="L2439" i="1"/>
  <c r="M2439" i="1"/>
  <c r="N2439" i="1"/>
  <c r="O2439" i="1"/>
  <c r="L2440" i="1"/>
  <c r="M2440" i="1"/>
  <c r="N2440" i="1"/>
  <c r="O2440" i="1"/>
  <c r="L2441" i="1"/>
  <c r="M2441" i="1"/>
  <c r="N2441" i="1"/>
  <c r="O2441" i="1"/>
  <c r="L2442" i="1"/>
  <c r="M2442" i="1"/>
  <c r="N2442" i="1"/>
  <c r="O2442" i="1"/>
  <c r="P2442" i="1"/>
  <c r="L2443" i="1"/>
  <c r="M2443" i="1"/>
  <c r="N2443" i="1"/>
  <c r="O2443" i="1"/>
  <c r="L2444" i="1"/>
  <c r="M2444" i="1"/>
  <c r="N2444" i="1"/>
  <c r="O2444" i="1"/>
  <c r="L2445" i="1"/>
  <c r="M2445" i="1"/>
  <c r="N2445" i="1"/>
  <c r="O2445" i="1"/>
  <c r="L2446" i="1"/>
  <c r="M2446" i="1"/>
  <c r="N2446" i="1"/>
  <c r="O2446" i="1"/>
  <c r="P2446" i="1"/>
  <c r="L2447" i="1"/>
  <c r="M2447" i="1"/>
  <c r="N2447" i="1"/>
  <c r="O2447" i="1"/>
  <c r="L2448" i="1"/>
  <c r="M2448" i="1"/>
  <c r="N2448" i="1"/>
  <c r="O2448" i="1"/>
  <c r="L2449" i="1"/>
  <c r="M2449" i="1"/>
  <c r="N2449" i="1"/>
  <c r="O2449" i="1"/>
  <c r="L2450" i="1"/>
  <c r="M2450" i="1"/>
  <c r="N2450" i="1"/>
  <c r="O2450" i="1"/>
  <c r="P2450" i="1"/>
  <c r="L2451" i="1"/>
  <c r="M2451" i="1"/>
  <c r="N2451" i="1"/>
  <c r="O2451" i="1"/>
  <c r="L2452" i="1"/>
  <c r="M2452" i="1"/>
  <c r="N2452" i="1"/>
  <c r="O2452" i="1"/>
  <c r="L2453" i="1"/>
  <c r="M2453" i="1"/>
  <c r="N2453" i="1"/>
  <c r="O2453" i="1"/>
  <c r="L2454" i="1"/>
  <c r="M2454" i="1"/>
  <c r="N2454" i="1"/>
  <c r="O2454" i="1"/>
  <c r="P2454" i="1"/>
  <c r="L2455" i="1"/>
  <c r="M2455" i="1"/>
  <c r="N2455" i="1"/>
  <c r="O2455" i="1"/>
  <c r="L2456" i="1"/>
  <c r="M2456" i="1"/>
  <c r="N2456" i="1"/>
  <c r="O2456" i="1"/>
  <c r="L2457" i="1"/>
  <c r="M2457" i="1"/>
  <c r="N2457" i="1"/>
  <c r="O2457" i="1"/>
  <c r="L2458" i="1"/>
  <c r="M2458" i="1"/>
  <c r="N2458" i="1"/>
  <c r="O2458" i="1"/>
  <c r="P2458" i="1"/>
  <c r="L2459" i="1"/>
  <c r="M2459" i="1"/>
  <c r="N2459" i="1"/>
  <c r="O2459" i="1"/>
  <c r="L2460" i="1"/>
  <c r="M2460" i="1"/>
  <c r="N2460" i="1"/>
  <c r="O2460" i="1"/>
  <c r="L2461" i="1"/>
  <c r="M2461" i="1"/>
  <c r="N2461" i="1"/>
  <c r="O2461" i="1"/>
  <c r="L2462" i="1"/>
  <c r="M2462" i="1"/>
  <c r="N2462" i="1"/>
  <c r="O2462" i="1"/>
  <c r="P2462" i="1"/>
  <c r="L2463" i="1"/>
  <c r="M2463" i="1"/>
  <c r="N2463" i="1"/>
  <c r="O2463" i="1"/>
  <c r="L2464" i="1"/>
  <c r="M2464" i="1"/>
  <c r="N2464" i="1"/>
  <c r="O2464" i="1"/>
  <c r="L2465" i="1"/>
  <c r="M2465" i="1"/>
  <c r="N2465" i="1"/>
  <c r="O2465" i="1"/>
  <c r="L2466" i="1"/>
  <c r="M2466" i="1"/>
  <c r="N2466" i="1"/>
  <c r="O2466" i="1"/>
  <c r="P2466" i="1"/>
  <c r="L2467" i="1"/>
  <c r="M2467" i="1"/>
  <c r="N2467" i="1"/>
  <c r="O2467" i="1"/>
  <c r="L2468" i="1"/>
  <c r="M2468" i="1"/>
  <c r="N2468" i="1"/>
  <c r="O2468" i="1"/>
  <c r="L2469" i="1"/>
  <c r="M2469" i="1"/>
  <c r="N2469" i="1"/>
  <c r="O2469" i="1"/>
  <c r="L2470" i="1"/>
  <c r="M2470" i="1"/>
  <c r="N2470" i="1"/>
  <c r="O2470" i="1"/>
  <c r="P2470" i="1"/>
  <c r="L2471" i="1"/>
  <c r="M2471" i="1"/>
  <c r="N2471" i="1"/>
  <c r="O2471" i="1"/>
  <c r="L2472" i="1"/>
  <c r="M2472" i="1"/>
  <c r="N2472" i="1"/>
  <c r="O2472" i="1"/>
  <c r="L2473" i="1"/>
  <c r="M2473" i="1"/>
  <c r="N2473" i="1"/>
  <c r="O2473" i="1"/>
  <c r="L2474" i="1"/>
  <c r="M2474" i="1"/>
  <c r="N2474" i="1"/>
  <c r="O2474" i="1"/>
  <c r="P2474" i="1"/>
  <c r="L2475" i="1"/>
  <c r="M2475" i="1"/>
  <c r="N2475" i="1"/>
  <c r="O2475" i="1"/>
  <c r="L2476" i="1"/>
  <c r="M2476" i="1"/>
  <c r="N2476" i="1"/>
  <c r="O2476" i="1"/>
  <c r="L2477" i="1"/>
  <c r="M2477" i="1"/>
  <c r="N2477" i="1"/>
  <c r="O2477" i="1"/>
  <c r="L2478" i="1"/>
  <c r="M2478" i="1"/>
  <c r="N2478" i="1"/>
  <c r="O2478" i="1"/>
  <c r="P2478" i="1"/>
  <c r="L2479" i="1"/>
  <c r="M2479" i="1"/>
  <c r="N2479" i="1"/>
  <c r="O2479" i="1"/>
  <c r="L2480" i="1"/>
  <c r="M2480" i="1"/>
  <c r="N2480" i="1"/>
  <c r="O2480" i="1"/>
  <c r="L2481" i="1"/>
  <c r="M2481" i="1"/>
  <c r="N2481" i="1"/>
  <c r="O2481" i="1"/>
  <c r="L2482" i="1"/>
  <c r="M2482" i="1"/>
  <c r="N2482" i="1"/>
  <c r="O2482" i="1"/>
  <c r="P2482" i="1"/>
  <c r="L2483" i="1"/>
  <c r="M2483" i="1"/>
  <c r="N2483" i="1"/>
  <c r="O2483" i="1"/>
  <c r="L2484" i="1"/>
  <c r="M2484" i="1"/>
  <c r="N2484" i="1"/>
  <c r="O2484" i="1"/>
  <c r="L2485" i="1"/>
  <c r="M2485" i="1"/>
  <c r="N2485" i="1"/>
  <c r="O2485" i="1"/>
  <c r="L2486" i="1"/>
  <c r="M2486" i="1"/>
  <c r="N2486" i="1"/>
  <c r="O2486" i="1"/>
  <c r="P2486" i="1"/>
  <c r="L2487" i="1"/>
  <c r="M2487" i="1"/>
  <c r="N2487" i="1"/>
  <c r="O2487" i="1"/>
  <c r="L2488" i="1"/>
  <c r="M2488" i="1"/>
  <c r="N2488" i="1"/>
  <c r="O2488" i="1"/>
  <c r="L2489" i="1"/>
  <c r="M2489" i="1"/>
  <c r="N2489" i="1"/>
  <c r="O2489" i="1"/>
  <c r="L2490" i="1"/>
  <c r="M2490" i="1"/>
  <c r="N2490" i="1"/>
  <c r="O2490" i="1"/>
  <c r="P2490" i="1"/>
  <c r="L2491" i="1"/>
  <c r="M2491" i="1"/>
  <c r="N2491" i="1"/>
  <c r="O2491" i="1"/>
  <c r="L2492" i="1"/>
  <c r="M2492" i="1"/>
  <c r="N2492" i="1"/>
  <c r="O2492" i="1"/>
  <c r="L2493" i="1"/>
  <c r="M2493" i="1"/>
  <c r="N2493" i="1"/>
  <c r="O2493" i="1"/>
  <c r="L2494" i="1"/>
  <c r="M2494" i="1"/>
  <c r="N2494" i="1"/>
  <c r="O2494" i="1"/>
  <c r="P2494" i="1"/>
  <c r="L2495" i="1"/>
  <c r="M2495" i="1"/>
  <c r="N2495" i="1"/>
  <c r="O2495" i="1"/>
  <c r="L2496" i="1"/>
  <c r="M2496" i="1"/>
  <c r="N2496" i="1"/>
  <c r="O2496" i="1"/>
  <c r="L2497" i="1"/>
  <c r="M2497" i="1"/>
  <c r="N2497" i="1"/>
  <c r="O2497" i="1"/>
  <c r="L2498" i="1"/>
  <c r="M2498" i="1"/>
  <c r="N2498" i="1"/>
  <c r="O2498" i="1"/>
  <c r="P2498" i="1"/>
  <c r="L2499" i="1"/>
  <c r="M2499" i="1"/>
  <c r="N2499" i="1"/>
  <c r="O2499" i="1"/>
  <c r="L2500" i="1"/>
  <c r="M2500" i="1"/>
  <c r="N2500" i="1"/>
  <c r="O2500" i="1"/>
  <c r="L2501" i="1"/>
  <c r="M2501" i="1"/>
  <c r="N2501" i="1"/>
  <c r="O2501" i="1"/>
  <c r="L2502" i="1"/>
  <c r="M2502" i="1"/>
  <c r="N2502" i="1"/>
  <c r="O2502" i="1"/>
  <c r="P2502" i="1"/>
  <c r="L2503" i="1"/>
  <c r="M2503" i="1"/>
  <c r="N2503" i="1"/>
  <c r="O2503" i="1"/>
  <c r="L2504" i="1"/>
  <c r="M2504" i="1"/>
  <c r="N2504" i="1"/>
  <c r="O2504" i="1"/>
  <c r="L2505" i="1"/>
  <c r="M2505" i="1"/>
  <c r="N2505" i="1"/>
  <c r="O2505" i="1"/>
  <c r="L2506" i="1"/>
  <c r="M2506" i="1"/>
  <c r="N2506" i="1"/>
  <c r="O2506" i="1"/>
  <c r="P2506" i="1"/>
  <c r="L2507" i="1"/>
  <c r="M2507" i="1"/>
  <c r="N2507" i="1"/>
  <c r="O2507" i="1"/>
  <c r="L2508" i="1"/>
  <c r="M2508" i="1"/>
  <c r="N2508" i="1"/>
  <c r="O2508" i="1"/>
  <c r="L2509" i="1"/>
  <c r="M2509" i="1"/>
  <c r="N2509" i="1"/>
  <c r="O2509" i="1"/>
  <c r="L2510" i="1"/>
  <c r="M2510" i="1"/>
  <c r="N2510" i="1"/>
  <c r="O2510" i="1"/>
  <c r="P2510" i="1"/>
  <c r="L2511" i="1"/>
  <c r="M2511" i="1"/>
  <c r="N2511" i="1"/>
  <c r="O2511" i="1"/>
  <c r="L2512" i="1"/>
  <c r="M2512" i="1"/>
  <c r="N2512" i="1"/>
  <c r="O2512" i="1"/>
  <c r="L2513" i="1"/>
  <c r="M2513" i="1"/>
  <c r="N2513" i="1"/>
  <c r="O2513" i="1"/>
  <c r="L2514" i="1"/>
  <c r="M2514" i="1"/>
  <c r="N2514" i="1"/>
  <c r="O2514" i="1"/>
  <c r="P2514" i="1"/>
  <c r="L2515" i="1"/>
  <c r="M2515" i="1"/>
  <c r="N2515" i="1"/>
  <c r="O2515" i="1"/>
  <c r="L2516" i="1"/>
  <c r="M2516" i="1"/>
  <c r="N2516" i="1"/>
  <c r="O2516" i="1"/>
  <c r="L2517" i="1"/>
  <c r="M2517" i="1"/>
  <c r="N2517" i="1"/>
  <c r="O2517" i="1"/>
  <c r="L2518" i="1"/>
  <c r="M2518" i="1"/>
  <c r="N2518" i="1"/>
  <c r="O2518" i="1"/>
  <c r="P2518" i="1"/>
  <c r="L2519" i="1"/>
  <c r="M2519" i="1"/>
  <c r="N2519" i="1"/>
  <c r="O2519" i="1"/>
  <c r="L2520" i="1"/>
  <c r="M2520" i="1"/>
  <c r="N2520" i="1"/>
  <c r="O2520" i="1"/>
  <c r="L2521" i="1"/>
  <c r="M2521" i="1"/>
  <c r="N2521" i="1"/>
  <c r="O2521" i="1"/>
  <c r="L2522" i="1"/>
  <c r="M2522" i="1"/>
  <c r="N2522" i="1"/>
  <c r="O2522" i="1"/>
  <c r="P2522" i="1"/>
  <c r="L2523" i="1"/>
  <c r="M2523" i="1"/>
  <c r="N2523" i="1"/>
  <c r="O2523" i="1"/>
  <c r="L2524" i="1"/>
  <c r="M2524" i="1"/>
  <c r="N2524" i="1"/>
  <c r="O2524" i="1"/>
  <c r="L2525" i="1"/>
  <c r="M2525" i="1"/>
  <c r="N2525" i="1"/>
  <c r="O2525" i="1"/>
  <c r="L2526" i="1"/>
  <c r="M2526" i="1"/>
  <c r="N2526" i="1"/>
  <c r="O2526" i="1"/>
  <c r="P2526" i="1"/>
  <c r="L2527" i="1"/>
  <c r="M2527" i="1"/>
  <c r="N2527" i="1"/>
  <c r="O2527" i="1"/>
  <c r="L2528" i="1"/>
  <c r="M2528" i="1"/>
  <c r="N2528" i="1"/>
  <c r="O2528" i="1"/>
  <c r="L2529" i="1"/>
  <c r="M2529" i="1"/>
  <c r="N2529" i="1"/>
  <c r="O2529" i="1"/>
  <c r="L2530" i="1"/>
  <c r="M2530" i="1"/>
  <c r="N2530" i="1"/>
  <c r="O2530" i="1"/>
  <c r="P2530" i="1"/>
  <c r="L2531" i="1"/>
  <c r="M2531" i="1"/>
  <c r="N2531" i="1"/>
  <c r="O2531" i="1"/>
  <c r="L2532" i="1"/>
  <c r="M2532" i="1"/>
  <c r="N2532" i="1"/>
  <c r="O2532" i="1"/>
  <c r="L2533" i="1"/>
  <c r="M2533" i="1"/>
  <c r="N2533" i="1"/>
  <c r="O2533" i="1"/>
  <c r="L2534" i="1"/>
  <c r="M2534" i="1"/>
  <c r="N2534" i="1"/>
  <c r="O2534" i="1"/>
  <c r="P2534" i="1"/>
  <c r="L2535" i="1"/>
  <c r="M2535" i="1"/>
  <c r="N2535" i="1"/>
  <c r="O2535" i="1"/>
  <c r="L2536" i="1"/>
  <c r="M2536" i="1"/>
  <c r="N2536" i="1"/>
  <c r="O2536" i="1"/>
  <c r="L2537" i="1"/>
  <c r="M2537" i="1"/>
  <c r="N2537" i="1"/>
  <c r="O2537" i="1"/>
  <c r="L2538" i="1"/>
  <c r="M2538" i="1"/>
  <c r="N2538" i="1"/>
  <c r="O2538" i="1"/>
  <c r="P2538" i="1"/>
  <c r="L2539" i="1"/>
  <c r="M2539" i="1"/>
  <c r="N2539" i="1"/>
  <c r="O2539" i="1"/>
  <c r="L2540" i="1"/>
  <c r="M2540" i="1"/>
  <c r="N2540" i="1"/>
  <c r="O2540" i="1"/>
  <c r="L2541" i="1"/>
  <c r="M2541" i="1"/>
  <c r="N2541" i="1"/>
  <c r="O2541" i="1"/>
  <c r="L2542" i="1"/>
  <c r="M2542" i="1"/>
  <c r="N2542" i="1"/>
  <c r="O2542" i="1"/>
  <c r="P2542" i="1"/>
  <c r="L2543" i="1"/>
  <c r="M2543" i="1"/>
  <c r="N2543" i="1"/>
  <c r="O2543" i="1"/>
  <c r="L2544" i="1"/>
  <c r="M2544" i="1"/>
  <c r="N2544" i="1"/>
  <c r="O2544" i="1"/>
  <c r="L2545" i="1"/>
  <c r="M2545" i="1"/>
  <c r="N2545" i="1"/>
  <c r="O2545" i="1"/>
  <c r="L2546" i="1"/>
  <c r="M2546" i="1"/>
  <c r="N2546" i="1"/>
  <c r="O2546" i="1"/>
  <c r="P2546" i="1"/>
  <c r="L2547" i="1"/>
  <c r="M2547" i="1"/>
  <c r="N2547" i="1"/>
  <c r="O2547" i="1"/>
  <c r="L2548" i="1"/>
  <c r="M2548" i="1"/>
  <c r="N2548" i="1"/>
  <c r="O2548" i="1"/>
  <c r="L2549" i="1"/>
  <c r="M2549" i="1"/>
  <c r="N2549" i="1"/>
  <c r="O2549" i="1"/>
  <c r="L2550" i="1"/>
  <c r="M2550" i="1"/>
  <c r="N2550" i="1"/>
  <c r="O2550" i="1"/>
  <c r="P2550" i="1"/>
  <c r="L2551" i="1"/>
  <c r="M2551" i="1"/>
  <c r="N2551" i="1"/>
  <c r="O2551" i="1"/>
  <c r="L2552" i="1"/>
  <c r="M2552" i="1"/>
  <c r="N2552" i="1"/>
  <c r="O2552" i="1"/>
  <c r="L2553" i="1"/>
  <c r="M2553" i="1"/>
  <c r="N2553" i="1"/>
  <c r="O2553" i="1"/>
  <c r="L2554" i="1"/>
  <c r="M2554" i="1"/>
  <c r="N2554" i="1"/>
  <c r="O2554" i="1"/>
  <c r="P2554" i="1"/>
  <c r="L2555" i="1"/>
  <c r="M2555" i="1"/>
  <c r="N2555" i="1"/>
  <c r="O2555" i="1"/>
  <c r="L2556" i="1"/>
  <c r="M2556" i="1"/>
  <c r="N2556" i="1"/>
  <c r="O2556" i="1"/>
  <c r="L2557" i="1"/>
  <c r="M2557" i="1"/>
  <c r="N2557" i="1"/>
  <c r="O2557" i="1"/>
  <c r="L2558" i="1"/>
  <c r="M2558" i="1"/>
  <c r="N2558" i="1"/>
  <c r="O2558" i="1"/>
  <c r="P2558" i="1"/>
  <c r="L2559" i="1"/>
  <c r="M2559" i="1"/>
  <c r="N2559" i="1"/>
  <c r="O2559" i="1"/>
  <c r="L2560" i="1"/>
  <c r="M2560" i="1"/>
  <c r="N2560" i="1"/>
  <c r="O2560" i="1"/>
  <c r="L2561" i="1"/>
  <c r="M2561" i="1"/>
  <c r="N2561" i="1"/>
  <c r="O2561" i="1"/>
  <c r="L2562" i="1"/>
  <c r="M2562" i="1"/>
  <c r="N2562" i="1"/>
  <c r="O2562" i="1"/>
  <c r="P2562" i="1"/>
  <c r="L2563" i="1"/>
  <c r="M2563" i="1"/>
  <c r="N2563" i="1"/>
  <c r="O2563" i="1"/>
  <c r="L2564" i="1"/>
  <c r="M2564" i="1"/>
  <c r="N2564" i="1"/>
  <c r="O2564" i="1"/>
  <c r="L2565" i="1"/>
  <c r="M2565" i="1"/>
  <c r="N2565" i="1"/>
  <c r="O2565" i="1"/>
  <c r="L2566" i="1"/>
  <c r="M2566" i="1"/>
  <c r="N2566" i="1"/>
  <c r="O2566" i="1"/>
  <c r="P2566" i="1"/>
  <c r="L2567" i="1"/>
  <c r="M2567" i="1"/>
  <c r="N2567" i="1"/>
  <c r="O2567" i="1"/>
  <c r="L2568" i="1"/>
  <c r="M2568" i="1"/>
  <c r="N2568" i="1"/>
  <c r="O2568" i="1"/>
  <c r="L2569" i="1"/>
  <c r="M2569" i="1"/>
  <c r="N2569" i="1"/>
  <c r="O2569" i="1"/>
  <c r="L2570" i="1"/>
  <c r="M2570" i="1"/>
  <c r="N2570" i="1"/>
  <c r="O2570" i="1"/>
  <c r="P2570" i="1"/>
  <c r="L2571" i="1"/>
  <c r="M2571" i="1"/>
  <c r="N2571" i="1"/>
  <c r="O2571" i="1"/>
  <c r="L2572" i="1"/>
  <c r="M2572" i="1"/>
  <c r="N2572" i="1"/>
  <c r="O2572" i="1"/>
  <c r="L2573" i="1"/>
  <c r="M2573" i="1"/>
  <c r="N2573" i="1"/>
  <c r="O2573" i="1"/>
  <c r="L2574" i="1"/>
  <c r="M2574" i="1"/>
  <c r="N2574" i="1"/>
  <c r="O2574" i="1"/>
  <c r="P2574" i="1"/>
  <c r="L2575" i="1"/>
  <c r="M2575" i="1"/>
  <c r="N2575" i="1"/>
  <c r="O2575" i="1"/>
  <c r="L2576" i="1"/>
  <c r="M2576" i="1"/>
  <c r="N2576" i="1"/>
  <c r="O2576" i="1"/>
  <c r="L2577" i="1"/>
  <c r="M2577" i="1"/>
  <c r="N2577" i="1"/>
  <c r="O2577" i="1"/>
  <c r="L2578" i="1"/>
  <c r="M2578" i="1"/>
  <c r="N2578" i="1"/>
  <c r="O2578" i="1"/>
  <c r="P2578" i="1"/>
  <c r="L2579" i="1"/>
  <c r="M2579" i="1"/>
  <c r="N2579" i="1"/>
  <c r="O2579" i="1"/>
  <c r="L2580" i="1"/>
  <c r="M2580" i="1"/>
  <c r="N2580" i="1"/>
  <c r="O2580" i="1"/>
  <c r="L2581" i="1"/>
  <c r="M2581" i="1"/>
  <c r="N2581" i="1"/>
  <c r="O2581" i="1"/>
  <c r="L2582" i="1"/>
  <c r="M2582" i="1"/>
  <c r="N2582" i="1"/>
  <c r="O2582" i="1"/>
  <c r="P2582" i="1"/>
  <c r="L2583" i="1"/>
  <c r="M2583" i="1"/>
  <c r="N2583" i="1"/>
  <c r="O2583" i="1"/>
  <c r="L2584" i="1"/>
  <c r="M2584" i="1"/>
  <c r="N2584" i="1"/>
  <c r="O2584" i="1"/>
  <c r="L2585" i="1"/>
  <c r="M2585" i="1"/>
  <c r="N2585" i="1"/>
  <c r="O2585" i="1"/>
  <c r="L2586" i="1"/>
  <c r="M2586" i="1"/>
  <c r="N2586" i="1"/>
  <c r="O2586" i="1"/>
  <c r="P2586" i="1"/>
  <c r="L2587" i="1"/>
  <c r="M2587" i="1"/>
  <c r="N2587" i="1"/>
  <c r="O2587" i="1"/>
  <c r="L2588" i="1"/>
  <c r="M2588" i="1"/>
  <c r="N2588" i="1"/>
  <c r="O2588" i="1"/>
  <c r="L2589" i="1"/>
  <c r="M2589" i="1"/>
  <c r="N2589" i="1"/>
  <c r="O2589" i="1"/>
  <c r="L2590" i="1"/>
  <c r="M2590" i="1"/>
  <c r="N2590" i="1"/>
  <c r="O2590" i="1"/>
  <c r="P2590" i="1"/>
  <c r="L2591" i="1"/>
  <c r="M2591" i="1"/>
  <c r="N2591" i="1"/>
  <c r="O2591" i="1"/>
  <c r="L2592" i="1"/>
  <c r="M2592" i="1"/>
  <c r="N2592" i="1"/>
  <c r="O2592" i="1"/>
  <c r="L2593" i="1"/>
  <c r="M2593" i="1"/>
  <c r="N2593" i="1"/>
  <c r="O2593" i="1"/>
  <c r="L2594" i="1"/>
  <c r="M2594" i="1"/>
  <c r="N2594" i="1"/>
  <c r="O2594" i="1"/>
  <c r="P2594" i="1"/>
  <c r="L2595" i="1"/>
  <c r="M2595" i="1"/>
  <c r="N2595" i="1"/>
  <c r="O2595" i="1"/>
  <c r="L2596" i="1"/>
  <c r="M2596" i="1"/>
  <c r="N2596" i="1"/>
  <c r="O2596" i="1"/>
  <c r="L2597" i="1"/>
  <c r="M2597" i="1"/>
  <c r="N2597" i="1"/>
  <c r="O2597" i="1"/>
  <c r="L2598" i="1"/>
  <c r="M2598" i="1"/>
  <c r="N2598" i="1"/>
  <c r="O2598" i="1"/>
  <c r="P2598" i="1"/>
  <c r="L2599" i="1"/>
  <c r="M2599" i="1"/>
  <c r="N2599" i="1"/>
  <c r="O2599" i="1"/>
  <c r="L2600" i="1"/>
  <c r="M2600" i="1"/>
  <c r="N2600" i="1"/>
  <c r="O2600" i="1"/>
  <c r="L2601" i="1"/>
  <c r="M2601" i="1"/>
  <c r="N2601" i="1"/>
  <c r="O2601" i="1"/>
  <c r="L2602" i="1"/>
  <c r="M2602" i="1"/>
  <c r="N2602" i="1"/>
  <c r="O2602" i="1"/>
  <c r="P2602" i="1"/>
  <c r="L2603" i="1"/>
  <c r="M2603" i="1"/>
  <c r="N2603" i="1"/>
  <c r="O2603" i="1"/>
  <c r="L2604" i="1"/>
  <c r="M2604" i="1"/>
  <c r="N2604" i="1"/>
  <c r="O2604" i="1"/>
  <c r="L2605" i="1"/>
  <c r="M2605" i="1"/>
  <c r="N2605" i="1"/>
  <c r="O2605" i="1"/>
  <c r="L2606" i="1"/>
  <c r="M2606" i="1"/>
  <c r="N2606" i="1"/>
  <c r="O2606" i="1"/>
  <c r="P2606" i="1"/>
  <c r="L2607" i="1"/>
  <c r="M2607" i="1"/>
  <c r="N2607" i="1"/>
  <c r="O2607" i="1"/>
  <c r="L2608" i="1"/>
  <c r="M2608" i="1"/>
  <c r="N2608" i="1"/>
  <c r="O2608" i="1"/>
  <c r="L2609" i="1"/>
  <c r="M2609" i="1"/>
  <c r="N2609" i="1"/>
  <c r="O2609" i="1"/>
  <c r="L2610" i="1"/>
  <c r="M2610" i="1"/>
  <c r="N2610" i="1"/>
  <c r="O2610" i="1"/>
  <c r="P2610" i="1"/>
  <c r="L2611" i="1"/>
  <c r="M2611" i="1"/>
  <c r="N2611" i="1"/>
  <c r="O2611" i="1"/>
  <c r="L2612" i="1"/>
  <c r="M2612" i="1"/>
  <c r="N2612" i="1"/>
  <c r="O2612" i="1"/>
  <c r="L2613" i="1"/>
  <c r="M2613" i="1"/>
  <c r="N2613" i="1"/>
  <c r="O2613" i="1"/>
  <c r="L2614" i="1"/>
  <c r="M2614" i="1"/>
  <c r="N2614" i="1"/>
  <c r="O2614" i="1"/>
  <c r="P2614" i="1"/>
  <c r="L2615" i="1"/>
  <c r="M2615" i="1"/>
  <c r="N2615" i="1"/>
  <c r="O2615" i="1"/>
  <c r="L2616" i="1"/>
  <c r="M2616" i="1"/>
  <c r="N2616" i="1"/>
  <c r="O2616" i="1"/>
  <c r="L2617" i="1"/>
  <c r="M2617" i="1"/>
  <c r="N2617" i="1"/>
  <c r="O2617" i="1"/>
  <c r="L2618" i="1"/>
  <c r="M2618" i="1"/>
  <c r="N2618" i="1"/>
  <c r="O2618" i="1"/>
  <c r="P2618" i="1"/>
  <c r="L2619" i="1"/>
  <c r="M2619" i="1"/>
  <c r="N2619" i="1"/>
  <c r="O2619" i="1"/>
  <c r="L2620" i="1"/>
  <c r="M2620" i="1"/>
  <c r="N2620" i="1"/>
  <c r="O2620" i="1"/>
  <c r="L2621" i="1"/>
  <c r="M2621" i="1"/>
  <c r="N2621" i="1"/>
  <c r="O2621" i="1"/>
  <c r="L2622" i="1"/>
  <c r="M2622" i="1"/>
  <c r="N2622" i="1"/>
  <c r="O2622" i="1"/>
  <c r="P2622" i="1"/>
  <c r="L2623" i="1"/>
  <c r="M2623" i="1"/>
  <c r="N2623" i="1"/>
  <c r="O2623" i="1"/>
  <c r="L2624" i="1"/>
  <c r="M2624" i="1"/>
  <c r="N2624" i="1"/>
  <c r="O2624" i="1"/>
  <c r="L2625" i="1"/>
  <c r="M2625" i="1"/>
  <c r="N2625" i="1"/>
  <c r="O2625" i="1"/>
  <c r="L2626" i="1"/>
  <c r="M2626" i="1"/>
  <c r="N2626" i="1"/>
  <c r="O2626" i="1"/>
  <c r="P2626" i="1"/>
  <c r="L2627" i="1"/>
  <c r="M2627" i="1"/>
  <c r="N2627" i="1"/>
  <c r="O2627" i="1"/>
  <c r="L2628" i="1"/>
  <c r="M2628" i="1"/>
  <c r="N2628" i="1"/>
  <c r="O2628" i="1"/>
  <c r="L2629" i="1"/>
  <c r="M2629" i="1"/>
  <c r="N2629" i="1"/>
  <c r="O2629" i="1"/>
  <c r="L2630" i="1"/>
  <c r="M2630" i="1"/>
  <c r="N2630" i="1"/>
  <c r="O2630" i="1"/>
  <c r="P2630" i="1"/>
  <c r="L2631" i="1"/>
  <c r="M2631" i="1"/>
  <c r="N2631" i="1"/>
  <c r="O2631" i="1"/>
  <c r="L2632" i="1"/>
  <c r="M2632" i="1"/>
  <c r="N2632" i="1"/>
  <c r="O2632" i="1"/>
  <c r="L2633" i="1"/>
  <c r="M2633" i="1"/>
  <c r="N2633" i="1"/>
  <c r="O2633" i="1"/>
  <c r="L2634" i="1"/>
  <c r="M2634" i="1"/>
  <c r="N2634" i="1"/>
  <c r="O2634" i="1"/>
  <c r="P2634" i="1"/>
  <c r="L2635" i="1"/>
  <c r="M2635" i="1"/>
  <c r="N2635" i="1"/>
  <c r="O2635" i="1"/>
  <c r="L2636" i="1"/>
  <c r="M2636" i="1"/>
  <c r="N2636" i="1"/>
  <c r="O2636" i="1"/>
  <c r="L2637" i="1"/>
  <c r="M2637" i="1"/>
  <c r="N2637" i="1"/>
  <c r="O2637" i="1"/>
  <c r="L2638" i="1"/>
  <c r="M2638" i="1"/>
  <c r="N2638" i="1"/>
  <c r="O2638" i="1"/>
  <c r="P2638" i="1"/>
  <c r="L2639" i="1"/>
  <c r="M2639" i="1"/>
  <c r="N2639" i="1"/>
  <c r="O2639" i="1"/>
  <c r="L2640" i="1"/>
  <c r="M2640" i="1"/>
  <c r="N2640" i="1"/>
  <c r="O2640" i="1"/>
  <c r="L2641" i="1"/>
  <c r="M2641" i="1"/>
  <c r="N2641" i="1"/>
  <c r="O2641" i="1"/>
  <c r="L2642" i="1"/>
  <c r="M2642" i="1"/>
  <c r="N2642" i="1"/>
  <c r="O2642" i="1"/>
  <c r="P2642" i="1"/>
  <c r="L2643" i="1"/>
  <c r="M2643" i="1"/>
  <c r="N2643" i="1"/>
  <c r="O2643" i="1"/>
  <c r="L2644" i="1"/>
  <c r="M2644" i="1"/>
  <c r="N2644" i="1"/>
  <c r="O2644" i="1"/>
  <c r="L2645" i="1"/>
  <c r="M2645" i="1"/>
  <c r="N2645" i="1"/>
  <c r="O2645" i="1"/>
  <c r="L2646" i="1"/>
  <c r="M2646" i="1"/>
  <c r="N2646" i="1"/>
  <c r="O2646" i="1"/>
  <c r="P2646" i="1"/>
  <c r="L2647" i="1"/>
  <c r="M2647" i="1"/>
  <c r="N2647" i="1"/>
  <c r="O2647" i="1"/>
  <c r="L2648" i="1"/>
  <c r="M2648" i="1"/>
  <c r="N2648" i="1"/>
  <c r="O2648" i="1"/>
  <c r="L2649" i="1"/>
  <c r="M2649" i="1"/>
  <c r="N2649" i="1"/>
  <c r="O2649" i="1"/>
  <c r="L2650" i="1"/>
  <c r="M2650" i="1"/>
  <c r="N2650" i="1"/>
  <c r="O2650" i="1"/>
  <c r="P2650" i="1"/>
  <c r="L2651" i="1"/>
  <c r="M2651" i="1"/>
  <c r="N2651" i="1"/>
  <c r="O2651" i="1"/>
  <c r="L2652" i="1"/>
  <c r="M2652" i="1"/>
  <c r="N2652" i="1"/>
  <c r="O2652" i="1"/>
  <c r="L2653" i="1"/>
  <c r="M2653" i="1"/>
  <c r="N2653" i="1"/>
  <c r="O2653" i="1"/>
  <c r="L2654" i="1"/>
  <c r="M2654" i="1"/>
  <c r="N2654" i="1"/>
  <c r="O2654" i="1"/>
  <c r="P2654" i="1"/>
  <c r="L2655" i="1"/>
  <c r="M2655" i="1"/>
  <c r="N2655" i="1"/>
  <c r="O2655" i="1"/>
  <c r="L2656" i="1"/>
  <c r="M2656" i="1"/>
  <c r="N2656" i="1"/>
  <c r="O2656" i="1"/>
  <c r="L2657" i="1"/>
  <c r="M2657" i="1"/>
  <c r="N2657" i="1"/>
  <c r="O2657" i="1"/>
  <c r="L2658" i="1"/>
  <c r="M2658" i="1"/>
  <c r="N2658" i="1"/>
  <c r="O2658" i="1"/>
  <c r="P2658" i="1"/>
  <c r="L2659" i="1"/>
  <c r="M2659" i="1"/>
  <c r="N2659" i="1"/>
  <c r="O2659" i="1"/>
  <c r="L2660" i="1"/>
  <c r="M2660" i="1"/>
  <c r="N2660" i="1"/>
  <c r="O2660" i="1"/>
  <c r="L2661" i="1"/>
  <c r="M2661" i="1"/>
  <c r="N2661" i="1"/>
  <c r="O2661" i="1"/>
  <c r="L2662" i="1"/>
  <c r="M2662" i="1"/>
  <c r="N2662" i="1"/>
  <c r="O2662" i="1"/>
  <c r="P2662" i="1"/>
  <c r="L2663" i="1"/>
  <c r="M2663" i="1"/>
  <c r="N2663" i="1"/>
  <c r="O2663" i="1"/>
  <c r="L2664" i="1"/>
  <c r="M2664" i="1"/>
  <c r="N2664" i="1"/>
  <c r="O2664" i="1"/>
  <c r="L2665" i="1"/>
  <c r="M2665" i="1"/>
  <c r="N2665" i="1"/>
  <c r="O2665" i="1"/>
  <c r="L2666" i="1"/>
  <c r="M2666" i="1"/>
  <c r="N2666" i="1"/>
  <c r="O2666" i="1"/>
  <c r="P2666" i="1"/>
  <c r="L2667" i="1"/>
  <c r="M2667" i="1"/>
  <c r="N2667" i="1"/>
  <c r="O2667" i="1"/>
  <c r="L2668" i="1"/>
  <c r="M2668" i="1"/>
  <c r="N2668" i="1"/>
  <c r="O2668" i="1"/>
  <c r="L2669" i="1"/>
  <c r="M2669" i="1"/>
  <c r="N2669" i="1"/>
  <c r="O2669" i="1"/>
  <c r="L2670" i="1"/>
  <c r="M2670" i="1"/>
  <c r="N2670" i="1"/>
  <c r="O2670" i="1"/>
  <c r="P2670" i="1"/>
  <c r="L2671" i="1"/>
  <c r="M2671" i="1"/>
  <c r="N2671" i="1"/>
  <c r="O2671" i="1"/>
  <c r="L2672" i="1"/>
  <c r="M2672" i="1"/>
  <c r="N2672" i="1"/>
  <c r="O2672" i="1"/>
  <c r="L2673" i="1"/>
  <c r="M2673" i="1"/>
  <c r="N2673" i="1"/>
  <c r="O2673" i="1"/>
  <c r="L2674" i="1"/>
  <c r="M2674" i="1"/>
  <c r="N2674" i="1"/>
  <c r="O2674" i="1"/>
  <c r="P2674" i="1"/>
  <c r="L2675" i="1"/>
  <c r="M2675" i="1"/>
  <c r="N2675" i="1"/>
  <c r="O2675" i="1"/>
  <c r="L2676" i="1"/>
  <c r="M2676" i="1"/>
  <c r="N2676" i="1"/>
  <c r="O2676" i="1"/>
  <c r="L2677" i="1"/>
  <c r="M2677" i="1"/>
  <c r="N2677" i="1"/>
  <c r="O2677" i="1"/>
  <c r="L2678" i="1"/>
  <c r="M2678" i="1"/>
  <c r="N2678" i="1"/>
  <c r="O2678" i="1"/>
  <c r="P2678" i="1"/>
  <c r="L2679" i="1"/>
  <c r="M2679" i="1"/>
  <c r="N2679" i="1"/>
  <c r="O2679" i="1"/>
  <c r="L2680" i="1"/>
  <c r="M2680" i="1"/>
  <c r="N2680" i="1"/>
  <c r="O2680" i="1"/>
  <c r="L2681" i="1"/>
  <c r="M2681" i="1"/>
  <c r="N2681" i="1"/>
  <c r="O2681" i="1"/>
  <c r="L2682" i="1"/>
  <c r="M2682" i="1"/>
  <c r="N2682" i="1"/>
  <c r="O2682" i="1"/>
  <c r="P2682" i="1"/>
  <c r="L2683" i="1"/>
  <c r="M2683" i="1"/>
  <c r="N2683" i="1"/>
  <c r="O2683" i="1"/>
  <c r="L2684" i="1"/>
  <c r="M2684" i="1"/>
  <c r="N2684" i="1"/>
  <c r="O2684" i="1"/>
  <c r="L2685" i="1"/>
  <c r="M2685" i="1"/>
  <c r="N2685" i="1"/>
  <c r="O2685" i="1"/>
  <c r="L2686" i="1"/>
  <c r="M2686" i="1"/>
  <c r="N2686" i="1"/>
  <c r="O2686" i="1"/>
  <c r="P2686" i="1"/>
  <c r="L2687" i="1"/>
  <c r="M2687" i="1"/>
  <c r="N2687" i="1"/>
  <c r="O2687" i="1"/>
  <c r="L2688" i="1"/>
  <c r="M2688" i="1"/>
  <c r="N2688" i="1"/>
  <c r="O2688" i="1"/>
  <c r="L2689" i="1"/>
  <c r="M2689" i="1"/>
  <c r="N2689" i="1"/>
  <c r="O2689" i="1"/>
  <c r="L2690" i="1"/>
  <c r="M2690" i="1"/>
  <c r="N2690" i="1"/>
  <c r="O2690" i="1"/>
  <c r="P2690" i="1"/>
  <c r="L2691" i="1"/>
  <c r="M2691" i="1"/>
  <c r="N2691" i="1"/>
  <c r="O2691" i="1"/>
  <c r="L2692" i="1"/>
  <c r="M2692" i="1"/>
  <c r="N2692" i="1"/>
  <c r="O2692" i="1"/>
  <c r="L2693" i="1"/>
  <c r="M2693" i="1"/>
  <c r="N2693" i="1"/>
  <c r="O2693" i="1"/>
  <c r="L2694" i="1"/>
  <c r="M2694" i="1"/>
  <c r="N2694" i="1"/>
  <c r="O2694" i="1"/>
  <c r="P2694" i="1"/>
  <c r="L2695" i="1"/>
  <c r="M2695" i="1"/>
  <c r="N2695" i="1"/>
  <c r="O2695" i="1"/>
  <c r="L2696" i="1"/>
  <c r="M2696" i="1"/>
  <c r="N2696" i="1"/>
  <c r="O2696" i="1"/>
  <c r="L2697" i="1"/>
  <c r="M2697" i="1"/>
  <c r="N2697" i="1"/>
  <c r="O2697" i="1"/>
  <c r="L2698" i="1"/>
  <c r="M2698" i="1"/>
  <c r="N2698" i="1"/>
  <c r="O2698" i="1"/>
  <c r="P2698" i="1"/>
  <c r="L2699" i="1"/>
  <c r="M2699" i="1"/>
  <c r="N2699" i="1"/>
  <c r="O2699" i="1"/>
  <c r="L2700" i="1"/>
  <c r="M2700" i="1"/>
  <c r="N2700" i="1"/>
  <c r="O2700" i="1"/>
  <c r="L2701" i="1"/>
  <c r="M2701" i="1"/>
  <c r="N2701" i="1"/>
  <c r="O2701" i="1"/>
  <c r="L2702" i="1"/>
  <c r="M2702" i="1"/>
  <c r="N2702" i="1"/>
  <c r="O2702" i="1"/>
  <c r="P2702" i="1"/>
  <c r="L2703" i="1"/>
  <c r="M2703" i="1"/>
  <c r="N2703" i="1"/>
  <c r="O2703" i="1"/>
  <c r="L2704" i="1"/>
  <c r="M2704" i="1"/>
  <c r="N2704" i="1"/>
  <c r="O2704" i="1"/>
  <c r="L2705" i="1"/>
  <c r="M2705" i="1"/>
  <c r="N2705" i="1"/>
  <c r="O2705" i="1"/>
  <c r="L2706" i="1"/>
  <c r="M2706" i="1"/>
  <c r="N2706" i="1"/>
  <c r="O2706" i="1"/>
  <c r="P2706" i="1"/>
  <c r="L2707" i="1"/>
  <c r="M2707" i="1"/>
  <c r="N2707" i="1"/>
  <c r="O2707" i="1"/>
  <c r="L2708" i="1"/>
  <c r="M2708" i="1"/>
  <c r="N2708" i="1"/>
  <c r="O2708" i="1"/>
  <c r="L2709" i="1"/>
  <c r="M2709" i="1"/>
  <c r="N2709" i="1"/>
  <c r="O2709" i="1"/>
  <c r="L2710" i="1"/>
  <c r="M2710" i="1"/>
  <c r="N2710" i="1"/>
  <c r="O2710" i="1"/>
  <c r="P2710" i="1"/>
  <c r="L2711" i="1"/>
  <c r="M2711" i="1"/>
  <c r="N2711" i="1"/>
  <c r="O2711" i="1"/>
  <c r="L2712" i="1"/>
  <c r="M2712" i="1"/>
  <c r="N2712" i="1"/>
  <c r="O2712" i="1"/>
  <c r="L2713" i="1"/>
  <c r="M2713" i="1"/>
  <c r="N2713" i="1"/>
  <c r="O2713" i="1"/>
  <c r="L2714" i="1"/>
  <c r="M2714" i="1"/>
  <c r="N2714" i="1"/>
  <c r="O2714" i="1"/>
  <c r="P2714" i="1"/>
  <c r="L2715" i="1"/>
  <c r="M2715" i="1"/>
  <c r="N2715" i="1"/>
  <c r="O2715" i="1"/>
  <c r="L2716" i="1"/>
  <c r="M2716" i="1"/>
  <c r="N2716" i="1"/>
  <c r="O2716" i="1"/>
  <c r="L2717" i="1"/>
  <c r="M2717" i="1"/>
  <c r="N2717" i="1"/>
  <c r="O2717" i="1"/>
  <c r="L2718" i="1"/>
  <c r="M2718" i="1"/>
  <c r="N2718" i="1"/>
  <c r="O2718" i="1"/>
  <c r="P2718" i="1"/>
  <c r="L2719" i="1"/>
  <c r="M2719" i="1"/>
  <c r="N2719" i="1"/>
  <c r="O2719" i="1"/>
  <c r="L2720" i="1"/>
  <c r="M2720" i="1"/>
  <c r="N2720" i="1"/>
  <c r="O2720" i="1"/>
  <c r="L2721" i="1"/>
  <c r="M2721" i="1"/>
  <c r="N2721" i="1"/>
  <c r="O2721" i="1"/>
  <c r="L2722" i="1"/>
  <c r="M2722" i="1"/>
  <c r="N2722" i="1"/>
  <c r="O2722" i="1"/>
  <c r="P2722" i="1"/>
  <c r="L2723" i="1"/>
  <c r="M2723" i="1"/>
  <c r="N2723" i="1"/>
  <c r="O2723" i="1"/>
  <c r="L2724" i="1"/>
  <c r="M2724" i="1"/>
  <c r="N2724" i="1"/>
  <c r="O2724" i="1"/>
  <c r="L2725" i="1"/>
  <c r="M2725" i="1"/>
  <c r="N2725" i="1"/>
  <c r="O2725" i="1"/>
  <c r="L2726" i="1"/>
  <c r="M2726" i="1"/>
  <c r="N2726" i="1"/>
  <c r="O2726" i="1"/>
  <c r="P2726" i="1"/>
  <c r="L2727" i="1"/>
  <c r="M2727" i="1"/>
  <c r="N2727" i="1"/>
  <c r="O2727" i="1"/>
  <c r="L2728" i="1"/>
  <c r="M2728" i="1"/>
  <c r="N2728" i="1"/>
  <c r="O2728" i="1"/>
  <c r="L2729" i="1"/>
  <c r="M2729" i="1"/>
  <c r="N2729" i="1"/>
  <c r="O2729" i="1"/>
  <c r="L2730" i="1"/>
  <c r="M2730" i="1"/>
  <c r="N2730" i="1"/>
  <c r="O2730" i="1"/>
  <c r="P2730" i="1"/>
  <c r="L2731" i="1"/>
  <c r="M2731" i="1"/>
  <c r="N2731" i="1"/>
  <c r="O2731" i="1"/>
  <c r="L2732" i="1"/>
  <c r="M2732" i="1"/>
  <c r="N2732" i="1"/>
  <c r="O2732" i="1"/>
  <c r="L2733" i="1"/>
  <c r="M2733" i="1"/>
  <c r="N2733" i="1"/>
  <c r="O2733" i="1"/>
  <c r="L2734" i="1"/>
  <c r="M2734" i="1"/>
  <c r="N2734" i="1"/>
  <c r="O2734" i="1"/>
  <c r="P2734" i="1"/>
  <c r="L2735" i="1"/>
  <c r="M2735" i="1"/>
  <c r="N2735" i="1"/>
  <c r="O2735" i="1"/>
  <c r="L2736" i="1"/>
  <c r="M2736" i="1"/>
  <c r="N2736" i="1"/>
  <c r="O2736" i="1"/>
  <c r="L2737" i="1"/>
  <c r="M2737" i="1"/>
  <c r="N2737" i="1"/>
  <c r="O2737" i="1"/>
  <c r="L2738" i="1"/>
  <c r="M2738" i="1"/>
  <c r="N2738" i="1"/>
  <c r="O2738" i="1"/>
  <c r="P2738" i="1"/>
  <c r="L2739" i="1"/>
  <c r="M2739" i="1"/>
  <c r="N2739" i="1"/>
  <c r="O2739" i="1"/>
  <c r="L2740" i="1"/>
  <c r="M2740" i="1"/>
  <c r="N2740" i="1"/>
  <c r="O2740" i="1"/>
  <c r="L2741" i="1"/>
  <c r="M2741" i="1"/>
  <c r="N2741" i="1"/>
  <c r="O2741" i="1"/>
  <c r="L2742" i="1"/>
  <c r="M2742" i="1"/>
  <c r="N2742" i="1"/>
  <c r="O2742" i="1"/>
  <c r="P2742" i="1"/>
  <c r="L2743" i="1"/>
  <c r="M2743" i="1"/>
  <c r="N2743" i="1"/>
  <c r="O2743" i="1"/>
  <c r="L2744" i="1"/>
  <c r="M2744" i="1"/>
  <c r="N2744" i="1"/>
  <c r="O2744" i="1"/>
  <c r="L2745" i="1"/>
  <c r="M2745" i="1"/>
  <c r="N2745" i="1"/>
  <c r="O2745" i="1"/>
  <c r="L2746" i="1"/>
  <c r="M2746" i="1"/>
  <c r="N2746" i="1"/>
  <c r="O2746" i="1"/>
  <c r="P2746" i="1"/>
  <c r="L2747" i="1"/>
  <c r="M2747" i="1"/>
  <c r="N2747" i="1"/>
  <c r="O2747" i="1"/>
  <c r="L2748" i="1"/>
  <c r="M2748" i="1"/>
  <c r="N2748" i="1"/>
  <c r="O2748" i="1"/>
  <c r="L2749" i="1"/>
  <c r="M2749" i="1"/>
  <c r="N2749" i="1"/>
  <c r="O2749" i="1"/>
  <c r="L2750" i="1"/>
  <c r="M2750" i="1"/>
  <c r="N2750" i="1"/>
  <c r="O2750" i="1"/>
  <c r="P2750" i="1"/>
  <c r="L2751" i="1"/>
  <c r="M2751" i="1"/>
  <c r="N2751" i="1"/>
  <c r="O2751" i="1"/>
  <c r="L2752" i="1"/>
  <c r="M2752" i="1"/>
  <c r="N2752" i="1"/>
  <c r="O2752" i="1"/>
  <c r="L2753" i="1"/>
  <c r="M2753" i="1"/>
  <c r="N2753" i="1"/>
  <c r="O2753" i="1"/>
  <c r="L2754" i="1"/>
  <c r="M2754" i="1"/>
  <c r="N2754" i="1"/>
  <c r="O2754" i="1"/>
  <c r="P2754" i="1"/>
  <c r="L2755" i="1"/>
  <c r="M2755" i="1"/>
  <c r="N2755" i="1"/>
  <c r="O2755" i="1"/>
  <c r="L2756" i="1"/>
  <c r="M2756" i="1"/>
  <c r="N2756" i="1"/>
  <c r="O2756" i="1"/>
  <c r="L2757" i="1"/>
  <c r="M2757" i="1"/>
  <c r="N2757" i="1"/>
  <c r="O2757" i="1"/>
  <c r="L2758" i="1"/>
  <c r="M2758" i="1"/>
  <c r="N2758" i="1"/>
  <c r="O2758" i="1"/>
  <c r="P2758" i="1"/>
  <c r="L2759" i="1"/>
  <c r="M2759" i="1"/>
  <c r="N2759" i="1"/>
  <c r="O2759" i="1"/>
  <c r="L2760" i="1"/>
  <c r="M2760" i="1"/>
  <c r="N2760" i="1"/>
  <c r="O2760" i="1"/>
  <c r="L2761" i="1"/>
  <c r="M2761" i="1"/>
  <c r="N2761" i="1"/>
  <c r="O2761" i="1"/>
  <c r="L2762" i="1"/>
  <c r="M2762" i="1"/>
  <c r="N2762" i="1"/>
  <c r="O2762" i="1"/>
  <c r="P2762" i="1"/>
  <c r="L2763" i="1"/>
  <c r="M2763" i="1"/>
  <c r="N2763" i="1"/>
  <c r="O2763" i="1"/>
  <c r="L2764" i="1"/>
  <c r="M2764" i="1"/>
  <c r="N2764" i="1"/>
  <c r="O2764" i="1"/>
  <c r="L2765" i="1"/>
  <c r="M2765" i="1"/>
  <c r="N2765" i="1"/>
  <c r="O2765" i="1"/>
  <c r="L2766" i="1"/>
  <c r="M2766" i="1"/>
  <c r="N2766" i="1"/>
  <c r="O2766" i="1"/>
  <c r="P2766" i="1"/>
  <c r="L2767" i="1"/>
  <c r="M2767" i="1"/>
  <c r="N2767" i="1"/>
  <c r="O2767" i="1"/>
  <c r="L2768" i="1"/>
  <c r="M2768" i="1"/>
  <c r="N2768" i="1"/>
  <c r="O2768" i="1"/>
  <c r="L2769" i="1"/>
  <c r="M2769" i="1"/>
  <c r="N2769" i="1"/>
  <c r="O2769" i="1"/>
  <c r="L2770" i="1"/>
  <c r="M2770" i="1"/>
  <c r="N2770" i="1"/>
  <c r="O2770" i="1"/>
  <c r="P2770" i="1"/>
  <c r="L2771" i="1"/>
  <c r="M2771" i="1"/>
  <c r="N2771" i="1"/>
  <c r="O2771" i="1"/>
  <c r="L2772" i="1"/>
  <c r="M2772" i="1"/>
  <c r="N2772" i="1"/>
  <c r="O2772" i="1"/>
  <c r="L2773" i="1"/>
  <c r="M2773" i="1"/>
  <c r="N2773" i="1"/>
  <c r="O2773" i="1"/>
  <c r="L2774" i="1"/>
  <c r="M2774" i="1"/>
  <c r="N2774" i="1"/>
  <c r="O2774" i="1"/>
  <c r="P2774" i="1"/>
  <c r="L2775" i="1"/>
  <c r="M2775" i="1"/>
  <c r="N2775" i="1"/>
  <c r="O2775" i="1"/>
  <c r="L2776" i="1"/>
  <c r="M2776" i="1"/>
  <c r="N2776" i="1"/>
  <c r="O2776" i="1"/>
  <c r="L2777" i="1"/>
  <c r="M2777" i="1"/>
  <c r="N2777" i="1"/>
  <c r="O2777" i="1"/>
  <c r="L2778" i="1"/>
  <c r="M2778" i="1"/>
  <c r="N2778" i="1"/>
  <c r="O2778" i="1"/>
  <c r="P2778" i="1"/>
  <c r="L2779" i="1"/>
  <c r="M2779" i="1"/>
  <c r="N2779" i="1"/>
  <c r="O2779" i="1"/>
  <c r="L2780" i="1"/>
  <c r="M2780" i="1"/>
  <c r="N2780" i="1"/>
  <c r="O2780" i="1"/>
  <c r="L2781" i="1"/>
  <c r="M2781" i="1"/>
  <c r="N2781" i="1"/>
  <c r="O2781" i="1"/>
  <c r="L2782" i="1"/>
  <c r="M2782" i="1"/>
  <c r="N2782" i="1"/>
  <c r="O2782" i="1"/>
  <c r="P2782" i="1"/>
  <c r="L2783" i="1"/>
  <c r="M2783" i="1"/>
  <c r="N2783" i="1"/>
  <c r="O2783" i="1"/>
  <c r="L2784" i="1"/>
  <c r="M2784" i="1"/>
  <c r="N2784" i="1"/>
  <c r="O2784" i="1"/>
  <c r="L2785" i="1"/>
  <c r="M2785" i="1"/>
  <c r="N2785" i="1"/>
  <c r="O2785" i="1"/>
  <c r="L2786" i="1"/>
  <c r="M2786" i="1"/>
  <c r="N2786" i="1"/>
  <c r="O2786" i="1"/>
  <c r="P2786" i="1"/>
  <c r="L2787" i="1"/>
  <c r="M2787" i="1"/>
  <c r="N2787" i="1"/>
  <c r="O2787" i="1"/>
  <c r="L2788" i="1"/>
  <c r="M2788" i="1"/>
  <c r="N2788" i="1"/>
  <c r="O2788" i="1"/>
  <c r="L2789" i="1"/>
  <c r="M2789" i="1"/>
  <c r="N2789" i="1"/>
  <c r="O2789" i="1"/>
  <c r="L2790" i="1"/>
  <c r="M2790" i="1"/>
  <c r="N2790" i="1"/>
  <c r="O2790" i="1"/>
  <c r="P2790" i="1"/>
  <c r="L2791" i="1"/>
  <c r="M2791" i="1"/>
  <c r="N2791" i="1"/>
  <c r="O2791" i="1"/>
  <c r="L2792" i="1"/>
  <c r="M2792" i="1"/>
  <c r="N2792" i="1"/>
  <c r="O2792" i="1"/>
  <c r="L2793" i="1"/>
  <c r="M2793" i="1"/>
  <c r="N2793" i="1"/>
  <c r="O2793" i="1"/>
  <c r="L2794" i="1"/>
  <c r="M2794" i="1"/>
  <c r="N2794" i="1"/>
  <c r="O2794" i="1"/>
  <c r="P2794" i="1"/>
  <c r="L2795" i="1"/>
  <c r="M2795" i="1"/>
  <c r="N2795" i="1"/>
  <c r="O2795" i="1"/>
  <c r="L2796" i="1"/>
  <c r="M2796" i="1"/>
  <c r="N2796" i="1"/>
  <c r="O2796" i="1"/>
  <c r="L2797" i="1"/>
  <c r="M2797" i="1"/>
  <c r="N2797" i="1"/>
  <c r="O2797" i="1"/>
  <c r="L2798" i="1"/>
  <c r="M2798" i="1"/>
  <c r="N2798" i="1"/>
  <c r="O2798" i="1"/>
  <c r="P2798" i="1"/>
  <c r="L2799" i="1"/>
  <c r="M2799" i="1"/>
  <c r="N2799" i="1"/>
  <c r="O2799" i="1"/>
  <c r="L2800" i="1"/>
  <c r="M2800" i="1"/>
  <c r="N2800" i="1"/>
  <c r="O2800" i="1"/>
  <c r="L2801" i="1"/>
  <c r="M2801" i="1"/>
  <c r="N2801" i="1"/>
  <c r="O2801" i="1"/>
  <c r="L2802" i="1"/>
  <c r="M2802" i="1"/>
  <c r="N2802" i="1"/>
  <c r="O2802" i="1"/>
  <c r="P2802" i="1"/>
  <c r="L2803" i="1"/>
  <c r="M2803" i="1"/>
  <c r="N2803" i="1"/>
  <c r="O2803" i="1"/>
  <c r="L2804" i="1"/>
  <c r="M2804" i="1"/>
  <c r="N2804" i="1"/>
  <c r="O2804" i="1"/>
  <c r="L2805" i="1"/>
  <c r="M2805" i="1"/>
  <c r="N2805" i="1"/>
  <c r="O2805" i="1"/>
  <c r="L2806" i="1"/>
  <c r="M2806" i="1"/>
  <c r="N2806" i="1"/>
  <c r="O2806" i="1"/>
  <c r="P2806" i="1"/>
  <c r="L2807" i="1"/>
  <c r="M2807" i="1"/>
  <c r="N2807" i="1"/>
  <c r="O2807" i="1"/>
  <c r="L2808" i="1"/>
  <c r="M2808" i="1"/>
  <c r="N2808" i="1"/>
  <c r="O2808" i="1"/>
  <c r="L2809" i="1"/>
  <c r="M2809" i="1"/>
  <c r="N2809" i="1"/>
  <c r="O2809" i="1"/>
  <c r="L2810" i="1"/>
  <c r="M2810" i="1"/>
  <c r="N2810" i="1"/>
  <c r="O2810" i="1"/>
  <c r="P2810" i="1"/>
  <c r="L2811" i="1"/>
  <c r="M2811" i="1"/>
  <c r="N2811" i="1"/>
  <c r="O2811" i="1"/>
  <c r="L2812" i="1"/>
  <c r="M2812" i="1"/>
  <c r="N2812" i="1"/>
  <c r="O2812" i="1"/>
  <c r="L2813" i="1"/>
  <c r="M2813" i="1"/>
  <c r="N2813" i="1"/>
  <c r="O2813" i="1"/>
  <c r="L2814" i="1"/>
  <c r="M2814" i="1"/>
  <c r="N2814" i="1"/>
  <c r="O2814" i="1"/>
  <c r="P2814" i="1"/>
  <c r="L2815" i="1"/>
  <c r="M2815" i="1"/>
  <c r="N2815" i="1"/>
  <c r="O2815" i="1"/>
  <c r="L2816" i="1"/>
  <c r="M2816" i="1"/>
  <c r="N2816" i="1"/>
  <c r="O2816" i="1"/>
  <c r="L2817" i="1"/>
  <c r="M2817" i="1"/>
  <c r="N2817" i="1"/>
  <c r="O2817" i="1"/>
  <c r="L2818" i="1"/>
  <c r="M2818" i="1"/>
  <c r="N2818" i="1"/>
  <c r="O2818" i="1"/>
  <c r="P2818" i="1"/>
  <c r="L2819" i="1"/>
  <c r="M2819" i="1"/>
  <c r="N2819" i="1"/>
  <c r="O2819" i="1"/>
  <c r="L2820" i="1"/>
  <c r="M2820" i="1"/>
  <c r="N2820" i="1"/>
  <c r="O2820" i="1"/>
  <c r="L2821" i="1"/>
  <c r="M2821" i="1"/>
  <c r="N2821" i="1"/>
  <c r="O2821" i="1"/>
  <c r="L2822" i="1"/>
  <c r="M2822" i="1"/>
  <c r="N2822" i="1"/>
  <c r="O2822" i="1"/>
  <c r="P2822" i="1"/>
  <c r="L2823" i="1"/>
  <c r="M2823" i="1"/>
  <c r="N2823" i="1"/>
  <c r="O2823" i="1"/>
  <c r="L2824" i="1"/>
  <c r="M2824" i="1"/>
  <c r="N2824" i="1"/>
  <c r="O2824" i="1"/>
  <c r="L2825" i="1"/>
  <c r="M2825" i="1"/>
  <c r="N2825" i="1"/>
  <c r="O2825" i="1"/>
  <c r="L2826" i="1"/>
  <c r="M2826" i="1"/>
  <c r="N2826" i="1"/>
  <c r="O2826" i="1"/>
  <c r="P2826" i="1"/>
  <c r="L2827" i="1"/>
  <c r="M2827" i="1"/>
  <c r="N2827" i="1"/>
  <c r="O2827" i="1"/>
  <c r="L2828" i="1"/>
  <c r="M2828" i="1"/>
  <c r="N2828" i="1"/>
  <c r="O2828" i="1"/>
  <c r="L2829" i="1"/>
  <c r="M2829" i="1"/>
  <c r="N2829" i="1"/>
  <c r="O2829" i="1"/>
  <c r="L2830" i="1"/>
  <c r="M2830" i="1"/>
  <c r="N2830" i="1"/>
  <c r="O2830" i="1"/>
  <c r="P2830" i="1"/>
  <c r="L2831" i="1"/>
  <c r="M2831" i="1"/>
  <c r="N2831" i="1"/>
  <c r="O2831" i="1"/>
  <c r="L2832" i="1"/>
  <c r="M2832" i="1"/>
  <c r="N2832" i="1"/>
  <c r="O2832" i="1"/>
  <c r="L2833" i="1"/>
  <c r="M2833" i="1"/>
  <c r="N2833" i="1"/>
  <c r="O2833" i="1"/>
  <c r="L2834" i="1"/>
  <c r="M2834" i="1"/>
  <c r="N2834" i="1"/>
  <c r="O2834" i="1"/>
  <c r="P2834" i="1"/>
  <c r="L2835" i="1"/>
  <c r="M2835" i="1"/>
  <c r="N2835" i="1"/>
  <c r="O2835" i="1"/>
  <c r="L2836" i="1"/>
  <c r="M2836" i="1"/>
  <c r="N2836" i="1"/>
  <c r="O2836" i="1"/>
  <c r="L2837" i="1"/>
  <c r="M2837" i="1"/>
  <c r="N2837" i="1"/>
  <c r="O2837" i="1"/>
  <c r="L2838" i="1"/>
  <c r="M2838" i="1"/>
  <c r="N2838" i="1"/>
  <c r="O2838" i="1"/>
  <c r="P2838" i="1"/>
  <c r="L2839" i="1"/>
  <c r="M2839" i="1"/>
  <c r="N2839" i="1"/>
  <c r="O2839" i="1"/>
  <c r="L2840" i="1"/>
  <c r="M2840" i="1"/>
  <c r="N2840" i="1"/>
  <c r="O2840" i="1"/>
  <c r="L2841" i="1"/>
  <c r="M2841" i="1"/>
  <c r="N2841" i="1"/>
  <c r="O2841" i="1"/>
  <c r="L2842" i="1"/>
  <c r="M2842" i="1"/>
  <c r="N2842" i="1"/>
  <c r="O2842" i="1"/>
  <c r="P2842" i="1"/>
  <c r="L2843" i="1"/>
  <c r="M2843" i="1"/>
  <c r="N2843" i="1"/>
  <c r="O2843" i="1"/>
  <c r="L2844" i="1"/>
  <c r="M2844" i="1"/>
  <c r="N2844" i="1"/>
  <c r="O2844" i="1"/>
  <c r="L2845" i="1"/>
  <c r="M2845" i="1"/>
  <c r="N2845" i="1"/>
  <c r="O2845" i="1"/>
  <c r="L2846" i="1"/>
  <c r="M2846" i="1"/>
  <c r="N2846" i="1"/>
  <c r="O2846" i="1"/>
  <c r="P2846" i="1"/>
  <c r="L2847" i="1"/>
  <c r="M2847" i="1"/>
  <c r="N2847" i="1"/>
  <c r="O2847" i="1"/>
  <c r="L2848" i="1"/>
  <c r="M2848" i="1"/>
  <c r="N2848" i="1"/>
  <c r="O2848" i="1"/>
  <c r="L2849" i="1"/>
  <c r="M2849" i="1"/>
  <c r="N2849" i="1"/>
  <c r="O2849" i="1"/>
  <c r="L2850" i="1"/>
  <c r="M2850" i="1"/>
  <c r="N2850" i="1"/>
  <c r="O2850" i="1"/>
  <c r="P2850" i="1"/>
  <c r="L2851" i="1"/>
  <c r="M2851" i="1"/>
  <c r="N2851" i="1"/>
  <c r="O2851" i="1"/>
  <c r="L2852" i="1"/>
  <c r="M2852" i="1"/>
  <c r="N2852" i="1"/>
  <c r="O2852" i="1"/>
  <c r="L2853" i="1"/>
  <c r="M2853" i="1"/>
  <c r="N2853" i="1"/>
  <c r="O2853" i="1"/>
  <c r="L2854" i="1"/>
  <c r="M2854" i="1"/>
  <c r="N2854" i="1"/>
  <c r="O2854" i="1"/>
  <c r="P2854" i="1"/>
  <c r="L2855" i="1"/>
  <c r="M2855" i="1"/>
  <c r="N2855" i="1"/>
  <c r="O2855" i="1"/>
  <c r="L2856" i="1"/>
  <c r="M2856" i="1"/>
  <c r="N2856" i="1"/>
  <c r="O2856" i="1"/>
  <c r="L2857" i="1"/>
  <c r="M2857" i="1"/>
  <c r="N2857" i="1"/>
  <c r="O2857" i="1"/>
  <c r="L2858" i="1"/>
  <c r="M2858" i="1"/>
  <c r="N2858" i="1"/>
  <c r="O2858" i="1"/>
  <c r="P2858" i="1"/>
  <c r="L2859" i="1"/>
  <c r="M2859" i="1"/>
  <c r="N2859" i="1"/>
  <c r="O2859" i="1"/>
  <c r="L2860" i="1"/>
  <c r="M2860" i="1"/>
  <c r="N2860" i="1"/>
  <c r="O2860" i="1"/>
  <c r="L2861" i="1"/>
  <c r="M2861" i="1"/>
  <c r="N2861" i="1"/>
  <c r="O2861" i="1"/>
  <c r="L2862" i="1"/>
  <c r="M2862" i="1"/>
  <c r="N2862" i="1"/>
  <c r="O2862" i="1"/>
  <c r="P2862" i="1"/>
  <c r="L2863" i="1"/>
  <c r="M2863" i="1"/>
  <c r="N2863" i="1"/>
  <c r="O2863" i="1"/>
  <c r="L2864" i="1"/>
  <c r="M2864" i="1"/>
  <c r="N2864" i="1"/>
  <c r="O2864" i="1"/>
  <c r="L2865" i="1"/>
  <c r="M2865" i="1"/>
  <c r="N2865" i="1"/>
  <c r="O2865" i="1"/>
  <c r="L2866" i="1"/>
  <c r="M2866" i="1"/>
  <c r="N2866" i="1"/>
  <c r="O2866" i="1"/>
  <c r="P2866" i="1"/>
  <c r="L2867" i="1"/>
  <c r="M2867" i="1"/>
  <c r="N2867" i="1"/>
  <c r="O2867" i="1"/>
  <c r="L2868" i="1"/>
  <c r="M2868" i="1"/>
  <c r="N2868" i="1"/>
  <c r="O2868" i="1"/>
  <c r="L2869" i="1"/>
  <c r="M2869" i="1"/>
  <c r="N2869" i="1"/>
  <c r="O2869" i="1"/>
  <c r="L2870" i="1"/>
  <c r="M2870" i="1"/>
  <c r="N2870" i="1"/>
  <c r="O2870" i="1"/>
  <c r="P2870" i="1"/>
  <c r="L2871" i="1"/>
  <c r="M2871" i="1"/>
  <c r="N2871" i="1"/>
  <c r="O2871" i="1"/>
  <c r="L2872" i="1"/>
  <c r="M2872" i="1"/>
  <c r="N2872" i="1"/>
  <c r="O2872" i="1"/>
  <c r="L2873" i="1"/>
  <c r="M2873" i="1"/>
  <c r="N2873" i="1"/>
  <c r="O2873" i="1"/>
  <c r="L2874" i="1"/>
  <c r="M2874" i="1"/>
  <c r="N2874" i="1"/>
  <c r="O2874" i="1"/>
  <c r="P2874" i="1"/>
  <c r="L2875" i="1"/>
  <c r="M2875" i="1"/>
  <c r="N2875" i="1"/>
  <c r="O2875" i="1"/>
  <c r="L2876" i="1"/>
  <c r="M2876" i="1"/>
  <c r="N2876" i="1"/>
  <c r="O2876" i="1"/>
  <c r="L2877" i="1"/>
  <c r="M2877" i="1"/>
  <c r="N2877" i="1"/>
  <c r="O2877" i="1"/>
  <c r="L2878" i="1"/>
  <c r="M2878" i="1"/>
  <c r="N2878" i="1"/>
  <c r="O2878" i="1"/>
  <c r="P2878" i="1"/>
  <c r="L2879" i="1"/>
  <c r="M2879" i="1"/>
  <c r="N2879" i="1"/>
  <c r="O2879" i="1"/>
  <c r="L2880" i="1"/>
  <c r="M2880" i="1"/>
  <c r="N2880" i="1"/>
  <c r="O2880" i="1"/>
  <c r="L2881" i="1"/>
  <c r="M2881" i="1"/>
  <c r="N2881" i="1"/>
  <c r="O2881" i="1"/>
  <c r="L2882" i="1"/>
  <c r="M2882" i="1"/>
  <c r="N2882" i="1"/>
  <c r="O2882" i="1"/>
  <c r="P2882" i="1"/>
  <c r="L2883" i="1"/>
  <c r="M2883" i="1"/>
  <c r="N2883" i="1"/>
  <c r="O2883" i="1"/>
  <c r="L2884" i="1"/>
  <c r="M2884" i="1"/>
  <c r="N2884" i="1"/>
  <c r="O2884" i="1"/>
  <c r="L2885" i="1"/>
  <c r="M2885" i="1"/>
  <c r="N2885" i="1"/>
  <c r="O2885" i="1"/>
  <c r="L2886" i="1"/>
  <c r="M2886" i="1"/>
  <c r="N2886" i="1"/>
  <c r="O2886" i="1"/>
  <c r="P2886" i="1"/>
  <c r="L2887" i="1"/>
  <c r="M2887" i="1"/>
  <c r="N2887" i="1"/>
  <c r="O2887" i="1"/>
  <c r="L2888" i="1"/>
  <c r="M2888" i="1"/>
  <c r="N2888" i="1"/>
  <c r="O2888" i="1"/>
  <c r="L2889" i="1"/>
  <c r="M2889" i="1"/>
  <c r="N2889" i="1"/>
  <c r="O2889" i="1"/>
  <c r="L2890" i="1"/>
  <c r="M2890" i="1"/>
  <c r="N2890" i="1"/>
  <c r="O2890" i="1"/>
  <c r="P2890" i="1"/>
  <c r="L2891" i="1"/>
  <c r="M2891" i="1"/>
  <c r="N2891" i="1"/>
  <c r="O2891" i="1"/>
  <c r="L2892" i="1"/>
  <c r="M2892" i="1"/>
  <c r="N2892" i="1"/>
  <c r="O2892" i="1"/>
  <c r="L2893" i="1"/>
  <c r="M2893" i="1"/>
  <c r="N2893" i="1"/>
  <c r="O2893" i="1"/>
  <c r="L2898" i="1"/>
  <c r="M2898" i="1"/>
  <c r="N2898" i="1"/>
  <c r="O2898" i="1"/>
  <c r="P2898" i="1"/>
  <c r="L2899" i="1"/>
  <c r="M2899" i="1"/>
  <c r="N2899" i="1"/>
  <c r="O2899" i="1"/>
  <c r="L2900" i="1"/>
  <c r="M2900" i="1"/>
  <c r="N2900" i="1"/>
  <c r="O2900" i="1"/>
  <c r="L2901" i="1"/>
  <c r="M2901" i="1"/>
  <c r="N2901" i="1"/>
  <c r="O2901" i="1"/>
  <c r="L2902" i="1"/>
  <c r="M2902" i="1"/>
  <c r="N2902" i="1"/>
  <c r="O2902" i="1"/>
  <c r="P2902" i="1"/>
  <c r="L2903" i="1"/>
  <c r="M2903" i="1"/>
  <c r="N2903" i="1"/>
  <c r="O2903" i="1"/>
  <c r="L2904" i="1"/>
  <c r="M2904" i="1"/>
  <c r="N2904" i="1"/>
  <c r="O2904" i="1"/>
  <c r="L2905" i="1"/>
  <c r="M2905" i="1"/>
  <c r="N2905" i="1"/>
  <c r="O2905" i="1"/>
  <c r="L2906" i="1"/>
  <c r="M2906" i="1"/>
  <c r="N2906" i="1"/>
  <c r="O2906" i="1"/>
  <c r="P2906" i="1"/>
  <c r="L2907" i="1"/>
  <c r="M2907" i="1"/>
  <c r="N2907" i="1"/>
  <c r="O2907" i="1"/>
  <c r="L2908" i="1"/>
  <c r="M2908" i="1"/>
  <c r="N2908" i="1"/>
  <c r="O2908" i="1"/>
  <c r="L2909" i="1"/>
  <c r="M2909" i="1"/>
  <c r="N2909" i="1"/>
  <c r="O2909" i="1"/>
  <c r="L2910" i="1"/>
  <c r="M2910" i="1"/>
  <c r="N2910" i="1"/>
  <c r="O2910" i="1"/>
  <c r="P2910" i="1"/>
  <c r="L2911" i="1"/>
  <c r="M2911" i="1"/>
  <c r="N2911" i="1"/>
  <c r="O2911" i="1"/>
  <c r="L2912" i="1"/>
  <c r="M2912" i="1"/>
  <c r="N2912" i="1"/>
  <c r="O2912" i="1"/>
  <c r="L2913" i="1"/>
  <c r="M2913" i="1"/>
  <c r="N2913" i="1"/>
  <c r="O2913" i="1"/>
  <c r="L2914" i="1"/>
  <c r="M2914" i="1"/>
  <c r="N2914" i="1"/>
  <c r="O2914" i="1"/>
  <c r="P2914" i="1"/>
  <c r="L2915" i="1"/>
  <c r="M2915" i="1"/>
  <c r="N2915" i="1"/>
  <c r="O2915" i="1"/>
  <c r="L2916" i="1"/>
  <c r="M2916" i="1"/>
  <c r="N2916" i="1"/>
  <c r="O2916" i="1"/>
  <c r="L2917" i="1"/>
  <c r="M2917" i="1"/>
  <c r="N2917" i="1"/>
  <c r="O2917" i="1"/>
  <c r="L2918" i="1"/>
  <c r="M2918" i="1"/>
  <c r="N2918" i="1"/>
  <c r="O2918" i="1"/>
  <c r="P2918" i="1"/>
  <c r="L2919" i="1"/>
  <c r="M2919" i="1"/>
  <c r="N2919" i="1"/>
  <c r="O2919" i="1"/>
  <c r="L2920" i="1"/>
  <c r="M2920" i="1"/>
  <c r="N2920" i="1"/>
  <c r="O2920" i="1"/>
  <c r="L2921" i="1"/>
  <c r="M2921" i="1"/>
  <c r="N2921" i="1"/>
  <c r="O2921" i="1"/>
  <c r="L2922" i="1"/>
  <c r="M2922" i="1"/>
  <c r="N2922" i="1"/>
  <c r="O2922" i="1"/>
  <c r="P2922" i="1"/>
  <c r="L2923" i="1"/>
  <c r="M2923" i="1"/>
  <c r="N2923" i="1"/>
  <c r="O2923" i="1"/>
  <c r="L2924" i="1"/>
  <c r="M2924" i="1"/>
  <c r="N2924" i="1"/>
  <c r="O2924" i="1"/>
  <c r="L2925" i="1"/>
  <c r="M2925" i="1"/>
  <c r="N2925" i="1"/>
  <c r="O2925" i="1"/>
  <c r="L2926" i="1"/>
  <c r="M2926" i="1"/>
  <c r="N2926" i="1"/>
  <c r="O2926" i="1"/>
  <c r="P2926" i="1"/>
  <c r="L2927" i="1"/>
  <c r="M2927" i="1"/>
  <c r="N2927" i="1"/>
  <c r="O2927" i="1"/>
  <c r="L2928" i="1"/>
  <c r="M2928" i="1"/>
  <c r="N2928" i="1"/>
  <c r="O2928" i="1"/>
  <c r="L2929" i="1"/>
  <c r="M2929" i="1"/>
  <c r="N2929" i="1"/>
  <c r="O2929" i="1"/>
  <c r="L2930" i="1"/>
  <c r="M2930" i="1"/>
  <c r="N2930" i="1"/>
  <c r="O2930" i="1"/>
  <c r="P2930" i="1"/>
  <c r="L2931" i="1"/>
  <c r="M2931" i="1"/>
  <c r="N2931" i="1"/>
  <c r="O2931" i="1"/>
  <c r="L2932" i="1"/>
  <c r="M2932" i="1"/>
  <c r="N2932" i="1"/>
  <c r="O2932" i="1"/>
  <c r="L2933" i="1"/>
  <c r="M2933" i="1"/>
  <c r="N2933" i="1"/>
  <c r="O2933" i="1"/>
  <c r="L2934" i="1"/>
  <c r="M2934" i="1"/>
  <c r="N2934" i="1"/>
  <c r="O2934" i="1"/>
  <c r="P2934" i="1"/>
  <c r="L2935" i="1"/>
  <c r="M2935" i="1"/>
  <c r="N2935" i="1"/>
  <c r="O2935" i="1"/>
  <c r="L2936" i="1"/>
  <c r="M2936" i="1"/>
  <c r="N2936" i="1"/>
  <c r="O2936" i="1"/>
  <c r="L2937" i="1"/>
  <c r="M2937" i="1"/>
  <c r="N2937" i="1"/>
  <c r="O2937" i="1"/>
  <c r="L2938" i="1"/>
  <c r="M2938" i="1"/>
  <c r="N2938" i="1"/>
  <c r="O2938" i="1"/>
  <c r="P2938" i="1"/>
  <c r="L2939" i="1"/>
  <c r="M2939" i="1"/>
  <c r="N2939" i="1"/>
  <c r="O2939" i="1"/>
  <c r="L2940" i="1"/>
  <c r="M2940" i="1"/>
  <c r="N2940" i="1"/>
  <c r="O2940" i="1"/>
  <c r="L2941" i="1"/>
  <c r="M2941" i="1"/>
  <c r="N2941" i="1"/>
  <c r="O2941" i="1"/>
  <c r="L2942" i="1"/>
  <c r="M2942" i="1"/>
  <c r="N2942" i="1"/>
  <c r="O2942" i="1"/>
  <c r="P2942" i="1"/>
  <c r="L2943" i="1"/>
  <c r="M2943" i="1"/>
  <c r="N2943" i="1"/>
  <c r="O2943" i="1"/>
  <c r="L2944" i="1"/>
  <c r="M2944" i="1"/>
  <c r="N2944" i="1"/>
  <c r="O2944" i="1"/>
  <c r="L2945" i="1"/>
  <c r="M2945" i="1"/>
  <c r="N2945" i="1"/>
  <c r="O2945" i="1"/>
  <c r="L2946" i="1"/>
  <c r="M2946" i="1"/>
  <c r="N2946" i="1"/>
  <c r="O2946" i="1"/>
  <c r="P2946" i="1"/>
  <c r="L2947" i="1"/>
  <c r="M2947" i="1"/>
  <c r="N2947" i="1"/>
  <c r="O2947" i="1"/>
  <c r="L2948" i="1"/>
  <c r="M2948" i="1"/>
  <c r="N2948" i="1"/>
  <c r="O2948" i="1"/>
  <c r="L2949" i="1"/>
  <c r="M2949" i="1"/>
  <c r="N2949" i="1"/>
  <c r="O2949" i="1"/>
  <c r="L2950" i="1"/>
  <c r="M2950" i="1"/>
  <c r="N2950" i="1"/>
  <c r="O2950" i="1"/>
  <c r="P2950" i="1"/>
  <c r="L2951" i="1"/>
  <c r="M2951" i="1"/>
  <c r="N2951" i="1"/>
  <c r="O2951" i="1"/>
  <c r="L2952" i="1"/>
  <c r="M2952" i="1"/>
  <c r="N2952" i="1"/>
  <c r="O2952" i="1"/>
  <c r="L2953" i="1"/>
  <c r="M2953" i="1"/>
  <c r="N2953" i="1"/>
  <c r="O2953" i="1"/>
  <c r="L2954" i="1"/>
  <c r="M2954" i="1"/>
  <c r="N2954" i="1"/>
  <c r="O2954" i="1"/>
  <c r="P2954" i="1"/>
  <c r="L2955" i="1"/>
  <c r="M2955" i="1"/>
  <c r="N2955" i="1"/>
  <c r="O2955" i="1"/>
  <c r="L2956" i="1"/>
  <c r="M2956" i="1"/>
  <c r="N2956" i="1"/>
  <c r="O2956" i="1"/>
  <c r="L2957" i="1"/>
  <c r="M2957" i="1"/>
  <c r="N2957" i="1"/>
  <c r="O2957" i="1"/>
  <c r="L2958" i="1"/>
  <c r="M2958" i="1"/>
  <c r="N2958" i="1"/>
  <c r="O2958" i="1"/>
  <c r="P2958" i="1"/>
  <c r="L2959" i="1"/>
  <c r="M2959" i="1"/>
  <c r="N2959" i="1"/>
  <c r="O2959" i="1"/>
  <c r="L2960" i="1"/>
  <c r="M2960" i="1"/>
  <c r="N2960" i="1"/>
  <c r="O2960" i="1"/>
  <c r="L2961" i="1"/>
  <c r="M2961" i="1"/>
  <c r="N2961" i="1"/>
  <c r="O2961" i="1"/>
  <c r="L2962" i="1"/>
  <c r="M2962" i="1"/>
  <c r="N2962" i="1"/>
  <c r="O2962" i="1"/>
  <c r="P2962" i="1"/>
  <c r="L2963" i="1"/>
  <c r="M2963" i="1"/>
  <c r="N2963" i="1"/>
  <c r="O2963" i="1"/>
  <c r="L2964" i="1"/>
  <c r="M2964" i="1"/>
  <c r="N2964" i="1"/>
  <c r="O2964" i="1"/>
  <c r="L2965" i="1"/>
  <c r="M2965" i="1"/>
  <c r="N2965" i="1"/>
  <c r="O2965" i="1"/>
  <c r="L2966" i="1"/>
  <c r="M2966" i="1"/>
  <c r="N2966" i="1"/>
  <c r="O2966" i="1"/>
  <c r="P2966" i="1"/>
  <c r="L2967" i="1"/>
  <c r="M2967" i="1"/>
  <c r="N2967" i="1"/>
  <c r="O2967" i="1"/>
  <c r="L2968" i="1"/>
  <c r="M2968" i="1"/>
  <c r="N2968" i="1"/>
  <c r="O2968" i="1"/>
  <c r="L2969" i="1"/>
  <c r="M2969" i="1"/>
  <c r="N2969" i="1"/>
  <c r="O2969" i="1"/>
  <c r="L2970" i="1"/>
  <c r="M2970" i="1"/>
  <c r="N2970" i="1"/>
  <c r="O2970" i="1"/>
  <c r="P2970" i="1"/>
  <c r="L2971" i="1"/>
  <c r="M2971" i="1"/>
  <c r="N2971" i="1"/>
  <c r="O2971" i="1"/>
  <c r="L2972" i="1"/>
  <c r="M2972" i="1"/>
  <c r="N2972" i="1"/>
  <c r="O2972" i="1"/>
  <c r="L2973" i="1"/>
  <c r="M2973" i="1"/>
  <c r="N2973" i="1"/>
  <c r="O2973" i="1"/>
  <c r="L2974" i="1"/>
  <c r="M2974" i="1"/>
  <c r="N2974" i="1"/>
  <c r="O2974" i="1"/>
  <c r="P2974" i="1"/>
  <c r="L2975" i="1"/>
  <c r="M2975" i="1"/>
  <c r="N2975" i="1"/>
  <c r="O2975" i="1"/>
  <c r="L2976" i="1"/>
  <c r="M2976" i="1"/>
  <c r="N2976" i="1"/>
  <c r="O2976" i="1"/>
  <c r="L2977" i="1"/>
  <c r="M2977" i="1"/>
  <c r="N2977" i="1"/>
  <c r="O2977" i="1"/>
  <c r="L2978" i="1"/>
  <c r="M2978" i="1"/>
  <c r="N2978" i="1"/>
  <c r="O2978" i="1"/>
  <c r="P2978" i="1"/>
  <c r="L2979" i="1"/>
  <c r="M2979" i="1"/>
  <c r="N2979" i="1"/>
  <c r="O2979" i="1"/>
  <c r="L2980" i="1"/>
  <c r="M2980" i="1"/>
  <c r="N2980" i="1"/>
  <c r="O2980" i="1"/>
  <c r="L2981" i="1"/>
  <c r="M2981" i="1"/>
  <c r="N2981" i="1"/>
  <c r="O2981" i="1"/>
  <c r="L2982" i="1"/>
  <c r="M2982" i="1"/>
  <c r="N2982" i="1"/>
  <c r="O2982" i="1"/>
  <c r="P2982" i="1"/>
  <c r="L2983" i="1"/>
  <c r="M2983" i="1"/>
  <c r="N2983" i="1"/>
  <c r="O2983" i="1"/>
  <c r="L2984" i="1"/>
  <c r="M2984" i="1"/>
  <c r="N2984" i="1"/>
  <c r="O2984" i="1"/>
  <c r="L2985" i="1"/>
  <c r="M2985" i="1"/>
  <c r="N2985" i="1"/>
  <c r="O2985" i="1"/>
  <c r="L2986" i="1"/>
  <c r="M2986" i="1"/>
  <c r="N2986" i="1"/>
  <c r="O2986" i="1"/>
  <c r="P2986" i="1"/>
  <c r="L2987" i="1"/>
  <c r="M2987" i="1"/>
  <c r="N2987" i="1"/>
  <c r="O2987" i="1"/>
  <c r="L2988" i="1"/>
  <c r="M2988" i="1"/>
  <c r="N2988" i="1"/>
  <c r="O2988" i="1"/>
  <c r="L2989" i="1"/>
  <c r="M2989" i="1"/>
  <c r="N2989" i="1"/>
  <c r="O2989" i="1"/>
  <c r="L2990" i="1"/>
  <c r="M2990" i="1"/>
  <c r="N2990" i="1"/>
  <c r="O2990" i="1"/>
  <c r="P2990" i="1"/>
  <c r="L2991" i="1"/>
  <c r="M2991" i="1"/>
  <c r="N2991" i="1"/>
  <c r="O2991" i="1"/>
  <c r="L2992" i="1"/>
  <c r="M2992" i="1"/>
  <c r="N2992" i="1"/>
  <c r="O2992" i="1"/>
  <c r="L2993" i="1"/>
  <c r="M2993" i="1"/>
  <c r="N2993" i="1"/>
  <c r="O2993" i="1"/>
  <c r="L2994" i="1"/>
  <c r="M2994" i="1"/>
  <c r="N2994" i="1"/>
  <c r="O2994" i="1"/>
  <c r="P2994" i="1"/>
  <c r="L2995" i="1"/>
  <c r="M2995" i="1"/>
  <c r="N2995" i="1"/>
  <c r="O2995" i="1"/>
  <c r="L2996" i="1"/>
  <c r="M2996" i="1"/>
  <c r="N2996" i="1"/>
  <c r="O2996" i="1"/>
  <c r="L2997" i="1"/>
  <c r="M2997" i="1"/>
  <c r="N2997" i="1"/>
  <c r="O2997" i="1"/>
  <c r="L2998" i="1"/>
  <c r="M2998" i="1"/>
  <c r="N2998" i="1"/>
  <c r="O2998" i="1"/>
  <c r="P2998" i="1"/>
  <c r="L2999" i="1"/>
  <c r="M2999" i="1"/>
  <c r="N2999" i="1"/>
  <c r="O2999" i="1"/>
  <c r="L3000" i="1"/>
  <c r="M3000" i="1"/>
  <c r="N3000" i="1"/>
  <c r="O3000" i="1"/>
  <c r="L3001" i="1"/>
  <c r="M3001" i="1"/>
  <c r="N3001" i="1"/>
  <c r="O3001" i="1"/>
  <c r="L3002" i="1"/>
  <c r="M3002" i="1"/>
  <c r="N3002" i="1"/>
  <c r="O3002" i="1"/>
  <c r="P3002" i="1"/>
  <c r="L3003" i="1"/>
  <c r="M3003" i="1"/>
  <c r="N3003" i="1"/>
  <c r="O3003" i="1"/>
  <c r="L3004" i="1"/>
  <c r="M3004" i="1"/>
  <c r="N3004" i="1"/>
  <c r="O3004" i="1"/>
  <c r="L3005" i="1"/>
  <c r="M3005" i="1"/>
  <c r="N3005" i="1"/>
  <c r="O3005" i="1"/>
  <c r="L3006" i="1"/>
  <c r="M3006" i="1"/>
  <c r="N3006" i="1"/>
  <c r="O3006" i="1"/>
  <c r="P3006" i="1"/>
  <c r="L3007" i="1"/>
  <c r="M3007" i="1"/>
  <c r="N3007" i="1"/>
  <c r="O3007" i="1"/>
  <c r="L3008" i="1"/>
  <c r="M3008" i="1"/>
  <c r="N3008" i="1"/>
  <c r="O3008" i="1"/>
  <c r="L3009" i="1"/>
  <c r="M3009" i="1"/>
  <c r="N3009" i="1"/>
  <c r="O3009" i="1"/>
  <c r="L3010" i="1"/>
  <c r="M3010" i="1"/>
  <c r="N3010" i="1"/>
  <c r="O3010" i="1"/>
  <c r="P3010" i="1"/>
  <c r="L3011" i="1"/>
  <c r="M3011" i="1"/>
  <c r="N3011" i="1"/>
  <c r="O3011" i="1"/>
  <c r="L3012" i="1"/>
  <c r="M3012" i="1"/>
  <c r="N3012" i="1"/>
  <c r="O3012" i="1"/>
  <c r="L3013" i="1"/>
  <c r="M3013" i="1"/>
  <c r="N3013" i="1"/>
  <c r="O3013" i="1"/>
  <c r="L3014" i="1"/>
  <c r="M3014" i="1"/>
  <c r="N3014" i="1"/>
  <c r="O3014" i="1"/>
  <c r="P3014" i="1"/>
  <c r="L3015" i="1"/>
  <c r="M3015" i="1"/>
  <c r="N3015" i="1"/>
  <c r="O3015" i="1"/>
  <c r="L3016" i="1"/>
  <c r="M3016" i="1"/>
  <c r="N3016" i="1"/>
  <c r="O3016" i="1"/>
  <c r="L3017" i="1"/>
  <c r="M3017" i="1"/>
  <c r="N3017" i="1"/>
  <c r="O3017" i="1"/>
  <c r="L3018" i="1"/>
  <c r="M3018" i="1"/>
  <c r="N3018" i="1"/>
  <c r="O3018" i="1"/>
  <c r="P3018" i="1"/>
  <c r="L3019" i="1"/>
  <c r="M3019" i="1"/>
  <c r="N3019" i="1"/>
  <c r="O3019" i="1"/>
  <c r="L3020" i="1"/>
  <c r="M3020" i="1"/>
  <c r="N3020" i="1"/>
  <c r="O3020" i="1"/>
  <c r="L3021" i="1"/>
  <c r="M3021" i="1"/>
  <c r="N3021" i="1"/>
  <c r="O3021" i="1"/>
  <c r="L3022" i="1"/>
  <c r="M3022" i="1"/>
  <c r="N3022" i="1"/>
  <c r="O3022" i="1"/>
  <c r="P3022" i="1"/>
  <c r="L3023" i="1"/>
  <c r="M3023" i="1"/>
  <c r="N3023" i="1"/>
  <c r="O3023" i="1"/>
  <c r="L3024" i="1"/>
  <c r="M3024" i="1"/>
  <c r="N3024" i="1"/>
  <c r="O3024" i="1"/>
  <c r="L3025" i="1"/>
  <c r="M3025" i="1"/>
  <c r="N3025" i="1"/>
  <c r="O3025" i="1"/>
  <c r="L3026" i="1"/>
  <c r="M3026" i="1"/>
  <c r="N3026" i="1"/>
  <c r="O3026" i="1"/>
  <c r="P3026" i="1"/>
  <c r="L3027" i="1"/>
  <c r="M3027" i="1"/>
  <c r="N3027" i="1"/>
  <c r="O3027" i="1"/>
  <c r="L3028" i="1"/>
  <c r="M3028" i="1"/>
  <c r="N3028" i="1"/>
  <c r="O3028" i="1"/>
  <c r="L3029" i="1"/>
  <c r="M3029" i="1"/>
  <c r="N3029" i="1"/>
  <c r="O3029" i="1"/>
  <c r="L3030" i="1"/>
  <c r="M3030" i="1"/>
  <c r="N3030" i="1"/>
  <c r="O3030" i="1"/>
  <c r="P3030" i="1"/>
  <c r="L3031" i="1"/>
  <c r="M3031" i="1"/>
  <c r="N3031" i="1"/>
  <c r="O3031" i="1"/>
  <c r="L3032" i="1"/>
  <c r="M3032" i="1"/>
  <c r="N3032" i="1"/>
  <c r="O3032" i="1"/>
  <c r="L3033" i="1"/>
  <c r="M3033" i="1"/>
  <c r="N3033" i="1"/>
  <c r="O3033" i="1"/>
  <c r="L3034" i="1"/>
  <c r="M3034" i="1"/>
  <c r="N3034" i="1"/>
  <c r="O3034" i="1"/>
  <c r="P3034" i="1"/>
  <c r="L3035" i="1"/>
  <c r="M3035" i="1"/>
  <c r="N3035" i="1"/>
  <c r="O3035" i="1"/>
  <c r="L3036" i="1"/>
  <c r="M3036" i="1"/>
  <c r="N3036" i="1"/>
  <c r="O3036" i="1"/>
  <c r="L3037" i="1"/>
  <c r="M3037" i="1"/>
  <c r="N3037" i="1"/>
  <c r="O3037" i="1"/>
  <c r="L3038" i="1"/>
  <c r="M3038" i="1"/>
  <c r="N3038" i="1"/>
  <c r="O3038" i="1"/>
  <c r="P3038" i="1"/>
  <c r="L3039" i="1"/>
  <c r="M3039" i="1"/>
  <c r="N3039" i="1"/>
  <c r="O3039" i="1"/>
  <c r="L3040" i="1"/>
  <c r="M3040" i="1"/>
  <c r="N3040" i="1"/>
  <c r="O3040" i="1"/>
  <c r="L3041" i="1"/>
  <c r="M3041" i="1"/>
  <c r="N3041" i="1"/>
  <c r="O3041" i="1"/>
  <c r="L3042" i="1"/>
  <c r="M3042" i="1"/>
  <c r="N3042" i="1"/>
  <c r="O3042" i="1"/>
  <c r="P3042" i="1"/>
  <c r="L3043" i="1"/>
  <c r="M3043" i="1"/>
  <c r="N3043" i="1"/>
  <c r="O3043" i="1"/>
  <c r="L3044" i="1"/>
  <c r="M3044" i="1"/>
  <c r="N3044" i="1"/>
  <c r="O3044" i="1"/>
  <c r="L3045" i="1"/>
  <c r="M3045" i="1"/>
  <c r="N3045" i="1"/>
  <c r="O3045" i="1"/>
  <c r="L3046" i="1"/>
  <c r="M3046" i="1"/>
  <c r="N3046" i="1"/>
  <c r="O3046" i="1"/>
  <c r="P3046" i="1"/>
  <c r="L3047" i="1"/>
  <c r="M3047" i="1"/>
  <c r="N3047" i="1"/>
  <c r="O3047" i="1"/>
  <c r="L3048" i="1"/>
  <c r="M3048" i="1"/>
  <c r="N3048" i="1"/>
  <c r="O3048" i="1"/>
  <c r="L3049" i="1"/>
  <c r="M3049" i="1"/>
  <c r="N3049" i="1"/>
  <c r="O3049" i="1"/>
  <c r="L3050" i="1"/>
  <c r="M3050" i="1"/>
  <c r="N3050" i="1"/>
  <c r="O3050" i="1"/>
  <c r="P3050" i="1"/>
  <c r="L3051" i="1"/>
  <c r="M3051" i="1"/>
  <c r="N3051" i="1"/>
  <c r="O3051" i="1"/>
  <c r="L3052" i="1"/>
  <c r="M3052" i="1"/>
  <c r="N3052" i="1"/>
  <c r="O3052" i="1"/>
  <c r="L3053" i="1"/>
  <c r="M3053" i="1"/>
  <c r="N3053" i="1"/>
  <c r="O3053" i="1"/>
  <c r="L3054" i="1"/>
  <c r="M3054" i="1"/>
  <c r="N3054" i="1"/>
  <c r="O3054" i="1"/>
  <c r="P3054" i="1"/>
  <c r="L3055" i="1"/>
  <c r="M3055" i="1"/>
  <c r="N3055" i="1"/>
  <c r="O3055" i="1"/>
  <c r="L3056" i="1"/>
  <c r="M3056" i="1"/>
  <c r="N3056" i="1"/>
  <c r="O3056" i="1"/>
  <c r="L3057" i="1"/>
  <c r="M3057" i="1"/>
  <c r="N3057" i="1"/>
  <c r="O3057" i="1"/>
  <c r="L3058" i="1"/>
  <c r="M3058" i="1"/>
  <c r="N3058" i="1"/>
  <c r="O3058" i="1"/>
  <c r="P3058" i="1"/>
  <c r="L3059" i="1"/>
  <c r="M3059" i="1"/>
  <c r="N3059" i="1"/>
  <c r="O3059" i="1"/>
  <c r="L3060" i="1"/>
  <c r="M3060" i="1"/>
  <c r="N3060" i="1"/>
  <c r="O3060" i="1"/>
  <c r="L3061" i="1"/>
  <c r="M3061" i="1"/>
  <c r="N3061" i="1"/>
  <c r="O3061" i="1"/>
  <c r="L3062" i="1"/>
  <c r="M3062" i="1"/>
  <c r="N3062" i="1"/>
  <c r="O3062" i="1"/>
  <c r="P3062" i="1"/>
  <c r="L3063" i="1"/>
  <c r="M3063" i="1"/>
  <c r="N3063" i="1"/>
  <c r="O3063" i="1"/>
  <c r="L3064" i="1"/>
  <c r="M3064" i="1"/>
  <c r="N3064" i="1"/>
  <c r="O3064" i="1"/>
  <c r="L3065" i="1"/>
  <c r="M3065" i="1"/>
  <c r="N3065" i="1"/>
  <c r="O3065" i="1"/>
  <c r="L3066" i="1"/>
  <c r="M3066" i="1"/>
  <c r="N3066" i="1"/>
  <c r="O3066" i="1"/>
  <c r="P3066" i="1"/>
  <c r="L3067" i="1"/>
  <c r="M3067" i="1"/>
  <c r="N3067" i="1"/>
  <c r="O3067" i="1"/>
  <c r="L3068" i="1"/>
  <c r="M3068" i="1"/>
  <c r="N3068" i="1"/>
  <c r="O3068" i="1"/>
  <c r="L3069" i="1"/>
  <c r="M3069" i="1"/>
  <c r="N3069" i="1"/>
  <c r="O3069" i="1"/>
  <c r="L3070" i="1"/>
  <c r="M3070" i="1"/>
  <c r="N3070" i="1"/>
  <c r="O3070" i="1"/>
  <c r="P3070" i="1"/>
  <c r="L3071" i="1"/>
  <c r="M3071" i="1"/>
  <c r="N3071" i="1"/>
  <c r="O3071" i="1"/>
  <c r="L3072" i="1"/>
  <c r="M3072" i="1"/>
  <c r="N3072" i="1"/>
  <c r="O3072" i="1"/>
  <c r="L3073" i="1"/>
  <c r="M3073" i="1"/>
  <c r="N3073" i="1"/>
  <c r="O3073" i="1"/>
  <c r="L3074" i="1"/>
  <c r="M3074" i="1"/>
  <c r="N3074" i="1"/>
  <c r="O3074" i="1"/>
  <c r="P3074" i="1"/>
  <c r="L3075" i="1"/>
  <c r="M3075" i="1"/>
  <c r="N3075" i="1"/>
  <c r="O3075" i="1"/>
  <c r="L3076" i="1"/>
  <c r="M3076" i="1"/>
  <c r="N3076" i="1"/>
  <c r="O3076" i="1"/>
  <c r="L3077" i="1"/>
  <c r="M3077" i="1"/>
  <c r="N3077" i="1"/>
  <c r="O3077" i="1"/>
  <c r="L3078" i="1"/>
  <c r="M3078" i="1"/>
  <c r="N3078" i="1"/>
  <c r="O3078" i="1"/>
  <c r="P3078" i="1"/>
  <c r="L3079" i="1"/>
  <c r="M3079" i="1"/>
  <c r="N3079" i="1"/>
  <c r="O3079" i="1"/>
  <c r="L3080" i="1"/>
  <c r="M3080" i="1"/>
  <c r="N3080" i="1"/>
  <c r="O3080" i="1"/>
  <c r="L3081" i="1"/>
  <c r="M3081" i="1"/>
  <c r="N3081" i="1"/>
  <c r="O3081" i="1"/>
  <c r="L3082" i="1"/>
  <c r="M3082" i="1"/>
  <c r="N3082" i="1"/>
  <c r="O3082" i="1"/>
  <c r="P3082" i="1"/>
  <c r="L3083" i="1"/>
  <c r="M3083" i="1"/>
  <c r="N3083" i="1"/>
  <c r="O3083" i="1"/>
  <c r="L3084" i="1"/>
  <c r="M3084" i="1"/>
  <c r="N3084" i="1"/>
  <c r="O3084" i="1"/>
  <c r="L3085" i="1"/>
  <c r="M3085" i="1"/>
  <c r="N3085" i="1"/>
  <c r="O3085" i="1"/>
  <c r="L3086" i="1"/>
  <c r="M3086" i="1"/>
  <c r="N3086" i="1"/>
  <c r="O3086" i="1"/>
  <c r="P3086" i="1"/>
  <c r="L3087" i="1"/>
  <c r="M3087" i="1"/>
  <c r="N3087" i="1"/>
  <c r="O3087" i="1"/>
  <c r="L3088" i="1"/>
  <c r="M3088" i="1"/>
  <c r="N3088" i="1"/>
  <c r="O3088" i="1"/>
  <c r="L3089" i="1"/>
  <c r="M3089" i="1"/>
  <c r="N3089" i="1"/>
  <c r="O3089" i="1"/>
  <c r="L3090" i="1"/>
  <c r="M3090" i="1"/>
  <c r="N3090" i="1"/>
  <c r="O3090" i="1"/>
  <c r="P3090" i="1"/>
  <c r="L3091" i="1"/>
  <c r="M3091" i="1"/>
  <c r="N3091" i="1"/>
  <c r="O3091" i="1"/>
  <c r="L3092" i="1"/>
  <c r="M3092" i="1"/>
  <c r="N3092" i="1"/>
  <c r="O3092" i="1"/>
  <c r="L3093" i="1"/>
  <c r="M3093" i="1"/>
  <c r="N3093" i="1"/>
  <c r="O3093" i="1"/>
  <c r="L3094" i="1"/>
  <c r="M3094" i="1"/>
  <c r="N3094" i="1"/>
  <c r="O3094" i="1"/>
  <c r="P3094" i="1"/>
  <c r="L3095" i="1"/>
  <c r="M3095" i="1"/>
  <c r="N3095" i="1"/>
  <c r="O3095" i="1"/>
  <c r="L3096" i="1"/>
  <c r="M3096" i="1"/>
  <c r="N3096" i="1"/>
  <c r="O3096" i="1"/>
  <c r="L3097" i="1"/>
  <c r="M3097" i="1"/>
  <c r="N3097" i="1"/>
  <c r="O3097" i="1"/>
  <c r="L3098" i="1"/>
  <c r="M3098" i="1"/>
  <c r="N3098" i="1"/>
  <c r="O3098" i="1"/>
  <c r="P3098" i="1"/>
  <c r="L3099" i="1"/>
  <c r="M3099" i="1"/>
  <c r="N3099" i="1"/>
  <c r="O3099" i="1"/>
  <c r="L3100" i="1"/>
  <c r="M3100" i="1"/>
  <c r="N3100" i="1"/>
  <c r="O3100" i="1"/>
  <c r="L3101" i="1"/>
  <c r="M3101" i="1"/>
  <c r="N3101" i="1"/>
  <c r="O3101" i="1"/>
  <c r="L3102" i="1"/>
  <c r="M3102" i="1"/>
  <c r="N3102" i="1"/>
  <c r="O3102" i="1"/>
  <c r="P3102" i="1"/>
  <c r="L3103" i="1"/>
  <c r="M3103" i="1"/>
  <c r="N3103" i="1"/>
  <c r="O3103" i="1"/>
  <c r="L3104" i="1"/>
  <c r="M3104" i="1"/>
  <c r="N3104" i="1"/>
  <c r="O3104" i="1"/>
  <c r="L3105" i="1"/>
  <c r="M3105" i="1"/>
  <c r="N3105" i="1"/>
  <c r="O3105" i="1"/>
  <c r="L3106" i="1"/>
  <c r="M3106" i="1"/>
  <c r="N3106" i="1"/>
  <c r="O3106" i="1"/>
  <c r="P3106" i="1"/>
  <c r="L3107" i="1"/>
  <c r="M3107" i="1"/>
  <c r="N3107" i="1"/>
  <c r="O3107" i="1"/>
  <c r="L3108" i="1"/>
  <c r="M3108" i="1"/>
  <c r="N3108" i="1"/>
  <c r="O3108" i="1"/>
  <c r="L3109" i="1"/>
  <c r="M3109" i="1"/>
  <c r="N3109" i="1"/>
  <c r="O3109" i="1"/>
  <c r="L3110" i="1"/>
  <c r="M3110" i="1"/>
  <c r="N3110" i="1"/>
  <c r="O3110" i="1"/>
  <c r="P3110" i="1"/>
  <c r="L3111" i="1"/>
  <c r="M3111" i="1"/>
  <c r="N3111" i="1"/>
  <c r="O3111" i="1"/>
  <c r="L3112" i="1"/>
  <c r="M3112" i="1"/>
  <c r="N3112" i="1"/>
  <c r="O3112" i="1"/>
  <c r="L3113" i="1"/>
  <c r="M3113" i="1"/>
  <c r="N3113" i="1"/>
  <c r="O3113" i="1"/>
  <c r="L3114" i="1"/>
  <c r="M3114" i="1"/>
  <c r="N3114" i="1"/>
  <c r="O3114" i="1"/>
  <c r="P3114" i="1"/>
  <c r="L3115" i="1"/>
  <c r="M3115" i="1"/>
  <c r="N3115" i="1"/>
  <c r="O3115" i="1"/>
  <c r="L3116" i="1"/>
  <c r="M3116" i="1"/>
  <c r="N3116" i="1"/>
  <c r="O3116" i="1"/>
  <c r="L3117" i="1"/>
  <c r="M3117" i="1"/>
  <c r="N3117" i="1"/>
  <c r="O3117" i="1"/>
  <c r="L3118" i="1"/>
  <c r="M3118" i="1"/>
  <c r="N3118" i="1"/>
  <c r="O3118" i="1"/>
  <c r="P3118" i="1"/>
  <c r="L3119" i="1"/>
  <c r="M3119" i="1"/>
  <c r="N3119" i="1"/>
  <c r="O3119" i="1"/>
  <c r="L3120" i="1"/>
  <c r="M3120" i="1"/>
  <c r="N3120" i="1"/>
  <c r="O3120" i="1"/>
  <c r="L3121" i="1"/>
  <c r="M3121" i="1"/>
  <c r="N3121" i="1"/>
  <c r="O3121" i="1"/>
  <c r="L3122" i="1"/>
  <c r="M3122" i="1"/>
  <c r="N3122" i="1"/>
  <c r="O3122" i="1"/>
  <c r="P3122" i="1"/>
  <c r="L3123" i="1"/>
  <c r="M3123" i="1"/>
  <c r="N3123" i="1"/>
  <c r="O3123" i="1"/>
  <c r="L3124" i="1"/>
  <c r="M3124" i="1"/>
  <c r="N3124" i="1"/>
  <c r="O3124" i="1"/>
  <c r="L3125" i="1"/>
  <c r="M3125" i="1"/>
  <c r="N3125" i="1"/>
  <c r="O3125" i="1"/>
  <c r="L3126" i="1"/>
  <c r="M3126" i="1"/>
  <c r="N3126" i="1"/>
  <c r="O3126" i="1"/>
  <c r="P3126" i="1"/>
  <c r="L3127" i="1"/>
  <c r="M3127" i="1"/>
  <c r="N3127" i="1"/>
  <c r="O3127" i="1"/>
  <c r="L3128" i="1"/>
  <c r="M3128" i="1"/>
  <c r="N3128" i="1"/>
  <c r="O3128" i="1"/>
  <c r="L3129" i="1"/>
  <c r="M3129" i="1"/>
  <c r="N3129" i="1"/>
  <c r="O3129" i="1"/>
  <c r="L3130" i="1"/>
  <c r="M3130" i="1"/>
  <c r="N3130" i="1"/>
  <c r="O3130" i="1"/>
  <c r="P3130" i="1"/>
  <c r="L3131" i="1"/>
  <c r="M3131" i="1"/>
  <c r="N3131" i="1"/>
  <c r="O3131" i="1"/>
  <c r="L3132" i="1"/>
  <c r="M3132" i="1"/>
  <c r="N3132" i="1"/>
  <c r="O3132" i="1"/>
  <c r="L3133" i="1"/>
  <c r="M3133" i="1"/>
  <c r="N3133" i="1"/>
  <c r="O3133" i="1"/>
  <c r="L3134" i="1"/>
  <c r="M3134" i="1"/>
  <c r="N3134" i="1"/>
  <c r="O3134" i="1"/>
  <c r="P3134" i="1"/>
  <c r="L3135" i="1"/>
  <c r="M3135" i="1"/>
  <c r="N3135" i="1"/>
  <c r="O3135" i="1"/>
  <c r="L3136" i="1"/>
  <c r="M3136" i="1"/>
  <c r="N3136" i="1"/>
  <c r="O3136" i="1"/>
  <c r="L3137" i="1"/>
  <c r="M3137" i="1"/>
  <c r="N3137" i="1"/>
  <c r="O3137" i="1"/>
  <c r="L3138" i="1"/>
  <c r="M3138" i="1"/>
  <c r="N3138" i="1"/>
  <c r="O3138" i="1"/>
  <c r="P3138" i="1"/>
  <c r="L3139" i="1"/>
  <c r="M3139" i="1"/>
  <c r="N3139" i="1"/>
  <c r="O3139" i="1"/>
  <c r="L3140" i="1"/>
  <c r="M3140" i="1"/>
  <c r="N3140" i="1"/>
  <c r="O3140" i="1"/>
  <c r="L3141" i="1"/>
  <c r="M3141" i="1"/>
  <c r="N3141" i="1"/>
  <c r="O3141" i="1"/>
  <c r="L3142" i="1"/>
  <c r="M3142" i="1"/>
  <c r="N3142" i="1"/>
  <c r="O3142" i="1"/>
  <c r="P3142" i="1"/>
  <c r="L3143" i="1"/>
  <c r="M3143" i="1"/>
  <c r="N3143" i="1"/>
  <c r="O3143" i="1"/>
  <c r="L3144" i="1"/>
  <c r="M3144" i="1"/>
  <c r="N3144" i="1"/>
  <c r="O3144" i="1"/>
  <c r="L3145" i="1"/>
  <c r="M3145" i="1"/>
  <c r="N3145" i="1"/>
  <c r="O3145" i="1"/>
  <c r="L3146" i="1"/>
  <c r="M3146" i="1"/>
  <c r="N3146" i="1"/>
  <c r="O3146" i="1"/>
  <c r="P3146" i="1"/>
  <c r="L3147" i="1"/>
  <c r="M3147" i="1"/>
  <c r="N3147" i="1"/>
  <c r="O3147" i="1"/>
  <c r="L3148" i="1"/>
  <c r="M3148" i="1"/>
  <c r="N3148" i="1"/>
  <c r="O3148" i="1"/>
  <c r="L3149" i="1"/>
  <c r="M3149" i="1"/>
  <c r="N3149" i="1"/>
  <c r="O3149" i="1"/>
  <c r="L3150" i="1"/>
  <c r="M3150" i="1"/>
  <c r="N3150" i="1"/>
  <c r="O3150" i="1"/>
  <c r="P3150" i="1"/>
  <c r="L3151" i="1"/>
  <c r="M3151" i="1"/>
  <c r="N3151" i="1"/>
  <c r="O3151" i="1"/>
  <c r="L3152" i="1"/>
  <c r="M3152" i="1"/>
  <c r="N3152" i="1"/>
  <c r="O3152" i="1"/>
  <c r="L3153" i="1"/>
  <c r="M3153" i="1"/>
  <c r="N3153" i="1"/>
  <c r="O3153" i="1"/>
  <c r="L3154" i="1"/>
  <c r="M3154" i="1"/>
  <c r="N3154" i="1"/>
  <c r="O3154" i="1"/>
  <c r="P3154" i="1"/>
  <c r="L3155" i="1"/>
  <c r="M3155" i="1"/>
  <c r="N3155" i="1"/>
  <c r="O3155" i="1"/>
  <c r="L3156" i="1"/>
  <c r="M3156" i="1"/>
  <c r="N3156" i="1"/>
  <c r="O3156" i="1"/>
  <c r="L3157" i="1"/>
  <c r="M3157" i="1"/>
  <c r="N3157" i="1"/>
  <c r="O3157" i="1"/>
  <c r="L3158" i="1"/>
  <c r="M3158" i="1"/>
  <c r="N3158" i="1"/>
  <c r="O3158" i="1"/>
  <c r="P3158" i="1"/>
  <c r="L3159" i="1"/>
  <c r="M3159" i="1"/>
  <c r="N3159" i="1"/>
  <c r="O3159" i="1"/>
  <c r="L3160" i="1"/>
  <c r="M3160" i="1"/>
  <c r="N3160" i="1"/>
  <c r="O3160" i="1"/>
  <c r="L3161" i="1"/>
  <c r="M3161" i="1"/>
  <c r="N3161" i="1"/>
  <c r="O3161" i="1"/>
  <c r="L3162" i="1"/>
  <c r="M3162" i="1"/>
  <c r="N3162" i="1"/>
  <c r="O3162" i="1"/>
  <c r="P3162" i="1"/>
  <c r="L3163" i="1"/>
  <c r="M3163" i="1"/>
  <c r="N3163" i="1"/>
  <c r="O3163" i="1"/>
  <c r="L3164" i="1"/>
  <c r="M3164" i="1"/>
  <c r="N3164" i="1"/>
  <c r="O3164" i="1"/>
  <c r="L3165" i="1"/>
  <c r="M3165" i="1"/>
  <c r="N3165" i="1"/>
  <c r="O3165" i="1"/>
  <c r="L3166" i="1"/>
  <c r="M3166" i="1"/>
  <c r="N3166" i="1"/>
  <c r="O3166" i="1"/>
  <c r="P3166" i="1"/>
  <c r="L3167" i="1"/>
  <c r="M3167" i="1"/>
  <c r="N3167" i="1"/>
  <c r="O3167" i="1"/>
  <c r="L3168" i="1"/>
  <c r="M3168" i="1"/>
  <c r="N3168" i="1"/>
  <c r="O3168" i="1"/>
  <c r="L3169" i="1"/>
  <c r="M3169" i="1"/>
  <c r="N3169" i="1"/>
  <c r="O3169" i="1"/>
  <c r="L3170" i="1"/>
  <c r="M3170" i="1"/>
  <c r="N3170" i="1"/>
  <c r="O3170" i="1"/>
  <c r="P3170" i="1"/>
  <c r="L3171" i="1"/>
  <c r="M3171" i="1"/>
  <c r="N3171" i="1"/>
  <c r="O3171" i="1"/>
  <c r="L3172" i="1"/>
  <c r="M3172" i="1"/>
  <c r="N3172" i="1"/>
  <c r="O3172" i="1"/>
  <c r="L3173" i="1"/>
  <c r="M3173" i="1"/>
  <c r="N3173" i="1"/>
  <c r="O3173" i="1"/>
  <c r="L3174" i="1"/>
  <c r="M3174" i="1"/>
  <c r="N3174" i="1"/>
  <c r="O3174" i="1"/>
  <c r="P3174" i="1"/>
  <c r="L3175" i="1"/>
  <c r="M3175" i="1"/>
  <c r="N3175" i="1"/>
  <c r="O3175" i="1"/>
  <c r="L3176" i="1"/>
  <c r="M3176" i="1"/>
  <c r="N3176" i="1"/>
  <c r="O3176" i="1"/>
  <c r="L3177" i="1"/>
  <c r="M3177" i="1"/>
  <c r="N3177" i="1"/>
  <c r="O3177" i="1"/>
  <c r="L3178" i="1"/>
  <c r="M3178" i="1"/>
  <c r="N3178" i="1"/>
  <c r="O3178" i="1"/>
  <c r="P3178" i="1"/>
  <c r="L3179" i="1"/>
  <c r="M3179" i="1"/>
  <c r="N3179" i="1"/>
  <c r="O3179" i="1"/>
  <c r="L3180" i="1"/>
  <c r="M3180" i="1"/>
  <c r="N3180" i="1"/>
  <c r="O3180" i="1"/>
  <c r="L3181" i="1"/>
  <c r="M3181" i="1"/>
  <c r="N3181" i="1"/>
  <c r="O3181" i="1"/>
  <c r="L3182" i="1"/>
  <c r="M3182" i="1"/>
  <c r="N3182" i="1"/>
  <c r="O3182" i="1"/>
  <c r="P3182" i="1"/>
  <c r="L3183" i="1"/>
  <c r="M3183" i="1"/>
  <c r="N3183" i="1"/>
  <c r="O3183" i="1"/>
  <c r="L3184" i="1"/>
  <c r="M3184" i="1"/>
  <c r="N3184" i="1"/>
  <c r="O3184" i="1"/>
  <c r="L3185" i="1"/>
  <c r="M3185" i="1"/>
  <c r="N3185" i="1"/>
  <c r="O3185" i="1"/>
  <c r="L3186" i="1"/>
  <c r="M3186" i="1"/>
  <c r="N3186" i="1"/>
  <c r="O3186" i="1"/>
  <c r="P3186" i="1"/>
  <c r="L3187" i="1"/>
  <c r="M3187" i="1"/>
  <c r="N3187" i="1"/>
  <c r="O3187" i="1"/>
  <c r="L3188" i="1"/>
  <c r="M3188" i="1"/>
  <c r="N3188" i="1"/>
  <c r="O3188" i="1"/>
  <c r="L3189" i="1"/>
  <c r="M3189" i="1"/>
  <c r="N3189" i="1"/>
  <c r="O3189" i="1"/>
  <c r="L3190" i="1"/>
  <c r="M3190" i="1"/>
  <c r="N3190" i="1"/>
  <c r="O3190" i="1"/>
  <c r="P3190" i="1"/>
  <c r="L3191" i="1"/>
  <c r="M3191" i="1"/>
  <c r="N3191" i="1"/>
  <c r="O3191" i="1"/>
  <c r="L3192" i="1"/>
  <c r="M3192" i="1"/>
  <c r="N3192" i="1"/>
  <c r="O3192" i="1"/>
  <c r="L3193" i="1"/>
  <c r="M3193" i="1"/>
  <c r="N3193" i="1"/>
  <c r="O3193" i="1"/>
  <c r="L3194" i="1"/>
  <c r="M3194" i="1"/>
  <c r="N3194" i="1"/>
  <c r="O3194" i="1"/>
  <c r="P3194" i="1"/>
  <c r="L3195" i="1"/>
  <c r="M3195" i="1"/>
  <c r="N3195" i="1"/>
  <c r="O3195" i="1"/>
  <c r="L3196" i="1"/>
  <c r="M3196" i="1"/>
  <c r="N3196" i="1"/>
  <c r="O3196" i="1"/>
  <c r="L3197" i="1"/>
  <c r="M3197" i="1"/>
  <c r="N3197" i="1"/>
  <c r="O3197" i="1"/>
  <c r="L3198" i="1"/>
  <c r="M3198" i="1"/>
  <c r="N3198" i="1"/>
  <c r="O3198" i="1"/>
  <c r="P3198" i="1"/>
  <c r="L3199" i="1"/>
  <c r="M3199" i="1"/>
  <c r="N3199" i="1"/>
  <c r="O3199" i="1"/>
  <c r="L3200" i="1"/>
  <c r="M3200" i="1"/>
  <c r="N3200" i="1"/>
  <c r="O3200" i="1"/>
  <c r="L3201" i="1"/>
  <c r="M3201" i="1"/>
  <c r="N3201" i="1"/>
  <c r="O3201" i="1"/>
  <c r="L3202" i="1"/>
  <c r="M3202" i="1"/>
  <c r="N3202" i="1"/>
  <c r="O3202" i="1"/>
  <c r="P3202" i="1"/>
  <c r="L3203" i="1"/>
  <c r="M3203" i="1"/>
  <c r="N3203" i="1"/>
  <c r="O3203" i="1"/>
  <c r="L3204" i="1"/>
  <c r="M3204" i="1"/>
  <c r="N3204" i="1"/>
  <c r="O3204" i="1"/>
  <c r="L3205" i="1"/>
  <c r="M3205" i="1"/>
  <c r="N3205" i="1"/>
  <c r="O3205" i="1"/>
  <c r="L3206" i="1"/>
  <c r="M3206" i="1"/>
  <c r="N3206" i="1"/>
  <c r="O3206" i="1"/>
  <c r="P3206" i="1"/>
  <c r="L3207" i="1"/>
  <c r="M3207" i="1"/>
  <c r="N3207" i="1"/>
  <c r="O3207" i="1"/>
  <c r="L3208" i="1"/>
  <c r="M3208" i="1"/>
  <c r="N3208" i="1"/>
  <c r="O3208" i="1"/>
  <c r="L3209" i="1"/>
  <c r="M3209" i="1"/>
  <c r="N3209" i="1"/>
  <c r="O3209" i="1"/>
  <c r="L3210" i="1"/>
  <c r="M3210" i="1"/>
  <c r="N3210" i="1"/>
  <c r="O3210" i="1"/>
  <c r="P3210" i="1"/>
  <c r="L3211" i="1"/>
  <c r="M3211" i="1"/>
  <c r="N3211" i="1"/>
  <c r="O3211" i="1"/>
  <c r="L3212" i="1"/>
  <c r="M3212" i="1"/>
  <c r="N3212" i="1"/>
  <c r="O3212" i="1"/>
  <c r="L3213" i="1"/>
  <c r="M3213" i="1"/>
  <c r="N3213" i="1"/>
  <c r="O3213" i="1"/>
  <c r="L3214" i="1"/>
  <c r="M3214" i="1"/>
  <c r="N3214" i="1"/>
  <c r="O3214" i="1"/>
  <c r="P3214" i="1"/>
  <c r="L3215" i="1"/>
  <c r="M3215" i="1"/>
  <c r="N3215" i="1"/>
  <c r="O3215" i="1"/>
  <c r="L3216" i="1"/>
  <c r="M3216" i="1"/>
  <c r="N3216" i="1"/>
  <c r="O3216" i="1"/>
  <c r="L3217" i="1"/>
  <c r="M3217" i="1"/>
  <c r="N3217" i="1"/>
  <c r="O3217" i="1"/>
  <c r="L3218" i="1"/>
  <c r="M3218" i="1"/>
  <c r="N3218" i="1"/>
  <c r="O3218" i="1"/>
  <c r="P3218" i="1"/>
  <c r="L3219" i="1"/>
  <c r="M3219" i="1"/>
  <c r="N3219" i="1"/>
  <c r="O3219" i="1"/>
  <c r="L3220" i="1"/>
  <c r="M3220" i="1"/>
  <c r="N3220" i="1"/>
  <c r="O3220" i="1"/>
  <c r="L3221" i="1"/>
  <c r="M3221" i="1"/>
  <c r="N3221" i="1"/>
  <c r="O3221" i="1"/>
  <c r="L3222" i="1"/>
  <c r="M3222" i="1"/>
  <c r="N3222" i="1"/>
  <c r="O3222" i="1"/>
  <c r="P3222" i="1"/>
  <c r="L3223" i="1"/>
  <c r="M3223" i="1"/>
  <c r="N3223" i="1"/>
  <c r="O3223" i="1"/>
  <c r="L3224" i="1"/>
  <c r="M3224" i="1"/>
  <c r="N3224" i="1"/>
  <c r="O3224" i="1"/>
  <c r="L3225" i="1"/>
  <c r="M3225" i="1"/>
  <c r="N3225" i="1"/>
  <c r="O3225" i="1"/>
  <c r="L3226" i="1"/>
  <c r="M3226" i="1"/>
  <c r="N3226" i="1"/>
  <c r="O3226" i="1"/>
  <c r="P3226" i="1"/>
  <c r="L3227" i="1"/>
  <c r="M3227" i="1"/>
  <c r="N3227" i="1"/>
  <c r="O3227" i="1"/>
  <c r="L3228" i="1"/>
  <c r="M3228" i="1"/>
  <c r="N3228" i="1"/>
  <c r="O3228" i="1"/>
  <c r="L3229" i="1"/>
  <c r="M3229" i="1"/>
  <c r="N3229" i="1"/>
  <c r="O3229" i="1"/>
  <c r="L3230" i="1"/>
  <c r="M3230" i="1"/>
  <c r="N3230" i="1"/>
  <c r="O3230" i="1"/>
  <c r="P3230" i="1"/>
  <c r="L3231" i="1"/>
  <c r="M3231" i="1"/>
  <c r="N3231" i="1"/>
  <c r="O3231" i="1"/>
  <c r="L3232" i="1"/>
  <c r="M3232" i="1"/>
  <c r="N3232" i="1"/>
  <c r="O3232" i="1"/>
  <c r="L3233" i="1"/>
  <c r="M3233" i="1"/>
  <c r="N3233" i="1"/>
  <c r="O3233" i="1"/>
  <c r="L3234" i="1"/>
  <c r="M3234" i="1"/>
  <c r="N3234" i="1"/>
  <c r="O3234" i="1"/>
  <c r="P3234" i="1"/>
  <c r="L3235" i="1"/>
  <c r="M3235" i="1"/>
  <c r="N3235" i="1"/>
  <c r="O3235" i="1"/>
  <c r="L3236" i="1"/>
  <c r="M3236" i="1"/>
  <c r="N3236" i="1"/>
  <c r="O3236" i="1"/>
  <c r="L3237" i="1"/>
  <c r="M3237" i="1"/>
  <c r="N3237" i="1"/>
  <c r="O3237" i="1"/>
  <c r="L3238" i="1"/>
  <c r="M3238" i="1"/>
  <c r="N3238" i="1"/>
  <c r="O3238" i="1"/>
  <c r="P3238" i="1"/>
  <c r="L3239" i="1"/>
  <c r="M3239" i="1"/>
  <c r="N3239" i="1"/>
  <c r="O3239" i="1"/>
  <c r="L3240" i="1"/>
  <c r="M3240" i="1"/>
  <c r="N3240" i="1"/>
  <c r="O3240" i="1"/>
  <c r="L3241" i="1"/>
  <c r="M3241" i="1"/>
  <c r="N3241" i="1"/>
  <c r="O3241" i="1"/>
  <c r="L3242" i="1"/>
  <c r="M3242" i="1"/>
  <c r="N3242" i="1"/>
  <c r="O3242" i="1"/>
  <c r="P3242" i="1"/>
  <c r="L3243" i="1"/>
  <c r="M3243" i="1"/>
  <c r="N3243" i="1"/>
  <c r="O3243" i="1"/>
  <c r="L3244" i="1"/>
  <c r="M3244" i="1"/>
  <c r="N3244" i="1"/>
  <c r="O3244" i="1"/>
  <c r="L3245" i="1"/>
  <c r="M3245" i="1"/>
  <c r="N3245" i="1"/>
  <c r="O3245" i="1"/>
  <c r="L3246" i="1"/>
  <c r="M3246" i="1"/>
  <c r="N3246" i="1"/>
  <c r="O3246" i="1"/>
  <c r="P3246" i="1"/>
  <c r="L3247" i="1"/>
  <c r="M3247" i="1"/>
  <c r="N3247" i="1"/>
  <c r="O3247" i="1"/>
  <c r="L3248" i="1"/>
  <c r="M3248" i="1"/>
  <c r="N3248" i="1"/>
  <c r="O3248" i="1"/>
  <c r="L3249" i="1"/>
  <c r="M3249" i="1"/>
  <c r="N3249" i="1"/>
  <c r="O3249" i="1"/>
  <c r="L3250" i="1"/>
  <c r="M3250" i="1"/>
  <c r="N3250" i="1"/>
  <c r="O3250" i="1"/>
  <c r="P3250" i="1"/>
  <c r="L3251" i="1"/>
  <c r="M3251" i="1"/>
  <c r="N3251" i="1"/>
  <c r="O3251" i="1"/>
  <c r="L3252" i="1"/>
  <c r="M3252" i="1"/>
  <c r="N3252" i="1"/>
  <c r="O3252" i="1"/>
  <c r="L3253" i="1"/>
  <c r="M3253" i="1"/>
  <c r="N3253" i="1"/>
  <c r="O3253" i="1"/>
  <c r="L3254" i="1"/>
  <c r="M3254" i="1"/>
  <c r="N3254" i="1"/>
  <c r="O3254" i="1"/>
  <c r="P3254" i="1"/>
  <c r="L3255" i="1"/>
  <c r="M3255" i="1"/>
  <c r="N3255" i="1"/>
  <c r="O3255" i="1"/>
  <c r="L3256" i="1"/>
  <c r="M3256" i="1"/>
  <c r="N3256" i="1"/>
  <c r="O3256" i="1"/>
  <c r="L3257" i="1"/>
  <c r="M3257" i="1"/>
  <c r="N3257" i="1"/>
  <c r="O3257" i="1"/>
  <c r="L3258" i="1"/>
  <c r="M3258" i="1"/>
  <c r="N3258" i="1"/>
  <c r="O3258" i="1"/>
  <c r="P3258" i="1"/>
  <c r="L3259" i="1"/>
  <c r="M3259" i="1"/>
  <c r="N3259" i="1"/>
  <c r="O3259" i="1"/>
  <c r="L3260" i="1"/>
  <c r="M3260" i="1"/>
  <c r="N3260" i="1"/>
  <c r="O3260" i="1"/>
  <c r="L3261" i="1"/>
  <c r="M3261" i="1"/>
  <c r="N3261" i="1"/>
  <c r="O3261" i="1"/>
  <c r="L3262" i="1"/>
  <c r="M3262" i="1"/>
  <c r="N3262" i="1"/>
  <c r="O3262" i="1"/>
  <c r="P3262" i="1"/>
  <c r="L3263" i="1"/>
  <c r="M3263" i="1"/>
  <c r="N3263" i="1"/>
  <c r="O3263" i="1"/>
  <c r="L3264" i="1"/>
  <c r="M3264" i="1"/>
  <c r="N3264" i="1"/>
  <c r="O3264" i="1"/>
  <c r="L3265" i="1"/>
  <c r="M3265" i="1"/>
  <c r="N3265" i="1"/>
  <c r="O3265" i="1"/>
  <c r="L3266" i="1"/>
  <c r="M3266" i="1"/>
  <c r="N3266" i="1"/>
  <c r="O3266" i="1"/>
  <c r="P3266" i="1"/>
  <c r="L3267" i="1"/>
  <c r="M3267" i="1"/>
  <c r="N3267" i="1"/>
  <c r="O3267" i="1"/>
  <c r="L3268" i="1"/>
  <c r="M3268" i="1"/>
  <c r="N3268" i="1"/>
  <c r="O3268" i="1"/>
  <c r="L3269" i="1"/>
  <c r="M3269" i="1"/>
  <c r="N3269" i="1"/>
  <c r="O3269" i="1"/>
  <c r="L3270" i="1"/>
  <c r="M3270" i="1"/>
  <c r="N3270" i="1"/>
  <c r="O3270" i="1"/>
  <c r="P3270" i="1"/>
  <c r="L3271" i="1"/>
  <c r="M3271" i="1"/>
  <c r="N3271" i="1"/>
  <c r="O3271" i="1"/>
  <c r="L3272" i="1"/>
  <c r="M3272" i="1"/>
  <c r="N3272" i="1"/>
  <c r="O3272" i="1"/>
  <c r="L3273" i="1"/>
  <c r="M3273" i="1"/>
  <c r="N3273" i="1"/>
  <c r="O3273" i="1"/>
  <c r="L3274" i="1"/>
  <c r="M3274" i="1"/>
  <c r="N3274" i="1"/>
  <c r="O3274" i="1"/>
  <c r="P3274" i="1"/>
  <c r="L3275" i="1"/>
  <c r="M3275" i="1"/>
  <c r="N3275" i="1"/>
  <c r="O3275" i="1"/>
  <c r="L3276" i="1"/>
  <c r="M3276" i="1"/>
  <c r="N3276" i="1"/>
  <c r="O3276" i="1"/>
  <c r="L3277" i="1"/>
  <c r="M3277" i="1"/>
  <c r="N3277" i="1"/>
  <c r="O3277" i="1"/>
  <c r="L3278" i="1"/>
  <c r="M3278" i="1"/>
  <c r="N3278" i="1"/>
  <c r="O3278" i="1"/>
  <c r="P3278" i="1"/>
  <c r="L3279" i="1"/>
  <c r="M3279" i="1"/>
  <c r="N3279" i="1"/>
  <c r="O3279" i="1"/>
  <c r="L3280" i="1"/>
  <c r="M3280" i="1"/>
  <c r="N3280" i="1"/>
  <c r="O3280" i="1"/>
  <c r="L3281" i="1"/>
  <c r="M3281" i="1"/>
  <c r="N3281" i="1"/>
  <c r="O3281" i="1"/>
  <c r="L3282" i="1"/>
  <c r="M3282" i="1"/>
  <c r="N3282" i="1"/>
  <c r="O3282" i="1"/>
  <c r="P3282" i="1"/>
  <c r="L3283" i="1"/>
  <c r="M3283" i="1"/>
  <c r="N3283" i="1"/>
  <c r="O3283" i="1"/>
  <c r="L3284" i="1"/>
  <c r="M3284" i="1"/>
  <c r="N3284" i="1"/>
  <c r="O3284" i="1"/>
  <c r="L3285" i="1"/>
  <c r="M3285" i="1"/>
  <c r="N3285" i="1"/>
  <c r="O3285" i="1"/>
  <c r="L3286" i="1"/>
  <c r="M3286" i="1"/>
  <c r="N3286" i="1"/>
  <c r="O3286" i="1"/>
  <c r="P3286" i="1"/>
  <c r="L3287" i="1"/>
  <c r="M3287" i="1"/>
  <c r="N3287" i="1"/>
  <c r="O3287" i="1"/>
  <c r="L3288" i="1"/>
  <c r="M3288" i="1"/>
  <c r="N3288" i="1"/>
  <c r="O3288" i="1"/>
  <c r="L3289" i="1"/>
  <c r="M3289" i="1"/>
  <c r="N3289" i="1"/>
  <c r="O3289" i="1"/>
  <c r="L3290" i="1"/>
  <c r="M3290" i="1"/>
  <c r="N3290" i="1"/>
  <c r="O3290" i="1"/>
  <c r="P3290" i="1"/>
  <c r="L3291" i="1"/>
  <c r="M3291" i="1"/>
  <c r="N3291" i="1"/>
  <c r="O3291" i="1"/>
  <c r="L3292" i="1"/>
  <c r="M3292" i="1"/>
  <c r="N3292" i="1"/>
  <c r="O3292" i="1"/>
  <c r="L3293" i="1"/>
  <c r="M3293" i="1"/>
  <c r="N3293" i="1"/>
  <c r="O3293" i="1"/>
  <c r="L3294" i="1"/>
  <c r="M3294" i="1"/>
  <c r="N3294" i="1"/>
  <c r="O3294" i="1"/>
  <c r="P3294" i="1"/>
  <c r="L3295" i="1"/>
  <c r="M3295" i="1"/>
  <c r="N3295" i="1"/>
  <c r="O3295" i="1"/>
  <c r="L3296" i="1"/>
  <c r="M3296" i="1"/>
  <c r="N3296" i="1"/>
  <c r="O3296" i="1"/>
  <c r="L3297" i="1"/>
  <c r="M3297" i="1"/>
  <c r="N3297" i="1"/>
  <c r="O3297" i="1"/>
  <c r="L3298" i="1"/>
  <c r="M3298" i="1"/>
  <c r="N3298" i="1"/>
  <c r="O3298" i="1"/>
  <c r="P3298" i="1"/>
  <c r="L3299" i="1"/>
  <c r="M3299" i="1"/>
  <c r="N3299" i="1"/>
  <c r="O3299" i="1"/>
  <c r="L3300" i="1"/>
  <c r="M3300" i="1"/>
  <c r="N3300" i="1"/>
  <c r="O3300" i="1"/>
  <c r="L3301" i="1"/>
  <c r="M3301" i="1"/>
  <c r="N3301" i="1"/>
  <c r="O3301" i="1"/>
  <c r="L3302" i="1"/>
  <c r="M3302" i="1"/>
  <c r="N3302" i="1"/>
  <c r="O3302" i="1"/>
  <c r="P3302" i="1"/>
  <c r="L3303" i="1"/>
  <c r="M3303" i="1"/>
  <c r="N3303" i="1"/>
  <c r="O3303" i="1"/>
  <c r="L3304" i="1"/>
  <c r="M3304" i="1"/>
  <c r="N3304" i="1"/>
  <c r="O3304" i="1"/>
  <c r="L3305" i="1"/>
  <c r="M3305" i="1"/>
  <c r="N3305" i="1"/>
  <c r="O3305" i="1"/>
  <c r="O3306" i="1"/>
  <c r="O3307" i="1"/>
  <c r="L3308" i="1"/>
  <c r="O3308" i="1"/>
  <c r="L3309" i="1"/>
  <c r="O3309" i="1"/>
  <c r="L719" i="1"/>
  <c r="P718" i="1"/>
  <c r="O718" i="1"/>
  <c r="N718" i="1"/>
  <c r="M718" i="1"/>
  <c r="L718" i="1"/>
  <c r="P714" i="1"/>
  <c r="R858" i="1" l="1"/>
  <c r="R770" i="1"/>
  <c r="R850" i="1"/>
  <c r="Q854" i="1"/>
  <c r="R866" i="1"/>
  <c r="R870" i="1"/>
  <c r="Q874" i="1"/>
  <c r="Q862" i="1"/>
  <c r="Q870" i="1"/>
  <c r="Q790" i="1"/>
  <c r="R814" i="1"/>
  <c r="Q818" i="1"/>
  <c r="R846" i="1"/>
  <c r="R862" i="1"/>
  <c r="Q866" i="1"/>
  <c r="R818" i="1"/>
  <c r="R838" i="1"/>
  <c r="R854" i="1"/>
  <c r="R874" i="1"/>
  <c r="R878" i="1"/>
  <c r="R810" i="1"/>
  <c r="Q814" i="1"/>
  <c r="Q846" i="1"/>
  <c r="Q842" i="1"/>
  <c r="R842" i="1"/>
  <c r="Q850" i="1"/>
  <c r="Q858" i="1"/>
  <c r="Q830" i="1"/>
  <c r="Q834" i="1"/>
  <c r="Q806" i="1"/>
  <c r="Q770" i="1"/>
  <c r="Q786" i="1"/>
  <c r="R806" i="1"/>
  <c r="R822" i="1"/>
  <c r="Q826" i="1"/>
  <c r="R834" i="1"/>
  <c r="Q838" i="1"/>
  <c r="Q802" i="1"/>
  <c r="R826" i="1"/>
  <c r="R802" i="1"/>
  <c r="Q810" i="1"/>
  <c r="R830" i="1"/>
  <c r="Q822" i="1"/>
  <c r="Q762" i="1"/>
  <c r="R794" i="1"/>
  <c r="Q798" i="1"/>
  <c r="Q766" i="1"/>
  <c r="Q734" i="1"/>
  <c r="Q1942" i="1"/>
  <c r="Q774" i="1"/>
  <c r="R778" i="1"/>
  <c r="Q782" i="1"/>
  <c r="R790" i="1"/>
  <c r="Q794" i="1"/>
  <c r="R798" i="1"/>
  <c r="R782" i="1"/>
  <c r="R786" i="1"/>
  <c r="R774" i="1"/>
  <c r="R766" i="1"/>
  <c r="R762" i="1"/>
  <c r="Q778" i="1"/>
  <c r="R734" i="1"/>
  <c r="Q738" i="1"/>
  <c r="R750" i="1"/>
  <c r="R746" i="1"/>
  <c r="Q750" i="1"/>
  <c r="Q1938" i="1"/>
  <c r="R1934" i="1"/>
  <c r="R1066" i="1"/>
  <c r="R722" i="1"/>
  <c r="R754" i="1"/>
  <c r="Q758" i="1"/>
  <c r="Q726" i="1"/>
  <c r="Q2370" i="1"/>
  <c r="Q2210" i="1"/>
  <c r="Q1722" i="1"/>
  <c r="Q1706" i="1"/>
  <c r="Q1690" i="1"/>
  <c r="R742" i="1"/>
  <c r="Q746" i="1"/>
  <c r="R758" i="1"/>
  <c r="R730" i="1"/>
  <c r="W726" i="1"/>
  <c r="W727" i="1" s="1"/>
  <c r="W728" i="1" s="1"/>
  <c r="W729" i="1" s="1"/>
  <c r="W730" i="1" s="1"/>
  <c r="W731" i="1" s="1"/>
  <c r="W732" i="1" s="1"/>
  <c r="R3290" i="1"/>
  <c r="R3258" i="1"/>
  <c r="R3114" i="1"/>
  <c r="Q2874" i="1"/>
  <c r="Q2858" i="1"/>
  <c r="R2790" i="1"/>
  <c r="Q2374" i="1"/>
  <c r="R3194" i="1"/>
  <c r="R3178" i="1"/>
  <c r="R3162" i="1"/>
  <c r="R3146" i="1"/>
  <c r="R3130" i="1"/>
  <c r="R3098" i="1"/>
  <c r="R3082" i="1"/>
  <c r="R3034" i="1"/>
  <c r="R3002" i="1"/>
  <c r="R2986" i="1"/>
  <c r="R2954" i="1"/>
  <c r="R2938" i="1"/>
  <c r="Q2910" i="1"/>
  <c r="R2906" i="1"/>
  <c r="R2886" i="1"/>
  <c r="Q722" i="1"/>
  <c r="R3274" i="1"/>
  <c r="R3242" i="1"/>
  <c r="R3226" i="1"/>
  <c r="R3210" i="1"/>
  <c r="R3066" i="1"/>
  <c r="R3050" i="1"/>
  <c r="R3018" i="1"/>
  <c r="R2970" i="1"/>
  <c r="Q2942" i="1"/>
  <c r="Q2926" i="1"/>
  <c r="R2922" i="1"/>
  <c r="Q2890" i="1"/>
  <c r="R2870" i="1"/>
  <c r="R2854" i="1"/>
  <c r="Q2842" i="1"/>
  <c r="R2838" i="1"/>
  <c r="Q2826" i="1"/>
  <c r="R2822" i="1"/>
  <c r="Q2810" i="1"/>
  <c r="R2806" i="1"/>
  <c r="Q2794" i="1"/>
  <c r="R2366" i="1"/>
  <c r="Q2354" i="1"/>
  <c r="Q2258" i="1"/>
  <c r="R2206" i="1"/>
  <c r="Q1866" i="1"/>
  <c r="R738" i="1"/>
  <c r="Q742" i="1"/>
  <c r="Q754" i="1"/>
  <c r="Q730" i="1"/>
  <c r="R726" i="1"/>
  <c r="Q2630" i="1"/>
  <c r="Q2502" i="1"/>
  <c r="Q2470" i="1"/>
  <c r="Q2438" i="1"/>
  <c r="Q2330" i="1"/>
  <c r="R2326" i="1"/>
  <c r="Q2314" i="1"/>
  <c r="R2310" i="1"/>
  <c r="R2294" i="1"/>
  <c r="Q2282" i="1"/>
  <c r="R2278" i="1"/>
  <c r="Q1210" i="1"/>
  <c r="Q2786" i="1"/>
  <c r="R2782" i="1"/>
  <c r="Q2754" i="1"/>
  <c r="Q2738" i="1"/>
  <c r="R2734" i="1"/>
  <c r="Q2658" i="1"/>
  <c r="R2654" i="1"/>
  <c r="Q2198" i="1"/>
  <c r="Q2182" i="1"/>
  <c r="Q2166" i="1"/>
  <c r="Q2134" i="1"/>
  <c r="Q2118" i="1"/>
  <c r="Q2102" i="1"/>
  <c r="Q2086" i="1"/>
  <c r="Q1838" i="1"/>
  <c r="Q2626" i="1"/>
  <c r="R2622" i="1"/>
  <c r="Q2610" i="1"/>
  <c r="R2606" i="1"/>
  <c r="Q2530" i="1"/>
  <c r="R2526" i="1"/>
  <c r="Q2514" i="1"/>
  <c r="R2510" i="1"/>
  <c r="R2102" i="1"/>
  <c r="Q2090" i="1"/>
  <c r="R2086" i="1"/>
  <c r="R2038" i="1"/>
  <c r="Q2026" i="1"/>
  <c r="R2022" i="1"/>
  <c r="Q2006" i="1"/>
  <c r="Q1862" i="1"/>
  <c r="R1858" i="1"/>
  <c r="Q1814" i="1"/>
  <c r="R1810" i="1"/>
  <c r="R1794" i="1"/>
  <c r="R1778" i="1"/>
  <c r="R1762" i="1"/>
  <c r="R1746" i="1"/>
  <c r="R1730" i="1"/>
  <c r="Q1294" i="1"/>
  <c r="Q1274" i="1"/>
  <c r="Q2790" i="1"/>
  <c r="Q2758" i="1"/>
  <c r="Q2070" i="1"/>
  <c r="Q1254" i="1"/>
  <c r="R1250" i="1"/>
  <c r="Q1234" i="1"/>
  <c r="Q1218" i="1"/>
  <c r="Q1102" i="1"/>
  <c r="Q1086" i="1"/>
  <c r="Q2694" i="1"/>
  <c r="Q2586" i="1"/>
  <c r="R2582" i="1"/>
  <c r="Q2570" i="1"/>
  <c r="R2566" i="1"/>
  <c r="Q2490" i="1"/>
  <c r="Q2458" i="1"/>
  <c r="R2454" i="1"/>
  <c r="Q2442" i="1"/>
  <c r="R2438" i="1"/>
  <c r="Q2194" i="1"/>
  <c r="R2190" i="1"/>
  <c r="R1834" i="1"/>
  <c r="Q1822" i="1"/>
  <c r="R1818" i="1"/>
  <c r="R1314" i="1"/>
  <c r="R1262" i="1"/>
  <c r="Q1058" i="1"/>
  <c r="Q1042" i="1"/>
  <c r="Q2262" i="1"/>
  <c r="Q2278" i="1"/>
  <c r="R3302" i="1"/>
  <c r="R3298" i="1"/>
  <c r="R3286" i="1"/>
  <c r="R3282" i="1"/>
  <c r="R3270" i="1"/>
  <c r="R3266" i="1"/>
  <c r="R3254" i="1"/>
  <c r="R3250" i="1"/>
  <c r="R3238" i="1"/>
  <c r="R3234" i="1"/>
  <c r="R3222" i="1"/>
  <c r="R3206" i="1"/>
  <c r="R3190" i="1"/>
  <c r="R3174" i="1"/>
  <c r="R3158" i="1"/>
  <c r="R3142" i="1"/>
  <c r="R3126" i="1"/>
  <c r="R3110" i="1"/>
  <c r="R3094" i="1"/>
  <c r="R3078" i="1"/>
  <c r="R3062" i="1"/>
  <c r="R3046" i="1"/>
  <c r="R3030" i="1"/>
  <c r="R3014" i="1"/>
  <c r="R2998" i="1"/>
  <c r="R2982" i="1"/>
  <c r="R2966" i="1"/>
  <c r="Q2822" i="1"/>
  <c r="Q2714" i="1"/>
  <c r="R2710" i="1"/>
  <c r="Q2698" i="1"/>
  <c r="R2694" i="1"/>
  <c r="Q2682" i="1"/>
  <c r="R2678" i="1"/>
  <c r="Q2666" i="1"/>
  <c r="Q2662" i="1"/>
  <c r="R2662" i="1"/>
  <c r="Q2498" i="1"/>
  <c r="Q2402" i="1"/>
  <c r="R2398" i="1"/>
  <c r="Q2386" i="1"/>
  <c r="R2382" i="1"/>
  <c r="Q2342" i="1"/>
  <c r="Q2294" i="1"/>
  <c r="R2230" i="1"/>
  <c r="Q2218" i="1"/>
  <c r="Q2214" i="1"/>
  <c r="R2214" i="1"/>
  <c r="Q2130" i="1"/>
  <c r="R2126" i="1"/>
  <c r="Q2054" i="1"/>
  <c r="Q2038" i="1"/>
  <c r="Q2022" i="1"/>
  <c r="R1974" i="1"/>
  <c r="Q1962" i="1"/>
  <c r="R1958" i="1"/>
  <c r="Q1878" i="1"/>
  <c r="R1874" i="1"/>
  <c r="Q1850" i="1"/>
  <c r="Q1834" i="1"/>
  <c r="Q1694" i="1"/>
  <c r="Q1306" i="1"/>
  <c r="Q1290" i="1"/>
  <c r="Q1222" i="1"/>
  <c r="Q1206" i="1"/>
  <c r="R1050" i="1"/>
  <c r="R3294" i="1"/>
  <c r="R3246" i="1"/>
  <c r="Q2770" i="1"/>
  <c r="R2766" i="1"/>
  <c r="Q2726" i="1"/>
  <c r="Q2554" i="1"/>
  <c r="R2550" i="1"/>
  <c r="Q2538" i="1"/>
  <c r="Q2534" i="1"/>
  <c r="R2350" i="1"/>
  <c r="Q2274" i="1"/>
  <c r="Q2246" i="1"/>
  <c r="Q2230" i="1"/>
  <c r="R2166" i="1"/>
  <c r="Q2154" i="1"/>
  <c r="Q2150" i="1"/>
  <c r="R2150" i="1"/>
  <c r="Q2066" i="1"/>
  <c r="R2062" i="1"/>
  <c r="Q1990" i="1"/>
  <c r="Q1974" i="1"/>
  <c r="Q1958" i="1"/>
  <c r="Q1930" i="1"/>
  <c r="R2750" i="1"/>
  <c r="Q2642" i="1"/>
  <c r="R2638" i="1"/>
  <c r="Q2598" i="1"/>
  <c r="Q2566" i="1"/>
  <c r="Q2426" i="1"/>
  <c r="R2422" i="1"/>
  <c r="Q2410" i="1"/>
  <c r="R2406" i="1"/>
  <c r="R2254" i="1"/>
  <c r="Q2002" i="1"/>
  <c r="R1998" i="1"/>
  <c r="Q1926" i="1"/>
  <c r="Q1882" i="1"/>
  <c r="R1882" i="1"/>
  <c r="R1806" i="1"/>
  <c r="R1790" i="1"/>
  <c r="R1774" i="1"/>
  <c r="R1758" i="1"/>
  <c r="R1742" i="1"/>
  <c r="R1726" i="1"/>
  <c r="R1714" i="1"/>
  <c r="Q1262" i="1"/>
  <c r="R1246" i="1"/>
  <c r="Q1098" i="1"/>
  <c r="R3218" i="1"/>
  <c r="R3202" i="1"/>
  <c r="R3186" i="1"/>
  <c r="R3170" i="1"/>
  <c r="R3154" i="1"/>
  <c r="R3138" i="1"/>
  <c r="R3122" i="1"/>
  <c r="R3106" i="1"/>
  <c r="R3090" i="1"/>
  <c r="R3074" i="1"/>
  <c r="R3058" i="1"/>
  <c r="R3042" i="1"/>
  <c r="R3026" i="1"/>
  <c r="R3010" i="1"/>
  <c r="R2994" i="1"/>
  <c r="R2978" i="1"/>
  <c r="R2962" i="1"/>
  <c r="R2818" i="1"/>
  <c r="Q2806" i="1"/>
  <c r="R2802" i="1"/>
  <c r="Q2750" i="1"/>
  <c r="R2746" i="1"/>
  <c r="Q2734" i="1"/>
  <c r="R2730" i="1"/>
  <c r="R2690" i="1"/>
  <c r="Q2678" i="1"/>
  <c r="R2674" i="1"/>
  <c r="Q2622" i="1"/>
  <c r="R2618" i="1"/>
  <c r="Q2606" i="1"/>
  <c r="R2602" i="1"/>
  <c r="R2562" i="1"/>
  <c r="Q2550" i="1"/>
  <c r="R2546" i="1"/>
  <c r="Q2494" i="1"/>
  <c r="R2494" i="1"/>
  <c r="R2490" i="1"/>
  <c r="Q2482" i="1"/>
  <c r="Q2478" i="1"/>
  <c r="R2478" i="1"/>
  <c r="R2474" i="1"/>
  <c r="Q3190" i="1"/>
  <c r="R3166" i="1"/>
  <c r="Q3158" i="1"/>
  <c r="R3150" i="1"/>
  <c r="Q3142" i="1"/>
  <c r="R3134" i="1"/>
  <c r="Q3126" i="1"/>
  <c r="R3118" i="1"/>
  <c r="Q3110" i="1"/>
  <c r="R3102" i="1"/>
  <c r="Q3094" i="1"/>
  <c r="R3086" i="1"/>
  <c r="Q3078" i="1"/>
  <c r="R3070" i="1"/>
  <c r="Q3062" i="1"/>
  <c r="R3054" i="1"/>
  <c r="Q3046" i="1"/>
  <c r="R3038" i="1"/>
  <c r="Q3030" i="1"/>
  <c r="R3022" i="1"/>
  <c r="Q3014" i="1"/>
  <c r="R3006" i="1"/>
  <c r="Q2998" i="1"/>
  <c r="R2990" i="1"/>
  <c r="Q2982" i="1"/>
  <c r="R2974" i="1"/>
  <c r="Q2966" i="1"/>
  <c r="R2958" i="1"/>
  <c r="Q2950" i="1"/>
  <c r="Q2946" i="1"/>
  <c r="R2946" i="1"/>
  <c r="R2942" i="1"/>
  <c r="Q2934" i="1"/>
  <c r="Q2930" i="1"/>
  <c r="R2930" i="1"/>
  <c r="R2926" i="1"/>
  <c r="Q2918" i="1"/>
  <c r="Q2914" i="1"/>
  <c r="R2914" i="1"/>
  <c r="R2910" i="1"/>
  <c r="Q2902" i="1"/>
  <c r="Q2898" i="1"/>
  <c r="R2898" i="1"/>
  <c r="R2890" i="1"/>
  <c r="Q2882" i="1"/>
  <c r="Q2878" i="1"/>
  <c r="R2878" i="1"/>
  <c r="R2874" i="1"/>
  <c r="Q2866" i="1"/>
  <c r="Q2862" i="1"/>
  <c r="R2862" i="1"/>
  <c r="R2858" i="1"/>
  <c r="Q2850" i="1"/>
  <c r="Q2846" i="1"/>
  <c r="R2846" i="1"/>
  <c r="R2842" i="1"/>
  <c r="Q2834" i="1"/>
  <c r="Q2830" i="1"/>
  <c r="R2830" i="1"/>
  <c r="R2826" i="1"/>
  <c r="R2786" i="1"/>
  <c r="Q2778" i="1"/>
  <c r="Q2774" i="1"/>
  <c r="R2774" i="1"/>
  <c r="R2770" i="1"/>
  <c r="Q2762" i="1"/>
  <c r="Q2722" i="1"/>
  <c r="Q2718" i="1"/>
  <c r="R2718" i="1"/>
  <c r="R2714" i="1"/>
  <c r="Q2706" i="1"/>
  <c r="Q2702" i="1"/>
  <c r="R2702" i="1"/>
  <c r="R2698" i="1"/>
  <c r="R2658" i="1"/>
  <c r="Q2650" i="1"/>
  <c r="Q2646" i="1"/>
  <c r="R2646" i="1"/>
  <c r="R2642" i="1"/>
  <c r="Q2634" i="1"/>
  <c r="Q2594" i="1"/>
  <c r="Q2590" i="1"/>
  <c r="R2590" i="1"/>
  <c r="R2586" i="1"/>
  <c r="Q2578" i="1"/>
  <c r="Q2574" i="1"/>
  <c r="R2574" i="1"/>
  <c r="R2570" i="1"/>
  <c r="R2534" i="1"/>
  <c r="R2530" i="1"/>
  <c r="Q2522" i="1"/>
  <c r="Q2518" i="1"/>
  <c r="R2518" i="1"/>
  <c r="R2514" i="1"/>
  <c r="Q2506" i="1"/>
  <c r="Q2466" i="1"/>
  <c r="Q2462" i="1"/>
  <c r="R2462" i="1"/>
  <c r="R2458" i="1"/>
  <c r="Q2450" i="1"/>
  <c r="Q2446" i="1"/>
  <c r="R2446" i="1"/>
  <c r="R2442" i="1"/>
  <c r="R3278" i="1"/>
  <c r="R3262" i="1"/>
  <c r="Q3254" i="1"/>
  <c r="R3230" i="1"/>
  <c r="R3182" i="1"/>
  <c r="Q3174" i="1"/>
  <c r="R3306" i="1"/>
  <c r="Q3294" i="1"/>
  <c r="Q3278" i="1"/>
  <c r="Q3262" i="1"/>
  <c r="Q3250" i="1"/>
  <c r="Q3246" i="1"/>
  <c r="Q3234" i="1"/>
  <c r="Q3230" i="1"/>
  <c r="Q3218" i="1"/>
  <c r="Q3214" i="1"/>
  <c r="Q3202" i="1"/>
  <c r="Q3198" i="1"/>
  <c r="Q3186" i="1"/>
  <c r="Q3182" i="1"/>
  <c r="Q3170" i="1"/>
  <c r="Q3166" i="1"/>
  <c r="Q3154" i="1"/>
  <c r="Q3150" i="1"/>
  <c r="Q3138" i="1"/>
  <c r="Q3134" i="1"/>
  <c r="Q3122" i="1"/>
  <c r="Q3118" i="1"/>
  <c r="Q3106" i="1"/>
  <c r="Q3102" i="1"/>
  <c r="Q3090" i="1"/>
  <c r="Q3086" i="1"/>
  <c r="Q3074" i="1"/>
  <c r="Q3070" i="1"/>
  <c r="Q3058" i="1"/>
  <c r="Q3054" i="1"/>
  <c r="Q3042" i="1"/>
  <c r="Q3038" i="1"/>
  <c r="Q3026" i="1"/>
  <c r="Q3022" i="1"/>
  <c r="Q3010" i="1"/>
  <c r="Q3006" i="1"/>
  <c r="Q2994" i="1"/>
  <c r="Q2990" i="1"/>
  <c r="Q2978" i="1"/>
  <c r="Q2974" i="1"/>
  <c r="Q2962" i="1"/>
  <c r="Q2958" i="1"/>
  <c r="Q2818" i="1"/>
  <c r="Q2814" i="1"/>
  <c r="R2814" i="1"/>
  <c r="R2810" i="1"/>
  <c r="Q2802" i="1"/>
  <c r="Q2798" i="1"/>
  <c r="R2798" i="1"/>
  <c r="R2794" i="1"/>
  <c r="R2758" i="1"/>
  <c r="R2754" i="1"/>
  <c r="Q2746" i="1"/>
  <c r="Q2742" i="1"/>
  <c r="R2742" i="1"/>
  <c r="R2738" i="1"/>
  <c r="Q2730" i="1"/>
  <c r="Q2690" i="1"/>
  <c r="Q2686" i="1"/>
  <c r="R2686" i="1"/>
  <c r="R2682" i="1"/>
  <c r="Q2674" i="1"/>
  <c r="Q2670" i="1"/>
  <c r="R2670" i="1"/>
  <c r="R2666" i="1"/>
  <c r="R2630" i="1"/>
  <c r="R2626" i="1"/>
  <c r="Q2618" i="1"/>
  <c r="Q2614" i="1"/>
  <c r="R2614" i="1"/>
  <c r="R2610" i="1"/>
  <c r="Q2602" i="1"/>
  <c r="Q2562" i="1"/>
  <c r="Q2558" i="1"/>
  <c r="R2558" i="1"/>
  <c r="R2554" i="1"/>
  <c r="Q2546" i="1"/>
  <c r="Q2542" i="1"/>
  <c r="R2542" i="1"/>
  <c r="R2538" i="1"/>
  <c r="R2502" i="1"/>
  <c r="R2498" i="1"/>
  <c r="Q2486" i="1"/>
  <c r="Q2366" i="1"/>
  <c r="R2362" i="1"/>
  <c r="Q3238" i="1"/>
  <c r="Q3222" i="1"/>
  <c r="R3214" i="1"/>
  <c r="Q3206" i="1"/>
  <c r="R3198" i="1"/>
  <c r="Q3258" i="1"/>
  <c r="Q3242" i="1"/>
  <c r="Q3226" i="1"/>
  <c r="Q3210" i="1"/>
  <c r="Q3194" i="1"/>
  <c r="Q3178" i="1"/>
  <c r="Q3162" i="1"/>
  <c r="Q3146" i="1"/>
  <c r="Q3130" i="1"/>
  <c r="Q3114" i="1"/>
  <c r="Q3098" i="1"/>
  <c r="Q3082" i="1"/>
  <c r="Q3066" i="1"/>
  <c r="Q3050" i="1"/>
  <c r="Q3034" i="1"/>
  <c r="Q3018" i="1"/>
  <c r="Q3002" i="1"/>
  <c r="Q2986" i="1"/>
  <c r="Q2970" i="1"/>
  <c r="Q2954" i="1"/>
  <c r="R2950" i="1"/>
  <c r="Q2938" i="1"/>
  <c r="R2934" i="1"/>
  <c r="Q2922" i="1"/>
  <c r="R2918" i="1"/>
  <c r="Q2906" i="1"/>
  <c r="R2902" i="1"/>
  <c r="Q2886" i="1"/>
  <c r="R2882" i="1"/>
  <c r="Q2870" i="1"/>
  <c r="R2866" i="1"/>
  <c r="Q2854" i="1"/>
  <c r="R2850" i="1"/>
  <c r="Q2838" i="1"/>
  <c r="R2834" i="1"/>
  <c r="Q2782" i="1"/>
  <c r="R2778" i="1"/>
  <c r="Q2766" i="1"/>
  <c r="R2762" i="1"/>
  <c r="R2726" i="1"/>
  <c r="R2722" i="1"/>
  <c r="Q2710" i="1"/>
  <c r="R2706" i="1"/>
  <c r="Q2654" i="1"/>
  <c r="R2650" i="1"/>
  <c r="Q2638" i="1"/>
  <c r="R2634" i="1"/>
  <c r="R2598" i="1"/>
  <c r="R2594" i="1"/>
  <c r="Q2582" i="1"/>
  <c r="R2578" i="1"/>
  <c r="Q2526" i="1"/>
  <c r="R2522" i="1"/>
  <c r="Q2510" i="1"/>
  <c r="R2506" i="1"/>
  <c r="R2434" i="1"/>
  <c r="Q2422" i="1"/>
  <c r="R2418" i="1"/>
  <c r="Q2406" i="1"/>
  <c r="R2402" i="1"/>
  <c r="Q2394" i="1"/>
  <c r="Q2350" i="1"/>
  <c r="R2346" i="1"/>
  <c r="R2290" i="1"/>
  <c r="Q2254" i="1"/>
  <c r="R2250" i="1"/>
  <c r="R2226" i="1"/>
  <c r="Q2190" i="1"/>
  <c r="R2186" i="1"/>
  <c r="R2162" i="1"/>
  <c r="Q2126" i="1"/>
  <c r="R2122" i="1"/>
  <c r="R2098" i="1"/>
  <c r="Q2062" i="1"/>
  <c r="R2058" i="1"/>
  <c r="R2034" i="1"/>
  <c r="Q1998" i="1"/>
  <c r="R1994" i="1"/>
  <c r="R1970" i="1"/>
  <c r="Q1934" i="1"/>
  <c r="R1930" i="1"/>
  <c r="Q1858" i="1"/>
  <c r="R1854" i="1"/>
  <c r="R1686" i="1"/>
  <c r="Q1302" i="1"/>
  <c r="Q1202" i="1"/>
  <c r="R1058" i="1"/>
  <c r="Q1050" i="1"/>
  <c r="R1046" i="1"/>
  <c r="Q2390" i="1"/>
  <c r="R2390" i="1"/>
  <c r="R2386" i="1"/>
  <c r="Q2378" i="1"/>
  <c r="Q2338" i="1"/>
  <c r="Q2334" i="1"/>
  <c r="R2334" i="1"/>
  <c r="R2330" i="1"/>
  <c r="Q2322" i="1"/>
  <c r="R2318" i="1"/>
  <c r="R2314" i="1"/>
  <c r="Q2306" i="1"/>
  <c r="R2302" i="1"/>
  <c r="R2298" i="1"/>
  <c r="R2274" i="1"/>
  <c r="Q2266" i="1"/>
  <c r="Q2242" i="1"/>
  <c r="Q2238" i="1"/>
  <c r="R2238" i="1"/>
  <c r="R2234" i="1"/>
  <c r="R2210" i="1"/>
  <c r="Q2202" i="1"/>
  <c r="Q2178" i="1"/>
  <c r="Q2174" i="1"/>
  <c r="R2174" i="1"/>
  <c r="R2170" i="1"/>
  <c r="R2146" i="1"/>
  <c r="Q2138" i="1"/>
  <c r="Q2114" i="1"/>
  <c r="Q2110" i="1"/>
  <c r="R2110" i="1"/>
  <c r="R2106" i="1"/>
  <c r="R2082" i="1"/>
  <c r="Q2074" i="1"/>
  <c r="Q2050" i="1"/>
  <c r="Q2046" i="1"/>
  <c r="R2046" i="1"/>
  <c r="R2042" i="1"/>
  <c r="R2018" i="1"/>
  <c r="Q2010" i="1"/>
  <c r="Q1986" i="1"/>
  <c r="Q1982" i="1"/>
  <c r="R1982" i="1"/>
  <c r="R1978" i="1"/>
  <c r="R1954" i="1"/>
  <c r="Q1946" i="1"/>
  <c r="R1878" i="1"/>
  <c r="Q1870" i="1"/>
  <c r="Q1846" i="1"/>
  <c r="Q1842" i="1"/>
  <c r="Q1702" i="1"/>
  <c r="Q1314" i="1"/>
  <c r="R1310" i="1"/>
  <c r="Q1230" i="1"/>
  <c r="R1094" i="1"/>
  <c r="Q1082" i="1"/>
  <c r="R2486" i="1"/>
  <c r="R2482" i="1"/>
  <c r="Q2474" i="1"/>
  <c r="Q2434" i="1"/>
  <c r="Q2430" i="1"/>
  <c r="R2430" i="1"/>
  <c r="R2426" i="1"/>
  <c r="Q2418" i="1"/>
  <c r="Q2414" i="1"/>
  <c r="R2414" i="1"/>
  <c r="R2410" i="1"/>
  <c r="R2374" i="1"/>
  <c r="R2370" i="1"/>
  <c r="Q2362" i="1"/>
  <c r="Q2358" i="1"/>
  <c r="R2358" i="1"/>
  <c r="R2354" i="1"/>
  <c r="Q2346" i="1"/>
  <c r="Q2290" i="1"/>
  <c r="Q2286" i="1"/>
  <c r="R2286" i="1"/>
  <c r="R2282" i="1"/>
  <c r="R2262" i="1"/>
  <c r="R2258" i="1"/>
  <c r="Q2250" i="1"/>
  <c r="Q2226" i="1"/>
  <c r="Q2222" i="1"/>
  <c r="R2222" i="1"/>
  <c r="R2218" i="1"/>
  <c r="R2198" i="1"/>
  <c r="R2194" i="1"/>
  <c r="Q2186" i="1"/>
  <c r="Q2162" i="1"/>
  <c r="Q2158" i="1"/>
  <c r="R2158" i="1"/>
  <c r="R2154" i="1"/>
  <c r="R2134" i="1"/>
  <c r="R2130" i="1"/>
  <c r="Q2122" i="1"/>
  <c r="Q2098" i="1"/>
  <c r="Q2094" i="1"/>
  <c r="R2094" i="1"/>
  <c r="R2090" i="1"/>
  <c r="R2070" i="1"/>
  <c r="R2066" i="1"/>
  <c r="Q2058" i="1"/>
  <c r="Q2034" i="1"/>
  <c r="Q2030" i="1"/>
  <c r="R2030" i="1"/>
  <c r="R2026" i="1"/>
  <c r="R2006" i="1"/>
  <c r="R2002" i="1"/>
  <c r="Q1994" i="1"/>
  <c r="Q1970" i="1"/>
  <c r="Q1966" i="1"/>
  <c r="R1966" i="1"/>
  <c r="R1962" i="1"/>
  <c r="R1942" i="1"/>
  <c r="R1938" i="1"/>
  <c r="R1802" i="1"/>
  <c r="R1786" i="1"/>
  <c r="R1770" i="1"/>
  <c r="R1754" i="1"/>
  <c r="R1738" i="1"/>
  <c r="Q1714" i="1"/>
  <c r="R1710" i="1"/>
  <c r="R1254" i="1"/>
  <c r="R1242" i="1"/>
  <c r="Q1110" i="1"/>
  <c r="R2470" i="1"/>
  <c r="R2466" i="1"/>
  <c r="Q2454" i="1"/>
  <c r="R2450" i="1"/>
  <c r="Q2398" i="1"/>
  <c r="R2394" i="1"/>
  <c r="Q2382" i="1"/>
  <c r="R2378" i="1"/>
  <c r="R2342" i="1"/>
  <c r="R2338" i="1"/>
  <c r="R2322" i="1"/>
  <c r="R2306" i="1"/>
  <c r="Q2298" i="1"/>
  <c r="Q2270" i="1"/>
  <c r="R2270" i="1"/>
  <c r="R2266" i="1"/>
  <c r="R2246" i="1"/>
  <c r="R2242" i="1"/>
  <c r="Q2234" i="1"/>
  <c r="Q2206" i="1"/>
  <c r="R2202" i="1"/>
  <c r="R2182" i="1"/>
  <c r="R2178" i="1"/>
  <c r="Q2170" i="1"/>
  <c r="Q2146" i="1"/>
  <c r="Q2142" i="1"/>
  <c r="R2142" i="1"/>
  <c r="R2138" i="1"/>
  <c r="R2118" i="1"/>
  <c r="R2114" i="1"/>
  <c r="Q2106" i="1"/>
  <c r="Q2082" i="1"/>
  <c r="Q2078" i="1"/>
  <c r="R2078" i="1"/>
  <c r="R2074" i="1"/>
  <c r="R2054" i="1"/>
  <c r="R2050" i="1"/>
  <c r="Q2042" i="1"/>
  <c r="Q2018" i="1"/>
  <c r="Q2014" i="1"/>
  <c r="R2014" i="1"/>
  <c r="R2010" i="1"/>
  <c r="R1990" i="1"/>
  <c r="R1986" i="1"/>
  <c r="Q1978" i="1"/>
  <c r="Q1954" i="1"/>
  <c r="Q1950" i="1"/>
  <c r="R1950" i="1"/>
  <c r="R1946" i="1"/>
  <c r="R1926" i="1"/>
  <c r="Q1874" i="1"/>
  <c r="R1870" i="1"/>
  <c r="R1830" i="1"/>
  <c r="Q1818" i="1"/>
  <c r="R1286" i="1"/>
  <c r="Q1270" i="1"/>
  <c r="R1842" i="1"/>
  <c r="R1838" i="1"/>
  <c r="R1814" i="1"/>
  <c r="Q1806" i="1"/>
  <c r="R1798" i="1"/>
  <c r="Q1790" i="1"/>
  <c r="R1782" i="1"/>
  <c r="Q1774" i="1"/>
  <c r="R1766" i="1"/>
  <c r="Q1758" i="1"/>
  <c r="R1750" i="1"/>
  <c r="Q1742" i="1"/>
  <c r="R1734" i="1"/>
  <c r="Q1726" i="1"/>
  <c r="R1706" i="1"/>
  <c r="Q1698" i="1"/>
  <c r="R1698" i="1"/>
  <c r="R1694" i="1"/>
  <c r="Q1686" i="1"/>
  <c r="R1306" i="1"/>
  <c r="Q1298" i="1"/>
  <c r="R1298" i="1"/>
  <c r="R1294" i="1"/>
  <c r="Q1286" i="1"/>
  <c r="Q1258" i="1"/>
  <c r="Q1246" i="1"/>
  <c r="R1234" i="1"/>
  <c r="R1226" i="1"/>
  <c r="R1222" i="1"/>
  <c r="Q1214" i="1"/>
  <c r="R1214" i="1"/>
  <c r="Q1106" i="1"/>
  <c r="R1106" i="1"/>
  <c r="R1102" i="1"/>
  <c r="Q1094" i="1"/>
  <c r="R1070" i="1"/>
  <c r="Q1062" i="1"/>
  <c r="R1042" i="1"/>
  <c r="R1866" i="1"/>
  <c r="R1862" i="1"/>
  <c r="Q1854" i="1"/>
  <c r="Q1830" i="1"/>
  <c r="Q1826" i="1"/>
  <c r="R1826" i="1"/>
  <c r="R1822" i="1"/>
  <c r="Q1802" i="1"/>
  <c r="Q1786" i="1"/>
  <c r="Q1770" i="1"/>
  <c r="Q1754" i="1"/>
  <c r="Q1738" i="1"/>
  <c r="R1718" i="1"/>
  <c r="Q1710" i="1"/>
  <c r="R1690" i="1"/>
  <c r="Q1682" i="1"/>
  <c r="R1682" i="1"/>
  <c r="Q1310" i="1"/>
  <c r="R1290" i="1"/>
  <c r="Q1282" i="1"/>
  <c r="R1282" i="1"/>
  <c r="R1274" i="1"/>
  <c r="Q1266" i="1"/>
  <c r="R1266" i="1"/>
  <c r="Q1242" i="1"/>
  <c r="Q1226" i="1"/>
  <c r="R1218" i="1"/>
  <c r="R1210" i="1"/>
  <c r="R1206" i="1"/>
  <c r="R1098" i="1"/>
  <c r="Q1090" i="1"/>
  <c r="R1090" i="1"/>
  <c r="R1086" i="1"/>
  <c r="Q1070" i="1"/>
  <c r="R1054" i="1"/>
  <c r="Q1046" i="1"/>
  <c r="R1850" i="1"/>
  <c r="R1846" i="1"/>
  <c r="Q1794" i="1"/>
  <c r="Q1778" i="1"/>
  <c r="Q1762" i="1"/>
  <c r="Q1746" i="1"/>
  <c r="Q1730" i="1"/>
  <c r="Q1718" i="1"/>
  <c r="R1702" i="1"/>
  <c r="R1302" i="1"/>
  <c r="R1270" i="1"/>
  <c r="R1258" i="1"/>
  <c r="Q1250" i="1"/>
  <c r="R1230" i="1"/>
  <c r="R1202" i="1"/>
  <c r="R1110" i="1"/>
  <c r="R1082" i="1"/>
  <c r="Q1066" i="1"/>
  <c r="R1062" i="1"/>
  <c r="Q1054" i="1"/>
  <c r="Q3286" i="1"/>
  <c r="Q3270" i="1"/>
  <c r="Q3266" i="1"/>
  <c r="Q3302" i="1"/>
  <c r="Q3298" i="1"/>
  <c r="Q3282" i="1"/>
  <c r="Q3290" i="1"/>
  <c r="Q3274" i="1"/>
  <c r="Q3306" i="1"/>
  <c r="Q2326" i="1"/>
  <c r="Q2310" i="1"/>
  <c r="Q2318" i="1"/>
  <c r="Q2302" i="1"/>
  <c r="Q1798" i="1"/>
  <c r="Q1734" i="1"/>
  <c r="Q1782" i="1"/>
  <c r="Q1766" i="1"/>
  <c r="R1722" i="1"/>
  <c r="Q1750" i="1"/>
  <c r="Q1810" i="1"/>
  <c r="W684" i="1"/>
  <c r="W685" i="1" s="1"/>
  <c r="W686" i="1" s="1"/>
  <c r="W687" i="1" s="1"/>
  <c r="W688" i="1" s="1"/>
  <c r="W689" i="1" s="1"/>
  <c r="V684" i="1"/>
  <c r="V685" i="1" s="1"/>
  <c r="V686" i="1" s="1"/>
  <c r="V687" i="1" s="1"/>
  <c r="V688" i="1" s="1"/>
  <c r="V689" i="1" s="1"/>
  <c r="V690" i="1" s="1"/>
  <c r="V691" i="1" s="1"/>
  <c r="V692" i="1" s="1"/>
  <c r="O721" i="1"/>
  <c r="N721" i="1"/>
  <c r="M721" i="1"/>
  <c r="L721" i="1"/>
  <c r="O720" i="1"/>
  <c r="N720" i="1"/>
  <c r="M720" i="1"/>
  <c r="L720" i="1"/>
  <c r="O719" i="1"/>
  <c r="N719" i="1"/>
  <c r="Q718" i="1" s="1"/>
  <c r="M719" i="1"/>
  <c r="O717" i="1"/>
  <c r="N717" i="1"/>
  <c r="M717" i="1"/>
  <c r="L717" i="1"/>
  <c r="O716" i="1"/>
  <c r="N716" i="1"/>
  <c r="M716" i="1"/>
  <c r="L716" i="1"/>
  <c r="O715" i="1"/>
  <c r="N715" i="1"/>
  <c r="M715" i="1"/>
  <c r="L715" i="1"/>
  <c r="O714" i="1"/>
  <c r="N714" i="1"/>
  <c r="M714" i="1"/>
  <c r="L714" i="1"/>
  <c r="O713" i="1"/>
  <c r="N713" i="1"/>
  <c r="M713" i="1"/>
  <c r="L713" i="1"/>
  <c r="O712" i="1"/>
  <c r="N712" i="1"/>
  <c r="M712" i="1"/>
  <c r="L712" i="1"/>
  <c r="O711" i="1"/>
  <c r="N711" i="1"/>
  <c r="M711" i="1"/>
  <c r="L711" i="1"/>
  <c r="P710" i="1"/>
  <c r="O710" i="1"/>
  <c r="N710" i="1"/>
  <c r="M710" i="1"/>
  <c r="L710" i="1"/>
  <c r="O709" i="1"/>
  <c r="N709" i="1"/>
  <c r="M709" i="1"/>
  <c r="L709" i="1"/>
  <c r="O708" i="1"/>
  <c r="N708" i="1"/>
  <c r="M708" i="1"/>
  <c r="L708" i="1"/>
  <c r="O707" i="1"/>
  <c r="N707" i="1"/>
  <c r="M707" i="1"/>
  <c r="L707" i="1"/>
  <c r="P706" i="1"/>
  <c r="O706" i="1"/>
  <c r="N706" i="1"/>
  <c r="M706" i="1"/>
  <c r="L706" i="1"/>
  <c r="O705" i="1"/>
  <c r="N705" i="1"/>
  <c r="M705" i="1"/>
  <c r="L705" i="1"/>
  <c r="O704" i="1"/>
  <c r="N704" i="1"/>
  <c r="M704" i="1"/>
  <c r="L704" i="1"/>
  <c r="O703" i="1"/>
  <c r="N703" i="1"/>
  <c r="M703" i="1"/>
  <c r="L703" i="1"/>
  <c r="P702" i="1"/>
  <c r="O702" i="1"/>
  <c r="N702" i="1"/>
  <c r="M702" i="1"/>
  <c r="L702" i="1"/>
  <c r="O701" i="1"/>
  <c r="N701" i="1"/>
  <c r="M701" i="1"/>
  <c r="L701" i="1"/>
  <c r="O700" i="1"/>
  <c r="N700" i="1"/>
  <c r="M700" i="1"/>
  <c r="L700" i="1"/>
  <c r="O699" i="1"/>
  <c r="N699" i="1"/>
  <c r="M699" i="1"/>
  <c r="L699" i="1"/>
  <c r="P698" i="1"/>
  <c r="O698" i="1"/>
  <c r="N698" i="1"/>
  <c r="M698" i="1"/>
  <c r="L698" i="1"/>
  <c r="O697" i="1"/>
  <c r="N697" i="1"/>
  <c r="M697" i="1"/>
  <c r="L697" i="1"/>
  <c r="O696" i="1"/>
  <c r="N696" i="1"/>
  <c r="M696" i="1"/>
  <c r="L696" i="1"/>
  <c r="O695" i="1"/>
  <c r="N695" i="1"/>
  <c r="M695" i="1"/>
  <c r="L695" i="1"/>
  <c r="P694" i="1"/>
  <c r="O694" i="1"/>
  <c r="N694" i="1"/>
  <c r="M694" i="1"/>
  <c r="L694" i="1"/>
  <c r="O693" i="1"/>
  <c r="N693" i="1"/>
  <c r="M693" i="1"/>
  <c r="L693" i="1"/>
  <c r="O692" i="1"/>
  <c r="N692" i="1"/>
  <c r="M692" i="1"/>
  <c r="L692" i="1"/>
  <c r="O691" i="1"/>
  <c r="N691" i="1"/>
  <c r="M691" i="1"/>
  <c r="L691" i="1"/>
  <c r="P690" i="1"/>
  <c r="O690" i="1"/>
  <c r="N690" i="1"/>
  <c r="M690" i="1"/>
  <c r="L690" i="1"/>
  <c r="O689" i="1"/>
  <c r="N689" i="1"/>
  <c r="M689" i="1"/>
  <c r="L689" i="1"/>
  <c r="O688" i="1"/>
  <c r="N688" i="1"/>
  <c r="M688" i="1"/>
  <c r="L688" i="1"/>
  <c r="O687" i="1"/>
  <c r="N687" i="1"/>
  <c r="M687" i="1"/>
  <c r="L687" i="1"/>
  <c r="P686" i="1"/>
  <c r="O686" i="1"/>
  <c r="N686" i="1"/>
  <c r="M686" i="1"/>
  <c r="L686" i="1"/>
  <c r="O685" i="1"/>
  <c r="N685" i="1"/>
  <c r="M685" i="1"/>
  <c r="L685" i="1"/>
  <c r="O684" i="1"/>
  <c r="N684" i="1"/>
  <c r="M684" i="1"/>
  <c r="L684" i="1"/>
  <c r="O683" i="1"/>
  <c r="N683" i="1"/>
  <c r="M683" i="1"/>
  <c r="L683" i="1"/>
  <c r="P682" i="1"/>
  <c r="O682" i="1"/>
  <c r="N682" i="1"/>
  <c r="M682" i="1"/>
  <c r="L682" i="1"/>
  <c r="W644" i="1"/>
  <c r="W645" i="1" s="1"/>
  <c r="W646" i="1" s="1"/>
  <c r="W647" i="1" s="1"/>
  <c r="W648" i="1" s="1"/>
  <c r="W649" i="1" s="1"/>
  <c r="W650" i="1" s="1"/>
  <c r="W651" i="1" s="1"/>
  <c r="W652" i="1" s="1"/>
  <c r="V644" i="1"/>
  <c r="V645" i="1" s="1"/>
  <c r="V646" i="1" s="1"/>
  <c r="V647" i="1" s="1"/>
  <c r="V648" i="1" s="1"/>
  <c r="V649" i="1" s="1"/>
  <c r="V650" i="1" s="1"/>
  <c r="V651" i="1" s="1"/>
  <c r="V652" i="1" s="1"/>
  <c r="O681" i="1"/>
  <c r="N681" i="1"/>
  <c r="M681" i="1"/>
  <c r="L681" i="1"/>
  <c r="O680" i="1"/>
  <c r="N680" i="1"/>
  <c r="M680" i="1"/>
  <c r="L680" i="1"/>
  <c r="O679" i="1"/>
  <c r="N679" i="1"/>
  <c r="M679" i="1"/>
  <c r="L679" i="1"/>
  <c r="P678" i="1"/>
  <c r="O678" i="1"/>
  <c r="N678" i="1"/>
  <c r="M678" i="1"/>
  <c r="L678" i="1"/>
  <c r="O677" i="1"/>
  <c r="N677" i="1"/>
  <c r="M677" i="1"/>
  <c r="L677" i="1"/>
  <c r="O676" i="1"/>
  <c r="N676" i="1"/>
  <c r="M676" i="1"/>
  <c r="L676" i="1"/>
  <c r="O675" i="1"/>
  <c r="N675" i="1"/>
  <c r="M675" i="1"/>
  <c r="L675" i="1"/>
  <c r="P674" i="1"/>
  <c r="O674" i="1"/>
  <c r="N674" i="1"/>
  <c r="M674" i="1"/>
  <c r="L674" i="1"/>
  <c r="O673" i="1"/>
  <c r="N673" i="1"/>
  <c r="M673" i="1"/>
  <c r="L673" i="1"/>
  <c r="O672" i="1"/>
  <c r="N672" i="1"/>
  <c r="M672" i="1"/>
  <c r="L672" i="1"/>
  <c r="O671" i="1"/>
  <c r="N671" i="1"/>
  <c r="M671" i="1"/>
  <c r="L671" i="1"/>
  <c r="P670" i="1"/>
  <c r="O670" i="1"/>
  <c r="N670" i="1"/>
  <c r="M670" i="1"/>
  <c r="L670" i="1"/>
  <c r="O669" i="1"/>
  <c r="N669" i="1"/>
  <c r="M669" i="1"/>
  <c r="L669" i="1"/>
  <c r="O668" i="1"/>
  <c r="N668" i="1"/>
  <c r="M668" i="1"/>
  <c r="L668" i="1"/>
  <c r="O667" i="1"/>
  <c r="N667" i="1"/>
  <c r="M667" i="1"/>
  <c r="L667" i="1"/>
  <c r="P666" i="1"/>
  <c r="O666" i="1"/>
  <c r="N666" i="1"/>
  <c r="M666" i="1"/>
  <c r="L666" i="1"/>
  <c r="O665" i="1"/>
  <c r="N665" i="1"/>
  <c r="M665" i="1"/>
  <c r="L665" i="1"/>
  <c r="O664" i="1"/>
  <c r="N664" i="1"/>
  <c r="M664" i="1"/>
  <c r="L664" i="1"/>
  <c r="O663" i="1"/>
  <c r="N663" i="1"/>
  <c r="M663" i="1"/>
  <c r="L663" i="1"/>
  <c r="P662" i="1"/>
  <c r="O662" i="1"/>
  <c r="N662" i="1"/>
  <c r="M662" i="1"/>
  <c r="L662" i="1"/>
  <c r="O661" i="1"/>
  <c r="N661" i="1"/>
  <c r="M661" i="1"/>
  <c r="L661" i="1"/>
  <c r="O660" i="1"/>
  <c r="N660" i="1"/>
  <c r="M660" i="1"/>
  <c r="L660" i="1"/>
  <c r="O659" i="1"/>
  <c r="N659" i="1"/>
  <c r="M659" i="1"/>
  <c r="L659" i="1"/>
  <c r="P658" i="1"/>
  <c r="O658" i="1"/>
  <c r="N658" i="1"/>
  <c r="M658" i="1"/>
  <c r="L658" i="1"/>
  <c r="O657" i="1"/>
  <c r="N657" i="1"/>
  <c r="M657" i="1"/>
  <c r="L657" i="1"/>
  <c r="O656" i="1"/>
  <c r="N656" i="1"/>
  <c r="M656" i="1"/>
  <c r="L656" i="1"/>
  <c r="O655" i="1"/>
  <c r="N655" i="1"/>
  <c r="M655" i="1"/>
  <c r="L655" i="1"/>
  <c r="P654" i="1"/>
  <c r="O654" i="1"/>
  <c r="N654" i="1"/>
  <c r="M654" i="1"/>
  <c r="L654" i="1"/>
  <c r="O653" i="1"/>
  <c r="N653" i="1"/>
  <c r="M653" i="1"/>
  <c r="L653" i="1"/>
  <c r="O652" i="1"/>
  <c r="N652" i="1"/>
  <c r="M652" i="1"/>
  <c r="L652" i="1"/>
  <c r="O651" i="1"/>
  <c r="N651" i="1"/>
  <c r="M651" i="1"/>
  <c r="L651" i="1"/>
  <c r="P650" i="1"/>
  <c r="O650" i="1"/>
  <c r="N650" i="1"/>
  <c r="M650" i="1"/>
  <c r="L650" i="1"/>
  <c r="O649" i="1"/>
  <c r="N649" i="1"/>
  <c r="M649" i="1"/>
  <c r="L649" i="1"/>
  <c r="O648" i="1"/>
  <c r="N648" i="1"/>
  <c r="M648" i="1"/>
  <c r="L648" i="1"/>
  <c r="O647" i="1"/>
  <c r="N647" i="1"/>
  <c r="M647" i="1"/>
  <c r="L647" i="1"/>
  <c r="P646" i="1"/>
  <c r="O646" i="1"/>
  <c r="N646" i="1"/>
  <c r="M646" i="1"/>
  <c r="L646" i="1"/>
  <c r="O645" i="1"/>
  <c r="N645" i="1"/>
  <c r="M645" i="1"/>
  <c r="L645" i="1"/>
  <c r="O644" i="1"/>
  <c r="N644" i="1"/>
  <c r="M644" i="1"/>
  <c r="L644" i="1"/>
  <c r="O643" i="1"/>
  <c r="N643" i="1"/>
  <c r="M643" i="1"/>
  <c r="L643" i="1"/>
  <c r="P642" i="1"/>
  <c r="O642" i="1"/>
  <c r="N642" i="1"/>
  <c r="M642" i="1"/>
  <c r="L642" i="1"/>
  <c r="W604" i="1"/>
  <c r="W605" i="1" s="1"/>
  <c r="W606" i="1" s="1"/>
  <c r="W607" i="1" s="1"/>
  <c r="W608" i="1" s="1"/>
  <c r="W609" i="1" s="1"/>
  <c r="W610" i="1" s="1"/>
  <c r="W611" i="1" s="1"/>
  <c r="W612" i="1" s="1"/>
  <c r="V604" i="1"/>
  <c r="V605" i="1" s="1"/>
  <c r="V606" i="1" s="1"/>
  <c r="V607" i="1" s="1"/>
  <c r="V608" i="1" s="1"/>
  <c r="V609" i="1" s="1"/>
  <c r="V610" i="1" s="1"/>
  <c r="V611" i="1" s="1"/>
  <c r="V612" i="1" s="1"/>
  <c r="O641" i="1"/>
  <c r="N641" i="1"/>
  <c r="M641" i="1"/>
  <c r="L641" i="1"/>
  <c r="O640" i="1"/>
  <c r="N640" i="1"/>
  <c r="M640" i="1"/>
  <c r="L640" i="1"/>
  <c r="O639" i="1"/>
  <c r="N639" i="1"/>
  <c r="M639" i="1"/>
  <c r="L639" i="1"/>
  <c r="P638" i="1"/>
  <c r="O638" i="1"/>
  <c r="N638" i="1"/>
  <c r="M638" i="1"/>
  <c r="L638" i="1"/>
  <c r="O637" i="1"/>
  <c r="N637" i="1"/>
  <c r="M637" i="1"/>
  <c r="L637" i="1"/>
  <c r="O636" i="1"/>
  <c r="N636" i="1"/>
  <c r="M636" i="1"/>
  <c r="L636" i="1"/>
  <c r="O635" i="1"/>
  <c r="N635" i="1"/>
  <c r="M635" i="1"/>
  <c r="L635" i="1"/>
  <c r="P634" i="1"/>
  <c r="O634" i="1"/>
  <c r="N634" i="1"/>
  <c r="M634" i="1"/>
  <c r="L634" i="1"/>
  <c r="O633" i="1"/>
  <c r="N633" i="1"/>
  <c r="M633" i="1"/>
  <c r="L633" i="1"/>
  <c r="O632" i="1"/>
  <c r="N632" i="1"/>
  <c r="M632" i="1"/>
  <c r="L632" i="1"/>
  <c r="O631" i="1"/>
  <c r="N631" i="1"/>
  <c r="M631" i="1"/>
  <c r="L631" i="1"/>
  <c r="P630" i="1"/>
  <c r="O630" i="1"/>
  <c r="N630" i="1"/>
  <c r="M630" i="1"/>
  <c r="L630" i="1"/>
  <c r="O629" i="1"/>
  <c r="N629" i="1"/>
  <c r="M629" i="1"/>
  <c r="L629" i="1"/>
  <c r="O628" i="1"/>
  <c r="N628" i="1"/>
  <c r="M628" i="1"/>
  <c r="L628" i="1"/>
  <c r="O627" i="1"/>
  <c r="N627" i="1"/>
  <c r="M627" i="1"/>
  <c r="L627" i="1"/>
  <c r="P626" i="1"/>
  <c r="O626" i="1"/>
  <c r="N626" i="1"/>
  <c r="M626" i="1"/>
  <c r="L626" i="1"/>
  <c r="O625" i="1"/>
  <c r="N625" i="1"/>
  <c r="M625" i="1"/>
  <c r="L625" i="1"/>
  <c r="O624" i="1"/>
  <c r="N624" i="1"/>
  <c r="M624" i="1"/>
  <c r="L624" i="1"/>
  <c r="O623" i="1"/>
  <c r="N623" i="1"/>
  <c r="M623" i="1"/>
  <c r="L623" i="1"/>
  <c r="P622" i="1"/>
  <c r="O622" i="1"/>
  <c r="N622" i="1"/>
  <c r="M622" i="1"/>
  <c r="L622" i="1"/>
  <c r="O621" i="1"/>
  <c r="N621" i="1"/>
  <c r="M621" i="1"/>
  <c r="L621" i="1"/>
  <c r="O620" i="1"/>
  <c r="N620" i="1"/>
  <c r="M620" i="1"/>
  <c r="L620" i="1"/>
  <c r="O619" i="1"/>
  <c r="N619" i="1"/>
  <c r="M619" i="1"/>
  <c r="L619" i="1"/>
  <c r="P618" i="1"/>
  <c r="O618" i="1"/>
  <c r="N618" i="1"/>
  <c r="M618" i="1"/>
  <c r="L618" i="1"/>
  <c r="O617" i="1"/>
  <c r="N617" i="1"/>
  <c r="M617" i="1"/>
  <c r="L617" i="1"/>
  <c r="O616" i="1"/>
  <c r="N616" i="1"/>
  <c r="M616" i="1"/>
  <c r="L616" i="1"/>
  <c r="O615" i="1"/>
  <c r="N615" i="1"/>
  <c r="M615" i="1"/>
  <c r="L615" i="1"/>
  <c r="P614" i="1"/>
  <c r="O614" i="1"/>
  <c r="N614" i="1"/>
  <c r="M614" i="1"/>
  <c r="L614" i="1"/>
  <c r="O613" i="1"/>
  <c r="N613" i="1"/>
  <c r="M613" i="1"/>
  <c r="L613" i="1"/>
  <c r="O612" i="1"/>
  <c r="N612" i="1"/>
  <c r="M612" i="1"/>
  <c r="L612" i="1"/>
  <c r="O611" i="1"/>
  <c r="N611" i="1"/>
  <c r="M611" i="1"/>
  <c r="L611" i="1"/>
  <c r="P610" i="1"/>
  <c r="O610" i="1"/>
  <c r="N610" i="1"/>
  <c r="M610" i="1"/>
  <c r="L610" i="1"/>
  <c r="O609" i="1"/>
  <c r="N609" i="1"/>
  <c r="M609" i="1"/>
  <c r="L609" i="1"/>
  <c r="O608" i="1"/>
  <c r="N608" i="1"/>
  <c r="M608" i="1"/>
  <c r="L608" i="1"/>
  <c r="O607" i="1"/>
  <c r="N607" i="1"/>
  <c r="M607" i="1"/>
  <c r="L607" i="1"/>
  <c r="P606" i="1"/>
  <c r="O606" i="1"/>
  <c r="N606" i="1"/>
  <c r="M606" i="1"/>
  <c r="L606" i="1"/>
  <c r="O605" i="1"/>
  <c r="N605" i="1"/>
  <c r="M605" i="1"/>
  <c r="L605" i="1"/>
  <c r="O604" i="1"/>
  <c r="N604" i="1"/>
  <c r="M604" i="1"/>
  <c r="L604" i="1"/>
  <c r="O603" i="1"/>
  <c r="N603" i="1"/>
  <c r="M603" i="1"/>
  <c r="L603" i="1"/>
  <c r="P602" i="1"/>
  <c r="O602" i="1"/>
  <c r="N602" i="1"/>
  <c r="M602" i="1"/>
  <c r="L602" i="1"/>
  <c r="W564" i="1"/>
  <c r="W565" i="1" s="1"/>
  <c r="W566" i="1" s="1"/>
  <c r="W567" i="1" s="1"/>
  <c r="W568" i="1" s="1"/>
  <c r="W569" i="1" s="1"/>
  <c r="W570" i="1" s="1"/>
  <c r="W571" i="1" s="1"/>
  <c r="W572" i="1" s="1"/>
  <c r="V564" i="1"/>
  <c r="V565" i="1" s="1"/>
  <c r="V566" i="1" s="1"/>
  <c r="V567" i="1" s="1"/>
  <c r="V568" i="1" s="1"/>
  <c r="V569" i="1" s="1"/>
  <c r="V570" i="1" s="1"/>
  <c r="V571" i="1" s="1"/>
  <c r="V572" i="1" s="1"/>
  <c r="O601" i="1"/>
  <c r="N601" i="1"/>
  <c r="M601" i="1"/>
  <c r="L601" i="1"/>
  <c r="O600" i="1"/>
  <c r="N600" i="1"/>
  <c r="M600" i="1"/>
  <c r="L600" i="1"/>
  <c r="O599" i="1"/>
  <c r="N599" i="1"/>
  <c r="M599" i="1"/>
  <c r="L599" i="1"/>
  <c r="P598" i="1"/>
  <c r="O598" i="1"/>
  <c r="N598" i="1"/>
  <c r="M598" i="1"/>
  <c r="L598" i="1"/>
  <c r="O597" i="1"/>
  <c r="N597" i="1"/>
  <c r="M597" i="1"/>
  <c r="L597" i="1"/>
  <c r="O596" i="1"/>
  <c r="N596" i="1"/>
  <c r="M596" i="1"/>
  <c r="L596" i="1"/>
  <c r="O595" i="1"/>
  <c r="N595" i="1"/>
  <c r="M595" i="1"/>
  <c r="L595" i="1"/>
  <c r="P594" i="1"/>
  <c r="O594" i="1"/>
  <c r="N594" i="1"/>
  <c r="M594" i="1"/>
  <c r="L594" i="1"/>
  <c r="O593" i="1"/>
  <c r="N593" i="1"/>
  <c r="M593" i="1"/>
  <c r="L593" i="1"/>
  <c r="O592" i="1"/>
  <c r="N592" i="1"/>
  <c r="M592" i="1"/>
  <c r="L592" i="1"/>
  <c r="O591" i="1"/>
  <c r="N591" i="1"/>
  <c r="M591" i="1"/>
  <c r="L591" i="1"/>
  <c r="P590" i="1"/>
  <c r="O590" i="1"/>
  <c r="N590" i="1"/>
  <c r="M590" i="1"/>
  <c r="L590" i="1"/>
  <c r="O589" i="1"/>
  <c r="N589" i="1"/>
  <c r="M589" i="1"/>
  <c r="L589" i="1"/>
  <c r="O588" i="1"/>
  <c r="N588" i="1"/>
  <c r="M588" i="1"/>
  <c r="L588" i="1"/>
  <c r="O587" i="1"/>
  <c r="N587" i="1"/>
  <c r="M587" i="1"/>
  <c r="L587" i="1"/>
  <c r="P586" i="1"/>
  <c r="O586" i="1"/>
  <c r="N586" i="1"/>
  <c r="M586" i="1"/>
  <c r="L586" i="1"/>
  <c r="O585" i="1"/>
  <c r="N585" i="1"/>
  <c r="M585" i="1"/>
  <c r="L585" i="1"/>
  <c r="O584" i="1"/>
  <c r="N584" i="1"/>
  <c r="M584" i="1"/>
  <c r="L584" i="1"/>
  <c r="O583" i="1"/>
  <c r="N583" i="1"/>
  <c r="M583" i="1"/>
  <c r="L583" i="1"/>
  <c r="P582" i="1"/>
  <c r="O582" i="1"/>
  <c r="N582" i="1"/>
  <c r="M582" i="1"/>
  <c r="L582" i="1"/>
  <c r="O581" i="1"/>
  <c r="N581" i="1"/>
  <c r="M581" i="1"/>
  <c r="L581" i="1"/>
  <c r="O580" i="1"/>
  <c r="N580" i="1"/>
  <c r="M580" i="1"/>
  <c r="L580" i="1"/>
  <c r="O579" i="1"/>
  <c r="N579" i="1"/>
  <c r="M579" i="1"/>
  <c r="L579" i="1"/>
  <c r="P578" i="1"/>
  <c r="O578" i="1"/>
  <c r="N578" i="1"/>
  <c r="M578" i="1"/>
  <c r="L578" i="1"/>
  <c r="O577" i="1"/>
  <c r="N577" i="1"/>
  <c r="M577" i="1"/>
  <c r="L577" i="1"/>
  <c r="O576" i="1"/>
  <c r="N576" i="1"/>
  <c r="M576" i="1"/>
  <c r="L576" i="1"/>
  <c r="O575" i="1"/>
  <c r="N575" i="1"/>
  <c r="M575" i="1"/>
  <c r="L575" i="1"/>
  <c r="P574" i="1"/>
  <c r="O574" i="1"/>
  <c r="N574" i="1"/>
  <c r="M574" i="1"/>
  <c r="L574" i="1"/>
  <c r="O573" i="1"/>
  <c r="N573" i="1"/>
  <c r="M573" i="1"/>
  <c r="L573" i="1"/>
  <c r="O572" i="1"/>
  <c r="N572" i="1"/>
  <c r="M572" i="1"/>
  <c r="L572" i="1"/>
  <c r="O571" i="1"/>
  <c r="N571" i="1"/>
  <c r="M571" i="1"/>
  <c r="L571" i="1"/>
  <c r="P570" i="1"/>
  <c r="O570" i="1"/>
  <c r="N570" i="1"/>
  <c r="M570" i="1"/>
  <c r="L570" i="1"/>
  <c r="O569" i="1"/>
  <c r="N569" i="1"/>
  <c r="M569" i="1"/>
  <c r="L569" i="1"/>
  <c r="O568" i="1"/>
  <c r="N568" i="1"/>
  <c r="M568" i="1"/>
  <c r="L568" i="1"/>
  <c r="O567" i="1"/>
  <c r="N567" i="1"/>
  <c r="M567" i="1"/>
  <c r="L567" i="1"/>
  <c r="P566" i="1"/>
  <c r="O566" i="1"/>
  <c r="N566" i="1"/>
  <c r="M566" i="1"/>
  <c r="L566" i="1"/>
  <c r="O565" i="1"/>
  <c r="N565" i="1"/>
  <c r="M565" i="1"/>
  <c r="L565" i="1"/>
  <c r="O564" i="1"/>
  <c r="N564" i="1"/>
  <c r="M564" i="1"/>
  <c r="L564" i="1"/>
  <c r="O563" i="1"/>
  <c r="N563" i="1"/>
  <c r="M563" i="1"/>
  <c r="L563" i="1"/>
  <c r="P562" i="1"/>
  <c r="O562" i="1"/>
  <c r="N562" i="1"/>
  <c r="M562" i="1"/>
  <c r="L562" i="1"/>
  <c r="P542" i="1"/>
  <c r="P538" i="1"/>
  <c r="W524" i="1"/>
  <c r="W525" i="1" s="1"/>
  <c r="W526" i="1" s="1"/>
  <c r="W527" i="1" s="1"/>
  <c r="W528" i="1" s="1"/>
  <c r="W529" i="1" s="1"/>
  <c r="W530" i="1" s="1"/>
  <c r="W531" i="1" s="1"/>
  <c r="W532" i="1" s="1"/>
  <c r="V532" i="1"/>
  <c r="V531" i="1"/>
  <c r="V530" i="1"/>
  <c r="V529" i="1"/>
  <c r="V528" i="1"/>
  <c r="V527" i="1"/>
  <c r="V526" i="1"/>
  <c r="V525" i="1"/>
  <c r="V524" i="1"/>
  <c r="V523" i="1"/>
  <c r="O561" i="1"/>
  <c r="N561" i="1"/>
  <c r="M561" i="1"/>
  <c r="L561" i="1"/>
  <c r="O560" i="1"/>
  <c r="N560" i="1"/>
  <c r="M560" i="1"/>
  <c r="L560" i="1"/>
  <c r="O559" i="1"/>
  <c r="N559" i="1"/>
  <c r="M559" i="1"/>
  <c r="L559" i="1"/>
  <c r="P558" i="1"/>
  <c r="O558" i="1"/>
  <c r="N558" i="1"/>
  <c r="M558" i="1"/>
  <c r="L558" i="1"/>
  <c r="O557" i="1"/>
  <c r="N557" i="1"/>
  <c r="M557" i="1"/>
  <c r="L557" i="1"/>
  <c r="O556" i="1"/>
  <c r="N556" i="1"/>
  <c r="M556" i="1"/>
  <c r="L556" i="1"/>
  <c r="O555" i="1"/>
  <c r="N555" i="1"/>
  <c r="M555" i="1"/>
  <c r="L555" i="1"/>
  <c r="P554" i="1"/>
  <c r="O554" i="1"/>
  <c r="N554" i="1"/>
  <c r="M554" i="1"/>
  <c r="L554" i="1"/>
  <c r="O553" i="1"/>
  <c r="N553" i="1"/>
  <c r="M553" i="1"/>
  <c r="L553" i="1"/>
  <c r="O552" i="1"/>
  <c r="N552" i="1"/>
  <c r="M552" i="1"/>
  <c r="L552" i="1"/>
  <c r="O551" i="1"/>
  <c r="N551" i="1"/>
  <c r="M551" i="1"/>
  <c r="L551" i="1"/>
  <c r="P550" i="1"/>
  <c r="O550" i="1"/>
  <c r="N550" i="1"/>
  <c r="M550" i="1"/>
  <c r="L550" i="1"/>
  <c r="O549" i="1"/>
  <c r="N549" i="1"/>
  <c r="M549" i="1"/>
  <c r="L549" i="1"/>
  <c r="O548" i="1"/>
  <c r="N548" i="1"/>
  <c r="M548" i="1"/>
  <c r="L548" i="1"/>
  <c r="O547" i="1"/>
  <c r="N547" i="1"/>
  <c r="M547" i="1"/>
  <c r="L547" i="1"/>
  <c r="P546" i="1"/>
  <c r="O546" i="1"/>
  <c r="N546" i="1"/>
  <c r="M546" i="1"/>
  <c r="L546" i="1"/>
  <c r="O545" i="1"/>
  <c r="N545" i="1"/>
  <c r="M545" i="1"/>
  <c r="L545" i="1"/>
  <c r="O544" i="1"/>
  <c r="N544" i="1"/>
  <c r="M544" i="1"/>
  <c r="L544" i="1"/>
  <c r="O543" i="1"/>
  <c r="N543" i="1"/>
  <c r="M543" i="1"/>
  <c r="L543" i="1"/>
  <c r="O542" i="1"/>
  <c r="N542" i="1"/>
  <c r="M542" i="1"/>
  <c r="L542" i="1"/>
  <c r="O541" i="1"/>
  <c r="N541" i="1"/>
  <c r="M541" i="1"/>
  <c r="L541" i="1"/>
  <c r="O540" i="1"/>
  <c r="N540" i="1"/>
  <c r="M540" i="1"/>
  <c r="L540" i="1"/>
  <c r="O539" i="1"/>
  <c r="N539" i="1"/>
  <c r="M539" i="1"/>
  <c r="L539" i="1"/>
  <c r="O538" i="1"/>
  <c r="N538" i="1"/>
  <c r="M538" i="1"/>
  <c r="L538" i="1"/>
  <c r="O537" i="1"/>
  <c r="N537" i="1"/>
  <c r="M537" i="1"/>
  <c r="L537" i="1"/>
  <c r="O536" i="1"/>
  <c r="N536" i="1"/>
  <c r="M536" i="1"/>
  <c r="L536" i="1"/>
  <c r="O535" i="1"/>
  <c r="N535" i="1"/>
  <c r="M535" i="1"/>
  <c r="L535" i="1"/>
  <c r="P534" i="1"/>
  <c r="O534" i="1"/>
  <c r="N534" i="1"/>
  <c r="M534" i="1"/>
  <c r="L534" i="1"/>
  <c r="O533" i="1"/>
  <c r="N533" i="1"/>
  <c r="M533" i="1"/>
  <c r="L533" i="1"/>
  <c r="O532" i="1"/>
  <c r="N532" i="1"/>
  <c r="M532" i="1"/>
  <c r="L532" i="1"/>
  <c r="O531" i="1"/>
  <c r="N531" i="1"/>
  <c r="M531" i="1"/>
  <c r="L531" i="1"/>
  <c r="P530" i="1"/>
  <c r="O530" i="1"/>
  <c r="N530" i="1"/>
  <c r="M530" i="1"/>
  <c r="L530" i="1"/>
  <c r="O529" i="1"/>
  <c r="N529" i="1"/>
  <c r="M529" i="1"/>
  <c r="L529" i="1"/>
  <c r="O528" i="1"/>
  <c r="N528" i="1"/>
  <c r="M528" i="1"/>
  <c r="L528" i="1"/>
  <c r="O527" i="1"/>
  <c r="N527" i="1"/>
  <c r="M527" i="1"/>
  <c r="L527" i="1"/>
  <c r="P526" i="1"/>
  <c r="O526" i="1"/>
  <c r="N526" i="1"/>
  <c r="M526" i="1"/>
  <c r="L526" i="1"/>
  <c r="O525" i="1"/>
  <c r="N525" i="1"/>
  <c r="M525" i="1"/>
  <c r="L525" i="1"/>
  <c r="O524" i="1"/>
  <c r="N524" i="1"/>
  <c r="M524" i="1"/>
  <c r="L524" i="1"/>
  <c r="O523" i="1"/>
  <c r="N523" i="1"/>
  <c r="M523" i="1"/>
  <c r="L523" i="1"/>
  <c r="P522" i="1"/>
  <c r="O522" i="1"/>
  <c r="N522" i="1"/>
  <c r="M522" i="1"/>
  <c r="L522" i="1"/>
  <c r="W484" i="1"/>
  <c r="W485" i="1" s="1"/>
  <c r="W486" i="1" s="1"/>
  <c r="W487" i="1" s="1"/>
  <c r="W488" i="1" s="1"/>
  <c r="W489" i="1" s="1"/>
  <c r="W490" i="1" s="1"/>
  <c r="W491" i="1" s="1"/>
  <c r="W492" i="1" s="1"/>
  <c r="V484" i="1"/>
  <c r="V485" i="1" s="1"/>
  <c r="V486" i="1" s="1"/>
  <c r="V487" i="1" s="1"/>
  <c r="V488" i="1" s="1"/>
  <c r="V489" i="1" s="1"/>
  <c r="V490" i="1" s="1"/>
  <c r="V491" i="1" s="1"/>
  <c r="V492" i="1" s="1"/>
  <c r="O521" i="1"/>
  <c r="N521" i="1"/>
  <c r="M521" i="1"/>
  <c r="L521" i="1"/>
  <c r="O520" i="1"/>
  <c r="N520" i="1"/>
  <c r="M520" i="1"/>
  <c r="L520" i="1"/>
  <c r="O519" i="1"/>
  <c r="N519" i="1"/>
  <c r="M519" i="1"/>
  <c r="L519" i="1"/>
  <c r="P518" i="1"/>
  <c r="O518" i="1"/>
  <c r="N518" i="1"/>
  <c r="M518" i="1"/>
  <c r="L518" i="1"/>
  <c r="O517" i="1"/>
  <c r="N517" i="1"/>
  <c r="M517" i="1"/>
  <c r="L517" i="1"/>
  <c r="O516" i="1"/>
  <c r="N516" i="1"/>
  <c r="M516" i="1"/>
  <c r="L516" i="1"/>
  <c r="O515" i="1"/>
  <c r="N515" i="1"/>
  <c r="M515" i="1"/>
  <c r="L515" i="1"/>
  <c r="P514" i="1"/>
  <c r="O514" i="1"/>
  <c r="N514" i="1"/>
  <c r="M514" i="1"/>
  <c r="L514" i="1"/>
  <c r="O513" i="1"/>
  <c r="N513" i="1"/>
  <c r="M513" i="1"/>
  <c r="L513" i="1"/>
  <c r="O512" i="1"/>
  <c r="N512" i="1"/>
  <c r="M512" i="1"/>
  <c r="L512" i="1"/>
  <c r="O511" i="1"/>
  <c r="N511" i="1"/>
  <c r="M511" i="1"/>
  <c r="L511" i="1"/>
  <c r="P510" i="1"/>
  <c r="O510" i="1"/>
  <c r="N510" i="1"/>
  <c r="M510" i="1"/>
  <c r="L510" i="1"/>
  <c r="O509" i="1"/>
  <c r="N509" i="1"/>
  <c r="M509" i="1"/>
  <c r="L509" i="1"/>
  <c r="O508" i="1"/>
  <c r="N508" i="1"/>
  <c r="M508" i="1"/>
  <c r="L508" i="1"/>
  <c r="O507" i="1"/>
  <c r="N507" i="1"/>
  <c r="M507" i="1"/>
  <c r="L507" i="1"/>
  <c r="P506" i="1"/>
  <c r="O506" i="1"/>
  <c r="N506" i="1"/>
  <c r="M506" i="1"/>
  <c r="L506" i="1"/>
  <c r="O505" i="1"/>
  <c r="N505" i="1"/>
  <c r="M505" i="1"/>
  <c r="L505" i="1"/>
  <c r="O504" i="1"/>
  <c r="N504" i="1"/>
  <c r="M504" i="1"/>
  <c r="L504" i="1"/>
  <c r="O503" i="1"/>
  <c r="N503" i="1"/>
  <c r="M503" i="1"/>
  <c r="L503" i="1"/>
  <c r="P502" i="1"/>
  <c r="O502" i="1"/>
  <c r="N502" i="1"/>
  <c r="M502" i="1"/>
  <c r="L502" i="1"/>
  <c r="O501" i="1"/>
  <c r="N501" i="1"/>
  <c r="M501" i="1"/>
  <c r="L501" i="1"/>
  <c r="O500" i="1"/>
  <c r="N500" i="1"/>
  <c r="M500" i="1"/>
  <c r="L500" i="1"/>
  <c r="O499" i="1"/>
  <c r="N499" i="1"/>
  <c r="M499" i="1"/>
  <c r="L499" i="1"/>
  <c r="P498" i="1"/>
  <c r="O498" i="1"/>
  <c r="N498" i="1"/>
  <c r="M498" i="1"/>
  <c r="L498" i="1"/>
  <c r="O497" i="1"/>
  <c r="N497" i="1"/>
  <c r="M497" i="1"/>
  <c r="L497" i="1"/>
  <c r="O496" i="1"/>
  <c r="N496" i="1"/>
  <c r="M496" i="1"/>
  <c r="L496" i="1"/>
  <c r="O495" i="1"/>
  <c r="N495" i="1"/>
  <c r="M495" i="1"/>
  <c r="L495" i="1"/>
  <c r="P494" i="1"/>
  <c r="O494" i="1"/>
  <c r="N494" i="1"/>
  <c r="M494" i="1"/>
  <c r="L494" i="1"/>
  <c r="O493" i="1"/>
  <c r="N493" i="1"/>
  <c r="M493" i="1"/>
  <c r="L493" i="1"/>
  <c r="O492" i="1"/>
  <c r="N492" i="1"/>
  <c r="M492" i="1"/>
  <c r="L492" i="1"/>
  <c r="O491" i="1"/>
  <c r="N491" i="1"/>
  <c r="M491" i="1"/>
  <c r="L491" i="1"/>
  <c r="P490" i="1"/>
  <c r="O490" i="1"/>
  <c r="N490" i="1"/>
  <c r="M490" i="1"/>
  <c r="L490" i="1"/>
  <c r="O489" i="1"/>
  <c r="N489" i="1"/>
  <c r="M489" i="1"/>
  <c r="L489" i="1"/>
  <c r="O488" i="1"/>
  <c r="N488" i="1"/>
  <c r="M488" i="1"/>
  <c r="L488" i="1"/>
  <c r="O487" i="1"/>
  <c r="N487" i="1"/>
  <c r="M487" i="1"/>
  <c r="L487" i="1"/>
  <c r="P486" i="1"/>
  <c r="O486" i="1"/>
  <c r="N486" i="1"/>
  <c r="M486" i="1"/>
  <c r="L486" i="1"/>
  <c r="O485" i="1"/>
  <c r="N485" i="1"/>
  <c r="M485" i="1"/>
  <c r="L485" i="1"/>
  <c r="O484" i="1"/>
  <c r="N484" i="1"/>
  <c r="M484" i="1"/>
  <c r="L484" i="1"/>
  <c r="O483" i="1"/>
  <c r="N483" i="1"/>
  <c r="M483" i="1"/>
  <c r="L483" i="1"/>
  <c r="P482" i="1"/>
  <c r="O482" i="1"/>
  <c r="N482" i="1"/>
  <c r="M482" i="1"/>
  <c r="L482" i="1"/>
  <c r="W444" i="1"/>
  <c r="W445" i="1" s="1"/>
  <c r="W446" i="1" s="1"/>
  <c r="W447" i="1" s="1"/>
  <c r="W448" i="1" s="1"/>
  <c r="W449" i="1" s="1"/>
  <c r="W450" i="1" s="1"/>
  <c r="W451" i="1" s="1"/>
  <c r="W452" i="1" s="1"/>
  <c r="V444" i="1"/>
  <c r="V445" i="1" s="1"/>
  <c r="V446" i="1" s="1"/>
  <c r="V447" i="1" s="1"/>
  <c r="V448" i="1" s="1"/>
  <c r="V449" i="1" s="1"/>
  <c r="V450" i="1" s="1"/>
  <c r="V451" i="1" s="1"/>
  <c r="V452" i="1" s="1"/>
  <c r="O481" i="1"/>
  <c r="N481" i="1"/>
  <c r="M481" i="1"/>
  <c r="L481" i="1"/>
  <c r="O480" i="1"/>
  <c r="N480" i="1"/>
  <c r="M480" i="1"/>
  <c r="L480" i="1"/>
  <c r="O479" i="1"/>
  <c r="N479" i="1"/>
  <c r="M479" i="1"/>
  <c r="L479" i="1"/>
  <c r="P478" i="1"/>
  <c r="O478" i="1"/>
  <c r="N478" i="1"/>
  <c r="M478" i="1"/>
  <c r="L478" i="1"/>
  <c r="O477" i="1"/>
  <c r="N477" i="1"/>
  <c r="M477" i="1"/>
  <c r="L477" i="1"/>
  <c r="O476" i="1"/>
  <c r="N476" i="1"/>
  <c r="M476" i="1"/>
  <c r="L476" i="1"/>
  <c r="O475" i="1"/>
  <c r="N475" i="1"/>
  <c r="M475" i="1"/>
  <c r="L475" i="1"/>
  <c r="P474" i="1"/>
  <c r="O474" i="1"/>
  <c r="N474" i="1"/>
  <c r="M474" i="1"/>
  <c r="L474" i="1"/>
  <c r="O473" i="1"/>
  <c r="N473" i="1"/>
  <c r="M473" i="1"/>
  <c r="L473" i="1"/>
  <c r="O472" i="1"/>
  <c r="N472" i="1"/>
  <c r="M472" i="1"/>
  <c r="L472" i="1"/>
  <c r="O471" i="1"/>
  <c r="N471" i="1"/>
  <c r="M471" i="1"/>
  <c r="L471" i="1"/>
  <c r="P470" i="1"/>
  <c r="O470" i="1"/>
  <c r="N470" i="1"/>
  <c r="M470" i="1"/>
  <c r="L470" i="1"/>
  <c r="O469" i="1"/>
  <c r="N469" i="1"/>
  <c r="M469" i="1"/>
  <c r="L469" i="1"/>
  <c r="O468" i="1"/>
  <c r="N468" i="1"/>
  <c r="M468" i="1"/>
  <c r="L468" i="1"/>
  <c r="O467" i="1"/>
  <c r="N467" i="1"/>
  <c r="M467" i="1"/>
  <c r="L467" i="1"/>
  <c r="P466" i="1"/>
  <c r="O466" i="1"/>
  <c r="N466" i="1"/>
  <c r="M466" i="1"/>
  <c r="L466" i="1"/>
  <c r="O465" i="1"/>
  <c r="N465" i="1"/>
  <c r="M465" i="1"/>
  <c r="L465" i="1"/>
  <c r="O464" i="1"/>
  <c r="N464" i="1"/>
  <c r="M464" i="1"/>
  <c r="L464" i="1"/>
  <c r="O463" i="1"/>
  <c r="N463" i="1"/>
  <c r="M463" i="1"/>
  <c r="L463" i="1"/>
  <c r="P462" i="1"/>
  <c r="O462" i="1"/>
  <c r="N462" i="1"/>
  <c r="M462" i="1"/>
  <c r="L462" i="1"/>
  <c r="O461" i="1"/>
  <c r="N461" i="1"/>
  <c r="M461" i="1"/>
  <c r="L461" i="1"/>
  <c r="O460" i="1"/>
  <c r="N460" i="1"/>
  <c r="M460" i="1"/>
  <c r="L460" i="1"/>
  <c r="O459" i="1"/>
  <c r="N459" i="1"/>
  <c r="M459" i="1"/>
  <c r="L459" i="1"/>
  <c r="P458" i="1"/>
  <c r="O458" i="1"/>
  <c r="N458" i="1"/>
  <c r="M458" i="1"/>
  <c r="L458" i="1"/>
  <c r="O457" i="1"/>
  <c r="N457" i="1"/>
  <c r="M457" i="1"/>
  <c r="L457" i="1"/>
  <c r="O456" i="1"/>
  <c r="N456" i="1"/>
  <c r="M456" i="1"/>
  <c r="L456" i="1"/>
  <c r="O455" i="1"/>
  <c r="N455" i="1"/>
  <c r="M455" i="1"/>
  <c r="L455" i="1"/>
  <c r="P454" i="1"/>
  <c r="O454" i="1"/>
  <c r="N454" i="1"/>
  <c r="M454" i="1"/>
  <c r="L454" i="1"/>
  <c r="O453" i="1"/>
  <c r="N453" i="1"/>
  <c r="M453" i="1"/>
  <c r="L453" i="1"/>
  <c r="O452" i="1"/>
  <c r="N452" i="1"/>
  <c r="M452" i="1"/>
  <c r="L452" i="1"/>
  <c r="O451" i="1"/>
  <c r="N451" i="1"/>
  <c r="M451" i="1"/>
  <c r="L451" i="1"/>
  <c r="P450" i="1"/>
  <c r="O450" i="1"/>
  <c r="N450" i="1"/>
  <c r="M450" i="1"/>
  <c r="L450" i="1"/>
  <c r="O449" i="1"/>
  <c r="N449" i="1"/>
  <c r="M449" i="1"/>
  <c r="L449" i="1"/>
  <c r="O448" i="1"/>
  <c r="N448" i="1"/>
  <c r="M448" i="1"/>
  <c r="L448" i="1"/>
  <c r="O447" i="1"/>
  <c r="N447" i="1"/>
  <c r="M447" i="1"/>
  <c r="L447" i="1"/>
  <c r="P446" i="1"/>
  <c r="O446" i="1"/>
  <c r="N446" i="1"/>
  <c r="M446" i="1"/>
  <c r="L446" i="1"/>
  <c r="O445" i="1"/>
  <c r="N445" i="1"/>
  <c r="M445" i="1"/>
  <c r="L445" i="1"/>
  <c r="O444" i="1"/>
  <c r="N444" i="1"/>
  <c r="M444" i="1"/>
  <c r="L444" i="1"/>
  <c r="O443" i="1"/>
  <c r="N443" i="1"/>
  <c r="M443" i="1"/>
  <c r="L443" i="1"/>
  <c r="P442" i="1"/>
  <c r="O442" i="1"/>
  <c r="N442" i="1"/>
  <c r="M442" i="1"/>
  <c r="L442" i="1"/>
  <c r="O430" i="1"/>
  <c r="N430" i="1"/>
  <c r="M430" i="1"/>
  <c r="P434" i="1"/>
  <c r="P430" i="1"/>
  <c r="P426" i="1"/>
  <c r="L6" i="1"/>
  <c r="M6" i="1"/>
  <c r="N6" i="1"/>
  <c r="O6" i="1"/>
  <c r="P6" i="1"/>
  <c r="L7" i="1"/>
  <c r="M7" i="1"/>
  <c r="N7" i="1"/>
  <c r="O7" i="1"/>
  <c r="L8" i="1"/>
  <c r="M8" i="1"/>
  <c r="N8" i="1"/>
  <c r="O8" i="1"/>
  <c r="L9" i="1"/>
  <c r="M9" i="1"/>
  <c r="N9" i="1"/>
  <c r="O9" i="1"/>
  <c r="L10" i="1"/>
  <c r="M10" i="1"/>
  <c r="N10" i="1"/>
  <c r="O10" i="1"/>
  <c r="P10" i="1"/>
  <c r="L11" i="1"/>
  <c r="M11" i="1"/>
  <c r="N11" i="1"/>
  <c r="O11" i="1"/>
  <c r="L12" i="1"/>
  <c r="M12" i="1"/>
  <c r="N12" i="1"/>
  <c r="O12" i="1"/>
  <c r="L13" i="1"/>
  <c r="M13" i="1"/>
  <c r="N13" i="1"/>
  <c r="O13" i="1"/>
  <c r="L14" i="1"/>
  <c r="M14" i="1"/>
  <c r="N14" i="1"/>
  <c r="O14" i="1"/>
  <c r="P14" i="1"/>
  <c r="L15" i="1"/>
  <c r="M15" i="1"/>
  <c r="N15" i="1"/>
  <c r="O15" i="1"/>
  <c r="L16" i="1"/>
  <c r="M16" i="1"/>
  <c r="N16" i="1"/>
  <c r="O16" i="1"/>
  <c r="L17" i="1"/>
  <c r="M17" i="1"/>
  <c r="N17" i="1"/>
  <c r="O17" i="1"/>
  <c r="L18" i="1"/>
  <c r="M18" i="1"/>
  <c r="N18" i="1"/>
  <c r="O18" i="1"/>
  <c r="P18" i="1"/>
  <c r="L19" i="1"/>
  <c r="M19" i="1"/>
  <c r="N19" i="1"/>
  <c r="O19" i="1"/>
  <c r="L20" i="1"/>
  <c r="M20" i="1"/>
  <c r="N20" i="1"/>
  <c r="O20" i="1"/>
  <c r="L21" i="1"/>
  <c r="M21" i="1"/>
  <c r="N21" i="1"/>
  <c r="O21" i="1"/>
  <c r="L22" i="1"/>
  <c r="M22" i="1"/>
  <c r="N22" i="1"/>
  <c r="O22" i="1"/>
  <c r="P22" i="1"/>
  <c r="L23" i="1"/>
  <c r="M23" i="1"/>
  <c r="N23" i="1"/>
  <c r="O23" i="1"/>
  <c r="L24" i="1"/>
  <c r="M24" i="1"/>
  <c r="N24" i="1"/>
  <c r="O24" i="1"/>
  <c r="L25" i="1"/>
  <c r="M25" i="1"/>
  <c r="N25" i="1"/>
  <c r="O25" i="1"/>
  <c r="L26" i="1"/>
  <c r="M26" i="1"/>
  <c r="N26" i="1"/>
  <c r="O26" i="1"/>
  <c r="P26" i="1"/>
  <c r="L27" i="1"/>
  <c r="M27" i="1"/>
  <c r="N27" i="1"/>
  <c r="O27" i="1"/>
  <c r="L28" i="1"/>
  <c r="M28" i="1"/>
  <c r="N28" i="1"/>
  <c r="O28" i="1"/>
  <c r="L29" i="1"/>
  <c r="M29" i="1"/>
  <c r="N29" i="1"/>
  <c r="O29" i="1"/>
  <c r="L30" i="1"/>
  <c r="M30" i="1"/>
  <c r="N30" i="1"/>
  <c r="O30" i="1"/>
  <c r="P30" i="1"/>
  <c r="L31" i="1"/>
  <c r="M31" i="1"/>
  <c r="N31" i="1"/>
  <c r="O31" i="1"/>
  <c r="L32" i="1"/>
  <c r="M32" i="1"/>
  <c r="N32" i="1"/>
  <c r="O32" i="1"/>
  <c r="L33" i="1"/>
  <c r="M33" i="1"/>
  <c r="N33" i="1"/>
  <c r="O33" i="1"/>
  <c r="L34" i="1"/>
  <c r="M34" i="1"/>
  <c r="N34" i="1"/>
  <c r="O34" i="1"/>
  <c r="P34" i="1"/>
  <c r="L35" i="1"/>
  <c r="M35" i="1"/>
  <c r="N35" i="1"/>
  <c r="O35" i="1"/>
  <c r="L36" i="1"/>
  <c r="M36" i="1"/>
  <c r="N36" i="1"/>
  <c r="O36" i="1"/>
  <c r="L37" i="1"/>
  <c r="M37" i="1"/>
  <c r="N37" i="1"/>
  <c r="O37" i="1"/>
  <c r="L38" i="1"/>
  <c r="M38" i="1"/>
  <c r="N38" i="1"/>
  <c r="O38" i="1"/>
  <c r="P38" i="1"/>
  <c r="L39" i="1"/>
  <c r="M39" i="1"/>
  <c r="N39" i="1"/>
  <c r="O39" i="1"/>
  <c r="L40" i="1"/>
  <c r="M40" i="1"/>
  <c r="N40" i="1"/>
  <c r="O40" i="1"/>
  <c r="L41" i="1"/>
  <c r="M41" i="1"/>
  <c r="N41" i="1"/>
  <c r="O41" i="1"/>
  <c r="L42" i="1"/>
  <c r="M42" i="1"/>
  <c r="N42" i="1"/>
  <c r="O42" i="1"/>
  <c r="P42" i="1"/>
  <c r="L43" i="1"/>
  <c r="M43" i="1"/>
  <c r="N43" i="1"/>
  <c r="O43" i="1"/>
  <c r="L44" i="1"/>
  <c r="M44" i="1"/>
  <c r="N44" i="1"/>
  <c r="O44" i="1"/>
  <c r="L45" i="1"/>
  <c r="M45" i="1"/>
  <c r="N45" i="1"/>
  <c r="O45" i="1"/>
  <c r="L46" i="1"/>
  <c r="M46" i="1"/>
  <c r="N46" i="1"/>
  <c r="O46" i="1"/>
  <c r="P46" i="1"/>
  <c r="L47" i="1"/>
  <c r="M47" i="1"/>
  <c r="N47" i="1"/>
  <c r="O47" i="1"/>
  <c r="L48" i="1"/>
  <c r="M48" i="1"/>
  <c r="N48" i="1"/>
  <c r="O48" i="1"/>
  <c r="L49" i="1"/>
  <c r="M49" i="1"/>
  <c r="N49" i="1"/>
  <c r="O49" i="1"/>
  <c r="L50" i="1"/>
  <c r="M50" i="1"/>
  <c r="N50" i="1"/>
  <c r="O50" i="1"/>
  <c r="P50" i="1"/>
  <c r="L51" i="1"/>
  <c r="M51" i="1"/>
  <c r="N51" i="1"/>
  <c r="O51" i="1"/>
  <c r="L52" i="1"/>
  <c r="M52" i="1"/>
  <c r="N52" i="1"/>
  <c r="O52" i="1"/>
  <c r="L53" i="1"/>
  <c r="M53" i="1"/>
  <c r="N53" i="1"/>
  <c r="O53" i="1"/>
  <c r="L54" i="1"/>
  <c r="M54" i="1"/>
  <c r="N54" i="1"/>
  <c r="O54" i="1"/>
  <c r="P54" i="1"/>
  <c r="L55" i="1"/>
  <c r="M55" i="1"/>
  <c r="N55" i="1"/>
  <c r="O55" i="1"/>
  <c r="L56" i="1"/>
  <c r="M56" i="1"/>
  <c r="N56" i="1"/>
  <c r="O56" i="1"/>
  <c r="L57" i="1"/>
  <c r="M57" i="1"/>
  <c r="N57" i="1"/>
  <c r="O57" i="1"/>
  <c r="L58" i="1"/>
  <c r="M58" i="1"/>
  <c r="N58" i="1"/>
  <c r="O58" i="1"/>
  <c r="P58" i="1"/>
  <c r="L59" i="1"/>
  <c r="M59" i="1"/>
  <c r="N59" i="1"/>
  <c r="O59" i="1"/>
  <c r="L60" i="1"/>
  <c r="M60" i="1"/>
  <c r="N60" i="1"/>
  <c r="O60" i="1"/>
  <c r="L61" i="1"/>
  <c r="M61" i="1"/>
  <c r="N61" i="1"/>
  <c r="O61" i="1"/>
  <c r="L62" i="1"/>
  <c r="M62" i="1"/>
  <c r="N62" i="1"/>
  <c r="O62" i="1"/>
  <c r="P62" i="1"/>
  <c r="L63" i="1"/>
  <c r="M63" i="1"/>
  <c r="N63" i="1"/>
  <c r="O63" i="1"/>
  <c r="L64" i="1"/>
  <c r="M64" i="1"/>
  <c r="N64" i="1"/>
  <c r="O64" i="1"/>
  <c r="L65" i="1"/>
  <c r="M65" i="1"/>
  <c r="N65" i="1"/>
  <c r="O65" i="1"/>
  <c r="L66" i="1"/>
  <c r="M66" i="1"/>
  <c r="N66" i="1"/>
  <c r="O66" i="1"/>
  <c r="P66" i="1"/>
  <c r="L67" i="1"/>
  <c r="M67" i="1"/>
  <c r="N67" i="1"/>
  <c r="O67" i="1"/>
  <c r="L68" i="1"/>
  <c r="M68" i="1"/>
  <c r="N68" i="1"/>
  <c r="O68" i="1"/>
  <c r="L69" i="1"/>
  <c r="M69" i="1"/>
  <c r="N69" i="1"/>
  <c r="O69" i="1"/>
  <c r="L70" i="1"/>
  <c r="M70" i="1"/>
  <c r="N70" i="1"/>
  <c r="O70" i="1"/>
  <c r="P70" i="1"/>
  <c r="L71" i="1"/>
  <c r="M71" i="1"/>
  <c r="N71" i="1"/>
  <c r="O71" i="1"/>
  <c r="L72" i="1"/>
  <c r="M72" i="1"/>
  <c r="N72" i="1"/>
  <c r="O72" i="1"/>
  <c r="L73" i="1"/>
  <c r="M73" i="1"/>
  <c r="N73" i="1"/>
  <c r="O73" i="1"/>
  <c r="L74" i="1"/>
  <c r="M74" i="1"/>
  <c r="N74" i="1"/>
  <c r="O74" i="1"/>
  <c r="P74" i="1"/>
  <c r="L75" i="1"/>
  <c r="M75" i="1"/>
  <c r="N75" i="1"/>
  <c r="O75" i="1"/>
  <c r="L76" i="1"/>
  <c r="M76" i="1"/>
  <c r="N76" i="1"/>
  <c r="O76" i="1"/>
  <c r="L77" i="1"/>
  <c r="M77" i="1"/>
  <c r="N77" i="1"/>
  <c r="O77" i="1"/>
  <c r="L78" i="1"/>
  <c r="M78" i="1"/>
  <c r="N78" i="1"/>
  <c r="O78" i="1"/>
  <c r="P78" i="1"/>
  <c r="L79" i="1"/>
  <c r="M79" i="1"/>
  <c r="N79" i="1"/>
  <c r="O79" i="1"/>
  <c r="L80" i="1"/>
  <c r="M80" i="1"/>
  <c r="N80" i="1"/>
  <c r="O80" i="1"/>
  <c r="L81" i="1"/>
  <c r="M81" i="1"/>
  <c r="N81" i="1"/>
  <c r="O81" i="1"/>
  <c r="L82" i="1"/>
  <c r="M82" i="1"/>
  <c r="N82" i="1"/>
  <c r="O82" i="1"/>
  <c r="P82" i="1"/>
  <c r="L83" i="1"/>
  <c r="M83" i="1"/>
  <c r="N83" i="1"/>
  <c r="O83" i="1"/>
  <c r="L84" i="1"/>
  <c r="M84" i="1"/>
  <c r="N84" i="1"/>
  <c r="O84" i="1"/>
  <c r="L85" i="1"/>
  <c r="M85" i="1"/>
  <c r="N85" i="1"/>
  <c r="O85" i="1"/>
  <c r="L86" i="1"/>
  <c r="M86" i="1"/>
  <c r="N86" i="1"/>
  <c r="O86" i="1"/>
  <c r="P86" i="1"/>
  <c r="L87" i="1"/>
  <c r="M87" i="1"/>
  <c r="N87" i="1"/>
  <c r="O87" i="1"/>
  <c r="L88" i="1"/>
  <c r="M88" i="1"/>
  <c r="N88" i="1"/>
  <c r="O88" i="1"/>
  <c r="L89" i="1"/>
  <c r="M89" i="1"/>
  <c r="N89" i="1"/>
  <c r="O89" i="1"/>
  <c r="L90" i="1"/>
  <c r="M90" i="1"/>
  <c r="N90" i="1"/>
  <c r="O90" i="1"/>
  <c r="P90" i="1"/>
  <c r="L91" i="1"/>
  <c r="M91" i="1"/>
  <c r="N91" i="1"/>
  <c r="O91" i="1"/>
  <c r="L92" i="1"/>
  <c r="M92" i="1"/>
  <c r="N92" i="1"/>
  <c r="O92" i="1"/>
  <c r="L93" i="1"/>
  <c r="M93" i="1"/>
  <c r="N93" i="1"/>
  <c r="O93" i="1"/>
  <c r="L94" i="1"/>
  <c r="M94" i="1"/>
  <c r="N94" i="1"/>
  <c r="O94" i="1"/>
  <c r="P94" i="1"/>
  <c r="L95" i="1"/>
  <c r="M95" i="1"/>
  <c r="N95" i="1"/>
  <c r="O95" i="1"/>
  <c r="L96" i="1"/>
  <c r="M96" i="1"/>
  <c r="N96" i="1"/>
  <c r="O96" i="1"/>
  <c r="L97" i="1"/>
  <c r="M97" i="1"/>
  <c r="N97" i="1"/>
  <c r="O97" i="1"/>
  <c r="L98" i="1"/>
  <c r="M98" i="1"/>
  <c r="N98" i="1"/>
  <c r="O98" i="1"/>
  <c r="P98" i="1"/>
  <c r="L99" i="1"/>
  <c r="M99" i="1"/>
  <c r="N99" i="1"/>
  <c r="O99" i="1"/>
  <c r="L100" i="1"/>
  <c r="M100" i="1"/>
  <c r="N100" i="1"/>
  <c r="O100" i="1"/>
  <c r="L101" i="1"/>
  <c r="M101" i="1"/>
  <c r="N101" i="1"/>
  <c r="O101" i="1"/>
  <c r="L102" i="1"/>
  <c r="M102" i="1"/>
  <c r="N102" i="1"/>
  <c r="O102" i="1"/>
  <c r="P102" i="1"/>
  <c r="L103" i="1"/>
  <c r="M103" i="1"/>
  <c r="N103" i="1"/>
  <c r="O103" i="1"/>
  <c r="L104" i="1"/>
  <c r="M104" i="1"/>
  <c r="N104" i="1"/>
  <c r="O104" i="1"/>
  <c r="L105" i="1"/>
  <c r="M105" i="1"/>
  <c r="N105" i="1"/>
  <c r="O105" i="1"/>
  <c r="L106" i="1"/>
  <c r="M106" i="1"/>
  <c r="N106" i="1"/>
  <c r="O106" i="1"/>
  <c r="P106" i="1"/>
  <c r="L107" i="1"/>
  <c r="M107" i="1"/>
  <c r="N107" i="1"/>
  <c r="O107" i="1"/>
  <c r="L108" i="1"/>
  <c r="M108" i="1"/>
  <c r="N108" i="1"/>
  <c r="O108" i="1"/>
  <c r="L109" i="1"/>
  <c r="M109" i="1"/>
  <c r="N109" i="1"/>
  <c r="O109" i="1"/>
  <c r="L110" i="1"/>
  <c r="M110" i="1"/>
  <c r="N110" i="1"/>
  <c r="O110" i="1"/>
  <c r="P110" i="1"/>
  <c r="L111" i="1"/>
  <c r="M111" i="1"/>
  <c r="N111" i="1"/>
  <c r="O111" i="1"/>
  <c r="L112" i="1"/>
  <c r="M112" i="1"/>
  <c r="N112" i="1"/>
  <c r="O112" i="1"/>
  <c r="L113" i="1"/>
  <c r="M113" i="1"/>
  <c r="N113" i="1"/>
  <c r="O113" i="1"/>
  <c r="L114" i="1"/>
  <c r="M114" i="1"/>
  <c r="N114" i="1"/>
  <c r="O114" i="1"/>
  <c r="P114" i="1"/>
  <c r="L115" i="1"/>
  <c r="M115" i="1"/>
  <c r="N115" i="1"/>
  <c r="O115" i="1"/>
  <c r="L116" i="1"/>
  <c r="M116" i="1"/>
  <c r="N116" i="1"/>
  <c r="O116" i="1"/>
  <c r="L117" i="1"/>
  <c r="M117" i="1"/>
  <c r="N117" i="1"/>
  <c r="O117" i="1"/>
  <c r="L118" i="1"/>
  <c r="M118" i="1"/>
  <c r="N118" i="1"/>
  <c r="O118" i="1"/>
  <c r="P118" i="1"/>
  <c r="L119" i="1"/>
  <c r="M119" i="1"/>
  <c r="N119" i="1"/>
  <c r="O119" i="1"/>
  <c r="L120" i="1"/>
  <c r="M120" i="1"/>
  <c r="N120" i="1"/>
  <c r="O120" i="1"/>
  <c r="L121" i="1"/>
  <c r="M121" i="1"/>
  <c r="N121" i="1"/>
  <c r="O121" i="1"/>
  <c r="L122" i="1"/>
  <c r="M122" i="1"/>
  <c r="N122" i="1"/>
  <c r="O122" i="1"/>
  <c r="P122" i="1"/>
  <c r="L123" i="1"/>
  <c r="M123" i="1"/>
  <c r="N123" i="1"/>
  <c r="O123" i="1"/>
  <c r="L124" i="1"/>
  <c r="M124" i="1"/>
  <c r="N124" i="1"/>
  <c r="O124" i="1"/>
  <c r="L125" i="1"/>
  <c r="M125" i="1"/>
  <c r="N125" i="1"/>
  <c r="O125" i="1"/>
  <c r="L126" i="1"/>
  <c r="M126" i="1"/>
  <c r="N126" i="1"/>
  <c r="O126" i="1"/>
  <c r="P126" i="1"/>
  <c r="L127" i="1"/>
  <c r="M127" i="1"/>
  <c r="N127" i="1"/>
  <c r="O127" i="1"/>
  <c r="L128" i="1"/>
  <c r="M128" i="1"/>
  <c r="N128" i="1"/>
  <c r="O128" i="1"/>
  <c r="L129" i="1"/>
  <c r="M129" i="1"/>
  <c r="N129" i="1"/>
  <c r="O129" i="1"/>
  <c r="L130" i="1"/>
  <c r="M130" i="1"/>
  <c r="N130" i="1"/>
  <c r="O130" i="1"/>
  <c r="P130" i="1"/>
  <c r="L131" i="1"/>
  <c r="M131" i="1"/>
  <c r="N131" i="1"/>
  <c r="O131" i="1"/>
  <c r="L132" i="1"/>
  <c r="M132" i="1"/>
  <c r="N132" i="1"/>
  <c r="O132" i="1"/>
  <c r="L133" i="1"/>
  <c r="M133" i="1"/>
  <c r="N133" i="1"/>
  <c r="O133" i="1"/>
  <c r="L134" i="1"/>
  <c r="M134" i="1"/>
  <c r="N134" i="1"/>
  <c r="O134" i="1"/>
  <c r="P134" i="1"/>
  <c r="L135" i="1"/>
  <c r="M135" i="1"/>
  <c r="N135" i="1"/>
  <c r="O135" i="1"/>
  <c r="L136" i="1"/>
  <c r="M136" i="1"/>
  <c r="N136" i="1"/>
  <c r="O136" i="1"/>
  <c r="L137" i="1"/>
  <c r="M137" i="1"/>
  <c r="N137" i="1"/>
  <c r="O137" i="1"/>
  <c r="L138" i="1"/>
  <c r="M138" i="1"/>
  <c r="N138" i="1"/>
  <c r="O138" i="1"/>
  <c r="P138" i="1"/>
  <c r="L139" i="1"/>
  <c r="M139" i="1"/>
  <c r="N139" i="1"/>
  <c r="O139" i="1"/>
  <c r="L140" i="1"/>
  <c r="M140" i="1"/>
  <c r="N140" i="1"/>
  <c r="O140" i="1"/>
  <c r="L141" i="1"/>
  <c r="M141" i="1"/>
  <c r="N141" i="1"/>
  <c r="O141" i="1"/>
  <c r="L142" i="1"/>
  <c r="M142" i="1"/>
  <c r="N142" i="1"/>
  <c r="O142" i="1"/>
  <c r="P142" i="1"/>
  <c r="L143" i="1"/>
  <c r="M143" i="1"/>
  <c r="N143" i="1"/>
  <c r="O143" i="1"/>
  <c r="L144" i="1"/>
  <c r="M144" i="1"/>
  <c r="N144" i="1"/>
  <c r="O144" i="1"/>
  <c r="L145" i="1"/>
  <c r="M145" i="1"/>
  <c r="N145" i="1"/>
  <c r="O145" i="1"/>
  <c r="L146" i="1"/>
  <c r="M146" i="1"/>
  <c r="N146" i="1"/>
  <c r="O146" i="1"/>
  <c r="P146" i="1"/>
  <c r="L147" i="1"/>
  <c r="M147" i="1"/>
  <c r="N147" i="1"/>
  <c r="O147" i="1"/>
  <c r="L148" i="1"/>
  <c r="M148" i="1"/>
  <c r="N148" i="1"/>
  <c r="O148" i="1"/>
  <c r="L149" i="1"/>
  <c r="M149" i="1"/>
  <c r="N149" i="1"/>
  <c r="O149" i="1"/>
  <c r="L150" i="1"/>
  <c r="M150" i="1"/>
  <c r="N150" i="1"/>
  <c r="O150" i="1"/>
  <c r="P150" i="1"/>
  <c r="L151" i="1"/>
  <c r="M151" i="1"/>
  <c r="N151" i="1"/>
  <c r="O151" i="1"/>
  <c r="L152" i="1"/>
  <c r="M152" i="1"/>
  <c r="N152" i="1"/>
  <c r="O152" i="1"/>
  <c r="L153" i="1"/>
  <c r="M153" i="1"/>
  <c r="N153" i="1"/>
  <c r="O153" i="1"/>
  <c r="L154" i="1"/>
  <c r="M154" i="1"/>
  <c r="N154" i="1"/>
  <c r="O154" i="1"/>
  <c r="P154" i="1"/>
  <c r="L155" i="1"/>
  <c r="M155" i="1"/>
  <c r="N155" i="1"/>
  <c r="O155" i="1"/>
  <c r="L156" i="1"/>
  <c r="M156" i="1"/>
  <c r="N156" i="1"/>
  <c r="O156" i="1"/>
  <c r="L157" i="1"/>
  <c r="M157" i="1"/>
  <c r="N157" i="1"/>
  <c r="O157" i="1"/>
  <c r="L158" i="1"/>
  <c r="M158" i="1"/>
  <c r="N158" i="1"/>
  <c r="O158" i="1"/>
  <c r="P158" i="1"/>
  <c r="L159" i="1"/>
  <c r="M159" i="1"/>
  <c r="N159" i="1"/>
  <c r="O159" i="1"/>
  <c r="L160" i="1"/>
  <c r="M160" i="1"/>
  <c r="N160" i="1"/>
  <c r="O160" i="1"/>
  <c r="L161" i="1"/>
  <c r="M161" i="1"/>
  <c r="N161" i="1"/>
  <c r="O161" i="1"/>
  <c r="L162" i="1"/>
  <c r="M162" i="1"/>
  <c r="N162" i="1"/>
  <c r="O162" i="1"/>
  <c r="P162" i="1"/>
  <c r="L163" i="1"/>
  <c r="M163" i="1"/>
  <c r="N163" i="1"/>
  <c r="O163" i="1"/>
  <c r="L164" i="1"/>
  <c r="M164" i="1"/>
  <c r="N164" i="1"/>
  <c r="O164" i="1"/>
  <c r="L165" i="1"/>
  <c r="M165" i="1"/>
  <c r="N165" i="1"/>
  <c r="O165" i="1"/>
  <c r="L166" i="1"/>
  <c r="M166" i="1"/>
  <c r="N166" i="1"/>
  <c r="O166" i="1"/>
  <c r="P166" i="1"/>
  <c r="L167" i="1"/>
  <c r="M167" i="1"/>
  <c r="N167" i="1"/>
  <c r="O167" i="1"/>
  <c r="L168" i="1"/>
  <c r="M168" i="1"/>
  <c r="N168" i="1"/>
  <c r="O168" i="1"/>
  <c r="L169" i="1"/>
  <c r="M169" i="1"/>
  <c r="N169" i="1"/>
  <c r="O169" i="1"/>
  <c r="L170" i="1"/>
  <c r="M170" i="1"/>
  <c r="N170" i="1"/>
  <c r="O170" i="1"/>
  <c r="P170" i="1"/>
  <c r="L171" i="1"/>
  <c r="M171" i="1"/>
  <c r="N171" i="1"/>
  <c r="O171" i="1"/>
  <c r="L172" i="1"/>
  <c r="M172" i="1"/>
  <c r="N172" i="1"/>
  <c r="O172" i="1"/>
  <c r="L173" i="1"/>
  <c r="M173" i="1"/>
  <c r="N173" i="1"/>
  <c r="O173" i="1"/>
  <c r="L174" i="1"/>
  <c r="M174" i="1"/>
  <c r="N174" i="1"/>
  <c r="O174" i="1"/>
  <c r="P174" i="1"/>
  <c r="L175" i="1"/>
  <c r="M175" i="1"/>
  <c r="N175" i="1"/>
  <c r="O175" i="1"/>
  <c r="L176" i="1"/>
  <c r="M176" i="1"/>
  <c r="N176" i="1"/>
  <c r="O176" i="1"/>
  <c r="L177" i="1"/>
  <c r="M177" i="1"/>
  <c r="N177" i="1"/>
  <c r="O177" i="1"/>
  <c r="L178" i="1"/>
  <c r="M178" i="1"/>
  <c r="N178" i="1"/>
  <c r="O178" i="1"/>
  <c r="P178" i="1"/>
  <c r="L179" i="1"/>
  <c r="M179" i="1"/>
  <c r="N179" i="1"/>
  <c r="O179" i="1"/>
  <c r="L180" i="1"/>
  <c r="M180" i="1"/>
  <c r="N180" i="1"/>
  <c r="O180" i="1"/>
  <c r="L181" i="1"/>
  <c r="M181" i="1"/>
  <c r="N181" i="1"/>
  <c r="O181" i="1"/>
  <c r="L182" i="1"/>
  <c r="M182" i="1"/>
  <c r="N182" i="1"/>
  <c r="O182" i="1"/>
  <c r="P182" i="1"/>
  <c r="L183" i="1"/>
  <c r="M183" i="1"/>
  <c r="N183" i="1"/>
  <c r="O183" i="1"/>
  <c r="L184" i="1"/>
  <c r="M184" i="1"/>
  <c r="N184" i="1"/>
  <c r="O184" i="1"/>
  <c r="L185" i="1"/>
  <c r="M185" i="1"/>
  <c r="N185" i="1"/>
  <c r="O185" i="1"/>
  <c r="L186" i="1"/>
  <c r="M186" i="1"/>
  <c r="N186" i="1"/>
  <c r="O186" i="1"/>
  <c r="P186" i="1"/>
  <c r="L187" i="1"/>
  <c r="M187" i="1"/>
  <c r="N187" i="1"/>
  <c r="O187" i="1"/>
  <c r="L188" i="1"/>
  <c r="M188" i="1"/>
  <c r="N188" i="1"/>
  <c r="O188" i="1"/>
  <c r="L189" i="1"/>
  <c r="M189" i="1"/>
  <c r="N189" i="1"/>
  <c r="O189" i="1"/>
  <c r="L190" i="1"/>
  <c r="M190" i="1"/>
  <c r="N190" i="1"/>
  <c r="O190" i="1"/>
  <c r="P190" i="1"/>
  <c r="L191" i="1"/>
  <c r="M191" i="1"/>
  <c r="N191" i="1"/>
  <c r="O191" i="1"/>
  <c r="L192" i="1"/>
  <c r="M192" i="1"/>
  <c r="N192" i="1"/>
  <c r="O192" i="1"/>
  <c r="L193" i="1"/>
  <c r="M193" i="1"/>
  <c r="N193" i="1"/>
  <c r="O193" i="1"/>
  <c r="L194" i="1"/>
  <c r="M194" i="1"/>
  <c r="N194" i="1"/>
  <c r="O194" i="1"/>
  <c r="P194" i="1"/>
  <c r="L195" i="1"/>
  <c r="M195" i="1"/>
  <c r="N195" i="1"/>
  <c r="O195" i="1"/>
  <c r="L196" i="1"/>
  <c r="M196" i="1"/>
  <c r="N196" i="1"/>
  <c r="O196" i="1"/>
  <c r="L197" i="1"/>
  <c r="M197" i="1"/>
  <c r="N197" i="1"/>
  <c r="O197" i="1"/>
  <c r="L198" i="1"/>
  <c r="M198" i="1"/>
  <c r="N198" i="1"/>
  <c r="O198" i="1"/>
  <c r="P198" i="1"/>
  <c r="L199" i="1"/>
  <c r="M199" i="1"/>
  <c r="N199" i="1"/>
  <c r="O199" i="1"/>
  <c r="L200" i="1"/>
  <c r="M200" i="1"/>
  <c r="N200" i="1"/>
  <c r="O200" i="1"/>
  <c r="L201" i="1"/>
  <c r="M201" i="1"/>
  <c r="N201" i="1"/>
  <c r="O201" i="1"/>
  <c r="L202" i="1"/>
  <c r="M202" i="1"/>
  <c r="N202" i="1"/>
  <c r="O202" i="1"/>
  <c r="P202" i="1"/>
  <c r="L203" i="1"/>
  <c r="M203" i="1"/>
  <c r="N203" i="1"/>
  <c r="O203" i="1"/>
  <c r="L204" i="1"/>
  <c r="M204" i="1"/>
  <c r="N204" i="1"/>
  <c r="O204" i="1"/>
  <c r="L205" i="1"/>
  <c r="M205" i="1"/>
  <c r="N205" i="1"/>
  <c r="O205" i="1"/>
  <c r="L206" i="1"/>
  <c r="M206" i="1"/>
  <c r="N206" i="1"/>
  <c r="O206" i="1"/>
  <c r="P206" i="1"/>
  <c r="L207" i="1"/>
  <c r="M207" i="1"/>
  <c r="N207" i="1"/>
  <c r="O207" i="1"/>
  <c r="L208" i="1"/>
  <c r="M208" i="1"/>
  <c r="N208" i="1"/>
  <c r="O208" i="1"/>
  <c r="L209" i="1"/>
  <c r="M209" i="1"/>
  <c r="N209" i="1"/>
  <c r="O209" i="1"/>
  <c r="L210" i="1"/>
  <c r="M210" i="1"/>
  <c r="N210" i="1"/>
  <c r="O210" i="1"/>
  <c r="P210" i="1"/>
  <c r="L211" i="1"/>
  <c r="M211" i="1"/>
  <c r="N211" i="1"/>
  <c r="O211" i="1"/>
  <c r="L212" i="1"/>
  <c r="M212" i="1"/>
  <c r="N212" i="1"/>
  <c r="O212" i="1"/>
  <c r="L213" i="1"/>
  <c r="M213" i="1"/>
  <c r="N213" i="1"/>
  <c r="O213" i="1"/>
  <c r="L214" i="1"/>
  <c r="M214" i="1"/>
  <c r="N214" i="1"/>
  <c r="O214" i="1"/>
  <c r="P214" i="1"/>
  <c r="L215" i="1"/>
  <c r="M215" i="1"/>
  <c r="N215" i="1"/>
  <c r="O215" i="1"/>
  <c r="L216" i="1"/>
  <c r="M216" i="1"/>
  <c r="N216" i="1"/>
  <c r="O216" i="1"/>
  <c r="L217" i="1"/>
  <c r="M217" i="1"/>
  <c r="N217" i="1"/>
  <c r="O217" i="1"/>
  <c r="L218" i="1"/>
  <c r="M218" i="1"/>
  <c r="N218" i="1"/>
  <c r="O218" i="1"/>
  <c r="P218" i="1"/>
  <c r="L219" i="1"/>
  <c r="M219" i="1"/>
  <c r="N219" i="1"/>
  <c r="O219" i="1"/>
  <c r="L220" i="1"/>
  <c r="M220" i="1"/>
  <c r="N220" i="1"/>
  <c r="O220" i="1"/>
  <c r="L221" i="1"/>
  <c r="M221" i="1"/>
  <c r="N221" i="1"/>
  <c r="O221" i="1"/>
  <c r="L222" i="1"/>
  <c r="M222" i="1"/>
  <c r="N222" i="1"/>
  <c r="O222" i="1"/>
  <c r="P222" i="1"/>
  <c r="L223" i="1"/>
  <c r="M223" i="1"/>
  <c r="N223" i="1"/>
  <c r="O223" i="1"/>
  <c r="L224" i="1"/>
  <c r="M224" i="1"/>
  <c r="N224" i="1"/>
  <c r="O224" i="1"/>
  <c r="L225" i="1"/>
  <c r="M225" i="1"/>
  <c r="N225" i="1"/>
  <c r="O225" i="1"/>
  <c r="L226" i="1"/>
  <c r="M226" i="1"/>
  <c r="N226" i="1"/>
  <c r="O226" i="1"/>
  <c r="P226" i="1"/>
  <c r="L227" i="1"/>
  <c r="M227" i="1"/>
  <c r="N227" i="1"/>
  <c r="O227" i="1"/>
  <c r="L228" i="1"/>
  <c r="M228" i="1"/>
  <c r="N228" i="1"/>
  <c r="O228" i="1"/>
  <c r="L229" i="1"/>
  <c r="M229" i="1"/>
  <c r="N229" i="1"/>
  <c r="O229" i="1"/>
  <c r="L230" i="1"/>
  <c r="M230" i="1"/>
  <c r="N230" i="1"/>
  <c r="O230" i="1"/>
  <c r="P230" i="1"/>
  <c r="L231" i="1"/>
  <c r="M231" i="1"/>
  <c r="N231" i="1"/>
  <c r="O231" i="1"/>
  <c r="L232" i="1"/>
  <c r="M232" i="1"/>
  <c r="N232" i="1"/>
  <c r="O232" i="1"/>
  <c r="L233" i="1"/>
  <c r="M233" i="1"/>
  <c r="N233" i="1"/>
  <c r="O233" i="1"/>
  <c r="L234" i="1"/>
  <c r="M234" i="1"/>
  <c r="N234" i="1"/>
  <c r="O234" i="1"/>
  <c r="P234" i="1"/>
  <c r="L235" i="1"/>
  <c r="M235" i="1"/>
  <c r="N235" i="1"/>
  <c r="O235" i="1"/>
  <c r="L236" i="1"/>
  <c r="M236" i="1"/>
  <c r="N236" i="1"/>
  <c r="O236" i="1"/>
  <c r="L237" i="1"/>
  <c r="M237" i="1"/>
  <c r="N237" i="1"/>
  <c r="O237" i="1"/>
  <c r="L238" i="1"/>
  <c r="M238" i="1"/>
  <c r="N238" i="1"/>
  <c r="O238" i="1"/>
  <c r="P238" i="1"/>
  <c r="L239" i="1"/>
  <c r="M239" i="1"/>
  <c r="N239" i="1"/>
  <c r="O239" i="1"/>
  <c r="L240" i="1"/>
  <c r="M240" i="1"/>
  <c r="N240" i="1"/>
  <c r="O240" i="1"/>
  <c r="L241" i="1"/>
  <c r="M241" i="1"/>
  <c r="N241" i="1"/>
  <c r="O241" i="1"/>
  <c r="L242" i="1"/>
  <c r="M242" i="1"/>
  <c r="N242" i="1"/>
  <c r="O242" i="1"/>
  <c r="P242" i="1"/>
  <c r="L243" i="1"/>
  <c r="M243" i="1"/>
  <c r="N243" i="1"/>
  <c r="O243" i="1"/>
  <c r="L244" i="1"/>
  <c r="M244" i="1"/>
  <c r="N244" i="1"/>
  <c r="O244" i="1"/>
  <c r="L245" i="1"/>
  <c r="M245" i="1"/>
  <c r="N245" i="1"/>
  <c r="O245" i="1"/>
  <c r="L246" i="1"/>
  <c r="M246" i="1"/>
  <c r="N246" i="1"/>
  <c r="O246" i="1"/>
  <c r="P246" i="1"/>
  <c r="L247" i="1"/>
  <c r="M247" i="1"/>
  <c r="N247" i="1"/>
  <c r="O247" i="1"/>
  <c r="L248" i="1"/>
  <c r="M248" i="1"/>
  <c r="N248" i="1"/>
  <c r="O248" i="1"/>
  <c r="L249" i="1"/>
  <c r="M249" i="1"/>
  <c r="N249" i="1"/>
  <c r="O249" i="1"/>
  <c r="L250" i="1"/>
  <c r="M250" i="1"/>
  <c r="N250" i="1"/>
  <c r="O250" i="1"/>
  <c r="P250" i="1"/>
  <c r="L251" i="1"/>
  <c r="M251" i="1"/>
  <c r="N251" i="1"/>
  <c r="O251" i="1"/>
  <c r="L252" i="1"/>
  <c r="M252" i="1"/>
  <c r="N252" i="1"/>
  <c r="O252" i="1"/>
  <c r="L253" i="1"/>
  <c r="M253" i="1"/>
  <c r="N253" i="1"/>
  <c r="O253" i="1"/>
  <c r="L254" i="1"/>
  <c r="M254" i="1"/>
  <c r="N254" i="1"/>
  <c r="O254" i="1"/>
  <c r="P254" i="1"/>
  <c r="L255" i="1"/>
  <c r="M255" i="1"/>
  <c r="N255" i="1"/>
  <c r="O255" i="1"/>
  <c r="L256" i="1"/>
  <c r="M256" i="1"/>
  <c r="N256" i="1"/>
  <c r="O256" i="1"/>
  <c r="L257" i="1"/>
  <c r="M257" i="1"/>
  <c r="N257" i="1"/>
  <c r="O257" i="1"/>
  <c r="L258" i="1"/>
  <c r="M258" i="1"/>
  <c r="N258" i="1"/>
  <c r="O258" i="1"/>
  <c r="P258" i="1"/>
  <c r="L259" i="1"/>
  <c r="M259" i="1"/>
  <c r="N259" i="1"/>
  <c r="O259" i="1"/>
  <c r="L260" i="1"/>
  <c r="M260" i="1"/>
  <c r="N260" i="1"/>
  <c r="O260" i="1"/>
  <c r="L261" i="1"/>
  <c r="M261" i="1"/>
  <c r="N261" i="1"/>
  <c r="O261" i="1"/>
  <c r="L262" i="1"/>
  <c r="M262" i="1"/>
  <c r="N262" i="1"/>
  <c r="O262" i="1"/>
  <c r="P262" i="1"/>
  <c r="L263" i="1"/>
  <c r="M263" i="1"/>
  <c r="N263" i="1"/>
  <c r="O263" i="1"/>
  <c r="L264" i="1"/>
  <c r="M264" i="1"/>
  <c r="N264" i="1"/>
  <c r="O264" i="1"/>
  <c r="L265" i="1"/>
  <c r="M265" i="1"/>
  <c r="N265" i="1"/>
  <c r="O265" i="1"/>
  <c r="L266" i="1"/>
  <c r="M266" i="1"/>
  <c r="N266" i="1"/>
  <c r="O266" i="1"/>
  <c r="P266" i="1"/>
  <c r="L267" i="1"/>
  <c r="M267" i="1"/>
  <c r="N267" i="1"/>
  <c r="O267" i="1"/>
  <c r="L268" i="1"/>
  <c r="M268" i="1"/>
  <c r="N268" i="1"/>
  <c r="O268" i="1"/>
  <c r="L269" i="1"/>
  <c r="M269" i="1"/>
  <c r="N269" i="1"/>
  <c r="O269" i="1"/>
  <c r="L270" i="1"/>
  <c r="M270" i="1"/>
  <c r="N270" i="1"/>
  <c r="O270" i="1"/>
  <c r="P270" i="1"/>
  <c r="L271" i="1"/>
  <c r="M271" i="1"/>
  <c r="N271" i="1"/>
  <c r="O271" i="1"/>
  <c r="L272" i="1"/>
  <c r="M272" i="1"/>
  <c r="N272" i="1"/>
  <c r="O272" i="1"/>
  <c r="L273" i="1"/>
  <c r="M273" i="1"/>
  <c r="N273" i="1"/>
  <c r="O273" i="1"/>
  <c r="L274" i="1"/>
  <c r="M274" i="1"/>
  <c r="N274" i="1"/>
  <c r="O274" i="1"/>
  <c r="P274" i="1"/>
  <c r="L275" i="1"/>
  <c r="M275" i="1"/>
  <c r="N275" i="1"/>
  <c r="O275" i="1"/>
  <c r="L276" i="1"/>
  <c r="M276" i="1"/>
  <c r="N276" i="1"/>
  <c r="O276" i="1"/>
  <c r="L277" i="1"/>
  <c r="M277" i="1"/>
  <c r="N277" i="1"/>
  <c r="O277" i="1"/>
  <c r="L278" i="1"/>
  <c r="M278" i="1"/>
  <c r="N278" i="1"/>
  <c r="O278" i="1"/>
  <c r="P278" i="1"/>
  <c r="L279" i="1"/>
  <c r="M279" i="1"/>
  <c r="N279" i="1"/>
  <c r="O279" i="1"/>
  <c r="L280" i="1"/>
  <c r="M280" i="1"/>
  <c r="N280" i="1"/>
  <c r="O280" i="1"/>
  <c r="L281" i="1"/>
  <c r="M281" i="1"/>
  <c r="N281" i="1"/>
  <c r="O281" i="1"/>
  <c r="L282" i="1"/>
  <c r="M282" i="1"/>
  <c r="N282" i="1"/>
  <c r="O282" i="1"/>
  <c r="P282" i="1"/>
  <c r="L283" i="1"/>
  <c r="M283" i="1"/>
  <c r="N283" i="1"/>
  <c r="O283" i="1"/>
  <c r="L284" i="1"/>
  <c r="M284" i="1"/>
  <c r="N284" i="1"/>
  <c r="O284" i="1"/>
  <c r="L285" i="1"/>
  <c r="M285" i="1"/>
  <c r="N285" i="1"/>
  <c r="O285" i="1"/>
  <c r="L286" i="1"/>
  <c r="M286" i="1"/>
  <c r="N286" i="1"/>
  <c r="O286" i="1"/>
  <c r="P286" i="1"/>
  <c r="L287" i="1"/>
  <c r="M287" i="1"/>
  <c r="N287" i="1"/>
  <c r="O287" i="1"/>
  <c r="L288" i="1"/>
  <c r="M288" i="1"/>
  <c r="N288" i="1"/>
  <c r="O288" i="1"/>
  <c r="L289" i="1"/>
  <c r="M289" i="1"/>
  <c r="N289" i="1"/>
  <c r="O289" i="1"/>
  <c r="L290" i="1"/>
  <c r="M290" i="1"/>
  <c r="N290" i="1"/>
  <c r="O290" i="1"/>
  <c r="P290" i="1"/>
  <c r="L291" i="1"/>
  <c r="M291" i="1"/>
  <c r="N291" i="1"/>
  <c r="O291" i="1"/>
  <c r="L292" i="1"/>
  <c r="M292" i="1"/>
  <c r="N292" i="1"/>
  <c r="O292" i="1"/>
  <c r="L293" i="1"/>
  <c r="M293" i="1"/>
  <c r="N293" i="1"/>
  <c r="O293" i="1"/>
  <c r="L294" i="1"/>
  <c r="M294" i="1"/>
  <c r="N294" i="1"/>
  <c r="O294" i="1"/>
  <c r="P294" i="1"/>
  <c r="L295" i="1"/>
  <c r="M295" i="1"/>
  <c r="N295" i="1"/>
  <c r="O295" i="1"/>
  <c r="L296" i="1"/>
  <c r="M296" i="1"/>
  <c r="N296" i="1"/>
  <c r="O296" i="1"/>
  <c r="L297" i="1"/>
  <c r="M297" i="1"/>
  <c r="N297" i="1"/>
  <c r="O297" i="1"/>
  <c r="L298" i="1"/>
  <c r="M298" i="1"/>
  <c r="N298" i="1"/>
  <c r="O298" i="1"/>
  <c r="P298" i="1"/>
  <c r="L299" i="1"/>
  <c r="M299" i="1"/>
  <c r="N299" i="1"/>
  <c r="O299" i="1"/>
  <c r="L300" i="1"/>
  <c r="M300" i="1"/>
  <c r="N300" i="1"/>
  <c r="O300" i="1"/>
  <c r="L301" i="1"/>
  <c r="M301" i="1"/>
  <c r="N301" i="1"/>
  <c r="O301" i="1"/>
  <c r="L302" i="1"/>
  <c r="M302" i="1"/>
  <c r="N302" i="1"/>
  <c r="O302" i="1"/>
  <c r="P302" i="1"/>
  <c r="L303" i="1"/>
  <c r="M303" i="1"/>
  <c r="N303" i="1"/>
  <c r="O303" i="1"/>
  <c r="L304" i="1"/>
  <c r="M304" i="1"/>
  <c r="N304" i="1"/>
  <c r="O304" i="1"/>
  <c r="L305" i="1"/>
  <c r="M305" i="1"/>
  <c r="N305" i="1"/>
  <c r="O305" i="1"/>
  <c r="L306" i="1"/>
  <c r="M306" i="1"/>
  <c r="N306" i="1"/>
  <c r="O306" i="1"/>
  <c r="P306" i="1"/>
  <c r="L307" i="1"/>
  <c r="M307" i="1"/>
  <c r="N307" i="1"/>
  <c r="O307" i="1"/>
  <c r="L308" i="1"/>
  <c r="M308" i="1"/>
  <c r="N308" i="1"/>
  <c r="O308" i="1"/>
  <c r="L309" i="1"/>
  <c r="M309" i="1"/>
  <c r="N309" i="1"/>
  <c r="O309" i="1"/>
  <c r="L310" i="1"/>
  <c r="M310" i="1"/>
  <c r="N310" i="1"/>
  <c r="O310" i="1"/>
  <c r="P310" i="1"/>
  <c r="L311" i="1"/>
  <c r="M311" i="1"/>
  <c r="N311" i="1"/>
  <c r="O311" i="1"/>
  <c r="L312" i="1"/>
  <c r="M312" i="1"/>
  <c r="N312" i="1"/>
  <c r="O312" i="1"/>
  <c r="L313" i="1"/>
  <c r="M313" i="1"/>
  <c r="N313" i="1"/>
  <c r="O313" i="1"/>
  <c r="L314" i="1"/>
  <c r="M314" i="1"/>
  <c r="N314" i="1"/>
  <c r="O314" i="1"/>
  <c r="P314" i="1"/>
  <c r="L315" i="1"/>
  <c r="M315" i="1"/>
  <c r="N315" i="1"/>
  <c r="O315" i="1"/>
  <c r="L316" i="1"/>
  <c r="M316" i="1"/>
  <c r="N316" i="1"/>
  <c r="O316" i="1"/>
  <c r="L317" i="1"/>
  <c r="M317" i="1"/>
  <c r="N317" i="1"/>
  <c r="O317" i="1"/>
  <c r="L318" i="1"/>
  <c r="M318" i="1"/>
  <c r="N318" i="1"/>
  <c r="O318" i="1"/>
  <c r="P318" i="1"/>
  <c r="L319" i="1"/>
  <c r="M319" i="1"/>
  <c r="N319" i="1"/>
  <c r="O319" i="1"/>
  <c r="L320" i="1"/>
  <c r="M320" i="1"/>
  <c r="N320" i="1"/>
  <c r="O320" i="1"/>
  <c r="L321" i="1"/>
  <c r="M321" i="1"/>
  <c r="N321" i="1"/>
  <c r="O321" i="1"/>
  <c r="L322" i="1"/>
  <c r="M322" i="1"/>
  <c r="N322" i="1"/>
  <c r="O322" i="1"/>
  <c r="P322" i="1"/>
  <c r="L323" i="1"/>
  <c r="M323" i="1"/>
  <c r="N323" i="1"/>
  <c r="O323" i="1"/>
  <c r="L324" i="1"/>
  <c r="M324" i="1"/>
  <c r="N324" i="1"/>
  <c r="O324" i="1"/>
  <c r="L325" i="1"/>
  <c r="M325" i="1"/>
  <c r="N325" i="1"/>
  <c r="O325" i="1"/>
  <c r="L326" i="1"/>
  <c r="M326" i="1"/>
  <c r="N326" i="1"/>
  <c r="O326" i="1"/>
  <c r="P326" i="1"/>
  <c r="L327" i="1"/>
  <c r="M327" i="1"/>
  <c r="N327" i="1"/>
  <c r="O327" i="1"/>
  <c r="L328" i="1"/>
  <c r="M328" i="1"/>
  <c r="N328" i="1"/>
  <c r="O328" i="1"/>
  <c r="L329" i="1"/>
  <c r="M329" i="1"/>
  <c r="N329" i="1"/>
  <c r="O329" i="1"/>
  <c r="L330" i="1"/>
  <c r="M330" i="1"/>
  <c r="N330" i="1"/>
  <c r="O330" i="1"/>
  <c r="P330" i="1"/>
  <c r="L331" i="1"/>
  <c r="M331" i="1"/>
  <c r="N331" i="1"/>
  <c r="O331" i="1"/>
  <c r="L332" i="1"/>
  <c r="M332" i="1"/>
  <c r="N332" i="1"/>
  <c r="O332" i="1"/>
  <c r="L333" i="1"/>
  <c r="M333" i="1"/>
  <c r="N333" i="1"/>
  <c r="O333" i="1"/>
  <c r="L334" i="1"/>
  <c r="M334" i="1"/>
  <c r="N334" i="1"/>
  <c r="O334" i="1"/>
  <c r="P334" i="1"/>
  <c r="L335" i="1"/>
  <c r="M335" i="1"/>
  <c r="N335" i="1"/>
  <c r="O335" i="1"/>
  <c r="L336" i="1"/>
  <c r="M336" i="1"/>
  <c r="N336" i="1"/>
  <c r="O336" i="1"/>
  <c r="L337" i="1"/>
  <c r="M337" i="1"/>
  <c r="N337" i="1"/>
  <c r="O337" i="1"/>
  <c r="L338" i="1"/>
  <c r="M338" i="1"/>
  <c r="N338" i="1"/>
  <c r="O338" i="1"/>
  <c r="P338" i="1"/>
  <c r="L339" i="1"/>
  <c r="M339" i="1"/>
  <c r="N339" i="1"/>
  <c r="O339" i="1"/>
  <c r="L340" i="1"/>
  <c r="M340" i="1"/>
  <c r="N340" i="1"/>
  <c r="O340" i="1"/>
  <c r="L341" i="1"/>
  <c r="M341" i="1"/>
  <c r="N341" i="1"/>
  <c r="O341" i="1"/>
  <c r="L342" i="1"/>
  <c r="M342" i="1"/>
  <c r="N342" i="1"/>
  <c r="O342" i="1"/>
  <c r="P342" i="1"/>
  <c r="L343" i="1"/>
  <c r="M343" i="1"/>
  <c r="N343" i="1"/>
  <c r="O343" i="1"/>
  <c r="L344" i="1"/>
  <c r="M344" i="1"/>
  <c r="N344" i="1"/>
  <c r="O344" i="1"/>
  <c r="L345" i="1"/>
  <c r="M345" i="1"/>
  <c r="N345" i="1"/>
  <c r="O345" i="1"/>
  <c r="L346" i="1"/>
  <c r="M346" i="1"/>
  <c r="N346" i="1"/>
  <c r="O346" i="1"/>
  <c r="P346" i="1"/>
  <c r="L347" i="1"/>
  <c r="M347" i="1"/>
  <c r="N347" i="1"/>
  <c r="O347" i="1"/>
  <c r="L348" i="1"/>
  <c r="M348" i="1"/>
  <c r="N348" i="1"/>
  <c r="O348" i="1"/>
  <c r="L349" i="1"/>
  <c r="M349" i="1"/>
  <c r="N349" i="1"/>
  <c r="O349" i="1"/>
  <c r="L350" i="1"/>
  <c r="M350" i="1"/>
  <c r="N350" i="1"/>
  <c r="O350" i="1"/>
  <c r="P350" i="1"/>
  <c r="L351" i="1"/>
  <c r="M351" i="1"/>
  <c r="N351" i="1"/>
  <c r="O351" i="1"/>
  <c r="L352" i="1"/>
  <c r="M352" i="1"/>
  <c r="N352" i="1"/>
  <c r="O352" i="1"/>
  <c r="L353" i="1"/>
  <c r="M353" i="1"/>
  <c r="N353" i="1"/>
  <c r="O353" i="1"/>
  <c r="L354" i="1"/>
  <c r="M354" i="1"/>
  <c r="N354" i="1"/>
  <c r="O354" i="1"/>
  <c r="P354" i="1"/>
  <c r="L355" i="1"/>
  <c r="M355" i="1"/>
  <c r="N355" i="1"/>
  <c r="O355" i="1"/>
  <c r="L356" i="1"/>
  <c r="M356" i="1"/>
  <c r="N356" i="1"/>
  <c r="O356" i="1"/>
  <c r="L357" i="1"/>
  <c r="M357" i="1"/>
  <c r="N357" i="1"/>
  <c r="O357" i="1"/>
  <c r="L358" i="1"/>
  <c r="M358" i="1"/>
  <c r="N358" i="1"/>
  <c r="O358" i="1"/>
  <c r="P358" i="1"/>
  <c r="L359" i="1"/>
  <c r="M359" i="1"/>
  <c r="N359" i="1"/>
  <c r="O359" i="1"/>
  <c r="L360" i="1"/>
  <c r="M360" i="1"/>
  <c r="N360" i="1"/>
  <c r="O360" i="1"/>
  <c r="L361" i="1"/>
  <c r="M361" i="1"/>
  <c r="N361" i="1"/>
  <c r="O361" i="1"/>
  <c r="L362" i="1"/>
  <c r="M362" i="1"/>
  <c r="N362" i="1"/>
  <c r="O362" i="1"/>
  <c r="P362" i="1"/>
  <c r="L363" i="1"/>
  <c r="M363" i="1"/>
  <c r="N363" i="1"/>
  <c r="O363" i="1"/>
  <c r="L364" i="1"/>
  <c r="M364" i="1"/>
  <c r="N364" i="1"/>
  <c r="O364" i="1"/>
  <c r="L365" i="1"/>
  <c r="M365" i="1"/>
  <c r="N365" i="1"/>
  <c r="O365" i="1"/>
  <c r="L366" i="1"/>
  <c r="M366" i="1"/>
  <c r="N366" i="1"/>
  <c r="O366" i="1"/>
  <c r="P366" i="1"/>
  <c r="L367" i="1"/>
  <c r="M367" i="1"/>
  <c r="N367" i="1"/>
  <c r="O367" i="1"/>
  <c r="L368" i="1"/>
  <c r="M368" i="1"/>
  <c r="N368" i="1"/>
  <c r="O368" i="1"/>
  <c r="L369" i="1"/>
  <c r="M369" i="1"/>
  <c r="N369" i="1"/>
  <c r="O369" i="1"/>
  <c r="L370" i="1"/>
  <c r="M370" i="1"/>
  <c r="N370" i="1"/>
  <c r="O370" i="1"/>
  <c r="P370" i="1"/>
  <c r="L371" i="1"/>
  <c r="M371" i="1"/>
  <c r="N371" i="1"/>
  <c r="O371" i="1"/>
  <c r="L372" i="1"/>
  <c r="M372" i="1"/>
  <c r="N372" i="1"/>
  <c r="O372" i="1"/>
  <c r="L373" i="1"/>
  <c r="M373" i="1"/>
  <c r="N373" i="1"/>
  <c r="O373" i="1"/>
  <c r="L374" i="1"/>
  <c r="M374" i="1"/>
  <c r="N374" i="1"/>
  <c r="O374" i="1"/>
  <c r="P374" i="1"/>
  <c r="L375" i="1"/>
  <c r="M375" i="1"/>
  <c r="N375" i="1"/>
  <c r="O375" i="1"/>
  <c r="L376" i="1"/>
  <c r="M376" i="1"/>
  <c r="N376" i="1"/>
  <c r="O376" i="1"/>
  <c r="L377" i="1"/>
  <c r="M377" i="1"/>
  <c r="N377" i="1"/>
  <c r="O377" i="1"/>
  <c r="L378" i="1"/>
  <c r="M378" i="1"/>
  <c r="N378" i="1"/>
  <c r="O378" i="1"/>
  <c r="P378" i="1"/>
  <c r="L379" i="1"/>
  <c r="M379" i="1"/>
  <c r="N379" i="1"/>
  <c r="O379" i="1"/>
  <c r="L380" i="1"/>
  <c r="M380" i="1"/>
  <c r="N380" i="1"/>
  <c r="O380" i="1"/>
  <c r="L381" i="1"/>
  <c r="M381" i="1"/>
  <c r="N381" i="1"/>
  <c r="O381" i="1"/>
  <c r="L382" i="1"/>
  <c r="M382" i="1"/>
  <c r="N382" i="1"/>
  <c r="O382" i="1"/>
  <c r="P382" i="1"/>
  <c r="L383" i="1"/>
  <c r="M383" i="1"/>
  <c r="N383" i="1"/>
  <c r="O383" i="1"/>
  <c r="L384" i="1"/>
  <c r="M384" i="1"/>
  <c r="N384" i="1"/>
  <c r="O384" i="1"/>
  <c r="L385" i="1"/>
  <c r="M385" i="1"/>
  <c r="N385" i="1"/>
  <c r="O385" i="1"/>
  <c r="L386" i="1"/>
  <c r="M386" i="1"/>
  <c r="N386" i="1"/>
  <c r="O386" i="1"/>
  <c r="P386" i="1"/>
  <c r="L387" i="1"/>
  <c r="M387" i="1"/>
  <c r="N387" i="1"/>
  <c r="O387" i="1"/>
  <c r="L388" i="1"/>
  <c r="M388" i="1"/>
  <c r="N388" i="1"/>
  <c r="O388" i="1"/>
  <c r="L389" i="1"/>
  <c r="M389" i="1"/>
  <c r="N389" i="1"/>
  <c r="O389" i="1"/>
  <c r="L390" i="1"/>
  <c r="M390" i="1"/>
  <c r="N390" i="1"/>
  <c r="O390" i="1"/>
  <c r="P390" i="1"/>
  <c r="L391" i="1"/>
  <c r="M391" i="1"/>
  <c r="N391" i="1"/>
  <c r="O391" i="1"/>
  <c r="L392" i="1"/>
  <c r="M392" i="1"/>
  <c r="N392" i="1"/>
  <c r="O392" i="1"/>
  <c r="L393" i="1"/>
  <c r="M393" i="1"/>
  <c r="N393" i="1"/>
  <c r="O393" i="1"/>
  <c r="L394" i="1"/>
  <c r="M394" i="1"/>
  <c r="N394" i="1"/>
  <c r="O394" i="1"/>
  <c r="P394" i="1"/>
  <c r="L395" i="1"/>
  <c r="M395" i="1"/>
  <c r="N395" i="1"/>
  <c r="O395" i="1"/>
  <c r="L396" i="1"/>
  <c r="M396" i="1"/>
  <c r="N396" i="1"/>
  <c r="O396" i="1"/>
  <c r="L397" i="1"/>
  <c r="M397" i="1"/>
  <c r="N397" i="1"/>
  <c r="O397" i="1"/>
  <c r="L398" i="1"/>
  <c r="M398" i="1"/>
  <c r="N398" i="1"/>
  <c r="O398" i="1"/>
  <c r="P398" i="1"/>
  <c r="L399" i="1"/>
  <c r="M399" i="1"/>
  <c r="N399" i="1"/>
  <c r="O399" i="1"/>
  <c r="L400" i="1"/>
  <c r="M400" i="1"/>
  <c r="N400" i="1"/>
  <c r="O400" i="1"/>
  <c r="L401" i="1"/>
  <c r="M401" i="1"/>
  <c r="N401" i="1"/>
  <c r="O401" i="1"/>
  <c r="L402" i="1"/>
  <c r="M402" i="1"/>
  <c r="N402" i="1"/>
  <c r="O402" i="1"/>
  <c r="P402" i="1"/>
  <c r="L403" i="1"/>
  <c r="M403" i="1"/>
  <c r="N403" i="1"/>
  <c r="O403" i="1"/>
  <c r="L404" i="1"/>
  <c r="M404" i="1"/>
  <c r="N404" i="1"/>
  <c r="O404" i="1"/>
  <c r="L405" i="1"/>
  <c r="M405" i="1"/>
  <c r="N405" i="1"/>
  <c r="O405" i="1"/>
  <c r="L406" i="1"/>
  <c r="M406" i="1"/>
  <c r="N406" i="1"/>
  <c r="O406" i="1"/>
  <c r="P406" i="1"/>
  <c r="L407" i="1"/>
  <c r="M407" i="1"/>
  <c r="N407" i="1"/>
  <c r="O407" i="1"/>
  <c r="L408" i="1"/>
  <c r="M408" i="1"/>
  <c r="N408" i="1"/>
  <c r="O408" i="1"/>
  <c r="L409" i="1"/>
  <c r="M409" i="1"/>
  <c r="N409" i="1"/>
  <c r="O409" i="1"/>
  <c r="L410" i="1"/>
  <c r="M410" i="1"/>
  <c r="N410" i="1"/>
  <c r="O410" i="1"/>
  <c r="P410" i="1"/>
  <c r="L411" i="1"/>
  <c r="M411" i="1"/>
  <c r="N411" i="1"/>
  <c r="O411" i="1"/>
  <c r="L412" i="1"/>
  <c r="M412" i="1"/>
  <c r="N412" i="1"/>
  <c r="O412" i="1"/>
  <c r="L413" i="1"/>
  <c r="M413" i="1"/>
  <c r="N413" i="1"/>
  <c r="O413" i="1"/>
  <c r="L414" i="1"/>
  <c r="M414" i="1"/>
  <c r="N414" i="1"/>
  <c r="O414" i="1"/>
  <c r="P414" i="1"/>
  <c r="L415" i="1"/>
  <c r="M415" i="1"/>
  <c r="N415" i="1"/>
  <c r="O415" i="1"/>
  <c r="L416" i="1"/>
  <c r="M416" i="1"/>
  <c r="N416" i="1"/>
  <c r="O416" i="1"/>
  <c r="L417" i="1"/>
  <c r="M417" i="1"/>
  <c r="N417" i="1"/>
  <c r="O417" i="1"/>
  <c r="L418" i="1"/>
  <c r="M418" i="1"/>
  <c r="N418" i="1"/>
  <c r="O418" i="1"/>
  <c r="P418" i="1"/>
  <c r="L419" i="1"/>
  <c r="M419" i="1"/>
  <c r="N419" i="1"/>
  <c r="O419" i="1"/>
  <c r="L420" i="1"/>
  <c r="M420" i="1"/>
  <c r="N420" i="1"/>
  <c r="O420" i="1"/>
  <c r="L421" i="1"/>
  <c r="M421" i="1"/>
  <c r="N421" i="1"/>
  <c r="O421" i="1"/>
  <c r="L422" i="1"/>
  <c r="M422" i="1"/>
  <c r="N422" i="1"/>
  <c r="O422" i="1"/>
  <c r="P422" i="1"/>
  <c r="L423" i="1"/>
  <c r="M423" i="1"/>
  <c r="N423" i="1"/>
  <c r="O423" i="1"/>
  <c r="L424" i="1"/>
  <c r="M424" i="1"/>
  <c r="N424" i="1"/>
  <c r="O424" i="1"/>
  <c r="L425" i="1"/>
  <c r="M425" i="1"/>
  <c r="N425" i="1"/>
  <c r="O425" i="1"/>
  <c r="L426" i="1"/>
  <c r="M426" i="1"/>
  <c r="N426" i="1"/>
  <c r="O426" i="1"/>
  <c r="L427" i="1"/>
  <c r="M427" i="1"/>
  <c r="N427" i="1"/>
  <c r="O427" i="1"/>
  <c r="L428" i="1"/>
  <c r="M428" i="1"/>
  <c r="N428" i="1"/>
  <c r="O428" i="1"/>
  <c r="L429" i="1"/>
  <c r="M429" i="1"/>
  <c r="N429" i="1"/>
  <c r="O429" i="1"/>
  <c r="L430" i="1"/>
  <c r="L431" i="1"/>
  <c r="M431" i="1"/>
  <c r="N431" i="1"/>
  <c r="O431" i="1"/>
  <c r="L432" i="1"/>
  <c r="M432" i="1"/>
  <c r="N432" i="1"/>
  <c r="O432" i="1"/>
  <c r="L433" i="1"/>
  <c r="M433" i="1"/>
  <c r="N433" i="1"/>
  <c r="O433" i="1"/>
  <c r="L434" i="1"/>
  <c r="M434" i="1"/>
  <c r="N434" i="1"/>
  <c r="O434" i="1"/>
  <c r="L435" i="1"/>
  <c r="M435" i="1"/>
  <c r="N435" i="1"/>
  <c r="O435" i="1"/>
  <c r="L436" i="1"/>
  <c r="M436" i="1"/>
  <c r="N436" i="1"/>
  <c r="O436" i="1"/>
  <c r="L437" i="1"/>
  <c r="M437" i="1"/>
  <c r="N437" i="1"/>
  <c r="O437" i="1"/>
  <c r="L438" i="1"/>
  <c r="M438" i="1"/>
  <c r="N438" i="1"/>
  <c r="O438" i="1"/>
  <c r="P438" i="1"/>
  <c r="L439" i="1"/>
  <c r="M439" i="1"/>
  <c r="N439" i="1"/>
  <c r="O439" i="1"/>
  <c r="L440" i="1"/>
  <c r="M440" i="1"/>
  <c r="N440" i="1"/>
  <c r="O440" i="1"/>
  <c r="L441" i="1"/>
  <c r="M441" i="1"/>
  <c r="N441" i="1"/>
  <c r="O441" i="1"/>
  <c r="L2" i="1"/>
  <c r="P2" i="1"/>
  <c r="O2" i="1"/>
  <c r="N2" i="1"/>
  <c r="M2" i="1"/>
  <c r="M3" i="1"/>
  <c r="W404" i="1"/>
  <c r="W405" i="1" s="1"/>
  <c r="W406" i="1" s="1"/>
  <c r="W407" i="1" s="1"/>
  <c r="W408" i="1" s="1"/>
  <c r="W409" i="1" s="1"/>
  <c r="W410" i="1" s="1"/>
  <c r="W411" i="1" s="1"/>
  <c r="W412" i="1" s="1"/>
  <c r="V404" i="1"/>
  <c r="V405" i="1" s="1"/>
  <c r="V406" i="1" s="1"/>
  <c r="V407" i="1" s="1"/>
  <c r="V408" i="1" s="1"/>
  <c r="V409" i="1" s="1"/>
  <c r="V410" i="1" s="1"/>
  <c r="V411" i="1" s="1"/>
  <c r="V412" i="1" s="1"/>
  <c r="W364" i="1"/>
  <c r="W365" i="1" s="1"/>
  <c r="W366" i="1" s="1"/>
  <c r="W367" i="1" s="1"/>
  <c r="W368" i="1" s="1"/>
  <c r="W369" i="1" s="1"/>
  <c r="W370" i="1" s="1"/>
  <c r="W371" i="1" s="1"/>
  <c r="W372" i="1" s="1"/>
  <c r="W324" i="1"/>
  <c r="W325" i="1" s="1"/>
  <c r="W326" i="1" s="1"/>
  <c r="W327" i="1" s="1"/>
  <c r="W328" i="1" s="1"/>
  <c r="W329" i="1" s="1"/>
  <c r="W330" i="1" s="1"/>
  <c r="W331" i="1" s="1"/>
  <c r="W332" i="1" s="1"/>
  <c r="V324" i="1"/>
  <c r="V325" i="1" s="1"/>
  <c r="V326" i="1" s="1"/>
  <c r="V327" i="1" s="1"/>
  <c r="V328" i="1" s="1"/>
  <c r="V329" i="1" s="1"/>
  <c r="V330" i="1" s="1"/>
  <c r="V331" i="1" s="1"/>
  <c r="V332" i="1" s="1"/>
  <c r="W284" i="1"/>
  <c r="W285" i="1" s="1"/>
  <c r="W286" i="1" s="1"/>
  <c r="W287" i="1" s="1"/>
  <c r="W288" i="1" s="1"/>
  <c r="W289" i="1" s="1"/>
  <c r="W290" i="1" s="1"/>
  <c r="W291" i="1" s="1"/>
  <c r="W292" i="1" s="1"/>
  <c r="V284" i="1"/>
  <c r="V285" i="1" s="1"/>
  <c r="V286" i="1" s="1"/>
  <c r="V287" i="1" s="1"/>
  <c r="V288" i="1" s="1"/>
  <c r="V289" i="1" s="1"/>
  <c r="V290" i="1" s="1"/>
  <c r="V291" i="1" s="1"/>
  <c r="V292" i="1" s="1"/>
  <c r="W244" i="1"/>
  <c r="W245" i="1" s="1"/>
  <c r="W246" i="1" s="1"/>
  <c r="W247" i="1" s="1"/>
  <c r="W248" i="1" s="1"/>
  <c r="W249" i="1" s="1"/>
  <c r="W250" i="1" s="1"/>
  <c r="W251" i="1" s="1"/>
  <c r="W252" i="1" s="1"/>
  <c r="V244" i="1"/>
  <c r="V245" i="1" s="1"/>
  <c r="V246" i="1" s="1"/>
  <c r="V247" i="1" s="1"/>
  <c r="V248" i="1" s="1"/>
  <c r="V249" i="1" s="1"/>
  <c r="V250" i="1" s="1"/>
  <c r="V251" i="1" s="1"/>
  <c r="V252" i="1" s="1"/>
  <c r="W204" i="1"/>
  <c r="W205" i="1" s="1"/>
  <c r="W206" i="1" s="1"/>
  <c r="W207" i="1" s="1"/>
  <c r="W208" i="1" s="1"/>
  <c r="W209" i="1" s="1"/>
  <c r="W210" i="1" s="1"/>
  <c r="W211" i="1" s="1"/>
  <c r="W212" i="1" s="1"/>
  <c r="V204" i="1"/>
  <c r="V205" i="1" s="1"/>
  <c r="V206" i="1" s="1"/>
  <c r="V207" i="1" s="1"/>
  <c r="V208" i="1" s="1"/>
  <c r="V209" i="1" s="1"/>
  <c r="V210" i="1" s="1"/>
  <c r="V211" i="1" s="1"/>
  <c r="V212" i="1" s="1"/>
  <c r="V172" i="1"/>
  <c r="V171" i="1"/>
  <c r="V170" i="1"/>
  <c r="V169" i="1"/>
  <c r="V168" i="1"/>
  <c r="V167" i="1"/>
  <c r="W164" i="1"/>
  <c r="W165" i="1" s="1"/>
  <c r="W166" i="1" s="1"/>
  <c r="W167" i="1" s="1"/>
  <c r="W168" i="1" s="1"/>
  <c r="W169" i="1" s="1"/>
  <c r="W170" i="1" s="1"/>
  <c r="W171" i="1" s="1"/>
  <c r="W172" i="1" s="1"/>
  <c r="W124" i="1"/>
  <c r="W125" i="1" s="1"/>
  <c r="W126" i="1" s="1"/>
  <c r="W127" i="1" s="1"/>
  <c r="W128" i="1" s="1"/>
  <c r="W129" i="1" s="1"/>
  <c r="W130" i="1" s="1"/>
  <c r="W131" i="1" s="1"/>
  <c r="W132" i="1" s="1"/>
  <c r="V132" i="1"/>
  <c r="V131" i="1"/>
  <c r="V130" i="1"/>
  <c r="V129" i="1"/>
  <c r="V128" i="1"/>
  <c r="V127" i="1"/>
  <c r="W84" i="1"/>
  <c r="W85" i="1" s="1"/>
  <c r="W86" i="1" s="1"/>
  <c r="W87" i="1" s="1"/>
  <c r="W88" i="1" s="1"/>
  <c r="W89" i="1" s="1"/>
  <c r="W90" i="1" s="1"/>
  <c r="W91" i="1" s="1"/>
  <c r="W92" i="1" s="1"/>
  <c r="V92" i="1"/>
  <c r="V91" i="1"/>
  <c r="V90" i="1"/>
  <c r="V89" i="1"/>
  <c r="V88" i="1"/>
  <c r="V87" i="1"/>
  <c r="Q542" i="1" l="1"/>
  <c r="R718" i="1"/>
  <c r="R538" i="1"/>
  <c r="R490" i="1"/>
  <c r="R530" i="1"/>
  <c r="Q570" i="1"/>
  <c r="Q690" i="1"/>
  <c r="Q706" i="1"/>
  <c r="R614" i="1"/>
  <c r="R654" i="1"/>
  <c r="Q658" i="1"/>
  <c r="R690" i="1"/>
  <c r="R694" i="1"/>
  <c r="Q694" i="1"/>
  <c r="Q698" i="1"/>
  <c r="Q670" i="1"/>
  <c r="Q714" i="1"/>
  <c r="R658" i="1"/>
  <c r="Q686" i="1"/>
  <c r="R714" i="1"/>
  <c r="R702" i="1"/>
  <c r="W690" i="1"/>
  <c r="W691" i="1" s="1"/>
  <c r="W692" i="1" s="1"/>
  <c r="Q710" i="1"/>
  <c r="R682" i="1"/>
  <c r="R706" i="1"/>
  <c r="R686" i="1"/>
  <c r="R710" i="1"/>
  <c r="R698" i="1"/>
  <c r="Q682" i="1"/>
  <c r="Q702" i="1"/>
  <c r="Q562" i="1"/>
  <c r="Q654" i="1"/>
  <c r="Q646" i="1"/>
  <c r="Q574" i="1"/>
  <c r="R662" i="1"/>
  <c r="Q666" i="1"/>
  <c r="R674" i="1"/>
  <c r="Q678" i="1"/>
  <c r="Q650" i="1"/>
  <c r="R610" i="1"/>
  <c r="Q626" i="1"/>
  <c r="Q674" i="1"/>
  <c r="R602" i="1"/>
  <c r="Q606" i="1"/>
  <c r="Q618" i="1"/>
  <c r="R630" i="1"/>
  <c r="Q634" i="1"/>
  <c r="Q642" i="1"/>
  <c r="R678" i="1"/>
  <c r="R666" i="1"/>
  <c r="R650" i="1"/>
  <c r="R646" i="1"/>
  <c r="R670" i="1"/>
  <c r="R642" i="1"/>
  <c r="Q662" i="1"/>
  <c r="R582" i="1"/>
  <c r="Q586" i="1"/>
  <c r="Q638" i="1"/>
  <c r="Q622" i="1"/>
  <c r="R618" i="1"/>
  <c r="R606" i="1"/>
  <c r="Q614" i="1"/>
  <c r="Q594" i="1"/>
  <c r="Q602" i="1"/>
  <c r="R626" i="1"/>
  <c r="Q630" i="1"/>
  <c r="R638" i="1"/>
  <c r="R634" i="1"/>
  <c r="Q610" i="1"/>
  <c r="R622" i="1"/>
  <c r="R594" i="1"/>
  <c r="Q590" i="1"/>
  <c r="Q530" i="1"/>
  <c r="R562" i="1"/>
  <c r="Q566" i="1"/>
  <c r="R578" i="1"/>
  <c r="Q598" i="1"/>
  <c r="Q534" i="1"/>
  <c r="Q550" i="1"/>
  <c r="R574" i="1"/>
  <c r="Q578" i="1"/>
  <c r="R598" i="1"/>
  <c r="R570" i="1"/>
  <c r="R566" i="1"/>
  <c r="R586" i="1"/>
  <c r="R590" i="1"/>
  <c r="Q582" i="1"/>
  <c r="Q526" i="1"/>
  <c r="Q482" i="1"/>
  <c r="Q522" i="1"/>
  <c r="Q554" i="1"/>
  <c r="Q546" i="1"/>
  <c r="R554" i="1"/>
  <c r="Q558" i="1"/>
  <c r="Q538" i="1"/>
  <c r="R546" i="1"/>
  <c r="R558" i="1"/>
  <c r="R522" i="1"/>
  <c r="R526" i="1"/>
  <c r="R534" i="1"/>
  <c r="R542" i="1"/>
  <c r="R550" i="1"/>
  <c r="R506" i="1"/>
  <c r="Q510" i="1"/>
  <c r="R514" i="1"/>
  <c r="R510" i="1"/>
  <c r="Q498" i="1"/>
  <c r="Q450" i="1"/>
  <c r="R478" i="1"/>
  <c r="R486" i="1"/>
  <c r="Q490" i="1"/>
  <c r="R498" i="1"/>
  <c r="Q502" i="1"/>
  <c r="R502" i="1"/>
  <c r="Q514" i="1"/>
  <c r="Q506" i="1"/>
  <c r="Q486" i="1"/>
  <c r="R494" i="1"/>
  <c r="Q494" i="1"/>
  <c r="Q518" i="1"/>
  <c r="R482" i="1"/>
  <c r="Q442" i="1"/>
  <c r="R518" i="1"/>
  <c r="R470" i="1"/>
  <c r="R474" i="1"/>
  <c r="Q478" i="1"/>
  <c r="R450" i="1"/>
  <c r="R454" i="1"/>
  <c r="R458" i="1"/>
  <c r="Q462" i="1"/>
  <c r="R446" i="1"/>
  <c r="R462" i="1"/>
  <c r="Q466" i="1"/>
  <c r="Q454" i="1"/>
  <c r="R466" i="1"/>
  <c r="Q470" i="1"/>
  <c r="R442" i="1"/>
  <c r="Q446" i="1"/>
  <c r="Q458" i="1"/>
  <c r="Q474" i="1"/>
  <c r="Q14" i="1"/>
  <c r="Q162" i="1"/>
  <c r="Q334" i="1"/>
  <c r="Q78" i="1"/>
  <c r="Q270" i="1"/>
  <c r="Q254" i="1"/>
  <c r="Q238" i="1"/>
  <c r="Q206" i="1"/>
  <c r="R326" i="1"/>
  <c r="R278" i="1"/>
  <c r="Q418" i="1"/>
  <c r="Q86" i="1"/>
  <c r="R70" i="1"/>
  <c r="R322" i="1"/>
  <c r="Q414" i="1"/>
  <c r="Q398" i="1"/>
  <c r="Q158" i="1"/>
  <c r="Q142" i="1"/>
  <c r="Q386" i="1"/>
  <c r="Q370" i="1"/>
  <c r="Q366" i="1"/>
  <c r="Q354" i="1"/>
  <c r="Q350" i="1"/>
  <c r="Q310" i="1"/>
  <c r="Q294" i="1"/>
  <c r="R262" i="1"/>
  <c r="R258" i="1"/>
  <c r="Q190" i="1"/>
  <c r="Q174" i="1"/>
  <c r="Q98" i="1"/>
  <c r="Q94" i="1"/>
  <c r="R6" i="1"/>
  <c r="Q426" i="1"/>
  <c r="R422" i="1"/>
  <c r="R406" i="1"/>
  <c r="Q382" i="1"/>
  <c r="Q322" i="1"/>
  <c r="Q306" i="1"/>
  <c r="Q302" i="1"/>
  <c r="Q290" i="1"/>
  <c r="Q286" i="1"/>
  <c r="R198" i="1"/>
  <c r="Q126" i="1"/>
  <c r="Q110" i="1"/>
  <c r="Q34" i="1"/>
  <c r="Q30" i="1"/>
  <c r="Q422" i="1"/>
  <c r="R390" i="1"/>
  <c r="R358" i="1"/>
  <c r="R342" i="1"/>
  <c r="Q318" i="1"/>
  <c r="Q314" i="1"/>
  <c r="Q242" i="1"/>
  <c r="Q226" i="1"/>
  <c r="Q222" i="1"/>
  <c r="R134" i="1"/>
  <c r="Q62" i="1"/>
  <c r="Q46" i="1"/>
  <c r="Q434" i="1"/>
  <c r="Q430" i="1"/>
  <c r="R426" i="1"/>
  <c r="R410" i="1"/>
  <c r="Q402" i="1"/>
  <c r="R382" i="1"/>
  <c r="Q374" i="1"/>
  <c r="R374" i="1"/>
  <c r="R370" i="1"/>
  <c r="Q362" i="1"/>
  <c r="R346" i="1"/>
  <c r="Q338" i="1"/>
  <c r="R318" i="1"/>
  <c r="R310" i="1"/>
  <c r="R306" i="1"/>
  <c r="Q298" i="1"/>
  <c r="R282" i="1"/>
  <c r="Q274" i="1"/>
  <c r="R254" i="1"/>
  <c r="Q246" i="1"/>
  <c r="R246" i="1"/>
  <c r="R242" i="1"/>
  <c r="Q234" i="1"/>
  <c r="R218" i="1"/>
  <c r="Q210" i="1"/>
  <c r="R190" i="1"/>
  <c r="Q182" i="1"/>
  <c r="R182" i="1"/>
  <c r="R178" i="1"/>
  <c r="Q170" i="1"/>
  <c r="R154" i="1"/>
  <c r="Q146" i="1"/>
  <c r="R126" i="1"/>
  <c r="Q118" i="1"/>
  <c r="R118" i="1"/>
  <c r="R114" i="1"/>
  <c r="Q106" i="1"/>
  <c r="R90" i="1"/>
  <c r="Q82" i="1"/>
  <c r="R62" i="1"/>
  <c r="Q54" i="1"/>
  <c r="R54" i="1"/>
  <c r="R50" i="1"/>
  <c r="Q42" i="1"/>
  <c r="R26" i="1"/>
  <c r="Q18" i="1"/>
  <c r="R434" i="1"/>
  <c r="R386" i="1"/>
  <c r="R298" i="1"/>
  <c r="Q262" i="1"/>
  <c r="Q250" i="1"/>
  <c r="R234" i="1"/>
  <c r="R206" i="1"/>
  <c r="Q198" i="1"/>
  <c r="R194" i="1"/>
  <c r="Q186" i="1"/>
  <c r="R170" i="1"/>
  <c r="R142" i="1"/>
  <c r="Q134" i="1"/>
  <c r="R130" i="1"/>
  <c r="Q122" i="1"/>
  <c r="R106" i="1"/>
  <c r="R78" i="1"/>
  <c r="Q70" i="1"/>
  <c r="R66" i="1"/>
  <c r="Q58" i="1"/>
  <c r="R42" i="1"/>
  <c r="R14" i="1"/>
  <c r="Q6" i="1"/>
  <c r="R418" i="1"/>
  <c r="Q410" i="1"/>
  <c r="R394" i="1"/>
  <c r="R366" i="1"/>
  <c r="Q358" i="1"/>
  <c r="R354" i="1"/>
  <c r="Q346" i="1"/>
  <c r="R330" i="1"/>
  <c r="R302" i="1"/>
  <c r="R294" i="1"/>
  <c r="R290" i="1"/>
  <c r="Q282" i="1"/>
  <c r="R266" i="1"/>
  <c r="Q258" i="1"/>
  <c r="R238" i="1"/>
  <c r="Q230" i="1"/>
  <c r="R230" i="1"/>
  <c r="R226" i="1"/>
  <c r="Q218" i="1"/>
  <c r="R202" i="1"/>
  <c r="Q194" i="1"/>
  <c r="R174" i="1"/>
  <c r="Q166" i="1"/>
  <c r="R166" i="1"/>
  <c r="R162" i="1"/>
  <c r="Q154" i="1"/>
  <c r="R138" i="1"/>
  <c r="Q130" i="1"/>
  <c r="R110" i="1"/>
  <c r="Q102" i="1"/>
  <c r="R102" i="1"/>
  <c r="R98" i="1"/>
  <c r="Q90" i="1"/>
  <c r="R74" i="1"/>
  <c r="Q66" i="1"/>
  <c r="R46" i="1"/>
  <c r="R38" i="1"/>
  <c r="R34" i="1"/>
  <c r="Q26" i="1"/>
  <c r="R10" i="1"/>
  <c r="R398" i="1"/>
  <c r="Q390" i="1"/>
  <c r="Q378" i="1"/>
  <c r="R362" i="1"/>
  <c r="R334" i="1"/>
  <c r="Q326" i="1"/>
  <c r="R270" i="1"/>
  <c r="R414" i="1"/>
  <c r="Q406" i="1"/>
  <c r="R402" i="1"/>
  <c r="Q394" i="1"/>
  <c r="R378" i="1"/>
  <c r="R350" i="1"/>
  <c r="Q342" i="1"/>
  <c r="R338" i="1"/>
  <c r="Q330" i="1"/>
  <c r="R314" i="1"/>
  <c r="R286" i="1"/>
  <c r="Q278" i="1"/>
  <c r="R274" i="1"/>
  <c r="Q266" i="1"/>
  <c r="R250" i="1"/>
  <c r="R222" i="1"/>
  <c r="Q214" i="1"/>
  <c r="R214" i="1"/>
  <c r="R210" i="1"/>
  <c r="Q202" i="1"/>
  <c r="R186" i="1"/>
  <c r="Q178" i="1"/>
  <c r="R158" i="1"/>
  <c r="Q150" i="1"/>
  <c r="R150" i="1"/>
  <c r="R146" i="1"/>
  <c r="Q138" i="1"/>
  <c r="R122" i="1"/>
  <c r="Q114" i="1"/>
  <c r="R94" i="1"/>
  <c r="R86" i="1"/>
  <c r="R82" i="1"/>
  <c r="Q74" i="1"/>
  <c r="R58" i="1"/>
  <c r="Q50" i="1"/>
  <c r="Q38" i="1"/>
  <c r="R30" i="1"/>
  <c r="Q22" i="1"/>
  <c r="R22" i="1"/>
  <c r="R18" i="1"/>
  <c r="Q10" i="1"/>
  <c r="Q438" i="1"/>
  <c r="R438" i="1"/>
  <c r="R430" i="1"/>
  <c r="V52" i="1"/>
  <c r="V51" i="1"/>
  <c r="V50" i="1"/>
  <c r="V49" i="1"/>
  <c r="V48" i="1"/>
  <c r="V47" i="1"/>
  <c r="V46" i="1"/>
  <c r="V45" i="1"/>
  <c r="W44" i="1"/>
  <c r="W45" i="1" s="1"/>
  <c r="W46" i="1" s="1"/>
  <c r="W47" i="1" s="1"/>
  <c r="W48" i="1" s="1"/>
  <c r="W49" i="1" s="1"/>
  <c r="W50" i="1" s="1"/>
  <c r="W51" i="1" s="1"/>
  <c r="W52" i="1" s="1"/>
  <c r="V44" i="1"/>
  <c r="V43" i="1"/>
  <c r="L3" i="1"/>
  <c r="N3" i="1"/>
  <c r="O3" i="1"/>
  <c r="L4" i="1"/>
  <c r="M4" i="1"/>
  <c r="N4" i="1"/>
  <c r="O4" i="1"/>
  <c r="L5" i="1"/>
  <c r="M5" i="1"/>
  <c r="N5" i="1"/>
  <c r="O5" i="1"/>
  <c r="W4" i="1"/>
  <c r="W5" i="1" s="1"/>
  <c r="W6" i="1" s="1"/>
  <c r="W7" i="1" s="1"/>
  <c r="W8" i="1" s="1"/>
  <c r="W9" i="1" s="1"/>
  <c r="W10" i="1" s="1"/>
  <c r="W11" i="1" s="1"/>
  <c r="W12" i="1" s="1"/>
  <c r="V4" i="1"/>
  <c r="V5" i="1"/>
  <c r="V6" i="1"/>
  <c r="V7" i="1"/>
  <c r="V8" i="1"/>
  <c r="V9" i="1"/>
  <c r="V10" i="1"/>
  <c r="V11" i="1"/>
  <c r="V12" i="1"/>
  <c r="V3" i="1"/>
  <c r="R2" i="1" l="1"/>
  <c r="Q2" i="1"/>
  <c r="G3070" i="1"/>
  <c r="G3071" i="1"/>
  <c r="G3072" i="1"/>
  <c r="G3073" i="1"/>
  <c r="G3074" i="1"/>
  <c r="G3075" i="1"/>
  <c r="G3076" i="1"/>
  <c r="G3077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45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26" i="1"/>
  <c r="L1002" i="1"/>
  <c r="P1002" i="1"/>
</calcChain>
</file>

<file path=xl/sharedStrings.xml><?xml version="1.0" encoding="utf-8"?>
<sst xmlns="http://schemas.openxmlformats.org/spreadsheetml/2006/main" count="13673" uniqueCount="97">
  <si>
    <t>Reader</t>
  </si>
  <si>
    <t>Trial</t>
  </si>
  <si>
    <t>Reef</t>
  </si>
  <si>
    <t>Treatment</t>
  </si>
  <si>
    <t>Read.number.every.5.min</t>
  </si>
  <si>
    <t>frame.number</t>
  </si>
  <si>
    <t>IMG.num</t>
  </si>
  <si>
    <t>Species</t>
  </si>
  <si>
    <t>Count.zero</t>
  </si>
  <si>
    <t>Score.zero</t>
  </si>
  <si>
    <t>count.prop</t>
  </si>
  <si>
    <t>prop.threat</t>
  </si>
  <si>
    <t>High</t>
  </si>
  <si>
    <t>MHASE</t>
  </si>
  <si>
    <t>PACL</t>
  </si>
  <si>
    <t>Control</t>
  </si>
  <si>
    <t>FSEPU</t>
  </si>
  <si>
    <t>FHASE</t>
  </si>
  <si>
    <t>MB</t>
  </si>
  <si>
    <t>TG</t>
  </si>
  <si>
    <t>Medium</t>
  </si>
  <si>
    <t>Low</t>
  </si>
  <si>
    <t>GJ</t>
  </si>
  <si>
    <t>(blank)</t>
  </si>
  <si>
    <t>Grand Total</t>
  </si>
  <si>
    <t>Row Labels</t>
  </si>
  <si>
    <t>Average of count.prop</t>
  </si>
  <si>
    <t>Average of prop.threat</t>
  </si>
  <si>
    <t>all trials pooled together</t>
  </si>
  <si>
    <t>score</t>
  </si>
  <si>
    <t>count</t>
  </si>
  <si>
    <t>measure</t>
  </si>
  <si>
    <t>value</t>
  </si>
  <si>
    <t>prop.sublethal</t>
  </si>
  <si>
    <t>prop.lethal</t>
  </si>
  <si>
    <t>Average of prop.sublethal</t>
  </si>
  <si>
    <t>Average of prop.lethal</t>
  </si>
  <si>
    <t>Treatment.t6</t>
  </si>
  <si>
    <t>Treatment.combo</t>
  </si>
  <si>
    <t>contained.pred.at.all.regardless.spp.</t>
  </si>
  <si>
    <t>contianed.pred.score.4</t>
  </si>
  <si>
    <t>contained.pred.score.5</t>
  </si>
  <si>
    <t>Average of contained.pred.at.all.regardless.spp.</t>
  </si>
  <si>
    <t>Average of contianed.pred.score.4</t>
  </si>
  <si>
    <t>Average of contained.pred.score.5</t>
  </si>
  <si>
    <t>frame</t>
  </si>
  <si>
    <t>img#</t>
  </si>
  <si>
    <t>values.copy</t>
  </si>
  <si>
    <t>notes</t>
  </si>
  <si>
    <t>171 images = every 17 frames</t>
  </si>
  <si>
    <t>(didn’t change the frame # for this reef, so it's still at 16 frame intervals)</t>
  </si>
  <si>
    <t>previous data</t>
  </si>
  <si>
    <t>165 images = 16</t>
  </si>
  <si>
    <t>166 images = 16</t>
  </si>
  <si>
    <t>check this out</t>
  </si>
  <si>
    <t>138= 13</t>
  </si>
  <si>
    <t>just went with the intervals from here on out, ie, did not use previous data, as I think it's unreliable, at least for these early ones with few reads. Will likely go back and copy paste data from trials 4-6</t>
  </si>
  <si>
    <t>240 = 24</t>
  </si>
  <si>
    <t>data from before, not sure it's correct</t>
  </si>
  <si>
    <t>230 = 23</t>
  </si>
  <si>
    <t>feel good about these data, they check out, so I'm going to use them, and those below here</t>
  </si>
  <si>
    <t>190 = 19</t>
  </si>
  <si>
    <t xml:space="preserve">interesting thought here. If the predator was seen within the cage frame, should it also be coded for sublethal?? Can go back and check this later, but I always imagined this sort of like a filter, where in order to be considered a lethal, they also had to be coded for presence (1) AND sublethal (4). think on it a bit more, but maybe they should be distinct, because they are </t>
  </si>
  <si>
    <t>180=18</t>
  </si>
  <si>
    <t>219=21</t>
  </si>
  <si>
    <t>190=19</t>
  </si>
  <si>
    <t>148=14</t>
  </si>
  <si>
    <t>165=16</t>
  </si>
  <si>
    <t>183=18</t>
  </si>
  <si>
    <t>191=19</t>
  </si>
  <si>
    <t>174=17</t>
  </si>
  <si>
    <t>389=38</t>
  </si>
  <si>
    <t>386=38</t>
  </si>
  <si>
    <t>378=37</t>
  </si>
  <si>
    <t>369=37</t>
  </si>
  <si>
    <t>368=37</t>
  </si>
  <si>
    <t>387=38</t>
  </si>
  <si>
    <t>snovelnose guitarfish</t>
  </si>
  <si>
    <t>258=26</t>
  </si>
  <si>
    <t>*last frame was 33730</t>
  </si>
  <si>
    <t>8 reads = adding 2 more reads into the fold, random number generator, 2 VALUES WITHIN THE TOTAL RANGE OF TIME LAPSE PHOTOS</t>
  </si>
  <si>
    <t>276=27</t>
  </si>
  <si>
    <t>290=29</t>
  </si>
  <si>
    <t>*last frame was 12953</t>
  </si>
  <si>
    <t>read.or.random.number.generated</t>
  </si>
  <si>
    <t>317=31</t>
  </si>
  <si>
    <t>319=31</t>
  </si>
  <si>
    <t>322=32</t>
  </si>
  <si>
    <t>369=36</t>
  </si>
  <si>
    <t>280=28</t>
  </si>
  <si>
    <t>*last frame</t>
  </si>
  <si>
    <t>209=20</t>
  </si>
  <si>
    <t>223=22</t>
  </si>
  <si>
    <t>224=22</t>
  </si>
  <si>
    <t>it's nearly hidden in the back-right corner of the reef</t>
  </si>
  <si>
    <t>469=46</t>
  </si>
  <si>
    <t>Uncaged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</si>
</sst>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33" borderId="0" xfId="0" applyFill="1"/>
    <xf numFmtId="0" fontId="0" fillId="0" borderId="0" xfId="0" applyAlignment="1">
      <alignment horizontal="left" indent="2"/>
    </xf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[2020_5_31_changed_reef_5_trial_5_15th_observation.ptl.working.copy.xlsx]pivot table by treatment!PivotTable3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by treatment'!$B$3</c:f>
              <c:strCache>
                <c:ptCount val="1"/>
                <c:pt idx="0">
                  <c:v>Average of count.prop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 by treatment'!$A$4:$A$80</c:f>
              <c:multiLvlStrCache>
                <c:ptCount val="7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</c:v>
                  </c:pt>
                  <c:pt idx="19">
                    <c:v>2</c:v>
                  </c:pt>
                  <c:pt idx="20">
                    <c:v>3</c:v>
                  </c:pt>
                  <c:pt idx="21">
                    <c:v>4</c:v>
                  </c:pt>
                  <c:pt idx="22">
                    <c:v>5</c:v>
                  </c:pt>
                  <c:pt idx="23">
                    <c:v>6</c:v>
                  </c:pt>
                  <c:pt idx="24">
                    <c:v>7</c:v>
                  </c:pt>
                  <c:pt idx="25">
                    <c:v>8</c:v>
                  </c:pt>
                  <c:pt idx="26">
                    <c:v>9</c:v>
                  </c:pt>
                  <c:pt idx="27">
                    <c:v>10</c:v>
                  </c:pt>
                  <c:pt idx="28">
                    <c:v>11</c:v>
                  </c:pt>
                  <c:pt idx="29">
                    <c:v>12</c:v>
                  </c:pt>
                  <c:pt idx="30">
                    <c:v>13</c:v>
                  </c:pt>
                  <c:pt idx="31">
                    <c:v>14</c:v>
                  </c:pt>
                  <c:pt idx="32">
                    <c:v>15</c:v>
                  </c:pt>
                  <c:pt idx="33">
                    <c:v>16</c:v>
                  </c:pt>
                  <c:pt idx="34">
                    <c:v>17</c:v>
                  </c:pt>
                  <c:pt idx="35">
                    <c:v>18</c:v>
                  </c:pt>
                  <c:pt idx="36">
                    <c:v>10</c:v>
                  </c:pt>
                  <c:pt idx="37">
                    <c:v>11</c:v>
                  </c:pt>
                  <c:pt idx="38">
                    <c:v>12</c:v>
                  </c:pt>
                  <c:pt idx="39">
                    <c:v>13</c:v>
                  </c:pt>
                  <c:pt idx="40">
                    <c:v>14</c:v>
                  </c:pt>
                  <c:pt idx="41">
                    <c:v>15</c:v>
                  </c:pt>
                  <c:pt idx="42">
                    <c:v>16</c:v>
                  </c:pt>
                  <c:pt idx="43">
                    <c:v>17</c:v>
                  </c:pt>
                  <c:pt idx="44">
                    <c:v>18</c:v>
                  </c:pt>
                  <c:pt idx="45">
                    <c:v>15</c:v>
                  </c:pt>
                  <c:pt idx="46">
                    <c:v>17</c:v>
                  </c:pt>
                  <c:pt idx="47">
                    <c:v>18</c:v>
                  </c:pt>
                  <c:pt idx="48">
                    <c:v>4</c:v>
                  </c:pt>
                  <c:pt idx="49">
                    <c:v>5</c:v>
                  </c:pt>
                  <c:pt idx="50">
                    <c:v>6</c:v>
                  </c:pt>
                  <c:pt idx="51">
                    <c:v>7</c:v>
                  </c:pt>
                  <c:pt idx="52">
                    <c:v>8</c:v>
                  </c:pt>
                  <c:pt idx="53">
                    <c:v>9</c:v>
                  </c:pt>
                  <c:pt idx="54">
                    <c:v>10</c:v>
                  </c:pt>
                  <c:pt idx="55">
                    <c:v>11</c:v>
                  </c:pt>
                  <c:pt idx="56">
                    <c:v>12</c:v>
                  </c:pt>
                  <c:pt idx="57">
                    <c:v>13</c:v>
                  </c:pt>
                  <c:pt idx="58">
                    <c:v>15</c:v>
                  </c:pt>
                  <c:pt idx="59">
                    <c:v>16</c:v>
                  </c:pt>
                  <c:pt idx="60">
                    <c:v>17</c:v>
                  </c:pt>
                  <c:pt idx="61">
                    <c:v>18</c:v>
                  </c:pt>
                  <c:pt idx="62">
                    <c:v>2</c:v>
                  </c:pt>
                  <c:pt idx="63">
                    <c:v>7</c:v>
                  </c:pt>
                  <c:pt idx="64">
                    <c:v>8</c:v>
                  </c:pt>
                  <c:pt idx="65">
                    <c:v>10</c:v>
                  </c:pt>
                  <c:pt idx="66">
                    <c:v>12</c:v>
                  </c:pt>
                  <c:pt idx="67">
                    <c:v>17</c:v>
                  </c:pt>
                  <c:pt idx="68">
                    <c:v>19</c:v>
                  </c:pt>
                  <c:pt idx="69">
                    <c:v>20</c:v>
                  </c:pt>
                </c:lvl>
                <c:lvl>
                  <c:pt idx="0">
                    <c:v>1</c:v>
                  </c:pt>
                  <c:pt idx="18">
                    <c:v>2</c:v>
                  </c:pt>
                  <c:pt idx="36">
                    <c:v>3</c:v>
                  </c:pt>
                  <c:pt idx="45">
                    <c:v>4</c:v>
                  </c:pt>
                  <c:pt idx="48">
                    <c:v>5</c:v>
                  </c:pt>
                  <c:pt idx="62">
                    <c:v>6</c:v>
                  </c:pt>
                </c:lvl>
              </c:multiLvlStrCache>
            </c:multiLvlStrRef>
          </c:cat>
          <c:val>
            <c:numRef>
              <c:f>'pivot table by treatment'!$B$4:$B$80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6.25E-2</c:v>
                </c:pt>
                <c:pt idx="7">
                  <c:v>0</c:v>
                </c:pt>
                <c:pt idx="8">
                  <c:v>0.25</c:v>
                </c:pt>
                <c:pt idx="9">
                  <c:v>0.16666666666666666</c:v>
                </c:pt>
                <c:pt idx="10">
                  <c:v>0.33333333333333331</c:v>
                </c:pt>
                <c:pt idx="11">
                  <c:v>0.58333333333333337</c:v>
                </c:pt>
                <c:pt idx="12">
                  <c:v>0.25</c:v>
                </c:pt>
                <c:pt idx="13">
                  <c:v>0.125</c:v>
                </c:pt>
                <c:pt idx="14">
                  <c:v>8.3333333333333329E-2</c:v>
                </c:pt>
                <c:pt idx="15">
                  <c:v>0.16666666666666666</c:v>
                </c:pt>
                <c:pt idx="16">
                  <c:v>8.3333333333333329E-2</c:v>
                </c:pt>
                <c:pt idx="17">
                  <c:v>0.125</c:v>
                </c:pt>
                <c:pt idx="18">
                  <c:v>0.27083333333333331</c:v>
                </c:pt>
                <c:pt idx="19">
                  <c:v>0.20833333333333334</c:v>
                </c:pt>
                <c:pt idx="20">
                  <c:v>0.41666666666666669</c:v>
                </c:pt>
                <c:pt idx="21">
                  <c:v>0.20833333333333334</c:v>
                </c:pt>
                <c:pt idx="22">
                  <c:v>0.45833333333333331</c:v>
                </c:pt>
                <c:pt idx="23">
                  <c:v>0.29166666666666669</c:v>
                </c:pt>
                <c:pt idx="24">
                  <c:v>0.25</c:v>
                </c:pt>
                <c:pt idx="25">
                  <c:v>4.1666666666666664E-2</c:v>
                </c:pt>
                <c:pt idx="26">
                  <c:v>0</c:v>
                </c:pt>
                <c:pt idx="27">
                  <c:v>0.15625</c:v>
                </c:pt>
                <c:pt idx="28">
                  <c:v>0.125</c:v>
                </c:pt>
                <c:pt idx="29">
                  <c:v>6.25E-2</c:v>
                </c:pt>
                <c:pt idx="30">
                  <c:v>0.1111111111111111</c:v>
                </c:pt>
                <c:pt idx="31">
                  <c:v>0.1111111111111111</c:v>
                </c:pt>
                <c:pt idx="32">
                  <c:v>0</c:v>
                </c:pt>
                <c:pt idx="33">
                  <c:v>0</c:v>
                </c:pt>
                <c:pt idx="34">
                  <c:v>0.15</c:v>
                </c:pt>
                <c:pt idx="35">
                  <c:v>0.15</c:v>
                </c:pt>
                <c:pt idx="36">
                  <c:v>0.3</c:v>
                </c:pt>
                <c:pt idx="37">
                  <c:v>0</c:v>
                </c:pt>
                <c:pt idx="38">
                  <c:v>0.33333333333333331</c:v>
                </c:pt>
                <c:pt idx="39">
                  <c:v>8.3333333333333329E-2</c:v>
                </c:pt>
                <c:pt idx="40">
                  <c:v>6.25E-2</c:v>
                </c:pt>
                <c:pt idx="41">
                  <c:v>0</c:v>
                </c:pt>
                <c:pt idx="42">
                  <c:v>0.11363636363636363</c:v>
                </c:pt>
                <c:pt idx="43">
                  <c:v>0.22727272727272727</c:v>
                </c:pt>
                <c:pt idx="44">
                  <c:v>0.13636363636363635</c:v>
                </c:pt>
                <c:pt idx="45">
                  <c:v>0.18055555555555555</c:v>
                </c:pt>
                <c:pt idx="46">
                  <c:v>0.10714285714285714</c:v>
                </c:pt>
                <c:pt idx="47">
                  <c:v>0.27941176470588236</c:v>
                </c:pt>
                <c:pt idx="48">
                  <c:v>0.11538461538461539</c:v>
                </c:pt>
                <c:pt idx="49">
                  <c:v>0.25</c:v>
                </c:pt>
                <c:pt idx="50">
                  <c:v>0.32500000000000001</c:v>
                </c:pt>
                <c:pt idx="51">
                  <c:v>0.22222222222222221</c:v>
                </c:pt>
                <c:pt idx="52">
                  <c:v>3.9473684210526314E-2</c:v>
                </c:pt>
                <c:pt idx="53">
                  <c:v>0.13750000000000001</c:v>
                </c:pt>
                <c:pt idx="54">
                  <c:v>0.17307692307692307</c:v>
                </c:pt>
                <c:pt idx="55">
                  <c:v>0.20833333333333334</c:v>
                </c:pt>
                <c:pt idx="56">
                  <c:v>0.17499999999999999</c:v>
                </c:pt>
                <c:pt idx="57">
                  <c:v>7.8125E-2</c:v>
                </c:pt>
                <c:pt idx="58">
                  <c:v>0.16250000000000001</c:v>
                </c:pt>
                <c:pt idx="59">
                  <c:v>3.9473684210526314E-2</c:v>
                </c:pt>
                <c:pt idx="60">
                  <c:v>0</c:v>
                </c:pt>
                <c:pt idx="61">
                  <c:v>2.7777777777777776E-2</c:v>
                </c:pt>
                <c:pt idx="62">
                  <c:v>0.25</c:v>
                </c:pt>
                <c:pt idx="63">
                  <c:v>0.25</c:v>
                </c:pt>
                <c:pt idx="64">
                  <c:v>0.25</c:v>
                </c:pt>
                <c:pt idx="65">
                  <c:v>0.14285714285714285</c:v>
                </c:pt>
                <c:pt idx="66">
                  <c:v>0.16666666666666666</c:v>
                </c:pt>
                <c:pt idx="67">
                  <c:v>2.5000000000000001E-2</c:v>
                </c:pt>
                <c:pt idx="68">
                  <c:v>0.22916666666666666</c:v>
                </c:pt>
                <c:pt idx="69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F0-4D94-AA82-94E76C49E923}"/>
            </c:ext>
          </c:extLst>
        </c:ser>
        <c:ser>
          <c:idx val="1"/>
          <c:order val="1"/>
          <c:tx>
            <c:strRef>
              <c:f>'pivot table by treatment'!$C$3</c:f>
              <c:strCache>
                <c:ptCount val="1"/>
                <c:pt idx="0">
                  <c:v>Average of prop.threat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'pivot table by treatment'!$A$4:$A$80</c:f>
              <c:multiLvlStrCache>
                <c:ptCount val="7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</c:v>
                  </c:pt>
                  <c:pt idx="19">
                    <c:v>2</c:v>
                  </c:pt>
                  <c:pt idx="20">
                    <c:v>3</c:v>
                  </c:pt>
                  <c:pt idx="21">
                    <c:v>4</c:v>
                  </c:pt>
                  <c:pt idx="22">
                    <c:v>5</c:v>
                  </c:pt>
                  <c:pt idx="23">
                    <c:v>6</c:v>
                  </c:pt>
                  <c:pt idx="24">
                    <c:v>7</c:v>
                  </c:pt>
                  <c:pt idx="25">
                    <c:v>8</c:v>
                  </c:pt>
                  <c:pt idx="26">
                    <c:v>9</c:v>
                  </c:pt>
                  <c:pt idx="27">
                    <c:v>10</c:v>
                  </c:pt>
                  <c:pt idx="28">
                    <c:v>11</c:v>
                  </c:pt>
                  <c:pt idx="29">
                    <c:v>12</c:v>
                  </c:pt>
                  <c:pt idx="30">
                    <c:v>13</c:v>
                  </c:pt>
                  <c:pt idx="31">
                    <c:v>14</c:v>
                  </c:pt>
                  <c:pt idx="32">
                    <c:v>15</c:v>
                  </c:pt>
                  <c:pt idx="33">
                    <c:v>16</c:v>
                  </c:pt>
                  <c:pt idx="34">
                    <c:v>17</c:v>
                  </c:pt>
                  <c:pt idx="35">
                    <c:v>18</c:v>
                  </c:pt>
                  <c:pt idx="36">
                    <c:v>10</c:v>
                  </c:pt>
                  <c:pt idx="37">
                    <c:v>11</c:v>
                  </c:pt>
                  <c:pt idx="38">
                    <c:v>12</c:v>
                  </c:pt>
                  <c:pt idx="39">
                    <c:v>13</c:v>
                  </c:pt>
                  <c:pt idx="40">
                    <c:v>14</c:v>
                  </c:pt>
                  <c:pt idx="41">
                    <c:v>15</c:v>
                  </c:pt>
                  <c:pt idx="42">
                    <c:v>16</c:v>
                  </c:pt>
                  <c:pt idx="43">
                    <c:v>17</c:v>
                  </c:pt>
                  <c:pt idx="44">
                    <c:v>18</c:v>
                  </c:pt>
                  <c:pt idx="45">
                    <c:v>15</c:v>
                  </c:pt>
                  <c:pt idx="46">
                    <c:v>17</c:v>
                  </c:pt>
                  <c:pt idx="47">
                    <c:v>18</c:v>
                  </c:pt>
                  <c:pt idx="48">
                    <c:v>4</c:v>
                  </c:pt>
                  <c:pt idx="49">
                    <c:v>5</c:v>
                  </c:pt>
                  <c:pt idx="50">
                    <c:v>6</c:v>
                  </c:pt>
                  <c:pt idx="51">
                    <c:v>7</c:v>
                  </c:pt>
                  <c:pt idx="52">
                    <c:v>8</c:v>
                  </c:pt>
                  <c:pt idx="53">
                    <c:v>9</c:v>
                  </c:pt>
                  <c:pt idx="54">
                    <c:v>10</c:v>
                  </c:pt>
                  <c:pt idx="55">
                    <c:v>11</c:v>
                  </c:pt>
                  <c:pt idx="56">
                    <c:v>12</c:v>
                  </c:pt>
                  <c:pt idx="57">
                    <c:v>13</c:v>
                  </c:pt>
                  <c:pt idx="58">
                    <c:v>15</c:v>
                  </c:pt>
                  <c:pt idx="59">
                    <c:v>16</c:v>
                  </c:pt>
                  <c:pt idx="60">
                    <c:v>17</c:v>
                  </c:pt>
                  <c:pt idx="61">
                    <c:v>18</c:v>
                  </c:pt>
                  <c:pt idx="62">
                    <c:v>2</c:v>
                  </c:pt>
                  <c:pt idx="63">
                    <c:v>7</c:v>
                  </c:pt>
                  <c:pt idx="64">
                    <c:v>8</c:v>
                  </c:pt>
                  <c:pt idx="65">
                    <c:v>10</c:v>
                  </c:pt>
                  <c:pt idx="66">
                    <c:v>12</c:v>
                  </c:pt>
                  <c:pt idx="67">
                    <c:v>17</c:v>
                  </c:pt>
                  <c:pt idx="68">
                    <c:v>19</c:v>
                  </c:pt>
                  <c:pt idx="69">
                    <c:v>20</c:v>
                  </c:pt>
                </c:lvl>
                <c:lvl>
                  <c:pt idx="0">
                    <c:v>1</c:v>
                  </c:pt>
                  <c:pt idx="18">
                    <c:v>2</c:v>
                  </c:pt>
                  <c:pt idx="36">
                    <c:v>3</c:v>
                  </c:pt>
                  <c:pt idx="45">
                    <c:v>4</c:v>
                  </c:pt>
                  <c:pt idx="48">
                    <c:v>5</c:v>
                  </c:pt>
                  <c:pt idx="62">
                    <c:v>6</c:v>
                  </c:pt>
                </c:lvl>
              </c:multiLvlStrCache>
            </c:multiLvlStrRef>
          </c:cat>
          <c:val>
            <c:numRef>
              <c:f>'pivot table by treatment'!$C$4:$C$80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0.16666666666666666</c:v>
                </c:pt>
                <c:pt idx="9">
                  <c:v>0</c:v>
                </c:pt>
                <c:pt idx="10">
                  <c:v>8.3333333333333329E-2</c:v>
                </c:pt>
                <c:pt idx="11">
                  <c:v>0.33333333333333331</c:v>
                </c:pt>
                <c:pt idx="12">
                  <c:v>0</c:v>
                </c:pt>
                <c:pt idx="13">
                  <c:v>0.125</c:v>
                </c:pt>
                <c:pt idx="14">
                  <c:v>8.3333333333333329E-2</c:v>
                </c:pt>
                <c:pt idx="15">
                  <c:v>0</c:v>
                </c:pt>
                <c:pt idx="16">
                  <c:v>0</c:v>
                </c:pt>
                <c:pt idx="17">
                  <c:v>0.125</c:v>
                </c:pt>
                <c:pt idx="18">
                  <c:v>2.0833333333333332E-2</c:v>
                </c:pt>
                <c:pt idx="19">
                  <c:v>0</c:v>
                </c:pt>
                <c:pt idx="20">
                  <c:v>4.1666666666666664E-2</c:v>
                </c:pt>
                <c:pt idx="21">
                  <c:v>0</c:v>
                </c:pt>
                <c:pt idx="22">
                  <c:v>0.125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6.25E-2</c:v>
                </c:pt>
                <c:pt idx="29">
                  <c:v>0</c:v>
                </c:pt>
                <c:pt idx="30">
                  <c:v>0</c:v>
                </c:pt>
                <c:pt idx="31">
                  <c:v>2.7777777777777776E-2</c:v>
                </c:pt>
                <c:pt idx="32">
                  <c:v>0</c:v>
                </c:pt>
                <c:pt idx="33">
                  <c:v>0</c:v>
                </c:pt>
                <c:pt idx="34">
                  <c:v>0.05</c:v>
                </c:pt>
                <c:pt idx="35">
                  <c:v>0.1</c:v>
                </c:pt>
                <c:pt idx="36">
                  <c:v>0.05</c:v>
                </c:pt>
                <c:pt idx="37">
                  <c:v>0</c:v>
                </c:pt>
                <c:pt idx="38">
                  <c:v>0.16666666666666666</c:v>
                </c:pt>
                <c:pt idx="39">
                  <c:v>0</c:v>
                </c:pt>
                <c:pt idx="40">
                  <c:v>6.25E-2</c:v>
                </c:pt>
                <c:pt idx="41">
                  <c:v>0</c:v>
                </c:pt>
                <c:pt idx="42">
                  <c:v>2.2727272727272728E-2</c:v>
                </c:pt>
                <c:pt idx="43">
                  <c:v>0.13636363636363635</c:v>
                </c:pt>
                <c:pt idx="44">
                  <c:v>2.2727272727272728E-2</c:v>
                </c:pt>
                <c:pt idx="45">
                  <c:v>0</c:v>
                </c:pt>
                <c:pt idx="46">
                  <c:v>0</c:v>
                </c:pt>
                <c:pt idx="47">
                  <c:v>7.3529411764705885E-2</c:v>
                </c:pt>
                <c:pt idx="48">
                  <c:v>0</c:v>
                </c:pt>
                <c:pt idx="49">
                  <c:v>7.4999999999999997E-2</c:v>
                </c:pt>
                <c:pt idx="50">
                  <c:v>7.4999999999999997E-2</c:v>
                </c:pt>
                <c:pt idx="51">
                  <c:v>2.7777777777777776E-2</c:v>
                </c:pt>
                <c:pt idx="52">
                  <c:v>0</c:v>
                </c:pt>
                <c:pt idx="53">
                  <c:v>6.25E-2</c:v>
                </c:pt>
                <c:pt idx="54">
                  <c:v>3.8461538461538464E-2</c:v>
                </c:pt>
                <c:pt idx="55">
                  <c:v>0</c:v>
                </c:pt>
                <c:pt idx="56">
                  <c:v>2.5000000000000001E-2</c:v>
                </c:pt>
                <c:pt idx="57">
                  <c:v>0</c:v>
                </c:pt>
                <c:pt idx="58">
                  <c:v>2.5000000000000001E-2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1.6666666666666666E-2</c:v>
                </c:pt>
                <c:pt idx="63">
                  <c:v>1.6666666666666666E-2</c:v>
                </c:pt>
                <c:pt idx="64">
                  <c:v>8.3333333333333329E-2</c:v>
                </c:pt>
                <c:pt idx="65">
                  <c:v>1.7857142857142856E-2</c:v>
                </c:pt>
                <c:pt idx="66">
                  <c:v>2.0833333333333332E-2</c:v>
                </c:pt>
                <c:pt idx="67">
                  <c:v>2.5000000000000001E-2</c:v>
                </c:pt>
                <c:pt idx="68">
                  <c:v>8.3333333333333329E-2</c:v>
                </c:pt>
                <c:pt idx="69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F0-4D94-AA82-94E76C49E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2750944"/>
        <c:axId val="652754880"/>
      </c:barChart>
      <c:catAx>
        <c:axId val="65275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754880"/>
        <c:crosses val="autoZero"/>
        <c:auto val="1"/>
        <c:lblAlgn val="ctr"/>
        <c:lblOffset val="100"/>
        <c:noMultiLvlLbl val="0"/>
      </c:catAx>
      <c:valAx>
        <c:axId val="65275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75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[2020_5_31_changed_reef_5_trial_5_15th_observation.ptl.working.copy.xlsx]pivot table by species!PivotTable1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by species'!$B$3</c:f>
              <c:strCache>
                <c:ptCount val="1"/>
                <c:pt idx="0">
                  <c:v>Average of count.prop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'pivot table by species'!$A$4:$A$9</c:f>
              <c:strCache>
                <c:ptCount val="5"/>
                <c:pt idx="0">
                  <c:v>FHASE</c:v>
                </c:pt>
                <c:pt idx="1">
                  <c:v>FSEPU</c:v>
                </c:pt>
                <c:pt idx="2">
                  <c:v>MHASE</c:v>
                </c:pt>
                <c:pt idx="3">
                  <c:v>PACL</c:v>
                </c:pt>
                <c:pt idx="4">
                  <c:v>(blank)</c:v>
                </c:pt>
              </c:strCache>
            </c:strRef>
          </c:cat>
          <c:val>
            <c:numRef>
              <c:f>'pivot table by species'!$B$4:$B$9</c:f>
              <c:numCache>
                <c:formatCode>General</c:formatCode>
                <c:ptCount val="5"/>
                <c:pt idx="0">
                  <c:v>0.1973018549747049</c:v>
                </c:pt>
                <c:pt idx="1">
                  <c:v>0.12310286677908938</c:v>
                </c:pt>
                <c:pt idx="2">
                  <c:v>0.16385135135135134</c:v>
                </c:pt>
                <c:pt idx="3">
                  <c:v>0.15033783783783783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3B-44D5-BD66-5D9571357663}"/>
            </c:ext>
          </c:extLst>
        </c:ser>
        <c:ser>
          <c:idx val="1"/>
          <c:order val="1"/>
          <c:tx>
            <c:strRef>
              <c:f>'pivot table by species'!$C$3</c:f>
              <c:strCache>
                <c:ptCount val="1"/>
                <c:pt idx="0">
                  <c:v>Average of prop.threat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'pivot table by species'!$A$4:$A$9</c:f>
              <c:strCache>
                <c:ptCount val="5"/>
                <c:pt idx="0">
                  <c:v>FHASE</c:v>
                </c:pt>
                <c:pt idx="1">
                  <c:v>FSEPU</c:v>
                </c:pt>
                <c:pt idx="2">
                  <c:v>MHASE</c:v>
                </c:pt>
                <c:pt idx="3">
                  <c:v>PACL</c:v>
                </c:pt>
                <c:pt idx="4">
                  <c:v>(blank)</c:v>
                </c:pt>
              </c:strCache>
            </c:strRef>
          </c:cat>
          <c:val>
            <c:numRef>
              <c:f>'pivot table by species'!$C$4:$C$9</c:f>
              <c:numCache>
                <c:formatCode>General</c:formatCode>
                <c:ptCount val="5"/>
                <c:pt idx="0">
                  <c:v>3.2040472175379427E-2</c:v>
                </c:pt>
                <c:pt idx="1">
                  <c:v>2.866779089376054E-2</c:v>
                </c:pt>
                <c:pt idx="2">
                  <c:v>2.8716216216216218E-2</c:v>
                </c:pt>
                <c:pt idx="3">
                  <c:v>3.885135135135135E-2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3B-44D5-BD66-5D9571357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2177712"/>
        <c:axId val="652178368"/>
      </c:barChart>
      <c:catAx>
        <c:axId val="65217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178368"/>
        <c:crosses val="autoZero"/>
        <c:auto val="1"/>
        <c:lblAlgn val="ctr"/>
        <c:lblOffset val="100"/>
        <c:noMultiLvlLbl val="0"/>
      </c:catAx>
      <c:valAx>
        <c:axId val="65217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17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[2020_5_31_changed_reef_5_trial_5_15th_observation.ptl.working.copy.xlsx]prop.all.sublethal.lethal!PivotTable2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'prop.all.sublethal.lethal'!$B$3</c:f>
              <c:strCache>
                <c:ptCount val="1"/>
                <c:pt idx="0">
                  <c:v>Average of count.prop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'prop.all.sublethal.lethal'!$A$4:$A$80</c:f>
              <c:multiLvlStrCache>
                <c:ptCount val="7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</c:v>
                  </c:pt>
                  <c:pt idx="19">
                    <c:v>2</c:v>
                  </c:pt>
                  <c:pt idx="20">
                    <c:v>3</c:v>
                  </c:pt>
                  <c:pt idx="21">
                    <c:v>4</c:v>
                  </c:pt>
                  <c:pt idx="22">
                    <c:v>5</c:v>
                  </c:pt>
                  <c:pt idx="23">
                    <c:v>6</c:v>
                  </c:pt>
                  <c:pt idx="24">
                    <c:v>7</c:v>
                  </c:pt>
                  <c:pt idx="25">
                    <c:v>8</c:v>
                  </c:pt>
                  <c:pt idx="26">
                    <c:v>9</c:v>
                  </c:pt>
                  <c:pt idx="27">
                    <c:v>10</c:v>
                  </c:pt>
                  <c:pt idx="28">
                    <c:v>11</c:v>
                  </c:pt>
                  <c:pt idx="29">
                    <c:v>12</c:v>
                  </c:pt>
                  <c:pt idx="30">
                    <c:v>13</c:v>
                  </c:pt>
                  <c:pt idx="31">
                    <c:v>14</c:v>
                  </c:pt>
                  <c:pt idx="32">
                    <c:v>15</c:v>
                  </c:pt>
                  <c:pt idx="33">
                    <c:v>16</c:v>
                  </c:pt>
                  <c:pt idx="34">
                    <c:v>17</c:v>
                  </c:pt>
                  <c:pt idx="35">
                    <c:v>18</c:v>
                  </c:pt>
                  <c:pt idx="36">
                    <c:v>10</c:v>
                  </c:pt>
                  <c:pt idx="37">
                    <c:v>11</c:v>
                  </c:pt>
                  <c:pt idx="38">
                    <c:v>12</c:v>
                  </c:pt>
                  <c:pt idx="39">
                    <c:v>13</c:v>
                  </c:pt>
                  <c:pt idx="40">
                    <c:v>14</c:v>
                  </c:pt>
                  <c:pt idx="41">
                    <c:v>15</c:v>
                  </c:pt>
                  <c:pt idx="42">
                    <c:v>16</c:v>
                  </c:pt>
                  <c:pt idx="43">
                    <c:v>17</c:v>
                  </c:pt>
                  <c:pt idx="44">
                    <c:v>18</c:v>
                  </c:pt>
                  <c:pt idx="45">
                    <c:v>15</c:v>
                  </c:pt>
                  <c:pt idx="46">
                    <c:v>17</c:v>
                  </c:pt>
                  <c:pt idx="47">
                    <c:v>18</c:v>
                  </c:pt>
                  <c:pt idx="48">
                    <c:v>4</c:v>
                  </c:pt>
                  <c:pt idx="49">
                    <c:v>5</c:v>
                  </c:pt>
                  <c:pt idx="50">
                    <c:v>6</c:v>
                  </c:pt>
                  <c:pt idx="51">
                    <c:v>7</c:v>
                  </c:pt>
                  <c:pt idx="52">
                    <c:v>8</c:v>
                  </c:pt>
                  <c:pt idx="53">
                    <c:v>9</c:v>
                  </c:pt>
                  <c:pt idx="54">
                    <c:v>10</c:v>
                  </c:pt>
                  <c:pt idx="55">
                    <c:v>11</c:v>
                  </c:pt>
                  <c:pt idx="56">
                    <c:v>12</c:v>
                  </c:pt>
                  <c:pt idx="57">
                    <c:v>13</c:v>
                  </c:pt>
                  <c:pt idx="58">
                    <c:v>15</c:v>
                  </c:pt>
                  <c:pt idx="59">
                    <c:v>16</c:v>
                  </c:pt>
                  <c:pt idx="60">
                    <c:v>17</c:v>
                  </c:pt>
                  <c:pt idx="61">
                    <c:v>18</c:v>
                  </c:pt>
                  <c:pt idx="62">
                    <c:v>2</c:v>
                  </c:pt>
                  <c:pt idx="63">
                    <c:v>7</c:v>
                  </c:pt>
                  <c:pt idx="64">
                    <c:v>8</c:v>
                  </c:pt>
                  <c:pt idx="65">
                    <c:v>10</c:v>
                  </c:pt>
                  <c:pt idx="66">
                    <c:v>12</c:v>
                  </c:pt>
                  <c:pt idx="67">
                    <c:v>17</c:v>
                  </c:pt>
                  <c:pt idx="68">
                    <c:v>19</c:v>
                  </c:pt>
                  <c:pt idx="69">
                    <c:v>20</c:v>
                  </c:pt>
                </c:lvl>
                <c:lvl>
                  <c:pt idx="0">
                    <c:v>1</c:v>
                  </c:pt>
                  <c:pt idx="18">
                    <c:v>2</c:v>
                  </c:pt>
                  <c:pt idx="36">
                    <c:v>3</c:v>
                  </c:pt>
                  <c:pt idx="45">
                    <c:v>4</c:v>
                  </c:pt>
                  <c:pt idx="48">
                    <c:v>5</c:v>
                  </c:pt>
                  <c:pt idx="62">
                    <c:v>6</c:v>
                  </c:pt>
                </c:lvl>
              </c:multiLvlStrCache>
            </c:multiLvlStrRef>
          </c:cat>
          <c:val>
            <c:numRef>
              <c:f>'prop.all.sublethal.lethal'!$B$4:$B$80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6.25E-2</c:v>
                </c:pt>
                <c:pt idx="7">
                  <c:v>0</c:v>
                </c:pt>
                <c:pt idx="8">
                  <c:v>0.25</c:v>
                </c:pt>
                <c:pt idx="9">
                  <c:v>0.16666666666666666</c:v>
                </c:pt>
                <c:pt idx="10">
                  <c:v>0.33333333333333331</c:v>
                </c:pt>
                <c:pt idx="11">
                  <c:v>0.58333333333333337</c:v>
                </c:pt>
                <c:pt idx="12">
                  <c:v>0.25</c:v>
                </c:pt>
                <c:pt idx="13">
                  <c:v>0.125</c:v>
                </c:pt>
                <c:pt idx="14">
                  <c:v>8.3333333333333329E-2</c:v>
                </c:pt>
                <c:pt idx="15">
                  <c:v>0.16666666666666666</c:v>
                </c:pt>
                <c:pt idx="16">
                  <c:v>8.3333333333333329E-2</c:v>
                </c:pt>
                <c:pt idx="17">
                  <c:v>0.125</c:v>
                </c:pt>
                <c:pt idx="18">
                  <c:v>0.27083333333333331</c:v>
                </c:pt>
                <c:pt idx="19">
                  <c:v>0.20833333333333334</c:v>
                </c:pt>
                <c:pt idx="20">
                  <c:v>0.41666666666666669</c:v>
                </c:pt>
                <c:pt idx="21">
                  <c:v>0.20833333333333334</c:v>
                </c:pt>
                <c:pt idx="22">
                  <c:v>0.45833333333333331</c:v>
                </c:pt>
                <c:pt idx="23">
                  <c:v>0.29166666666666669</c:v>
                </c:pt>
                <c:pt idx="24">
                  <c:v>0.25</c:v>
                </c:pt>
                <c:pt idx="25">
                  <c:v>4.1666666666666664E-2</c:v>
                </c:pt>
                <c:pt idx="26">
                  <c:v>0</c:v>
                </c:pt>
                <c:pt idx="27">
                  <c:v>0.15625</c:v>
                </c:pt>
                <c:pt idx="28">
                  <c:v>0.125</c:v>
                </c:pt>
                <c:pt idx="29">
                  <c:v>6.25E-2</c:v>
                </c:pt>
                <c:pt idx="30">
                  <c:v>0.1111111111111111</c:v>
                </c:pt>
                <c:pt idx="31">
                  <c:v>0.1111111111111111</c:v>
                </c:pt>
                <c:pt idx="32">
                  <c:v>0</c:v>
                </c:pt>
                <c:pt idx="33">
                  <c:v>0</c:v>
                </c:pt>
                <c:pt idx="34">
                  <c:v>0.15</c:v>
                </c:pt>
                <c:pt idx="35">
                  <c:v>0.15</c:v>
                </c:pt>
                <c:pt idx="36">
                  <c:v>0.3</c:v>
                </c:pt>
                <c:pt idx="37">
                  <c:v>0</c:v>
                </c:pt>
                <c:pt idx="38">
                  <c:v>0.33333333333333331</c:v>
                </c:pt>
                <c:pt idx="39">
                  <c:v>8.3333333333333329E-2</c:v>
                </c:pt>
                <c:pt idx="40">
                  <c:v>6.25E-2</c:v>
                </c:pt>
                <c:pt idx="41">
                  <c:v>0</c:v>
                </c:pt>
                <c:pt idx="42">
                  <c:v>0.11363636363636363</c:v>
                </c:pt>
                <c:pt idx="43">
                  <c:v>0.22727272727272727</c:v>
                </c:pt>
                <c:pt idx="44">
                  <c:v>0.13636363636363635</c:v>
                </c:pt>
                <c:pt idx="45">
                  <c:v>0.18055555555555555</c:v>
                </c:pt>
                <c:pt idx="46">
                  <c:v>0.10714285714285714</c:v>
                </c:pt>
                <c:pt idx="47">
                  <c:v>0.27941176470588236</c:v>
                </c:pt>
                <c:pt idx="48">
                  <c:v>0.11538461538461539</c:v>
                </c:pt>
                <c:pt idx="49">
                  <c:v>0.25</c:v>
                </c:pt>
                <c:pt idx="50">
                  <c:v>0.32500000000000001</c:v>
                </c:pt>
                <c:pt idx="51">
                  <c:v>0.22222222222222221</c:v>
                </c:pt>
                <c:pt idx="52">
                  <c:v>3.9473684210526314E-2</c:v>
                </c:pt>
                <c:pt idx="53">
                  <c:v>0.13750000000000001</c:v>
                </c:pt>
                <c:pt idx="54">
                  <c:v>0.17307692307692307</c:v>
                </c:pt>
                <c:pt idx="55">
                  <c:v>0.20833333333333334</c:v>
                </c:pt>
                <c:pt idx="56">
                  <c:v>0.17499999999999999</c:v>
                </c:pt>
                <c:pt idx="57">
                  <c:v>7.8125E-2</c:v>
                </c:pt>
                <c:pt idx="58">
                  <c:v>0.16250000000000001</c:v>
                </c:pt>
                <c:pt idx="59">
                  <c:v>3.9473684210526314E-2</c:v>
                </c:pt>
                <c:pt idx="60">
                  <c:v>0</c:v>
                </c:pt>
                <c:pt idx="61">
                  <c:v>2.7777777777777776E-2</c:v>
                </c:pt>
                <c:pt idx="62">
                  <c:v>0.25</c:v>
                </c:pt>
                <c:pt idx="63">
                  <c:v>0.25</c:v>
                </c:pt>
                <c:pt idx="64">
                  <c:v>0.25</c:v>
                </c:pt>
                <c:pt idx="65">
                  <c:v>0.14285714285714285</c:v>
                </c:pt>
                <c:pt idx="66">
                  <c:v>0.16666666666666666</c:v>
                </c:pt>
                <c:pt idx="67">
                  <c:v>2.5000000000000001E-2</c:v>
                </c:pt>
                <c:pt idx="68">
                  <c:v>0.22916666666666666</c:v>
                </c:pt>
                <c:pt idx="69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FB-4A38-8668-83D9CA2D3DFF}"/>
            </c:ext>
          </c:extLst>
        </c:ser>
        <c:ser>
          <c:idx val="1"/>
          <c:order val="1"/>
          <c:tx>
            <c:strRef>
              <c:f>'prop.all.sublethal.lethal'!$C$3</c:f>
              <c:strCache>
                <c:ptCount val="1"/>
                <c:pt idx="0">
                  <c:v>Average of prop.sublethal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'prop.all.sublethal.lethal'!$A$4:$A$80</c:f>
              <c:multiLvlStrCache>
                <c:ptCount val="7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</c:v>
                  </c:pt>
                  <c:pt idx="19">
                    <c:v>2</c:v>
                  </c:pt>
                  <c:pt idx="20">
                    <c:v>3</c:v>
                  </c:pt>
                  <c:pt idx="21">
                    <c:v>4</c:v>
                  </c:pt>
                  <c:pt idx="22">
                    <c:v>5</c:v>
                  </c:pt>
                  <c:pt idx="23">
                    <c:v>6</c:v>
                  </c:pt>
                  <c:pt idx="24">
                    <c:v>7</c:v>
                  </c:pt>
                  <c:pt idx="25">
                    <c:v>8</c:v>
                  </c:pt>
                  <c:pt idx="26">
                    <c:v>9</c:v>
                  </c:pt>
                  <c:pt idx="27">
                    <c:v>10</c:v>
                  </c:pt>
                  <c:pt idx="28">
                    <c:v>11</c:v>
                  </c:pt>
                  <c:pt idx="29">
                    <c:v>12</c:v>
                  </c:pt>
                  <c:pt idx="30">
                    <c:v>13</c:v>
                  </c:pt>
                  <c:pt idx="31">
                    <c:v>14</c:v>
                  </c:pt>
                  <c:pt idx="32">
                    <c:v>15</c:v>
                  </c:pt>
                  <c:pt idx="33">
                    <c:v>16</c:v>
                  </c:pt>
                  <c:pt idx="34">
                    <c:v>17</c:v>
                  </c:pt>
                  <c:pt idx="35">
                    <c:v>18</c:v>
                  </c:pt>
                  <c:pt idx="36">
                    <c:v>10</c:v>
                  </c:pt>
                  <c:pt idx="37">
                    <c:v>11</c:v>
                  </c:pt>
                  <c:pt idx="38">
                    <c:v>12</c:v>
                  </c:pt>
                  <c:pt idx="39">
                    <c:v>13</c:v>
                  </c:pt>
                  <c:pt idx="40">
                    <c:v>14</c:v>
                  </c:pt>
                  <c:pt idx="41">
                    <c:v>15</c:v>
                  </c:pt>
                  <c:pt idx="42">
                    <c:v>16</c:v>
                  </c:pt>
                  <c:pt idx="43">
                    <c:v>17</c:v>
                  </c:pt>
                  <c:pt idx="44">
                    <c:v>18</c:v>
                  </c:pt>
                  <c:pt idx="45">
                    <c:v>15</c:v>
                  </c:pt>
                  <c:pt idx="46">
                    <c:v>17</c:v>
                  </c:pt>
                  <c:pt idx="47">
                    <c:v>18</c:v>
                  </c:pt>
                  <c:pt idx="48">
                    <c:v>4</c:v>
                  </c:pt>
                  <c:pt idx="49">
                    <c:v>5</c:v>
                  </c:pt>
                  <c:pt idx="50">
                    <c:v>6</c:v>
                  </c:pt>
                  <c:pt idx="51">
                    <c:v>7</c:v>
                  </c:pt>
                  <c:pt idx="52">
                    <c:v>8</c:v>
                  </c:pt>
                  <c:pt idx="53">
                    <c:v>9</c:v>
                  </c:pt>
                  <c:pt idx="54">
                    <c:v>10</c:v>
                  </c:pt>
                  <c:pt idx="55">
                    <c:v>11</c:v>
                  </c:pt>
                  <c:pt idx="56">
                    <c:v>12</c:v>
                  </c:pt>
                  <c:pt idx="57">
                    <c:v>13</c:v>
                  </c:pt>
                  <c:pt idx="58">
                    <c:v>15</c:v>
                  </c:pt>
                  <c:pt idx="59">
                    <c:v>16</c:v>
                  </c:pt>
                  <c:pt idx="60">
                    <c:v>17</c:v>
                  </c:pt>
                  <c:pt idx="61">
                    <c:v>18</c:v>
                  </c:pt>
                  <c:pt idx="62">
                    <c:v>2</c:v>
                  </c:pt>
                  <c:pt idx="63">
                    <c:v>7</c:v>
                  </c:pt>
                  <c:pt idx="64">
                    <c:v>8</c:v>
                  </c:pt>
                  <c:pt idx="65">
                    <c:v>10</c:v>
                  </c:pt>
                  <c:pt idx="66">
                    <c:v>12</c:v>
                  </c:pt>
                  <c:pt idx="67">
                    <c:v>17</c:v>
                  </c:pt>
                  <c:pt idx="68">
                    <c:v>19</c:v>
                  </c:pt>
                  <c:pt idx="69">
                    <c:v>20</c:v>
                  </c:pt>
                </c:lvl>
                <c:lvl>
                  <c:pt idx="0">
                    <c:v>1</c:v>
                  </c:pt>
                  <c:pt idx="18">
                    <c:v>2</c:v>
                  </c:pt>
                  <c:pt idx="36">
                    <c:v>3</c:v>
                  </c:pt>
                  <c:pt idx="45">
                    <c:v>4</c:v>
                  </c:pt>
                  <c:pt idx="48">
                    <c:v>5</c:v>
                  </c:pt>
                  <c:pt idx="62">
                    <c:v>6</c:v>
                  </c:pt>
                </c:lvl>
              </c:multiLvlStrCache>
            </c:multiLvlStrRef>
          </c:cat>
          <c:val>
            <c:numRef>
              <c:f>'prop.all.sublethal.lethal'!$C$4:$C$80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8.3333333333333329E-2</c:v>
                </c:pt>
                <c:pt idx="11">
                  <c:v>0.16666666666666666</c:v>
                </c:pt>
                <c:pt idx="12">
                  <c:v>0</c:v>
                </c:pt>
                <c:pt idx="13">
                  <c:v>0.125</c:v>
                </c:pt>
                <c:pt idx="14">
                  <c:v>8.3333333333333329E-2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2.0833333333333332E-2</c:v>
                </c:pt>
                <c:pt idx="19">
                  <c:v>0</c:v>
                </c:pt>
                <c:pt idx="20">
                  <c:v>4.1666666666666664E-2</c:v>
                </c:pt>
                <c:pt idx="21">
                  <c:v>0</c:v>
                </c:pt>
                <c:pt idx="22">
                  <c:v>0.125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6.25E-2</c:v>
                </c:pt>
                <c:pt idx="29">
                  <c:v>0</c:v>
                </c:pt>
                <c:pt idx="30">
                  <c:v>0</c:v>
                </c:pt>
                <c:pt idx="31">
                  <c:v>2.7777777777777776E-2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0.1</c:v>
                </c:pt>
                <c:pt idx="36">
                  <c:v>0</c:v>
                </c:pt>
                <c:pt idx="37">
                  <c:v>0</c:v>
                </c:pt>
                <c:pt idx="38">
                  <c:v>0.16666666666666666</c:v>
                </c:pt>
                <c:pt idx="39">
                  <c:v>0</c:v>
                </c:pt>
                <c:pt idx="40">
                  <c:v>6.25E-2</c:v>
                </c:pt>
                <c:pt idx="41">
                  <c:v>0</c:v>
                </c:pt>
                <c:pt idx="42">
                  <c:v>2.2727272727272728E-2</c:v>
                </c:pt>
                <c:pt idx="43">
                  <c:v>6.8181818181818177E-2</c:v>
                </c:pt>
                <c:pt idx="44">
                  <c:v>2.2727272727272728E-2</c:v>
                </c:pt>
                <c:pt idx="45">
                  <c:v>0</c:v>
                </c:pt>
                <c:pt idx="46">
                  <c:v>0</c:v>
                </c:pt>
                <c:pt idx="47">
                  <c:v>5.8823529411764705E-2</c:v>
                </c:pt>
                <c:pt idx="48">
                  <c:v>0</c:v>
                </c:pt>
                <c:pt idx="49">
                  <c:v>7.4999999999999997E-2</c:v>
                </c:pt>
                <c:pt idx="50">
                  <c:v>0.05</c:v>
                </c:pt>
                <c:pt idx="51">
                  <c:v>2.7777777777777776E-2</c:v>
                </c:pt>
                <c:pt idx="52">
                  <c:v>0</c:v>
                </c:pt>
                <c:pt idx="53">
                  <c:v>3.7499999999999999E-2</c:v>
                </c:pt>
                <c:pt idx="54">
                  <c:v>3.8461538461538464E-2</c:v>
                </c:pt>
                <c:pt idx="55">
                  <c:v>0</c:v>
                </c:pt>
                <c:pt idx="56">
                  <c:v>2.5000000000000001E-2</c:v>
                </c:pt>
                <c:pt idx="57">
                  <c:v>0</c:v>
                </c:pt>
                <c:pt idx="58">
                  <c:v>2.5000000000000001E-2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1.6666666666666666E-2</c:v>
                </c:pt>
                <c:pt idx="63">
                  <c:v>0</c:v>
                </c:pt>
                <c:pt idx="64">
                  <c:v>3.3333333333333333E-2</c:v>
                </c:pt>
                <c:pt idx="65">
                  <c:v>1.7857142857142856E-2</c:v>
                </c:pt>
                <c:pt idx="66">
                  <c:v>0</c:v>
                </c:pt>
                <c:pt idx="67">
                  <c:v>0</c:v>
                </c:pt>
                <c:pt idx="68">
                  <c:v>6.25E-2</c:v>
                </c:pt>
                <c:pt idx="69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FB-4A38-8668-83D9CA2D3DFF}"/>
            </c:ext>
          </c:extLst>
        </c:ser>
        <c:ser>
          <c:idx val="2"/>
          <c:order val="2"/>
          <c:tx>
            <c:strRef>
              <c:f>'prop.all.sublethal.lethal'!$D$3</c:f>
              <c:strCache>
                <c:ptCount val="1"/>
                <c:pt idx="0">
                  <c:v>Average of prop.lethal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'prop.all.sublethal.lethal'!$A$4:$A$80</c:f>
              <c:multiLvlStrCache>
                <c:ptCount val="7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</c:v>
                  </c:pt>
                  <c:pt idx="19">
                    <c:v>2</c:v>
                  </c:pt>
                  <c:pt idx="20">
                    <c:v>3</c:v>
                  </c:pt>
                  <c:pt idx="21">
                    <c:v>4</c:v>
                  </c:pt>
                  <c:pt idx="22">
                    <c:v>5</c:v>
                  </c:pt>
                  <c:pt idx="23">
                    <c:v>6</c:v>
                  </c:pt>
                  <c:pt idx="24">
                    <c:v>7</c:v>
                  </c:pt>
                  <c:pt idx="25">
                    <c:v>8</c:v>
                  </c:pt>
                  <c:pt idx="26">
                    <c:v>9</c:v>
                  </c:pt>
                  <c:pt idx="27">
                    <c:v>10</c:v>
                  </c:pt>
                  <c:pt idx="28">
                    <c:v>11</c:v>
                  </c:pt>
                  <c:pt idx="29">
                    <c:v>12</c:v>
                  </c:pt>
                  <c:pt idx="30">
                    <c:v>13</c:v>
                  </c:pt>
                  <c:pt idx="31">
                    <c:v>14</c:v>
                  </c:pt>
                  <c:pt idx="32">
                    <c:v>15</c:v>
                  </c:pt>
                  <c:pt idx="33">
                    <c:v>16</c:v>
                  </c:pt>
                  <c:pt idx="34">
                    <c:v>17</c:v>
                  </c:pt>
                  <c:pt idx="35">
                    <c:v>18</c:v>
                  </c:pt>
                  <c:pt idx="36">
                    <c:v>10</c:v>
                  </c:pt>
                  <c:pt idx="37">
                    <c:v>11</c:v>
                  </c:pt>
                  <c:pt idx="38">
                    <c:v>12</c:v>
                  </c:pt>
                  <c:pt idx="39">
                    <c:v>13</c:v>
                  </c:pt>
                  <c:pt idx="40">
                    <c:v>14</c:v>
                  </c:pt>
                  <c:pt idx="41">
                    <c:v>15</c:v>
                  </c:pt>
                  <c:pt idx="42">
                    <c:v>16</c:v>
                  </c:pt>
                  <c:pt idx="43">
                    <c:v>17</c:v>
                  </c:pt>
                  <c:pt idx="44">
                    <c:v>18</c:v>
                  </c:pt>
                  <c:pt idx="45">
                    <c:v>15</c:v>
                  </c:pt>
                  <c:pt idx="46">
                    <c:v>17</c:v>
                  </c:pt>
                  <c:pt idx="47">
                    <c:v>18</c:v>
                  </c:pt>
                  <c:pt idx="48">
                    <c:v>4</c:v>
                  </c:pt>
                  <c:pt idx="49">
                    <c:v>5</c:v>
                  </c:pt>
                  <c:pt idx="50">
                    <c:v>6</c:v>
                  </c:pt>
                  <c:pt idx="51">
                    <c:v>7</c:v>
                  </c:pt>
                  <c:pt idx="52">
                    <c:v>8</c:v>
                  </c:pt>
                  <c:pt idx="53">
                    <c:v>9</c:v>
                  </c:pt>
                  <c:pt idx="54">
                    <c:v>10</c:v>
                  </c:pt>
                  <c:pt idx="55">
                    <c:v>11</c:v>
                  </c:pt>
                  <c:pt idx="56">
                    <c:v>12</c:v>
                  </c:pt>
                  <c:pt idx="57">
                    <c:v>13</c:v>
                  </c:pt>
                  <c:pt idx="58">
                    <c:v>15</c:v>
                  </c:pt>
                  <c:pt idx="59">
                    <c:v>16</c:v>
                  </c:pt>
                  <c:pt idx="60">
                    <c:v>17</c:v>
                  </c:pt>
                  <c:pt idx="61">
                    <c:v>18</c:v>
                  </c:pt>
                  <c:pt idx="62">
                    <c:v>2</c:v>
                  </c:pt>
                  <c:pt idx="63">
                    <c:v>7</c:v>
                  </c:pt>
                  <c:pt idx="64">
                    <c:v>8</c:v>
                  </c:pt>
                  <c:pt idx="65">
                    <c:v>10</c:v>
                  </c:pt>
                  <c:pt idx="66">
                    <c:v>12</c:v>
                  </c:pt>
                  <c:pt idx="67">
                    <c:v>17</c:v>
                  </c:pt>
                  <c:pt idx="68">
                    <c:v>19</c:v>
                  </c:pt>
                  <c:pt idx="69">
                    <c:v>20</c:v>
                  </c:pt>
                </c:lvl>
                <c:lvl>
                  <c:pt idx="0">
                    <c:v>1</c:v>
                  </c:pt>
                  <c:pt idx="18">
                    <c:v>2</c:v>
                  </c:pt>
                  <c:pt idx="36">
                    <c:v>3</c:v>
                  </c:pt>
                  <c:pt idx="45">
                    <c:v>4</c:v>
                  </c:pt>
                  <c:pt idx="48">
                    <c:v>5</c:v>
                  </c:pt>
                  <c:pt idx="62">
                    <c:v>6</c:v>
                  </c:pt>
                </c:lvl>
              </c:multiLvlStrCache>
            </c:multiLvlStrRef>
          </c:cat>
          <c:val>
            <c:numRef>
              <c:f>'prop.all.sublethal.lethal'!$D$4:$D$80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0.16666666666666666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0.125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0.05</c:v>
                </c:pt>
                <c:pt idx="35">
                  <c:v>0</c:v>
                </c:pt>
                <c:pt idx="36">
                  <c:v>0.05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6.8181818181818177E-2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1.4705882352941176E-2</c:v>
                </c:pt>
                <c:pt idx="48">
                  <c:v>0</c:v>
                </c:pt>
                <c:pt idx="49">
                  <c:v>0</c:v>
                </c:pt>
                <c:pt idx="50">
                  <c:v>2.5000000000000001E-2</c:v>
                </c:pt>
                <c:pt idx="51">
                  <c:v>0</c:v>
                </c:pt>
                <c:pt idx="52">
                  <c:v>0</c:v>
                </c:pt>
                <c:pt idx="53">
                  <c:v>2.5000000000000001E-2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1.6666666666666666E-2</c:v>
                </c:pt>
                <c:pt idx="64">
                  <c:v>0.05</c:v>
                </c:pt>
                <c:pt idx="65">
                  <c:v>0</c:v>
                </c:pt>
                <c:pt idx="66">
                  <c:v>2.0833333333333332E-2</c:v>
                </c:pt>
                <c:pt idx="67">
                  <c:v>2.5000000000000001E-2</c:v>
                </c:pt>
                <c:pt idx="68">
                  <c:v>2.0833333333333332E-2</c:v>
                </c:pt>
                <c:pt idx="69">
                  <c:v>7.4999999999999997E-2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FB-4A38-8668-83D9CA2D3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6368496"/>
        <c:axId val="616370136"/>
      </c:barChart>
      <c:catAx>
        <c:axId val="61636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70136"/>
        <c:crosses val="autoZero"/>
        <c:auto val="1"/>
        <c:lblAlgn val="ctr"/>
        <c:lblOffset val="100"/>
        <c:noMultiLvlLbl val="0"/>
      </c:catAx>
      <c:valAx>
        <c:axId val="616370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6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txData>
          <cx:v>counts and scores by treatment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counts and scores by treatment</a:t>
          </a:r>
        </a:p>
      </cx:txPr>
    </cx:title>
    <cx:plotArea>
      <cx:plotAreaRegion>
        <cx:series layoutId="boxWhisker" uniqueId="{1D5B73DE-22A2-4BAA-BB41-B914DAC5D050}">
          <cx:tx>
            <cx:txData>
              <cx:f>_xlchart.v1.1</cx:f>
              <cx:v>0.166666667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8B52A22-24C6-4776-B585-A4ABDC5C7435}">
          <cx:tx>
            <cx:txData>
              <cx:f>_xlchart.v1.3</cx:f>
              <cx:v>0.020833333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ckLabels/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523875</xdr:colOff>
      <xdr:row>69</xdr:row>
      <xdr:rowOff>57150</xdr:rowOff>
    </xdr:from>
    <xdr:to>
      <xdr:col>28</xdr:col>
      <xdr:colOff>495300</xdr:colOff>
      <xdr:row>80</xdr:row>
      <xdr:rowOff>104774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55C8E75-0EA6-4F8F-89A0-C536D0970A2B}"/>
            </a:ext>
          </a:extLst>
        </xdr:cNvPr>
        <xdr:cNvSpPr txBox="1"/>
      </xdr:nvSpPr>
      <xdr:spPr>
        <a:xfrm>
          <a:off x="15687675" y="13201650"/>
          <a:ext cx="2409825" cy="2143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</a:t>
          </a:r>
          <a:r>
            <a:rPr lang="en-US" sz="1100" baseline="0"/>
            <a:t> </a:t>
          </a:r>
        </a:p>
        <a:p>
          <a:r>
            <a:rPr lang="en-US" sz="1100" baseline="0"/>
            <a:t>1) count.prop = instances when count was greater than 0</a:t>
          </a:r>
        </a:p>
        <a:p>
          <a:endParaRPr lang="en-US" sz="1100" baseline="0"/>
        </a:p>
        <a:p>
          <a:r>
            <a:rPr lang="en-US" sz="1100" baseline="0"/>
            <a:t>2) prop.threat = instances when predator score was &gt;3 (only achievable in medium, high, and control treatments)</a:t>
          </a:r>
        </a:p>
        <a:p>
          <a:endParaRPr lang="en-US" sz="1100" baseline="0"/>
        </a:p>
        <a:p>
          <a:r>
            <a:rPr lang="en-US" sz="1100"/>
            <a:t>3)</a:t>
          </a:r>
          <a:r>
            <a:rPr lang="en-US" sz="1100" baseline="0"/>
            <a:t> broke down into prop sublethal (4) and prop lethal</a:t>
          </a:r>
          <a:endParaRPr lang="en-US" sz="1100"/>
        </a:p>
      </xdr:txBody>
    </xdr:sp>
    <xdr:clientData/>
  </xdr:twoCellAnchor>
  <xdr:twoCellAnchor>
    <xdr:from>
      <xdr:col>24</xdr:col>
      <xdr:colOff>523875</xdr:colOff>
      <xdr:row>109</xdr:row>
      <xdr:rowOff>57150</xdr:rowOff>
    </xdr:from>
    <xdr:to>
      <xdr:col>28</xdr:col>
      <xdr:colOff>495300</xdr:colOff>
      <xdr:row>120</xdr:row>
      <xdr:rowOff>104774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C42BE7A-D86C-4EBD-9FA4-C966334F7152}"/>
            </a:ext>
          </a:extLst>
        </xdr:cNvPr>
        <xdr:cNvSpPr txBox="1"/>
      </xdr:nvSpPr>
      <xdr:spPr>
        <a:xfrm>
          <a:off x="15687675" y="13201650"/>
          <a:ext cx="2409825" cy="2143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</a:t>
          </a:r>
          <a:r>
            <a:rPr lang="en-US" sz="1100" baseline="0"/>
            <a:t> </a:t>
          </a:r>
        </a:p>
        <a:p>
          <a:r>
            <a:rPr lang="en-US" sz="1100" baseline="0"/>
            <a:t>1) count.prop = instances when count was greater than 0</a:t>
          </a:r>
        </a:p>
        <a:p>
          <a:endParaRPr lang="en-US" sz="1100" baseline="0"/>
        </a:p>
        <a:p>
          <a:r>
            <a:rPr lang="en-US" sz="1100" baseline="0"/>
            <a:t>2) prop.threat = instances when predator score was &gt;3 (only achievable in medium, high, and control treatments)</a:t>
          </a:r>
        </a:p>
        <a:p>
          <a:endParaRPr lang="en-US" sz="1100" baseline="0"/>
        </a:p>
        <a:p>
          <a:r>
            <a:rPr lang="en-US" sz="1100"/>
            <a:t>3)</a:t>
          </a:r>
          <a:r>
            <a:rPr lang="en-US" sz="1100" baseline="0"/>
            <a:t> broke down into prop sublethal (4) and prop lethal</a:t>
          </a:r>
          <a:endParaRPr lang="en-US" sz="1100"/>
        </a:p>
      </xdr:txBody>
    </xdr:sp>
    <xdr:clientData/>
  </xdr:twoCellAnchor>
  <xdr:twoCellAnchor>
    <xdr:from>
      <xdr:col>24</xdr:col>
      <xdr:colOff>523875</xdr:colOff>
      <xdr:row>149</xdr:row>
      <xdr:rowOff>57150</xdr:rowOff>
    </xdr:from>
    <xdr:to>
      <xdr:col>28</xdr:col>
      <xdr:colOff>495300</xdr:colOff>
      <xdr:row>160</xdr:row>
      <xdr:rowOff>104774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9F7A568-B0CA-41D8-91E0-401396E918CA}"/>
            </a:ext>
          </a:extLst>
        </xdr:cNvPr>
        <xdr:cNvSpPr txBox="1"/>
      </xdr:nvSpPr>
      <xdr:spPr>
        <a:xfrm>
          <a:off x="16878300" y="20821650"/>
          <a:ext cx="2409825" cy="2143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</a:t>
          </a:r>
          <a:r>
            <a:rPr lang="en-US" sz="1100" baseline="0"/>
            <a:t> </a:t>
          </a:r>
        </a:p>
        <a:p>
          <a:r>
            <a:rPr lang="en-US" sz="1100" baseline="0"/>
            <a:t>1) count.prop = instances when count was greater than 0</a:t>
          </a:r>
        </a:p>
        <a:p>
          <a:endParaRPr lang="en-US" sz="1100" baseline="0"/>
        </a:p>
        <a:p>
          <a:r>
            <a:rPr lang="en-US" sz="1100" baseline="0"/>
            <a:t>2) prop.threat = instances when predator score was &gt;3 (only achievable in medium, high, and control treatments)</a:t>
          </a:r>
        </a:p>
        <a:p>
          <a:endParaRPr lang="en-US" sz="1100" baseline="0"/>
        </a:p>
        <a:p>
          <a:r>
            <a:rPr lang="en-US" sz="1100"/>
            <a:t>3)</a:t>
          </a:r>
          <a:r>
            <a:rPr lang="en-US" sz="1100" baseline="0"/>
            <a:t> broke down into prop sublethal (4) and prop lethal</a:t>
          </a:r>
          <a:endParaRPr lang="en-US" sz="1100"/>
        </a:p>
      </xdr:txBody>
    </xdr:sp>
    <xdr:clientData/>
  </xdr:twoCellAnchor>
  <xdr:twoCellAnchor>
    <xdr:from>
      <xdr:col>24</xdr:col>
      <xdr:colOff>523875</xdr:colOff>
      <xdr:row>189</xdr:row>
      <xdr:rowOff>57150</xdr:rowOff>
    </xdr:from>
    <xdr:to>
      <xdr:col>28</xdr:col>
      <xdr:colOff>495300</xdr:colOff>
      <xdr:row>200</xdr:row>
      <xdr:rowOff>104774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CEC213A-1701-4CE9-B2E6-04B38303B830}"/>
            </a:ext>
          </a:extLst>
        </xdr:cNvPr>
        <xdr:cNvSpPr txBox="1"/>
      </xdr:nvSpPr>
      <xdr:spPr>
        <a:xfrm>
          <a:off x="16878300" y="28441650"/>
          <a:ext cx="2409825" cy="2143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</a:t>
          </a:r>
          <a:r>
            <a:rPr lang="en-US" sz="1100" baseline="0"/>
            <a:t> </a:t>
          </a:r>
        </a:p>
        <a:p>
          <a:r>
            <a:rPr lang="en-US" sz="1100" baseline="0"/>
            <a:t>1) count.prop = instances when count was greater than 0</a:t>
          </a:r>
        </a:p>
        <a:p>
          <a:endParaRPr lang="en-US" sz="1100" baseline="0"/>
        </a:p>
        <a:p>
          <a:r>
            <a:rPr lang="en-US" sz="1100" baseline="0"/>
            <a:t>2) prop.threat = instances when predator score was &gt;3 (only achievable in medium, high, and control treatments)</a:t>
          </a:r>
        </a:p>
        <a:p>
          <a:endParaRPr lang="en-US" sz="1100" baseline="0"/>
        </a:p>
        <a:p>
          <a:r>
            <a:rPr lang="en-US" sz="1100"/>
            <a:t>3)</a:t>
          </a:r>
          <a:r>
            <a:rPr lang="en-US" sz="1100" baseline="0"/>
            <a:t> broke down into prop sublethal (4) and prop lethal</a:t>
          </a:r>
          <a:endParaRPr lang="en-US" sz="1100"/>
        </a:p>
      </xdr:txBody>
    </xdr:sp>
    <xdr:clientData/>
  </xdr:twoCellAnchor>
  <xdr:twoCellAnchor>
    <xdr:from>
      <xdr:col>24</xdr:col>
      <xdr:colOff>523875</xdr:colOff>
      <xdr:row>229</xdr:row>
      <xdr:rowOff>57150</xdr:rowOff>
    </xdr:from>
    <xdr:to>
      <xdr:col>28</xdr:col>
      <xdr:colOff>495300</xdr:colOff>
      <xdr:row>240</xdr:row>
      <xdr:rowOff>104774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9422515-9D51-4876-884F-EBCC04E98E9C}"/>
            </a:ext>
          </a:extLst>
        </xdr:cNvPr>
        <xdr:cNvSpPr txBox="1"/>
      </xdr:nvSpPr>
      <xdr:spPr>
        <a:xfrm>
          <a:off x="16878300" y="36061650"/>
          <a:ext cx="2409825" cy="2143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</a:t>
          </a:r>
          <a:r>
            <a:rPr lang="en-US" sz="1100" baseline="0"/>
            <a:t> </a:t>
          </a:r>
        </a:p>
        <a:p>
          <a:r>
            <a:rPr lang="en-US" sz="1100" baseline="0"/>
            <a:t>1) count.prop = instances when count was greater than 0</a:t>
          </a:r>
        </a:p>
        <a:p>
          <a:endParaRPr lang="en-US" sz="1100" baseline="0"/>
        </a:p>
        <a:p>
          <a:r>
            <a:rPr lang="en-US" sz="1100" baseline="0"/>
            <a:t>2) prop.threat = instances when predator score was &gt;3 (only achievable in medium, high, and control treatments)</a:t>
          </a:r>
        </a:p>
        <a:p>
          <a:endParaRPr lang="en-US" sz="1100" baseline="0"/>
        </a:p>
        <a:p>
          <a:r>
            <a:rPr lang="en-US" sz="1100"/>
            <a:t>3)</a:t>
          </a:r>
          <a:r>
            <a:rPr lang="en-US" sz="1100" baseline="0"/>
            <a:t> broke down into prop sublethal (4) and prop lethal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</xdr:colOff>
      <xdr:row>2</xdr:row>
      <xdr:rowOff>23811</xdr:rowOff>
    </xdr:from>
    <xdr:to>
      <xdr:col>23</xdr:col>
      <xdr:colOff>438150</xdr:colOff>
      <xdr:row>20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61D91D-E071-4414-BA91-5E9FF02AE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9524</xdr:colOff>
      <xdr:row>22</xdr:row>
      <xdr:rowOff>109536</xdr:rowOff>
    </xdr:from>
    <xdr:to>
      <xdr:col>17</xdr:col>
      <xdr:colOff>247649</xdr:colOff>
      <xdr:row>37</xdr:row>
      <xdr:rowOff>57149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D99E3B4-DED6-4EBC-9D9C-E6990AAAA7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86274" y="4300536"/>
              <a:ext cx="8162925" cy="28051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128587</xdr:colOff>
      <xdr:row>2</xdr:row>
      <xdr:rowOff>23811</xdr:rowOff>
    </xdr:from>
    <xdr:to>
      <xdr:col>28</xdr:col>
      <xdr:colOff>514350</xdr:colOff>
      <xdr:row>23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FD003A-F6EC-4037-9FD9-5A8C225A47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109536</xdr:colOff>
      <xdr:row>79</xdr:row>
      <xdr:rowOff>23811</xdr:rowOff>
    </xdr:from>
    <xdr:to>
      <xdr:col>20</xdr:col>
      <xdr:colOff>552450</xdr:colOff>
      <xdr:row>97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1652FE-7DC1-460D-A77C-AF22285B1D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Jarvis" refreshedDate="43788.450252314811" createdVersion="6" refreshedVersion="6" minRefreshableVersion="3" recordCount="2373" xr:uid="{00000000-000A-0000-FFFF-FFFF0F000000}">
  <cacheSource type="worksheet">
    <worksheetSource ref="A1:M1048576" sheet="Raw data"/>
  </cacheSource>
  <cacheFields count="15">
    <cacheField name="Reader" numFmtId="0">
      <sharedItems containsBlank="1"/>
    </cacheField>
    <cacheField name="Trial" numFmtId="0">
      <sharedItems containsString="0" containsBlank="1" containsNumber="1" containsInteger="1" minValue="1" maxValue="6" count="7">
        <n v="1"/>
        <n v="2"/>
        <n v="3"/>
        <n v="4"/>
        <n v="5"/>
        <n v="6"/>
        <m/>
      </sharedItems>
    </cacheField>
    <cacheField name="Reef" numFmtId="0">
      <sharedItems containsString="0" containsBlank="1" containsNumber="1" containsInteger="1" minValue="1" maxValue="20" count="2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m/>
      </sharedItems>
    </cacheField>
    <cacheField name="Treatment.combo" numFmtId="0">
      <sharedItems containsBlank="1"/>
    </cacheField>
    <cacheField name="Treatment.t6" numFmtId="0">
      <sharedItems containsBlank="1"/>
    </cacheField>
    <cacheField name="Read.number.every.5.min" numFmtId="0">
      <sharedItems containsString="0" containsBlank="1" containsNumber="1" containsInteger="1" minValue="1" maxValue="20"/>
    </cacheField>
    <cacheField name="frame.number" numFmtId="0">
      <sharedItems containsString="0" containsBlank="1" containsNumber="1" containsInteger="1" minValue="60" maxValue="1200"/>
    </cacheField>
    <cacheField name="IMG.num" numFmtId="0">
      <sharedItems containsString="0" containsBlank="1" containsNumber="1" containsInteger="1" minValue="10441" maxValue="96185"/>
    </cacheField>
    <cacheField name="Species" numFmtId="0">
      <sharedItems containsBlank="1" count="5">
        <s v="FHASE"/>
        <s v="FSEPU"/>
        <s v="MHASE"/>
        <s v="PACL"/>
        <m/>
      </sharedItems>
    </cacheField>
    <cacheField name="Count" numFmtId="0">
      <sharedItems containsString="0" containsBlank="1" containsNumber="1" containsInteger="1" minValue="1" maxValue="8"/>
    </cacheField>
    <cacheField name="Score" numFmtId="0">
      <sharedItems containsString="0" containsBlank="1" containsNumber="1" containsInteger="1" minValue="1" maxValue="5"/>
    </cacheField>
    <cacheField name="Count.zero" numFmtId="0">
      <sharedItems containsString="0" containsBlank="1" containsNumber="1" containsInteger="1" minValue="0" maxValue="8"/>
    </cacheField>
    <cacheField name="Score.zero" numFmtId="0">
      <sharedItems containsString="0" containsBlank="1" containsNumber="1" containsInteger="1" minValue="0" maxValue="5"/>
    </cacheField>
    <cacheField name="count.prop" numFmtId="0">
      <sharedItems containsString="0" containsBlank="1" containsNumber="1" containsInteger="1" minValue="0" maxValue="1"/>
    </cacheField>
    <cacheField name="prop.threat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Jarvis" refreshedDate="43788.450252546296" createdVersion="6" refreshedVersion="6" minRefreshableVersion="3" recordCount="2373" xr:uid="{69B6CF47-632A-470B-9EDD-6E7374E89BB2}">
  <cacheSource type="worksheet">
    <worksheetSource ref="A1:O1048576" sheet="Raw data"/>
  </cacheSource>
  <cacheFields count="17">
    <cacheField name="Reader" numFmtId="0">
      <sharedItems containsBlank="1"/>
    </cacheField>
    <cacheField name="Trial" numFmtId="0">
      <sharedItems containsString="0" containsBlank="1" containsNumber="1" containsInteger="1" minValue="1" maxValue="6" count="7">
        <n v="1"/>
        <n v="2"/>
        <n v="3"/>
        <n v="4"/>
        <n v="5"/>
        <n v="6"/>
        <m/>
      </sharedItems>
    </cacheField>
    <cacheField name="Reef" numFmtId="0">
      <sharedItems containsString="0" containsBlank="1" containsNumber="1" containsInteger="1" minValue="1" maxValue="20" count="2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m/>
      </sharedItems>
    </cacheField>
    <cacheField name="Treatment.combo" numFmtId="0">
      <sharedItems containsBlank="1" count="4">
        <s v="Low"/>
        <s v="Medium"/>
        <s v="High"/>
        <m/>
      </sharedItems>
    </cacheField>
    <cacheField name="Treatment.t6" numFmtId="0">
      <sharedItems containsBlank="1"/>
    </cacheField>
    <cacheField name="Read.number.every.5.min" numFmtId="0">
      <sharedItems containsString="0" containsBlank="1" containsNumber="1" containsInteger="1" minValue="1" maxValue="20"/>
    </cacheField>
    <cacheField name="frame.number" numFmtId="0">
      <sharedItems containsString="0" containsBlank="1" containsNumber="1" containsInteger="1" minValue="60" maxValue="1200"/>
    </cacheField>
    <cacheField name="IMG.num" numFmtId="0">
      <sharedItems containsString="0" containsBlank="1" containsNumber="1" containsInteger="1" minValue="10441" maxValue="96185"/>
    </cacheField>
    <cacheField name="Species" numFmtId="0">
      <sharedItems containsBlank="1"/>
    </cacheField>
    <cacheField name="Count" numFmtId="0">
      <sharedItems containsString="0" containsBlank="1" containsNumber="1" containsInteger="1" minValue="1" maxValue="8"/>
    </cacheField>
    <cacheField name="Score" numFmtId="0">
      <sharedItems containsString="0" containsBlank="1" containsNumber="1" containsInteger="1" minValue="1" maxValue="5"/>
    </cacheField>
    <cacheField name="Count.zero" numFmtId="0">
      <sharedItems containsString="0" containsBlank="1" containsNumber="1" containsInteger="1" minValue="0" maxValue="8"/>
    </cacheField>
    <cacheField name="Score.zero" numFmtId="0">
      <sharedItems containsString="0" containsBlank="1" containsNumber="1" containsInteger="1" minValue="0" maxValue="5"/>
    </cacheField>
    <cacheField name="count.prop" numFmtId="0">
      <sharedItems containsString="0" containsBlank="1" containsNumber="1" containsInteger="1" minValue="0" maxValue="1"/>
    </cacheField>
    <cacheField name="prop.threat" numFmtId="0">
      <sharedItems containsString="0" containsBlank="1" containsNumber="1" containsInteger="1" minValue="0" maxValue="1"/>
    </cacheField>
    <cacheField name="prop.sublethal" numFmtId="0">
      <sharedItems containsString="0" containsBlank="1" containsNumber="1" containsInteger="1" minValue="0" maxValue="1"/>
    </cacheField>
    <cacheField name="prop.lethal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Jarvis" refreshedDate="43788.450868402775" createdVersion="6" refreshedVersion="6" minRefreshableVersion="3" recordCount="2373" xr:uid="{E1EB11F6-7C66-42A2-B015-90C0FDFB27E1}">
  <cacheSource type="worksheet">
    <worksheetSource ref="A1:R1048576" sheet="Raw data"/>
  </cacheSource>
  <cacheFields count="20">
    <cacheField name="Reader" numFmtId="0">
      <sharedItems containsBlank="1"/>
    </cacheField>
    <cacheField name="Trial" numFmtId="0">
      <sharedItems containsString="0" containsBlank="1" containsNumber="1" containsInteger="1" minValue="1" maxValue="6" count="7">
        <n v="1"/>
        <n v="2"/>
        <n v="3"/>
        <n v="4"/>
        <n v="5"/>
        <n v="6"/>
        <m/>
      </sharedItems>
    </cacheField>
    <cacheField name="Reef" numFmtId="0">
      <sharedItems containsString="0" containsBlank="1" containsNumber="1" containsInteger="1" minValue="1" maxValue="20" count="2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m/>
      </sharedItems>
    </cacheField>
    <cacheField name="Treatment.combo" numFmtId="0">
      <sharedItems containsBlank="1" count="4">
        <s v="Low"/>
        <s v="Medium"/>
        <s v="High"/>
        <m/>
      </sharedItems>
    </cacheField>
    <cacheField name="Treatment.t6" numFmtId="0">
      <sharedItems containsBlank="1"/>
    </cacheField>
    <cacheField name="Read.number.every.5.min" numFmtId="0">
      <sharedItems containsString="0" containsBlank="1" containsNumber="1" containsInteger="1" minValue="1" maxValue="20" count="2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m/>
      </sharedItems>
    </cacheField>
    <cacheField name="frame.number" numFmtId="0">
      <sharedItems containsString="0" containsBlank="1" containsNumber="1" containsInteger="1" minValue="60" maxValue="1200"/>
    </cacheField>
    <cacheField name="IMG.num" numFmtId="0">
      <sharedItems containsString="0" containsBlank="1" containsNumber="1" containsInteger="1" minValue="10441" maxValue="96185"/>
    </cacheField>
    <cacheField name="Species" numFmtId="0">
      <sharedItems containsBlank="1"/>
    </cacheField>
    <cacheField name="Count" numFmtId="0">
      <sharedItems containsString="0" containsBlank="1" containsNumber="1" containsInteger="1" minValue="1" maxValue="8"/>
    </cacheField>
    <cacheField name="Score" numFmtId="0">
      <sharedItems containsString="0" containsBlank="1" containsNumber="1" containsInteger="1" minValue="1" maxValue="5"/>
    </cacheField>
    <cacheField name="Count.zero" numFmtId="0">
      <sharedItems containsString="0" containsBlank="1" containsNumber="1" containsInteger="1" minValue="0" maxValue="8"/>
    </cacheField>
    <cacheField name="Score.zero" numFmtId="0">
      <sharedItems containsString="0" containsBlank="1" containsNumber="1" containsInteger="1" minValue="0" maxValue="5"/>
    </cacheField>
    <cacheField name="count.prop" numFmtId="0">
      <sharedItems containsString="0" containsBlank="1" containsNumber="1" containsInteger="1" minValue="0" maxValue="1"/>
    </cacheField>
    <cacheField name="prop.threat" numFmtId="0">
      <sharedItems containsString="0" containsBlank="1" containsNumber="1" containsInteger="1" minValue="0" maxValue="1"/>
    </cacheField>
    <cacheField name="prop.sublethal" numFmtId="0">
      <sharedItems containsString="0" containsBlank="1" containsNumber="1" containsInteger="1" minValue="0" maxValue="1"/>
    </cacheField>
    <cacheField name="prop.lethal" numFmtId="0">
      <sharedItems containsString="0" containsBlank="1" containsNumber="1" containsInteger="1" minValue="0" maxValue="1"/>
    </cacheField>
    <cacheField name="contained.pred.at.all.regardless.spp." numFmtId="0">
      <sharedItems containsString="0" containsBlank="1" containsNumber="1" containsInteger="1" minValue="0" maxValue="1"/>
    </cacheField>
    <cacheField name="contianed.pred.score.4" numFmtId="0">
      <sharedItems containsString="0" containsBlank="1" containsNumber="1" containsInteger="1" minValue="0" maxValue="1"/>
    </cacheField>
    <cacheField name="contained.pred.score.5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73">
  <r>
    <s v="GJ"/>
    <x v="0"/>
    <x v="0"/>
    <s v="Low"/>
    <s v="Low"/>
    <n v="1"/>
    <n v="60"/>
    <n v="22521"/>
    <x v="0"/>
    <m/>
    <m/>
    <n v="0"/>
    <n v="0"/>
    <n v="0"/>
    <n v="0"/>
  </r>
  <r>
    <s v="GJ"/>
    <x v="0"/>
    <x v="0"/>
    <s v="Low"/>
    <s v="Low"/>
    <n v="1"/>
    <n v="60"/>
    <n v="22521"/>
    <x v="1"/>
    <m/>
    <m/>
    <n v="0"/>
    <n v="0"/>
    <n v="0"/>
    <n v="0"/>
  </r>
  <r>
    <s v="GJ"/>
    <x v="0"/>
    <x v="0"/>
    <s v="Low"/>
    <s v="Low"/>
    <n v="1"/>
    <n v="60"/>
    <n v="22521"/>
    <x v="2"/>
    <m/>
    <m/>
    <n v="0"/>
    <n v="0"/>
    <n v="0"/>
    <n v="0"/>
  </r>
  <r>
    <s v="GJ"/>
    <x v="0"/>
    <x v="0"/>
    <s v="Low"/>
    <s v="Low"/>
    <n v="1"/>
    <n v="60"/>
    <n v="22521"/>
    <x v="3"/>
    <m/>
    <m/>
    <n v="0"/>
    <n v="0"/>
    <n v="0"/>
    <n v="0"/>
  </r>
  <r>
    <s v="GJ"/>
    <x v="0"/>
    <x v="0"/>
    <s v="Low"/>
    <s v="Low"/>
    <n v="2"/>
    <n v="120"/>
    <n v="22581"/>
    <x v="0"/>
    <m/>
    <m/>
    <n v="0"/>
    <n v="0"/>
    <n v="0"/>
    <n v="0"/>
  </r>
  <r>
    <s v="GJ"/>
    <x v="0"/>
    <x v="0"/>
    <s v="Low"/>
    <s v="Low"/>
    <n v="2"/>
    <n v="120"/>
    <n v="22581"/>
    <x v="1"/>
    <m/>
    <m/>
    <n v="0"/>
    <n v="0"/>
    <n v="0"/>
    <n v="0"/>
  </r>
  <r>
    <s v="GJ"/>
    <x v="0"/>
    <x v="0"/>
    <s v="Low"/>
    <s v="Low"/>
    <n v="2"/>
    <n v="120"/>
    <n v="22581"/>
    <x v="2"/>
    <m/>
    <m/>
    <n v="0"/>
    <n v="0"/>
    <n v="0"/>
    <n v="0"/>
  </r>
  <r>
    <s v="GJ"/>
    <x v="0"/>
    <x v="0"/>
    <s v="Low"/>
    <s v="Low"/>
    <n v="2"/>
    <n v="120"/>
    <n v="22581"/>
    <x v="3"/>
    <m/>
    <m/>
    <n v="0"/>
    <n v="0"/>
    <n v="0"/>
    <n v="0"/>
  </r>
  <r>
    <s v="GJ"/>
    <x v="0"/>
    <x v="1"/>
    <s v="Medium"/>
    <s v="Medium"/>
    <n v="1"/>
    <n v="60"/>
    <n v="21385"/>
    <x v="0"/>
    <m/>
    <m/>
    <n v="0"/>
    <n v="0"/>
    <n v="0"/>
    <n v="0"/>
  </r>
  <r>
    <s v="GJ"/>
    <x v="0"/>
    <x v="1"/>
    <s v="Medium"/>
    <s v="Medium"/>
    <n v="1"/>
    <n v="60"/>
    <n v="21385"/>
    <x v="1"/>
    <m/>
    <m/>
    <n v="0"/>
    <n v="0"/>
    <n v="0"/>
    <n v="0"/>
  </r>
  <r>
    <s v="GJ"/>
    <x v="0"/>
    <x v="1"/>
    <s v="Medium"/>
    <s v="Medium"/>
    <n v="1"/>
    <n v="60"/>
    <n v="21385"/>
    <x v="2"/>
    <m/>
    <m/>
    <n v="0"/>
    <n v="0"/>
    <n v="0"/>
    <n v="0"/>
  </r>
  <r>
    <s v="GJ"/>
    <x v="0"/>
    <x v="1"/>
    <s v="Medium"/>
    <s v="Medium"/>
    <n v="1"/>
    <n v="60"/>
    <n v="21385"/>
    <x v="3"/>
    <m/>
    <m/>
    <n v="0"/>
    <n v="0"/>
    <n v="0"/>
    <n v="0"/>
  </r>
  <r>
    <s v="GJ"/>
    <x v="0"/>
    <x v="1"/>
    <s v="Medium"/>
    <s v="Medium"/>
    <n v="2"/>
    <n v="120"/>
    <n v="21445"/>
    <x v="0"/>
    <m/>
    <m/>
    <n v="0"/>
    <n v="0"/>
    <n v="0"/>
    <n v="0"/>
  </r>
  <r>
    <s v="GJ"/>
    <x v="0"/>
    <x v="1"/>
    <s v="Medium"/>
    <s v="Medium"/>
    <n v="2"/>
    <n v="120"/>
    <n v="21445"/>
    <x v="1"/>
    <m/>
    <m/>
    <n v="0"/>
    <n v="0"/>
    <n v="0"/>
    <n v="0"/>
  </r>
  <r>
    <s v="GJ"/>
    <x v="0"/>
    <x v="1"/>
    <s v="Medium"/>
    <s v="Medium"/>
    <n v="2"/>
    <n v="120"/>
    <n v="21445"/>
    <x v="2"/>
    <m/>
    <m/>
    <n v="0"/>
    <n v="0"/>
    <n v="0"/>
    <n v="0"/>
  </r>
  <r>
    <s v="GJ"/>
    <x v="0"/>
    <x v="1"/>
    <s v="Medium"/>
    <s v="Medium"/>
    <n v="2"/>
    <n v="120"/>
    <n v="21445"/>
    <x v="3"/>
    <m/>
    <m/>
    <n v="0"/>
    <n v="0"/>
    <n v="0"/>
    <n v="0"/>
  </r>
  <r>
    <s v="GJ"/>
    <x v="0"/>
    <x v="2"/>
    <s v="Low"/>
    <s v="Low"/>
    <n v="1"/>
    <n v="60"/>
    <n v="20793"/>
    <x v="0"/>
    <m/>
    <m/>
    <n v="0"/>
    <n v="0"/>
    <n v="0"/>
    <n v="0"/>
  </r>
  <r>
    <s v="GJ"/>
    <x v="0"/>
    <x v="2"/>
    <s v="Low"/>
    <s v="Low"/>
    <n v="1"/>
    <n v="60"/>
    <n v="20793"/>
    <x v="1"/>
    <m/>
    <m/>
    <n v="0"/>
    <n v="0"/>
    <n v="0"/>
    <n v="0"/>
  </r>
  <r>
    <s v="GJ"/>
    <x v="0"/>
    <x v="2"/>
    <s v="Low"/>
    <s v="Low"/>
    <n v="1"/>
    <n v="60"/>
    <n v="20793"/>
    <x v="2"/>
    <m/>
    <m/>
    <n v="0"/>
    <n v="0"/>
    <n v="0"/>
    <n v="0"/>
  </r>
  <r>
    <s v="GJ"/>
    <x v="0"/>
    <x v="2"/>
    <s v="Low"/>
    <s v="Low"/>
    <n v="1"/>
    <n v="60"/>
    <n v="20793"/>
    <x v="3"/>
    <m/>
    <m/>
    <n v="0"/>
    <n v="0"/>
    <n v="0"/>
    <n v="0"/>
  </r>
  <r>
    <s v="GJ"/>
    <x v="0"/>
    <x v="2"/>
    <s v="Low"/>
    <s v="Low"/>
    <n v="2"/>
    <n v="120"/>
    <n v="20853"/>
    <x v="0"/>
    <m/>
    <m/>
    <n v="0"/>
    <n v="0"/>
    <n v="0"/>
    <n v="0"/>
  </r>
  <r>
    <s v="GJ"/>
    <x v="0"/>
    <x v="2"/>
    <s v="Low"/>
    <s v="Low"/>
    <n v="2"/>
    <n v="120"/>
    <n v="20853"/>
    <x v="1"/>
    <m/>
    <m/>
    <n v="0"/>
    <n v="0"/>
    <n v="0"/>
    <n v="0"/>
  </r>
  <r>
    <s v="GJ"/>
    <x v="0"/>
    <x v="2"/>
    <s v="Low"/>
    <s v="Low"/>
    <n v="2"/>
    <n v="120"/>
    <n v="20853"/>
    <x v="2"/>
    <m/>
    <m/>
    <n v="0"/>
    <n v="0"/>
    <n v="0"/>
    <n v="0"/>
  </r>
  <r>
    <s v="GJ"/>
    <x v="0"/>
    <x v="2"/>
    <s v="Low"/>
    <s v="Low"/>
    <n v="2"/>
    <n v="120"/>
    <n v="20853"/>
    <x v="3"/>
    <m/>
    <m/>
    <n v="0"/>
    <n v="0"/>
    <n v="0"/>
    <n v="0"/>
  </r>
  <r>
    <s v="GJ"/>
    <x v="0"/>
    <x v="3"/>
    <s v="High"/>
    <s v="High"/>
    <n v="1"/>
    <n v="60"/>
    <n v="10628"/>
    <x v="0"/>
    <m/>
    <m/>
    <n v="0"/>
    <n v="0"/>
    <n v="0"/>
    <n v="0"/>
  </r>
  <r>
    <s v="GJ"/>
    <x v="0"/>
    <x v="3"/>
    <s v="High"/>
    <s v="High"/>
    <n v="1"/>
    <n v="60"/>
    <n v="10628"/>
    <x v="1"/>
    <m/>
    <m/>
    <n v="0"/>
    <n v="0"/>
    <n v="0"/>
    <n v="0"/>
  </r>
  <r>
    <s v="GJ"/>
    <x v="0"/>
    <x v="3"/>
    <s v="High"/>
    <s v="High"/>
    <n v="1"/>
    <n v="60"/>
    <n v="10628"/>
    <x v="2"/>
    <m/>
    <m/>
    <n v="0"/>
    <n v="0"/>
    <n v="0"/>
    <n v="0"/>
  </r>
  <r>
    <s v="GJ"/>
    <x v="0"/>
    <x v="3"/>
    <s v="High"/>
    <s v="High"/>
    <n v="1"/>
    <n v="60"/>
    <n v="10628"/>
    <x v="3"/>
    <m/>
    <m/>
    <n v="0"/>
    <n v="0"/>
    <n v="0"/>
    <n v="0"/>
  </r>
  <r>
    <s v="GJ"/>
    <x v="0"/>
    <x v="3"/>
    <s v="High"/>
    <s v="High"/>
    <n v="2"/>
    <n v="120"/>
    <n v="10688"/>
    <x v="0"/>
    <m/>
    <m/>
    <n v="0"/>
    <n v="0"/>
    <n v="0"/>
    <n v="0"/>
  </r>
  <r>
    <s v="GJ"/>
    <x v="0"/>
    <x v="3"/>
    <s v="High"/>
    <s v="High"/>
    <n v="2"/>
    <n v="120"/>
    <n v="10688"/>
    <x v="1"/>
    <m/>
    <m/>
    <n v="0"/>
    <n v="0"/>
    <n v="0"/>
    <n v="0"/>
  </r>
  <r>
    <s v="GJ"/>
    <x v="0"/>
    <x v="3"/>
    <s v="High"/>
    <s v="High"/>
    <n v="2"/>
    <n v="120"/>
    <n v="10688"/>
    <x v="2"/>
    <m/>
    <m/>
    <n v="0"/>
    <n v="0"/>
    <n v="0"/>
    <n v="0"/>
  </r>
  <r>
    <s v="GJ"/>
    <x v="0"/>
    <x v="3"/>
    <s v="High"/>
    <s v="High"/>
    <n v="2"/>
    <n v="120"/>
    <n v="10688"/>
    <x v="3"/>
    <m/>
    <m/>
    <n v="0"/>
    <n v="0"/>
    <n v="0"/>
    <n v="0"/>
  </r>
  <r>
    <s v="GJ"/>
    <x v="0"/>
    <x v="4"/>
    <s v="Medium"/>
    <s v="Medium"/>
    <n v="1"/>
    <n v="60"/>
    <n v="11217"/>
    <x v="0"/>
    <m/>
    <m/>
    <n v="0"/>
    <n v="0"/>
    <n v="0"/>
    <n v="0"/>
  </r>
  <r>
    <s v="GJ"/>
    <x v="0"/>
    <x v="4"/>
    <s v="Medium"/>
    <s v="Medium"/>
    <n v="1"/>
    <n v="60"/>
    <n v="11217"/>
    <x v="1"/>
    <m/>
    <m/>
    <n v="0"/>
    <n v="0"/>
    <n v="0"/>
    <n v="0"/>
  </r>
  <r>
    <s v="GJ"/>
    <x v="0"/>
    <x v="4"/>
    <s v="Medium"/>
    <s v="Medium"/>
    <n v="1"/>
    <n v="60"/>
    <n v="11217"/>
    <x v="2"/>
    <m/>
    <m/>
    <n v="0"/>
    <n v="0"/>
    <n v="0"/>
    <n v="0"/>
  </r>
  <r>
    <s v="GJ"/>
    <x v="0"/>
    <x v="4"/>
    <s v="Medium"/>
    <s v="Medium"/>
    <n v="1"/>
    <n v="60"/>
    <n v="11217"/>
    <x v="3"/>
    <m/>
    <m/>
    <n v="0"/>
    <n v="0"/>
    <n v="0"/>
    <n v="0"/>
  </r>
  <r>
    <s v="GJ"/>
    <x v="0"/>
    <x v="4"/>
    <s v="Medium"/>
    <s v="Medium"/>
    <n v="2"/>
    <n v="120"/>
    <n v="11277"/>
    <x v="0"/>
    <m/>
    <m/>
    <n v="0"/>
    <n v="0"/>
    <n v="0"/>
    <n v="0"/>
  </r>
  <r>
    <s v="GJ"/>
    <x v="0"/>
    <x v="4"/>
    <s v="Medium"/>
    <s v="Medium"/>
    <n v="2"/>
    <n v="120"/>
    <n v="11277"/>
    <x v="1"/>
    <m/>
    <m/>
    <n v="0"/>
    <n v="0"/>
    <n v="0"/>
    <n v="0"/>
  </r>
  <r>
    <s v="GJ"/>
    <x v="0"/>
    <x v="4"/>
    <s v="Medium"/>
    <s v="Medium"/>
    <n v="2"/>
    <n v="120"/>
    <n v="11277"/>
    <x v="2"/>
    <m/>
    <m/>
    <n v="0"/>
    <n v="0"/>
    <n v="0"/>
    <n v="0"/>
  </r>
  <r>
    <s v="GJ"/>
    <x v="0"/>
    <x v="4"/>
    <s v="Medium"/>
    <s v="Medium"/>
    <n v="2"/>
    <n v="120"/>
    <n v="11277"/>
    <x v="3"/>
    <m/>
    <m/>
    <n v="0"/>
    <n v="0"/>
    <n v="0"/>
    <n v="0"/>
  </r>
  <r>
    <s v="GJ"/>
    <x v="0"/>
    <x v="5"/>
    <s v="High"/>
    <s v="High"/>
    <n v="1"/>
    <n v="60"/>
    <n v="12383"/>
    <x v="0"/>
    <m/>
    <m/>
    <n v="0"/>
    <n v="0"/>
    <n v="0"/>
    <n v="0"/>
  </r>
  <r>
    <s v="GJ"/>
    <x v="0"/>
    <x v="5"/>
    <s v="High"/>
    <s v="High"/>
    <n v="1"/>
    <n v="60"/>
    <n v="12383"/>
    <x v="1"/>
    <m/>
    <m/>
    <n v="0"/>
    <n v="0"/>
    <n v="0"/>
    <n v="0"/>
  </r>
  <r>
    <s v="GJ"/>
    <x v="0"/>
    <x v="5"/>
    <s v="High"/>
    <s v="High"/>
    <n v="1"/>
    <n v="60"/>
    <n v="12383"/>
    <x v="2"/>
    <m/>
    <m/>
    <n v="0"/>
    <n v="0"/>
    <n v="0"/>
    <n v="0"/>
  </r>
  <r>
    <s v="GJ"/>
    <x v="0"/>
    <x v="5"/>
    <s v="High"/>
    <s v="High"/>
    <n v="1"/>
    <n v="60"/>
    <n v="12383"/>
    <x v="3"/>
    <m/>
    <m/>
    <n v="0"/>
    <n v="0"/>
    <n v="0"/>
    <n v="0"/>
  </r>
  <r>
    <s v="GJ"/>
    <x v="0"/>
    <x v="5"/>
    <s v="High"/>
    <s v="High"/>
    <n v="2"/>
    <n v="120"/>
    <n v="12443"/>
    <x v="0"/>
    <m/>
    <m/>
    <n v="0"/>
    <n v="0"/>
    <n v="0"/>
    <n v="0"/>
  </r>
  <r>
    <s v="GJ"/>
    <x v="0"/>
    <x v="5"/>
    <s v="High"/>
    <s v="High"/>
    <n v="2"/>
    <n v="120"/>
    <n v="12443"/>
    <x v="1"/>
    <m/>
    <m/>
    <n v="0"/>
    <n v="0"/>
    <n v="0"/>
    <n v="0"/>
  </r>
  <r>
    <s v="GJ"/>
    <x v="0"/>
    <x v="5"/>
    <s v="High"/>
    <s v="High"/>
    <n v="2"/>
    <n v="120"/>
    <n v="12443"/>
    <x v="2"/>
    <m/>
    <m/>
    <n v="0"/>
    <n v="0"/>
    <n v="0"/>
    <n v="0"/>
  </r>
  <r>
    <s v="GJ"/>
    <x v="0"/>
    <x v="5"/>
    <s v="High"/>
    <s v="High"/>
    <n v="2"/>
    <n v="120"/>
    <n v="12443"/>
    <x v="3"/>
    <m/>
    <m/>
    <n v="0"/>
    <n v="0"/>
    <n v="0"/>
    <n v="0"/>
  </r>
  <r>
    <s v="GJ"/>
    <x v="0"/>
    <x v="6"/>
    <s v="Medium"/>
    <s v="Medium"/>
    <n v="1"/>
    <n v="60"/>
    <n v="50557"/>
    <x v="0"/>
    <m/>
    <m/>
    <n v="0"/>
    <n v="0"/>
    <n v="0"/>
    <n v="0"/>
  </r>
  <r>
    <s v="GJ"/>
    <x v="0"/>
    <x v="6"/>
    <s v="Medium"/>
    <s v="Medium"/>
    <n v="1"/>
    <n v="60"/>
    <n v="50557"/>
    <x v="1"/>
    <n v="3"/>
    <n v="2"/>
    <n v="3"/>
    <n v="2"/>
    <n v="1"/>
    <n v="0"/>
  </r>
  <r>
    <s v="GJ"/>
    <x v="0"/>
    <x v="6"/>
    <s v="Medium"/>
    <s v="Medium"/>
    <n v="1"/>
    <n v="60"/>
    <n v="50557"/>
    <x v="2"/>
    <m/>
    <m/>
    <n v="0"/>
    <n v="0"/>
    <n v="0"/>
    <n v="0"/>
  </r>
  <r>
    <s v="GJ"/>
    <x v="0"/>
    <x v="6"/>
    <s v="Medium"/>
    <s v="Medium"/>
    <n v="1"/>
    <n v="60"/>
    <n v="50557"/>
    <x v="3"/>
    <m/>
    <m/>
    <n v="0"/>
    <n v="0"/>
    <n v="0"/>
    <n v="0"/>
  </r>
  <r>
    <s v="GJ"/>
    <x v="0"/>
    <x v="6"/>
    <s v="Medium"/>
    <s v="Medium"/>
    <n v="2"/>
    <n v="120"/>
    <n v="50617"/>
    <x v="0"/>
    <m/>
    <m/>
    <n v="0"/>
    <n v="0"/>
    <n v="0"/>
    <n v="0"/>
  </r>
  <r>
    <s v="GJ"/>
    <x v="0"/>
    <x v="6"/>
    <s v="Medium"/>
    <s v="Medium"/>
    <n v="2"/>
    <n v="120"/>
    <n v="50617"/>
    <x v="1"/>
    <m/>
    <m/>
    <n v="0"/>
    <n v="0"/>
    <n v="0"/>
    <n v="0"/>
  </r>
  <r>
    <s v="GJ"/>
    <x v="0"/>
    <x v="6"/>
    <s v="Medium"/>
    <s v="Medium"/>
    <n v="2"/>
    <n v="120"/>
    <n v="50617"/>
    <x v="2"/>
    <m/>
    <m/>
    <n v="0"/>
    <n v="0"/>
    <n v="0"/>
    <n v="0"/>
  </r>
  <r>
    <s v="GJ"/>
    <x v="0"/>
    <x v="6"/>
    <s v="Medium"/>
    <s v="Medium"/>
    <n v="2"/>
    <n v="120"/>
    <n v="50617"/>
    <x v="3"/>
    <m/>
    <m/>
    <n v="0"/>
    <n v="0"/>
    <n v="0"/>
    <n v="0"/>
  </r>
  <r>
    <s v="GJ"/>
    <x v="0"/>
    <x v="6"/>
    <s v="Medium"/>
    <s v="Medium"/>
    <n v="3"/>
    <n v="180"/>
    <n v="50677"/>
    <x v="0"/>
    <m/>
    <m/>
    <n v="0"/>
    <n v="0"/>
    <n v="0"/>
    <n v="0"/>
  </r>
  <r>
    <s v="GJ"/>
    <x v="0"/>
    <x v="6"/>
    <s v="Medium"/>
    <s v="Medium"/>
    <n v="3"/>
    <n v="180"/>
    <n v="50677"/>
    <x v="1"/>
    <m/>
    <m/>
    <n v="0"/>
    <n v="0"/>
    <n v="0"/>
    <n v="0"/>
  </r>
  <r>
    <s v="GJ"/>
    <x v="0"/>
    <x v="6"/>
    <s v="Medium"/>
    <s v="Medium"/>
    <n v="3"/>
    <n v="180"/>
    <n v="50677"/>
    <x v="2"/>
    <m/>
    <m/>
    <n v="0"/>
    <n v="0"/>
    <n v="0"/>
    <n v="0"/>
  </r>
  <r>
    <s v="GJ"/>
    <x v="0"/>
    <x v="6"/>
    <s v="Medium"/>
    <s v="Medium"/>
    <n v="3"/>
    <n v="180"/>
    <n v="50677"/>
    <x v="3"/>
    <m/>
    <m/>
    <n v="0"/>
    <n v="0"/>
    <n v="0"/>
    <n v="0"/>
  </r>
  <r>
    <s v="GJ"/>
    <x v="0"/>
    <x v="6"/>
    <s v="Medium"/>
    <s v="Medium"/>
    <n v="4"/>
    <n v="240"/>
    <n v="50737"/>
    <x v="0"/>
    <m/>
    <m/>
    <n v="0"/>
    <n v="0"/>
    <n v="0"/>
    <n v="0"/>
  </r>
  <r>
    <s v="GJ"/>
    <x v="0"/>
    <x v="6"/>
    <s v="Medium"/>
    <s v="Medium"/>
    <n v="4"/>
    <n v="240"/>
    <n v="50737"/>
    <x v="1"/>
    <m/>
    <m/>
    <n v="0"/>
    <n v="0"/>
    <n v="0"/>
    <n v="0"/>
  </r>
  <r>
    <s v="GJ"/>
    <x v="0"/>
    <x v="6"/>
    <s v="Medium"/>
    <s v="Medium"/>
    <n v="4"/>
    <n v="240"/>
    <n v="50737"/>
    <x v="2"/>
    <m/>
    <m/>
    <n v="0"/>
    <n v="0"/>
    <n v="0"/>
    <n v="0"/>
  </r>
  <r>
    <s v="GJ"/>
    <x v="0"/>
    <x v="6"/>
    <s v="Medium"/>
    <s v="Medium"/>
    <n v="4"/>
    <n v="240"/>
    <n v="50737"/>
    <x v="3"/>
    <m/>
    <m/>
    <n v="0"/>
    <n v="0"/>
    <n v="0"/>
    <n v="0"/>
  </r>
  <r>
    <s v="GJ"/>
    <x v="0"/>
    <x v="7"/>
    <s v="Low"/>
    <s v="Low"/>
    <n v="1"/>
    <n v="60"/>
    <n v="11956"/>
    <x v="0"/>
    <m/>
    <m/>
    <n v="0"/>
    <n v="0"/>
    <n v="0"/>
    <n v="0"/>
  </r>
  <r>
    <s v="GJ"/>
    <x v="0"/>
    <x v="7"/>
    <s v="Low"/>
    <s v="Low"/>
    <n v="1"/>
    <n v="60"/>
    <n v="11956"/>
    <x v="1"/>
    <m/>
    <m/>
    <n v="0"/>
    <n v="0"/>
    <n v="0"/>
    <n v="0"/>
  </r>
  <r>
    <s v="GJ"/>
    <x v="0"/>
    <x v="7"/>
    <s v="Low"/>
    <s v="Low"/>
    <n v="1"/>
    <n v="60"/>
    <n v="11956"/>
    <x v="2"/>
    <m/>
    <m/>
    <n v="0"/>
    <n v="0"/>
    <n v="0"/>
    <n v="0"/>
  </r>
  <r>
    <s v="GJ"/>
    <x v="0"/>
    <x v="7"/>
    <s v="Low"/>
    <s v="Low"/>
    <n v="1"/>
    <n v="60"/>
    <n v="11956"/>
    <x v="3"/>
    <m/>
    <m/>
    <n v="0"/>
    <n v="0"/>
    <n v="0"/>
    <n v="0"/>
  </r>
  <r>
    <s v="GJ"/>
    <x v="0"/>
    <x v="7"/>
    <s v="Low"/>
    <s v="Low"/>
    <n v="2"/>
    <n v="120"/>
    <n v="12016"/>
    <x v="0"/>
    <m/>
    <m/>
    <n v="0"/>
    <n v="0"/>
    <n v="0"/>
    <n v="0"/>
  </r>
  <r>
    <s v="GJ"/>
    <x v="0"/>
    <x v="7"/>
    <s v="Low"/>
    <s v="Low"/>
    <n v="2"/>
    <n v="120"/>
    <n v="12016"/>
    <x v="1"/>
    <m/>
    <m/>
    <n v="0"/>
    <n v="0"/>
    <n v="0"/>
    <n v="0"/>
  </r>
  <r>
    <s v="GJ"/>
    <x v="0"/>
    <x v="7"/>
    <s v="Low"/>
    <s v="Low"/>
    <n v="2"/>
    <n v="120"/>
    <n v="12016"/>
    <x v="2"/>
    <m/>
    <m/>
    <n v="0"/>
    <n v="0"/>
    <n v="0"/>
    <n v="0"/>
  </r>
  <r>
    <s v="GJ"/>
    <x v="0"/>
    <x v="7"/>
    <s v="Low"/>
    <s v="Low"/>
    <n v="2"/>
    <n v="120"/>
    <n v="12016"/>
    <x v="3"/>
    <m/>
    <m/>
    <n v="0"/>
    <n v="0"/>
    <n v="0"/>
    <n v="0"/>
  </r>
  <r>
    <s v="GJ"/>
    <x v="0"/>
    <x v="7"/>
    <s v="Low"/>
    <s v="Low"/>
    <n v="3"/>
    <n v="180"/>
    <n v="12076"/>
    <x v="0"/>
    <m/>
    <m/>
    <n v="0"/>
    <n v="0"/>
    <n v="0"/>
    <n v="0"/>
  </r>
  <r>
    <s v="GJ"/>
    <x v="0"/>
    <x v="7"/>
    <s v="Low"/>
    <s v="Low"/>
    <n v="3"/>
    <n v="180"/>
    <n v="12076"/>
    <x v="1"/>
    <m/>
    <m/>
    <n v="0"/>
    <n v="0"/>
    <n v="0"/>
    <n v="0"/>
  </r>
  <r>
    <s v="GJ"/>
    <x v="0"/>
    <x v="7"/>
    <s v="Low"/>
    <s v="Low"/>
    <n v="3"/>
    <n v="180"/>
    <n v="12076"/>
    <x v="2"/>
    <m/>
    <m/>
    <n v="0"/>
    <n v="0"/>
    <n v="0"/>
    <n v="0"/>
  </r>
  <r>
    <s v="GJ"/>
    <x v="0"/>
    <x v="7"/>
    <s v="Low"/>
    <s v="Low"/>
    <n v="3"/>
    <n v="180"/>
    <n v="12076"/>
    <x v="3"/>
    <m/>
    <m/>
    <n v="0"/>
    <n v="0"/>
    <n v="0"/>
    <n v="0"/>
  </r>
  <r>
    <s v="GJ"/>
    <x v="0"/>
    <x v="8"/>
    <s v="High"/>
    <s v="High"/>
    <n v="1"/>
    <n v="60"/>
    <n v="22189"/>
    <x v="0"/>
    <m/>
    <m/>
    <n v="0"/>
    <n v="0"/>
    <n v="0"/>
    <n v="0"/>
  </r>
  <r>
    <s v="GJ"/>
    <x v="0"/>
    <x v="8"/>
    <s v="High"/>
    <s v="High"/>
    <n v="1"/>
    <n v="60"/>
    <n v="22189"/>
    <x v="1"/>
    <m/>
    <m/>
    <n v="0"/>
    <n v="0"/>
    <n v="0"/>
    <n v="0"/>
  </r>
  <r>
    <s v="GJ"/>
    <x v="0"/>
    <x v="8"/>
    <s v="High"/>
    <s v="High"/>
    <n v="1"/>
    <n v="60"/>
    <n v="22189"/>
    <x v="2"/>
    <m/>
    <m/>
    <n v="0"/>
    <n v="0"/>
    <n v="0"/>
    <n v="0"/>
  </r>
  <r>
    <s v="GJ"/>
    <x v="0"/>
    <x v="8"/>
    <s v="High"/>
    <s v="High"/>
    <n v="1"/>
    <n v="60"/>
    <n v="22189"/>
    <x v="3"/>
    <m/>
    <m/>
    <n v="0"/>
    <n v="0"/>
    <n v="0"/>
    <n v="0"/>
  </r>
  <r>
    <s v="GJ"/>
    <x v="0"/>
    <x v="8"/>
    <s v="High"/>
    <s v="High"/>
    <n v="2"/>
    <n v="120"/>
    <n v="22249"/>
    <x v="0"/>
    <n v="1"/>
    <n v="2"/>
    <n v="1"/>
    <n v="2"/>
    <n v="1"/>
    <n v="0"/>
  </r>
  <r>
    <s v="GJ"/>
    <x v="0"/>
    <x v="8"/>
    <s v="High"/>
    <s v="High"/>
    <n v="2"/>
    <n v="120"/>
    <n v="22249"/>
    <x v="1"/>
    <n v="1"/>
    <n v="5"/>
    <n v="1"/>
    <n v="5"/>
    <n v="1"/>
    <n v="1"/>
  </r>
  <r>
    <s v="GJ"/>
    <x v="0"/>
    <x v="8"/>
    <s v="High"/>
    <s v="High"/>
    <n v="2"/>
    <n v="120"/>
    <n v="22249"/>
    <x v="2"/>
    <m/>
    <m/>
    <n v="0"/>
    <n v="0"/>
    <n v="0"/>
    <n v="0"/>
  </r>
  <r>
    <s v="GJ"/>
    <x v="0"/>
    <x v="8"/>
    <s v="High"/>
    <s v="High"/>
    <n v="2"/>
    <n v="120"/>
    <n v="22249"/>
    <x v="3"/>
    <m/>
    <m/>
    <n v="0"/>
    <n v="0"/>
    <n v="0"/>
    <n v="0"/>
  </r>
  <r>
    <s v="GJ"/>
    <x v="0"/>
    <x v="8"/>
    <s v="High"/>
    <s v="High"/>
    <n v="3"/>
    <n v="180"/>
    <n v="22309"/>
    <x v="0"/>
    <n v="1"/>
    <n v="4"/>
    <n v="1"/>
    <n v="4"/>
    <n v="1"/>
    <n v="1"/>
  </r>
  <r>
    <s v="GJ"/>
    <x v="0"/>
    <x v="8"/>
    <s v="High"/>
    <s v="High"/>
    <n v="3"/>
    <n v="180"/>
    <n v="22309"/>
    <x v="1"/>
    <m/>
    <m/>
    <n v="0"/>
    <n v="0"/>
    <n v="0"/>
    <n v="0"/>
  </r>
  <r>
    <s v="GJ"/>
    <x v="0"/>
    <x v="8"/>
    <s v="High"/>
    <s v="High"/>
    <n v="3"/>
    <n v="180"/>
    <n v="22309"/>
    <x v="2"/>
    <m/>
    <m/>
    <n v="0"/>
    <n v="0"/>
    <n v="0"/>
    <n v="0"/>
  </r>
  <r>
    <s v="GJ"/>
    <x v="0"/>
    <x v="8"/>
    <s v="High"/>
    <s v="High"/>
    <n v="3"/>
    <n v="180"/>
    <n v="22309"/>
    <x v="3"/>
    <m/>
    <m/>
    <n v="0"/>
    <n v="0"/>
    <n v="0"/>
    <n v="0"/>
  </r>
  <r>
    <s v="GJ"/>
    <x v="0"/>
    <x v="9"/>
    <s v="Low"/>
    <s v="Low"/>
    <n v="1"/>
    <n v="60"/>
    <n v="60809"/>
    <x v="0"/>
    <m/>
    <m/>
    <n v="0"/>
    <n v="0"/>
    <n v="0"/>
    <n v="0"/>
  </r>
  <r>
    <s v="GJ"/>
    <x v="0"/>
    <x v="9"/>
    <s v="Low"/>
    <s v="Low"/>
    <n v="1"/>
    <n v="60"/>
    <n v="60809"/>
    <x v="1"/>
    <m/>
    <m/>
    <n v="0"/>
    <n v="0"/>
    <n v="0"/>
    <n v="0"/>
  </r>
  <r>
    <s v="GJ"/>
    <x v="0"/>
    <x v="9"/>
    <s v="Low"/>
    <s v="Low"/>
    <n v="1"/>
    <n v="60"/>
    <n v="60809"/>
    <x v="2"/>
    <m/>
    <m/>
    <n v="0"/>
    <n v="0"/>
    <n v="0"/>
    <n v="0"/>
  </r>
  <r>
    <s v="GJ"/>
    <x v="0"/>
    <x v="9"/>
    <s v="Low"/>
    <s v="Low"/>
    <n v="1"/>
    <n v="60"/>
    <n v="60809"/>
    <x v="3"/>
    <m/>
    <m/>
    <n v="0"/>
    <n v="0"/>
    <n v="0"/>
    <n v="0"/>
  </r>
  <r>
    <s v="GJ"/>
    <x v="0"/>
    <x v="9"/>
    <s v="Low"/>
    <s v="Low"/>
    <n v="2"/>
    <n v="120"/>
    <n v="60869"/>
    <x v="0"/>
    <n v="1"/>
    <n v="2"/>
    <n v="1"/>
    <n v="2"/>
    <n v="1"/>
    <n v="0"/>
  </r>
  <r>
    <s v="GJ"/>
    <x v="0"/>
    <x v="9"/>
    <s v="Low"/>
    <s v="Low"/>
    <n v="2"/>
    <n v="120"/>
    <n v="60869"/>
    <x v="1"/>
    <m/>
    <m/>
    <n v="0"/>
    <n v="0"/>
    <n v="0"/>
    <n v="0"/>
  </r>
  <r>
    <s v="GJ"/>
    <x v="0"/>
    <x v="9"/>
    <s v="Low"/>
    <s v="Low"/>
    <n v="2"/>
    <n v="120"/>
    <n v="60869"/>
    <x v="2"/>
    <n v="2"/>
    <n v="2"/>
    <n v="2"/>
    <n v="2"/>
    <n v="1"/>
    <n v="0"/>
  </r>
  <r>
    <s v="GJ"/>
    <x v="0"/>
    <x v="9"/>
    <s v="Low"/>
    <s v="Low"/>
    <n v="2"/>
    <n v="120"/>
    <n v="60869"/>
    <x v="3"/>
    <m/>
    <m/>
    <n v="0"/>
    <n v="0"/>
    <n v="0"/>
    <n v="0"/>
  </r>
  <r>
    <s v="GJ"/>
    <x v="0"/>
    <x v="9"/>
    <s v="Low"/>
    <s v="Low"/>
    <n v="3"/>
    <n v="180"/>
    <n v="60929"/>
    <x v="0"/>
    <m/>
    <m/>
    <n v="0"/>
    <n v="0"/>
    <n v="0"/>
    <n v="0"/>
  </r>
  <r>
    <s v="GJ"/>
    <x v="0"/>
    <x v="9"/>
    <s v="Low"/>
    <s v="Low"/>
    <n v="3"/>
    <n v="180"/>
    <n v="60929"/>
    <x v="1"/>
    <m/>
    <m/>
    <n v="0"/>
    <n v="0"/>
    <n v="0"/>
    <n v="0"/>
  </r>
  <r>
    <s v="GJ"/>
    <x v="0"/>
    <x v="9"/>
    <s v="Low"/>
    <s v="Low"/>
    <n v="3"/>
    <n v="180"/>
    <n v="60929"/>
    <x v="2"/>
    <m/>
    <m/>
    <n v="0"/>
    <n v="0"/>
    <n v="0"/>
    <n v="0"/>
  </r>
  <r>
    <s v="GJ"/>
    <x v="0"/>
    <x v="9"/>
    <s v="Low"/>
    <s v="Low"/>
    <n v="3"/>
    <n v="180"/>
    <n v="60929"/>
    <x v="3"/>
    <m/>
    <m/>
    <n v="0"/>
    <n v="0"/>
    <n v="0"/>
    <n v="0"/>
  </r>
  <r>
    <s v="GJ"/>
    <x v="0"/>
    <x v="10"/>
    <s v="Medium"/>
    <s v="Medium"/>
    <n v="1"/>
    <n v="60"/>
    <n v="71002"/>
    <x v="0"/>
    <m/>
    <m/>
    <n v="0"/>
    <n v="0"/>
    <n v="0"/>
    <n v="0"/>
  </r>
  <r>
    <s v="GJ"/>
    <x v="0"/>
    <x v="10"/>
    <s v="Medium"/>
    <s v="Medium"/>
    <n v="1"/>
    <n v="60"/>
    <n v="71002"/>
    <x v="1"/>
    <m/>
    <m/>
    <n v="0"/>
    <n v="0"/>
    <n v="0"/>
    <n v="0"/>
  </r>
  <r>
    <s v="GJ"/>
    <x v="0"/>
    <x v="10"/>
    <s v="Medium"/>
    <s v="Medium"/>
    <n v="1"/>
    <n v="60"/>
    <n v="71002"/>
    <x v="2"/>
    <m/>
    <m/>
    <n v="0"/>
    <n v="0"/>
    <n v="0"/>
    <n v="0"/>
  </r>
  <r>
    <s v="GJ"/>
    <x v="0"/>
    <x v="10"/>
    <s v="Medium"/>
    <s v="Medium"/>
    <n v="1"/>
    <n v="60"/>
    <n v="71002"/>
    <x v="3"/>
    <m/>
    <m/>
    <n v="0"/>
    <n v="0"/>
    <n v="0"/>
    <n v="0"/>
  </r>
  <r>
    <s v="GJ"/>
    <x v="0"/>
    <x v="10"/>
    <s v="Medium"/>
    <s v="Medium"/>
    <n v="2"/>
    <n v="120"/>
    <n v="71062"/>
    <x v="0"/>
    <n v="1"/>
    <n v="2"/>
    <n v="1"/>
    <n v="2"/>
    <n v="1"/>
    <n v="0"/>
  </r>
  <r>
    <s v="GJ"/>
    <x v="0"/>
    <x v="10"/>
    <s v="Medium"/>
    <s v="Medium"/>
    <n v="2"/>
    <n v="120"/>
    <n v="71062"/>
    <x v="1"/>
    <n v="1"/>
    <n v="2"/>
    <n v="1"/>
    <n v="2"/>
    <n v="1"/>
    <n v="0"/>
  </r>
  <r>
    <s v="GJ"/>
    <x v="0"/>
    <x v="10"/>
    <s v="Medium"/>
    <s v="Medium"/>
    <n v="2"/>
    <n v="120"/>
    <n v="71062"/>
    <x v="2"/>
    <n v="1"/>
    <n v="4"/>
    <n v="1"/>
    <n v="4"/>
    <n v="1"/>
    <n v="1"/>
  </r>
  <r>
    <s v="GJ"/>
    <x v="0"/>
    <x v="10"/>
    <s v="Medium"/>
    <s v="Medium"/>
    <n v="2"/>
    <n v="120"/>
    <n v="71062"/>
    <x v="3"/>
    <m/>
    <m/>
    <n v="0"/>
    <n v="0"/>
    <n v="0"/>
    <n v="0"/>
  </r>
  <r>
    <s v="GJ"/>
    <x v="0"/>
    <x v="10"/>
    <s v="Medium"/>
    <s v="Medium"/>
    <n v="3"/>
    <n v="180"/>
    <n v="71122"/>
    <x v="0"/>
    <n v="1"/>
    <n v="3"/>
    <n v="1"/>
    <n v="3"/>
    <n v="1"/>
    <n v="0"/>
  </r>
  <r>
    <s v="GJ"/>
    <x v="0"/>
    <x v="10"/>
    <s v="Medium"/>
    <s v="Medium"/>
    <n v="3"/>
    <n v="180"/>
    <n v="71122"/>
    <x v="1"/>
    <m/>
    <m/>
    <n v="0"/>
    <n v="0"/>
    <n v="0"/>
    <n v="0"/>
  </r>
  <r>
    <s v="GJ"/>
    <x v="0"/>
    <x v="10"/>
    <s v="Medium"/>
    <s v="Medium"/>
    <n v="3"/>
    <n v="180"/>
    <n v="71122"/>
    <x v="2"/>
    <m/>
    <m/>
    <n v="0"/>
    <n v="0"/>
    <n v="0"/>
    <n v="0"/>
  </r>
  <r>
    <s v="GJ"/>
    <x v="0"/>
    <x v="10"/>
    <s v="Medium"/>
    <s v="Medium"/>
    <n v="3"/>
    <n v="180"/>
    <n v="71122"/>
    <x v="3"/>
    <m/>
    <m/>
    <n v="0"/>
    <n v="0"/>
    <n v="0"/>
    <n v="0"/>
  </r>
  <r>
    <s v="GJ"/>
    <x v="0"/>
    <x v="11"/>
    <s v="High"/>
    <s v="High"/>
    <n v="1"/>
    <n v="60"/>
    <n v="10441"/>
    <x v="0"/>
    <n v="1"/>
    <n v="5"/>
    <n v="1"/>
    <n v="5"/>
    <n v="1"/>
    <n v="1"/>
  </r>
  <r>
    <s v="GJ"/>
    <x v="0"/>
    <x v="11"/>
    <s v="High"/>
    <s v="High"/>
    <n v="1"/>
    <n v="60"/>
    <n v="10441"/>
    <x v="1"/>
    <m/>
    <m/>
    <n v="0"/>
    <n v="0"/>
    <n v="0"/>
    <n v="0"/>
  </r>
  <r>
    <s v="GJ"/>
    <x v="0"/>
    <x v="11"/>
    <s v="High"/>
    <s v="High"/>
    <n v="1"/>
    <n v="60"/>
    <n v="10441"/>
    <x v="2"/>
    <n v="2"/>
    <n v="4"/>
    <n v="2"/>
    <n v="4"/>
    <n v="1"/>
    <n v="1"/>
  </r>
  <r>
    <s v="GJ"/>
    <x v="0"/>
    <x v="11"/>
    <s v="High"/>
    <s v="High"/>
    <n v="1"/>
    <n v="60"/>
    <n v="10441"/>
    <x v="3"/>
    <m/>
    <m/>
    <n v="0"/>
    <n v="0"/>
    <n v="0"/>
    <n v="0"/>
  </r>
  <r>
    <s v="GJ"/>
    <x v="0"/>
    <x v="11"/>
    <s v="High"/>
    <s v="High"/>
    <n v="2"/>
    <n v="120"/>
    <n v="10501"/>
    <x v="0"/>
    <n v="3"/>
    <n v="3"/>
    <n v="3"/>
    <n v="3"/>
    <n v="1"/>
    <n v="0"/>
  </r>
  <r>
    <s v="GJ"/>
    <x v="0"/>
    <x v="11"/>
    <s v="High"/>
    <s v="High"/>
    <n v="2"/>
    <n v="120"/>
    <n v="10501"/>
    <x v="1"/>
    <m/>
    <m/>
    <n v="0"/>
    <n v="0"/>
    <n v="0"/>
    <n v="0"/>
  </r>
  <r>
    <s v="GJ"/>
    <x v="0"/>
    <x v="11"/>
    <s v="High"/>
    <s v="High"/>
    <n v="2"/>
    <n v="120"/>
    <n v="10501"/>
    <x v="2"/>
    <n v="1"/>
    <n v="3"/>
    <n v="1"/>
    <n v="3"/>
    <n v="1"/>
    <n v="0"/>
  </r>
  <r>
    <s v="GJ"/>
    <x v="0"/>
    <x v="11"/>
    <s v="High"/>
    <s v="High"/>
    <n v="2"/>
    <n v="120"/>
    <n v="10501"/>
    <x v="3"/>
    <m/>
    <m/>
    <n v="0"/>
    <n v="0"/>
    <n v="0"/>
    <n v="0"/>
  </r>
  <r>
    <s v="GJ"/>
    <x v="0"/>
    <x v="11"/>
    <s v="High"/>
    <s v="High"/>
    <n v="3"/>
    <n v="180"/>
    <n v="10561"/>
    <x v="0"/>
    <n v="1"/>
    <n v="5"/>
    <n v="1"/>
    <n v="5"/>
    <n v="1"/>
    <n v="1"/>
  </r>
  <r>
    <s v="GJ"/>
    <x v="0"/>
    <x v="11"/>
    <s v="High"/>
    <s v="High"/>
    <n v="3"/>
    <n v="180"/>
    <n v="10561"/>
    <x v="1"/>
    <m/>
    <m/>
    <n v="0"/>
    <n v="0"/>
    <n v="0"/>
    <n v="0"/>
  </r>
  <r>
    <s v="GJ"/>
    <x v="0"/>
    <x v="11"/>
    <s v="High"/>
    <s v="High"/>
    <n v="3"/>
    <n v="180"/>
    <n v="10561"/>
    <x v="2"/>
    <n v="2"/>
    <n v="4"/>
    <n v="2"/>
    <n v="4"/>
    <n v="1"/>
    <n v="1"/>
  </r>
  <r>
    <s v="GJ"/>
    <x v="0"/>
    <x v="11"/>
    <s v="High"/>
    <s v="High"/>
    <n v="3"/>
    <n v="180"/>
    <n v="10561"/>
    <x v="3"/>
    <n v="1"/>
    <n v="3"/>
    <n v="1"/>
    <n v="3"/>
    <n v="1"/>
    <n v="0"/>
  </r>
  <r>
    <s v="GJ"/>
    <x v="0"/>
    <x v="12"/>
    <s v="Low"/>
    <s v="Low"/>
    <n v="1"/>
    <n v="60"/>
    <n v="21143"/>
    <x v="0"/>
    <m/>
    <m/>
    <n v="0"/>
    <n v="0"/>
    <n v="0"/>
    <n v="0"/>
  </r>
  <r>
    <s v="GJ"/>
    <x v="0"/>
    <x v="12"/>
    <s v="Low"/>
    <s v="Low"/>
    <n v="1"/>
    <n v="60"/>
    <n v="21143"/>
    <x v="1"/>
    <m/>
    <m/>
    <n v="0"/>
    <n v="0"/>
    <n v="0"/>
    <n v="0"/>
  </r>
  <r>
    <s v="GJ"/>
    <x v="0"/>
    <x v="12"/>
    <s v="Low"/>
    <s v="Low"/>
    <n v="1"/>
    <n v="60"/>
    <n v="21143"/>
    <x v="2"/>
    <m/>
    <m/>
    <n v="0"/>
    <n v="0"/>
    <n v="0"/>
    <n v="0"/>
  </r>
  <r>
    <s v="GJ"/>
    <x v="0"/>
    <x v="12"/>
    <s v="Low"/>
    <s v="Low"/>
    <n v="1"/>
    <n v="60"/>
    <n v="21143"/>
    <x v="3"/>
    <n v="1"/>
    <n v="3"/>
    <n v="1"/>
    <n v="3"/>
    <n v="1"/>
    <n v="0"/>
  </r>
  <r>
    <s v="GJ"/>
    <x v="0"/>
    <x v="12"/>
    <s v="Low"/>
    <s v="Low"/>
    <n v="2"/>
    <n v="120"/>
    <n v="21203"/>
    <x v="0"/>
    <m/>
    <m/>
    <n v="0"/>
    <n v="0"/>
    <n v="0"/>
    <n v="0"/>
  </r>
  <r>
    <s v="GJ"/>
    <x v="0"/>
    <x v="12"/>
    <s v="Low"/>
    <s v="Low"/>
    <n v="2"/>
    <n v="120"/>
    <n v="21203"/>
    <x v="1"/>
    <m/>
    <m/>
    <n v="0"/>
    <n v="0"/>
    <n v="0"/>
    <n v="0"/>
  </r>
  <r>
    <s v="GJ"/>
    <x v="0"/>
    <x v="12"/>
    <s v="Low"/>
    <s v="Low"/>
    <n v="2"/>
    <n v="120"/>
    <n v="21203"/>
    <x v="2"/>
    <n v="1"/>
    <n v="3"/>
    <n v="1"/>
    <n v="3"/>
    <n v="1"/>
    <n v="0"/>
  </r>
  <r>
    <s v="GJ"/>
    <x v="0"/>
    <x v="12"/>
    <s v="Low"/>
    <s v="Low"/>
    <n v="2"/>
    <n v="120"/>
    <n v="21203"/>
    <x v="3"/>
    <m/>
    <m/>
    <n v="0"/>
    <n v="0"/>
    <n v="0"/>
    <n v="0"/>
  </r>
  <r>
    <s v="GJ"/>
    <x v="0"/>
    <x v="13"/>
    <s v="Medium"/>
    <s v="Medium"/>
    <n v="1"/>
    <n v="60"/>
    <n v="21780"/>
    <x v="0"/>
    <m/>
    <m/>
    <n v="0"/>
    <n v="0"/>
    <n v="0"/>
    <n v="0"/>
  </r>
  <r>
    <s v="GJ"/>
    <x v="0"/>
    <x v="13"/>
    <s v="Medium"/>
    <s v="Medium"/>
    <n v="1"/>
    <n v="60"/>
    <n v="21780"/>
    <x v="1"/>
    <m/>
    <m/>
    <n v="0"/>
    <n v="0"/>
    <n v="0"/>
    <n v="0"/>
  </r>
  <r>
    <s v="GJ"/>
    <x v="0"/>
    <x v="13"/>
    <s v="Medium"/>
    <s v="Medium"/>
    <n v="1"/>
    <n v="60"/>
    <n v="21780"/>
    <x v="2"/>
    <m/>
    <m/>
    <n v="0"/>
    <n v="0"/>
    <n v="0"/>
    <n v="0"/>
  </r>
  <r>
    <s v="GJ"/>
    <x v="0"/>
    <x v="13"/>
    <s v="Medium"/>
    <s v="Medium"/>
    <n v="1"/>
    <n v="60"/>
    <n v="21780"/>
    <x v="3"/>
    <m/>
    <m/>
    <n v="0"/>
    <n v="0"/>
    <n v="0"/>
    <n v="0"/>
  </r>
  <r>
    <s v="GJ"/>
    <x v="0"/>
    <x v="13"/>
    <s v="Medium"/>
    <s v="Medium"/>
    <n v="2"/>
    <n v="120"/>
    <n v="21840"/>
    <x v="0"/>
    <n v="2"/>
    <n v="4"/>
    <n v="2"/>
    <n v="4"/>
    <n v="1"/>
    <n v="1"/>
  </r>
  <r>
    <s v="GJ"/>
    <x v="0"/>
    <x v="13"/>
    <s v="Medium"/>
    <s v="Medium"/>
    <n v="2"/>
    <n v="120"/>
    <n v="21840"/>
    <x v="1"/>
    <m/>
    <m/>
    <n v="0"/>
    <n v="0"/>
    <n v="0"/>
    <n v="0"/>
  </r>
  <r>
    <s v="GJ"/>
    <x v="0"/>
    <x v="13"/>
    <s v="Medium"/>
    <s v="Medium"/>
    <n v="2"/>
    <n v="120"/>
    <n v="21840"/>
    <x v="2"/>
    <m/>
    <m/>
    <n v="0"/>
    <n v="0"/>
    <n v="0"/>
    <n v="0"/>
  </r>
  <r>
    <s v="GJ"/>
    <x v="0"/>
    <x v="13"/>
    <s v="Medium"/>
    <s v="Medium"/>
    <n v="2"/>
    <n v="120"/>
    <n v="21840"/>
    <x v="3"/>
    <m/>
    <m/>
    <n v="0"/>
    <n v="0"/>
    <n v="0"/>
    <n v="0"/>
  </r>
  <r>
    <s v="GJ"/>
    <x v="0"/>
    <x v="14"/>
    <s v="High"/>
    <s v="High"/>
    <n v="1"/>
    <n v="60"/>
    <n v="42854"/>
    <x v="0"/>
    <m/>
    <m/>
    <n v="0"/>
    <n v="0"/>
    <n v="0"/>
    <n v="0"/>
  </r>
  <r>
    <s v="GJ"/>
    <x v="0"/>
    <x v="14"/>
    <s v="High"/>
    <s v="High"/>
    <n v="1"/>
    <n v="60"/>
    <n v="42854"/>
    <x v="1"/>
    <m/>
    <m/>
    <n v="0"/>
    <n v="0"/>
    <n v="0"/>
    <n v="0"/>
  </r>
  <r>
    <s v="GJ"/>
    <x v="0"/>
    <x v="14"/>
    <s v="High"/>
    <s v="High"/>
    <n v="1"/>
    <n v="60"/>
    <n v="42854"/>
    <x v="2"/>
    <m/>
    <m/>
    <n v="0"/>
    <n v="0"/>
    <n v="0"/>
    <n v="0"/>
  </r>
  <r>
    <s v="GJ"/>
    <x v="0"/>
    <x v="14"/>
    <s v="High"/>
    <s v="High"/>
    <n v="1"/>
    <n v="60"/>
    <n v="42854"/>
    <x v="3"/>
    <n v="1"/>
    <n v="4"/>
    <n v="1"/>
    <n v="4"/>
    <n v="1"/>
    <n v="1"/>
  </r>
  <r>
    <s v="GJ"/>
    <x v="0"/>
    <x v="14"/>
    <s v="High"/>
    <s v="High"/>
    <n v="2"/>
    <n v="120"/>
    <n v="42904"/>
    <x v="0"/>
    <m/>
    <m/>
    <n v="0"/>
    <n v="0"/>
    <n v="0"/>
    <n v="0"/>
  </r>
  <r>
    <s v="GJ"/>
    <x v="0"/>
    <x v="14"/>
    <s v="High"/>
    <s v="High"/>
    <n v="2"/>
    <n v="120"/>
    <n v="42904"/>
    <x v="1"/>
    <m/>
    <m/>
    <n v="0"/>
    <n v="0"/>
    <n v="0"/>
    <n v="0"/>
  </r>
  <r>
    <s v="GJ"/>
    <x v="0"/>
    <x v="14"/>
    <s v="High"/>
    <s v="High"/>
    <n v="2"/>
    <n v="120"/>
    <n v="42904"/>
    <x v="2"/>
    <m/>
    <m/>
    <n v="0"/>
    <n v="0"/>
    <n v="0"/>
    <n v="0"/>
  </r>
  <r>
    <s v="GJ"/>
    <x v="0"/>
    <x v="14"/>
    <s v="High"/>
    <s v="High"/>
    <n v="2"/>
    <n v="120"/>
    <n v="42904"/>
    <x v="3"/>
    <m/>
    <m/>
    <n v="0"/>
    <n v="0"/>
    <n v="0"/>
    <n v="0"/>
  </r>
  <r>
    <s v="GJ"/>
    <x v="0"/>
    <x v="14"/>
    <s v="High"/>
    <s v="High"/>
    <n v="3"/>
    <n v="180"/>
    <n v="42964"/>
    <x v="0"/>
    <m/>
    <m/>
    <n v="0"/>
    <n v="0"/>
    <n v="0"/>
    <n v="0"/>
  </r>
  <r>
    <s v="GJ"/>
    <x v="0"/>
    <x v="14"/>
    <s v="High"/>
    <s v="High"/>
    <n v="3"/>
    <n v="180"/>
    <n v="42964"/>
    <x v="1"/>
    <m/>
    <m/>
    <n v="0"/>
    <n v="0"/>
    <n v="0"/>
    <n v="0"/>
  </r>
  <r>
    <s v="GJ"/>
    <x v="0"/>
    <x v="14"/>
    <s v="High"/>
    <s v="High"/>
    <n v="3"/>
    <n v="180"/>
    <n v="42964"/>
    <x v="2"/>
    <m/>
    <m/>
    <n v="0"/>
    <n v="0"/>
    <n v="0"/>
    <n v="0"/>
  </r>
  <r>
    <s v="GJ"/>
    <x v="0"/>
    <x v="14"/>
    <s v="High"/>
    <s v="High"/>
    <n v="3"/>
    <n v="180"/>
    <n v="42964"/>
    <x v="3"/>
    <m/>
    <m/>
    <n v="0"/>
    <n v="0"/>
    <n v="0"/>
    <n v="0"/>
  </r>
  <r>
    <s v="GJ"/>
    <x v="0"/>
    <x v="15"/>
    <s v="Low"/>
    <s v="Low"/>
    <n v="1"/>
    <n v="60"/>
    <n v="11589"/>
    <x v="0"/>
    <m/>
    <m/>
    <n v="0"/>
    <n v="0"/>
    <n v="0"/>
    <n v="0"/>
  </r>
  <r>
    <s v="GJ"/>
    <x v="0"/>
    <x v="15"/>
    <s v="Low"/>
    <s v="Low"/>
    <n v="1"/>
    <n v="60"/>
    <n v="11589"/>
    <x v="1"/>
    <m/>
    <m/>
    <n v="0"/>
    <n v="0"/>
    <n v="0"/>
    <n v="0"/>
  </r>
  <r>
    <s v="GJ"/>
    <x v="0"/>
    <x v="15"/>
    <s v="Low"/>
    <s v="Low"/>
    <n v="1"/>
    <n v="60"/>
    <n v="11589"/>
    <x v="2"/>
    <m/>
    <m/>
    <n v="0"/>
    <n v="0"/>
    <n v="0"/>
    <n v="0"/>
  </r>
  <r>
    <s v="GJ"/>
    <x v="0"/>
    <x v="15"/>
    <s v="Low"/>
    <s v="Low"/>
    <n v="1"/>
    <n v="60"/>
    <n v="11589"/>
    <x v="3"/>
    <n v="1"/>
    <n v="3"/>
    <n v="1"/>
    <n v="3"/>
    <n v="1"/>
    <n v="0"/>
  </r>
  <r>
    <s v="GJ"/>
    <x v="0"/>
    <x v="15"/>
    <s v="Low"/>
    <s v="Low"/>
    <n v="2"/>
    <n v="120"/>
    <n v="11649"/>
    <x v="0"/>
    <m/>
    <m/>
    <n v="0"/>
    <n v="0"/>
    <n v="0"/>
    <n v="0"/>
  </r>
  <r>
    <s v="GJ"/>
    <x v="0"/>
    <x v="15"/>
    <s v="Low"/>
    <s v="Low"/>
    <n v="2"/>
    <n v="120"/>
    <n v="11649"/>
    <x v="1"/>
    <m/>
    <m/>
    <n v="0"/>
    <n v="0"/>
    <n v="0"/>
    <n v="0"/>
  </r>
  <r>
    <s v="GJ"/>
    <x v="0"/>
    <x v="15"/>
    <s v="Low"/>
    <s v="Low"/>
    <n v="2"/>
    <n v="120"/>
    <n v="11649"/>
    <x v="2"/>
    <m/>
    <m/>
    <n v="0"/>
    <n v="0"/>
    <n v="0"/>
    <n v="0"/>
  </r>
  <r>
    <s v="GJ"/>
    <x v="0"/>
    <x v="15"/>
    <s v="Low"/>
    <s v="Low"/>
    <n v="2"/>
    <n v="120"/>
    <n v="11649"/>
    <x v="3"/>
    <n v="1"/>
    <n v="2"/>
    <n v="1"/>
    <n v="2"/>
    <n v="1"/>
    <n v="0"/>
  </r>
  <r>
    <s v="GJ"/>
    <x v="0"/>
    <x v="15"/>
    <s v="Low"/>
    <s v="Low"/>
    <n v="3"/>
    <n v="180"/>
    <n v="11709"/>
    <x v="0"/>
    <m/>
    <m/>
    <n v="0"/>
    <n v="0"/>
    <n v="0"/>
    <n v="0"/>
  </r>
  <r>
    <s v="GJ"/>
    <x v="0"/>
    <x v="15"/>
    <s v="Low"/>
    <s v="Low"/>
    <n v="3"/>
    <n v="180"/>
    <n v="11709"/>
    <x v="1"/>
    <m/>
    <m/>
    <n v="0"/>
    <n v="0"/>
    <n v="0"/>
    <n v="0"/>
  </r>
  <r>
    <s v="GJ"/>
    <x v="0"/>
    <x v="15"/>
    <s v="Low"/>
    <s v="Low"/>
    <n v="3"/>
    <n v="180"/>
    <n v="11709"/>
    <x v="2"/>
    <m/>
    <m/>
    <n v="0"/>
    <n v="0"/>
    <n v="0"/>
    <n v="0"/>
  </r>
  <r>
    <s v="GJ"/>
    <x v="0"/>
    <x v="15"/>
    <s v="Low"/>
    <s v="Low"/>
    <n v="3"/>
    <n v="180"/>
    <n v="11709"/>
    <x v="3"/>
    <m/>
    <m/>
    <n v="0"/>
    <n v="0"/>
    <n v="0"/>
    <n v="0"/>
  </r>
  <r>
    <s v="GJ"/>
    <x v="0"/>
    <x v="16"/>
    <s v="Medium"/>
    <s v="Medium"/>
    <n v="1"/>
    <n v="60"/>
    <n v="10963"/>
    <x v="0"/>
    <m/>
    <m/>
    <n v="0"/>
    <n v="0"/>
    <n v="0"/>
    <n v="0"/>
  </r>
  <r>
    <s v="GJ"/>
    <x v="0"/>
    <x v="16"/>
    <s v="Medium"/>
    <s v="Medium"/>
    <n v="1"/>
    <n v="60"/>
    <n v="10963"/>
    <x v="1"/>
    <m/>
    <m/>
    <n v="0"/>
    <n v="0"/>
    <n v="0"/>
    <n v="0"/>
  </r>
  <r>
    <s v="GJ"/>
    <x v="0"/>
    <x v="16"/>
    <s v="Medium"/>
    <s v="Medium"/>
    <n v="1"/>
    <n v="60"/>
    <n v="10963"/>
    <x v="2"/>
    <m/>
    <m/>
    <n v="0"/>
    <n v="0"/>
    <n v="0"/>
    <n v="0"/>
  </r>
  <r>
    <s v="GJ"/>
    <x v="0"/>
    <x v="16"/>
    <s v="Medium"/>
    <s v="Medium"/>
    <n v="1"/>
    <n v="60"/>
    <n v="10963"/>
    <x v="3"/>
    <m/>
    <m/>
    <n v="0"/>
    <n v="0"/>
    <n v="0"/>
    <n v="0"/>
  </r>
  <r>
    <s v="GJ"/>
    <x v="0"/>
    <x v="16"/>
    <s v="Medium"/>
    <s v="Medium"/>
    <n v="2"/>
    <n v="120"/>
    <n v="11023"/>
    <x v="0"/>
    <m/>
    <m/>
    <n v="0"/>
    <n v="0"/>
    <n v="0"/>
    <n v="0"/>
  </r>
  <r>
    <s v="GJ"/>
    <x v="0"/>
    <x v="16"/>
    <s v="Medium"/>
    <s v="Medium"/>
    <n v="2"/>
    <n v="120"/>
    <n v="11023"/>
    <x v="1"/>
    <m/>
    <m/>
    <n v="0"/>
    <n v="0"/>
    <n v="0"/>
    <n v="0"/>
  </r>
  <r>
    <s v="GJ"/>
    <x v="0"/>
    <x v="16"/>
    <s v="Medium"/>
    <s v="Medium"/>
    <n v="2"/>
    <n v="120"/>
    <n v="11023"/>
    <x v="2"/>
    <m/>
    <m/>
    <n v="0"/>
    <n v="0"/>
    <n v="0"/>
    <n v="0"/>
  </r>
  <r>
    <s v="GJ"/>
    <x v="0"/>
    <x v="16"/>
    <s v="Medium"/>
    <s v="Medium"/>
    <n v="2"/>
    <n v="120"/>
    <n v="11023"/>
    <x v="3"/>
    <n v="1"/>
    <n v="2"/>
    <n v="1"/>
    <n v="2"/>
    <n v="1"/>
    <n v="0"/>
  </r>
  <r>
    <s v="GJ"/>
    <x v="0"/>
    <x v="16"/>
    <s v="Medium"/>
    <s v="Medium"/>
    <n v="3"/>
    <n v="180"/>
    <n v="11083"/>
    <x v="0"/>
    <m/>
    <m/>
    <n v="0"/>
    <n v="0"/>
    <n v="0"/>
    <n v="0"/>
  </r>
  <r>
    <s v="GJ"/>
    <x v="0"/>
    <x v="16"/>
    <s v="Medium"/>
    <s v="Medium"/>
    <n v="3"/>
    <n v="180"/>
    <n v="11083"/>
    <x v="1"/>
    <m/>
    <m/>
    <n v="0"/>
    <n v="0"/>
    <n v="0"/>
    <n v="0"/>
  </r>
  <r>
    <s v="GJ"/>
    <x v="0"/>
    <x v="16"/>
    <s v="Medium"/>
    <s v="Medium"/>
    <n v="3"/>
    <n v="180"/>
    <n v="11083"/>
    <x v="2"/>
    <m/>
    <m/>
    <n v="0"/>
    <n v="0"/>
    <n v="0"/>
    <n v="0"/>
  </r>
  <r>
    <s v="GJ"/>
    <x v="0"/>
    <x v="16"/>
    <s v="Medium"/>
    <s v="Medium"/>
    <n v="3"/>
    <n v="180"/>
    <n v="11083"/>
    <x v="3"/>
    <m/>
    <m/>
    <n v="0"/>
    <n v="0"/>
    <n v="0"/>
    <n v="0"/>
  </r>
  <r>
    <s v="GJ"/>
    <x v="0"/>
    <x v="17"/>
    <s v="High"/>
    <s v="High"/>
    <n v="1"/>
    <n v="60"/>
    <n v="32680"/>
    <x v="0"/>
    <m/>
    <m/>
    <n v="0"/>
    <n v="0"/>
    <n v="0"/>
    <n v="0"/>
  </r>
  <r>
    <s v="GJ"/>
    <x v="0"/>
    <x v="17"/>
    <s v="High"/>
    <s v="High"/>
    <n v="1"/>
    <n v="60"/>
    <n v="32680"/>
    <x v="1"/>
    <m/>
    <m/>
    <n v="0"/>
    <n v="0"/>
    <n v="0"/>
    <n v="0"/>
  </r>
  <r>
    <s v="GJ"/>
    <x v="0"/>
    <x v="17"/>
    <s v="High"/>
    <s v="High"/>
    <n v="1"/>
    <n v="60"/>
    <n v="32680"/>
    <x v="2"/>
    <m/>
    <m/>
    <n v="0"/>
    <n v="0"/>
    <n v="0"/>
    <n v="0"/>
  </r>
  <r>
    <s v="GJ"/>
    <x v="0"/>
    <x v="17"/>
    <s v="High"/>
    <s v="High"/>
    <n v="1"/>
    <n v="60"/>
    <n v="32680"/>
    <x v="3"/>
    <m/>
    <m/>
    <n v="0"/>
    <n v="0"/>
    <n v="0"/>
    <n v="0"/>
  </r>
  <r>
    <s v="GJ"/>
    <x v="0"/>
    <x v="17"/>
    <s v="High"/>
    <s v="High"/>
    <n v="2"/>
    <n v="120"/>
    <n v="32740"/>
    <x v="0"/>
    <m/>
    <m/>
    <n v="0"/>
    <n v="0"/>
    <n v="0"/>
    <n v="0"/>
  </r>
  <r>
    <s v="GJ"/>
    <x v="0"/>
    <x v="17"/>
    <s v="High"/>
    <s v="High"/>
    <n v="2"/>
    <n v="120"/>
    <n v="32740"/>
    <x v="1"/>
    <n v="1"/>
    <n v="5"/>
    <n v="1"/>
    <n v="5"/>
    <n v="1"/>
    <n v="1"/>
  </r>
  <r>
    <s v="GJ"/>
    <x v="0"/>
    <x v="17"/>
    <s v="High"/>
    <s v="High"/>
    <n v="2"/>
    <n v="120"/>
    <n v="32740"/>
    <x v="2"/>
    <m/>
    <m/>
    <n v="0"/>
    <n v="0"/>
    <n v="0"/>
    <n v="0"/>
  </r>
  <r>
    <s v="GJ"/>
    <x v="0"/>
    <x v="17"/>
    <s v="High"/>
    <s v="High"/>
    <n v="2"/>
    <n v="120"/>
    <n v="32740"/>
    <x v="3"/>
    <m/>
    <m/>
    <n v="0"/>
    <n v="0"/>
    <n v="0"/>
    <n v="0"/>
  </r>
  <r>
    <s v="MB"/>
    <x v="1"/>
    <x v="0"/>
    <s v="Medium"/>
    <s v="Medium"/>
    <n v="1"/>
    <n v="60"/>
    <n v="33104"/>
    <x v="0"/>
    <m/>
    <m/>
    <n v="0"/>
    <n v="0"/>
    <n v="0"/>
    <n v="0"/>
  </r>
  <r>
    <s v="TG"/>
    <x v="1"/>
    <x v="0"/>
    <s v="Medium"/>
    <s v="Medium"/>
    <n v="1"/>
    <n v="60"/>
    <n v="33104"/>
    <x v="0"/>
    <m/>
    <m/>
    <n v="0"/>
    <n v="0"/>
    <n v="0"/>
    <n v="0"/>
  </r>
  <r>
    <s v="MB"/>
    <x v="1"/>
    <x v="0"/>
    <s v="Medium"/>
    <s v="Medium"/>
    <n v="1"/>
    <n v="60"/>
    <n v="33104"/>
    <x v="1"/>
    <m/>
    <m/>
    <n v="0"/>
    <n v="0"/>
    <n v="0"/>
    <n v="0"/>
  </r>
  <r>
    <s v="TG"/>
    <x v="1"/>
    <x v="0"/>
    <s v="Medium"/>
    <s v="Medium"/>
    <n v="1"/>
    <n v="60"/>
    <n v="33104"/>
    <x v="1"/>
    <n v="1"/>
    <n v="3"/>
    <n v="1"/>
    <n v="3"/>
    <n v="1"/>
    <n v="0"/>
  </r>
  <r>
    <s v="MB"/>
    <x v="1"/>
    <x v="0"/>
    <s v="Medium"/>
    <s v="Medium"/>
    <n v="1"/>
    <n v="60"/>
    <n v="33104"/>
    <x v="2"/>
    <m/>
    <m/>
    <n v="0"/>
    <n v="0"/>
    <n v="0"/>
    <n v="0"/>
  </r>
  <r>
    <s v="TG"/>
    <x v="1"/>
    <x v="0"/>
    <s v="Medium"/>
    <s v="Medium"/>
    <n v="1"/>
    <n v="60"/>
    <n v="33104"/>
    <x v="2"/>
    <m/>
    <m/>
    <n v="0"/>
    <n v="0"/>
    <n v="0"/>
    <n v="0"/>
  </r>
  <r>
    <s v="MB"/>
    <x v="1"/>
    <x v="0"/>
    <s v="Medium"/>
    <s v="Medium"/>
    <n v="1"/>
    <n v="60"/>
    <n v="33104"/>
    <x v="3"/>
    <m/>
    <m/>
    <n v="0"/>
    <n v="0"/>
    <n v="0"/>
    <n v="0"/>
  </r>
  <r>
    <s v="TG"/>
    <x v="1"/>
    <x v="0"/>
    <s v="Medium"/>
    <s v="Medium"/>
    <n v="1"/>
    <n v="60"/>
    <n v="33104"/>
    <x v="3"/>
    <m/>
    <m/>
    <n v="0"/>
    <n v="0"/>
    <n v="0"/>
    <n v="0"/>
  </r>
  <r>
    <s v="MB"/>
    <x v="1"/>
    <x v="0"/>
    <s v="Medium"/>
    <s v="Medium"/>
    <n v="2"/>
    <n v="120"/>
    <n v="33164"/>
    <x v="0"/>
    <m/>
    <m/>
    <n v="0"/>
    <n v="0"/>
    <n v="0"/>
    <n v="0"/>
  </r>
  <r>
    <s v="TG"/>
    <x v="1"/>
    <x v="0"/>
    <s v="Medium"/>
    <s v="Medium"/>
    <n v="2"/>
    <n v="120"/>
    <n v="33164"/>
    <x v="0"/>
    <m/>
    <m/>
    <n v="0"/>
    <n v="0"/>
    <n v="0"/>
    <n v="0"/>
  </r>
  <r>
    <s v="MB"/>
    <x v="1"/>
    <x v="0"/>
    <s v="Medium"/>
    <s v="Medium"/>
    <n v="2"/>
    <n v="120"/>
    <n v="33164"/>
    <x v="1"/>
    <m/>
    <m/>
    <n v="0"/>
    <n v="0"/>
    <n v="0"/>
    <n v="0"/>
  </r>
  <r>
    <s v="TG"/>
    <x v="1"/>
    <x v="0"/>
    <s v="Medium"/>
    <s v="Medium"/>
    <n v="2"/>
    <n v="120"/>
    <n v="33164"/>
    <x v="1"/>
    <m/>
    <m/>
    <n v="0"/>
    <n v="0"/>
    <n v="0"/>
    <n v="0"/>
  </r>
  <r>
    <s v="MB"/>
    <x v="1"/>
    <x v="0"/>
    <s v="Medium"/>
    <s v="Medium"/>
    <n v="2"/>
    <n v="120"/>
    <n v="33164"/>
    <x v="2"/>
    <n v="1"/>
    <n v="1"/>
    <n v="1"/>
    <n v="1"/>
    <n v="1"/>
    <n v="0"/>
  </r>
  <r>
    <s v="TG"/>
    <x v="1"/>
    <x v="0"/>
    <s v="Medium"/>
    <s v="Medium"/>
    <n v="2"/>
    <n v="120"/>
    <n v="33164"/>
    <x v="2"/>
    <n v="1"/>
    <n v="2"/>
    <n v="1"/>
    <n v="2"/>
    <n v="1"/>
    <n v="0"/>
  </r>
  <r>
    <s v="MB"/>
    <x v="1"/>
    <x v="0"/>
    <s v="Medium"/>
    <s v="Medium"/>
    <n v="2"/>
    <n v="120"/>
    <n v="33164"/>
    <x v="3"/>
    <m/>
    <m/>
    <n v="0"/>
    <n v="0"/>
    <n v="0"/>
    <n v="0"/>
  </r>
  <r>
    <s v="TG"/>
    <x v="1"/>
    <x v="0"/>
    <s v="Medium"/>
    <s v="Medium"/>
    <n v="2"/>
    <n v="120"/>
    <n v="33164"/>
    <x v="3"/>
    <m/>
    <m/>
    <n v="0"/>
    <n v="0"/>
    <n v="0"/>
    <n v="0"/>
  </r>
  <r>
    <s v="MB"/>
    <x v="1"/>
    <x v="0"/>
    <s v="Medium"/>
    <s v="Medium"/>
    <n v="3"/>
    <n v="180"/>
    <n v="33224"/>
    <x v="0"/>
    <n v="1"/>
    <n v="2"/>
    <n v="1"/>
    <n v="2"/>
    <n v="1"/>
    <n v="0"/>
  </r>
  <r>
    <s v="TG"/>
    <x v="1"/>
    <x v="0"/>
    <s v="Medium"/>
    <s v="Medium"/>
    <n v="3"/>
    <n v="180"/>
    <n v="33224"/>
    <x v="0"/>
    <n v="1"/>
    <n v="1"/>
    <n v="1"/>
    <n v="1"/>
    <n v="1"/>
    <n v="0"/>
  </r>
  <r>
    <s v="MB"/>
    <x v="1"/>
    <x v="0"/>
    <s v="Medium"/>
    <s v="Medium"/>
    <n v="3"/>
    <n v="180"/>
    <n v="33224"/>
    <x v="1"/>
    <n v="1"/>
    <n v="4"/>
    <n v="1"/>
    <n v="4"/>
    <n v="1"/>
    <n v="1"/>
  </r>
  <r>
    <s v="TG"/>
    <x v="1"/>
    <x v="0"/>
    <s v="Medium"/>
    <s v="Medium"/>
    <n v="3"/>
    <n v="180"/>
    <n v="33224"/>
    <x v="1"/>
    <n v="1"/>
    <n v="3"/>
    <n v="1"/>
    <n v="3"/>
    <n v="1"/>
    <n v="0"/>
  </r>
  <r>
    <s v="MB"/>
    <x v="1"/>
    <x v="0"/>
    <s v="Medium"/>
    <s v="Medium"/>
    <n v="3"/>
    <n v="180"/>
    <n v="33224"/>
    <x v="2"/>
    <m/>
    <m/>
    <n v="0"/>
    <n v="0"/>
    <n v="0"/>
    <n v="0"/>
  </r>
  <r>
    <s v="TG"/>
    <x v="1"/>
    <x v="0"/>
    <s v="Medium"/>
    <s v="Medium"/>
    <n v="3"/>
    <n v="180"/>
    <n v="33224"/>
    <x v="2"/>
    <m/>
    <m/>
    <n v="0"/>
    <n v="0"/>
    <n v="0"/>
    <n v="0"/>
  </r>
  <r>
    <s v="MB"/>
    <x v="1"/>
    <x v="0"/>
    <s v="Medium"/>
    <s v="Medium"/>
    <n v="3"/>
    <n v="180"/>
    <n v="33224"/>
    <x v="3"/>
    <n v="1"/>
    <n v="2"/>
    <n v="1"/>
    <n v="2"/>
    <n v="1"/>
    <n v="0"/>
  </r>
  <r>
    <s v="TG"/>
    <x v="1"/>
    <x v="0"/>
    <s v="Medium"/>
    <s v="Medium"/>
    <n v="3"/>
    <n v="180"/>
    <n v="33224"/>
    <x v="3"/>
    <n v="1"/>
    <n v="1"/>
    <n v="1"/>
    <n v="1"/>
    <n v="1"/>
    <n v="0"/>
  </r>
  <r>
    <s v="MB"/>
    <x v="1"/>
    <x v="0"/>
    <s v="Medium"/>
    <s v="Medium"/>
    <n v="4"/>
    <n v="240"/>
    <n v="33284"/>
    <x v="0"/>
    <m/>
    <m/>
    <n v="0"/>
    <n v="0"/>
    <n v="0"/>
    <n v="0"/>
  </r>
  <r>
    <s v="TG"/>
    <x v="1"/>
    <x v="0"/>
    <s v="Medium"/>
    <s v="Medium"/>
    <n v="4"/>
    <n v="240"/>
    <n v="33284"/>
    <x v="0"/>
    <m/>
    <m/>
    <n v="0"/>
    <n v="0"/>
    <n v="0"/>
    <n v="0"/>
  </r>
  <r>
    <s v="MB"/>
    <x v="1"/>
    <x v="0"/>
    <s v="Medium"/>
    <s v="Medium"/>
    <n v="4"/>
    <n v="240"/>
    <n v="33284"/>
    <x v="1"/>
    <m/>
    <m/>
    <n v="0"/>
    <n v="0"/>
    <n v="0"/>
    <n v="0"/>
  </r>
  <r>
    <s v="TG"/>
    <x v="1"/>
    <x v="0"/>
    <s v="Medium"/>
    <s v="Medium"/>
    <n v="4"/>
    <n v="240"/>
    <n v="33284"/>
    <x v="1"/>
    <m/>
    <m/>
    <n v="0"/>
    <n v="0"/>
    <n v="0"/>
    <n v="0"/>
  </r>
  <r>
    <s v="MB"/>
    <x v="1"/>
    <x v="0"/>
    <s v="Medium"/>
    <s v="Medium"/>
    <n v="4"/>
    <n v="240"/>
    <n v="33284"/>
    <x v="2"/>
    <n v="1"/>
    <n v="1"/>
    <n v="1"/>
    <n v="1"/>
    <n v="1"/>
    <n v="0"/>
  </r>
  <r>
    <s v="TG"/>
    <x v="1"/>
    <x v="0"/>
    <s v="Medium"/>
    <s v="Medium"/>
    <n v="4"/>
    <n v="240"/>
    <n v="33284"/>
    <x v="2"/>
    <n v="1"/>
    <n v="1"/>
    <n v="1"/>
    <n v="1"/>
    <n v="1"/>
    <n v="0"/>
  </r>
  <r>
    <s v="MB"/>
    <x v="1"/>
    <x v="0"/>
    <s v="Medium"/>
    <s v="Medium"/>
    <n v="4"/>
    <n v="240"/>
    <n v="33284"/>
    <x v="3"/>
    <m/>
    <m/>
    <n v="0"/>
    <n v="0"/>
    <n v="0"/>
    <n v="0"/>
  </r>
  <r>
    <s v="TG"/>
    <x v="1"/>
    <x v="0"/>
    <s v="Medium"/>
    <s v="Medium"/>
    <n v="4"/>
    <n v="240"/>
    <n v="33284"/>
    <x v="3"/>
    <m/>
    <m/>
    <n v="0"/>
    <n v="0"/>
    <n v="0"/>
    <n v="0"/>
  </r>
  <r>
    <s v="MB"/>
    <x v="1"/>
    <x v="0"/>
    <s v="Medium"/>
    <s v="Medium"/>
    <n v="5"/>
    <n v="300"/>
    <n v="33334"/>
    <x v="0"/>
    <n v="1"/>
    <n v="1"/>
    <n v="1"/>
    <n v="1"/>
    <n v="1"/>
    <n v="0"/>
  </r>
  <r>
    <s v="MB"/>
    <x v="1"/>
    <x v="0"/>
    <s v="Medium"/>
    <s v="Medium"/>
    <n v="5"/>
    <n v="300"/>
    <n v="33334"/>
    <x v="1"/>
    <m/>
    <m/>
    <n v="0"/>
    <n v="0"/>
    <n v="0"/>
    <n v="0"/>
  </r>
  <r>
    <s v="MB"/>
    <x v="1"/>
    <x v="0"/>
    <s v="Medium"/>
    <s v="Medium"/>
    <n v="5"/>
    <n v="300"/>
    <n v="33334"/>
    <x v="2"/>
    <m/>
    <m/>
    <n v="0"/>
    <n v="0"/>
    <n v="0"/>
    <n v="0"/>
  </r>
  <r>
    <s v="MB"/>
    <x v="1"/>
    <x v="0"/>
    <s v="Medium"/>
    <s v="Medium"/>
    <n v="5"/>
    <n v="300"/>
    <n v="33334"/>
    <x v="3"/>
    <m/>
    <m/>
    <n v="0"/>
    <n v="0"/>
    <n v="0"/>
    <n v="0"/>
  </r>
  <r>
    <s v="TG"/>
    <x v="1"/>
    <x v="0"/>
    <s v="Medium"/>
    <s v="Medium"/>
    <n v="5"/>
    <n v="300"/>
    <n v="33344"/>
    <x v="0"/>
    <n v="1"/>
    <n v="1"/>
    <n v="1"/>
    <n v="1"/>
    <n v="1"/>
    <n v="0"/>
  </r>
  <r>
    <s v="TG"/>
    <x v="1"/>
    <x v="0"/>
    <s v="Medium"/>
    <s v="Medium"/>
    <n v="5"/>
    <n v="300"/>
    <n v="33344"/>
    <x v="1"/>
    <m/>
    <m/>
    <n v="0"/>
    <n v="0"/>
    <n v="0"/>
    <n v="0"/>
  </r>
  <r>
    <s v="TG"/>
    <x v="1"/>
    <x v="0"/>
    <s v="Medium"/>
    <s v="Medium"/>
    <n v="5"/>
    <n v="300"/>
    <n v="33344"/>
    <x v="2"/>
    <m/>
    <m/>
    <n v="0"/>
    <n v="0"/>
    <n v="0"/>
    <n v="0"/>
  </r>
  <r>
    <s v="TG"/>
    <x v="1"/>
    <x v="0"/>
    <s v="Medium"/>
    <s v="Medium"/>
    <n v="5"/>
    <n v="300"/>
    <n v="33344"/>
    <x v="3"/>
    <m/>
    <m/>
    <n v="0"/>
    <n v="0"/>
    <n v="0"/>
    <n v="0"/>
  </r>
  <r>
    <s v="MB"/>
    <x v="1"/>
    <x v="0"/>
    <s v="Medium"/>
    <s v="Medium"/>
    <n v="6"/>
    <n v="360"/>
    <n v="33404"/>
    <x v="0"/>
    <m/>
    <m/>
    <n v="0"/>
    <n v="0"/>
    <n v="0"/>
    <n v="0"/>
  </r>
  <r>
    <s v="TG"/>
    <x v="1"/>
    <x v="0"/>
    <s v="Medium"/>
    <s v="Medium"/>
    <n v="6"/>
    <n v="360"/>
    <n v="33404"/>
    <x v="0"/>
    <m/>
    <m/>
    <n v="0"/>
    <n v="0"/>
    <n v="0"/>
    <n v="0"/>
  </r>
  <r>
    <s v="MB"/>
    <x v="1"/>
    <x v="0"/>
    <s v="Medium"/>
    <s v="Medium"/>
    <n v="6"/>
    <n v="360"/>
    <n v="33404"/>
    <x v="1"/>
    <m/>
    <m/>
    <n v="0"/>
    <n v="0"/>
    <n v="0"/>
    <n v="0"/>
  </r>
  <r>
    <s v="TG"/>
    <x v="1"/>
    <x v="0"/>
    <s v="Medium"/>
    <s v="Medium"/>
    <n v="6"/>
    <n v="360"/>
    <n v="33404"/>
    <x v="1"/>
    <m/>
    <m/>
    <n v="0"/>
    <n v="0"/>
    <n v="0"/>
    <n v="0"/>
  </r>
  <r>
    <s v="MB"/>
    <x v="1"/>
    <x v="0"/>
    <s v="Medium"/>
    <s v="Medium"/>
    <n v="6"/>
    <n v="360"/>
    <n v="33404"/>
    <x v="2"/>
    <m/>
    <m/>
    <n v="0"/>
    <n v="0"/>
    <n v="0"/>
    <n v="0"/>
  </r>
  <r>
    <s v="TG"/>
    <x v="1"/>
    <x v="0"/>
    <s v="Medium"/>
    <s v="Medium"/>
    <n v="6"/>
    <n v="360"/>
    <n v="33404"/>
    <x v="2"/>
    <m/>
    <m/>
    <n v="0"/>
    <n v="0"/>
    <n v="0"/>
    <n v="0"/>
  </r>
  <r>
    <s v="MB"/>
    <x v="1"/>
    <x v="0"/>
    <s v="Medium"/>
    <s v="Medium"/>
    <n v="6"/>
    <n v="360"/>
    <n v="33404"/>
    <x v="3"/>
    <m/>
    <m/>
    <n v="0"/>
    <n v="0"/>
    <n v="0"/>
    <n v="0"/>
  </r>
  <r>
    <s v="TG"/>
    <x v="1"/>
    <x v="0"/>
    <s v="Medium"/>
    <s v="Medium"/>
    <n v="6"/>
    <n v="360"/>
    <n v="33404"/>
    <x v="3"/>
    <m/>
    <m/>
    <n v="0"/>
    <n v="0"/>
    <n v="0"/>
    <n v="0"/>
  </r>
  <r>
    <s v="TG"/>
    <x v="1"/>
    <x v="1"/>
    <s v="Low"/>
    <s v="Low"/>
    <n v="1"/>
    <n v="60"/>
    <n v="11291"/>
    <x v="0"/>
    <n v="1"/>
    <n v="2"/>
    <n v="1"/>
    <n v="2"/>
    <n v="1"/>
    <n v="0"/>
  </r>
  <r>
    <s v="TG"/>
    <x v="1"/>
    <x v="1"/>
    <s v="Low"/>
    <s v="Low"/>
    <n v="1"/>
    <n v="60"/>
    <n v="11291"/>
    <x v="1"/>
    <m/>
    <m/>
    <n v="0"/>
    <n v="0"/>
    <n v="0"/>
    <n v="0"/>
  </r>
  <r>
    <s v="TG"/>
    <x v="1"/>
    <x v="1"/>
    <s v="Low"/>
    <s v="Low"/>
    <n v="1"/>
    <n v="60"/>
    <n v="11291"/>
    <x v="2"/>
    <n v="1"/>
    <n v="2"/>
    <n v="1"/>
    <n v="2"/>
    <n v="1"/>
    <n v="0"/>
  </r>
  <r>
    <s v="TG"/>
    <x v="1"/>
    <x v="1"/>
    <s v="Low"/>
    <s v="Low"/>
    <n v="1"/>
    <n v="60"/>
    <n v="11291"/>
    <x v="3"/>
    <m/>
    <m/>
    <n v="0"/>
    <n v="0"/>
    <n v="0"/>
    <n v="0"/>
  </r>
  <r>
    <s v="TG"/>
    <x v="1"/>
    <x v="1"/>
    <s v="Low"/>
    <s v="Low"/>
    <n v="2"/>
    <n v="120"/>
    <n v="11351"/>
    <x v="0"/>
    <m/>
    <m/>
    <n v="0"/>
    <n v="0"/>
    <n v="0"/>
    <n v="0"/>
  </r>
  <r>
    <s v="TG"/>
    <x v="1"/>
    <x v="1"/>
    <s v="Low"/>
    <s v="Low"/>
    <n v="2"/>
    <n v="120"/>
    <n v="11351"/>
    <x v="1"/>
    <n v="1"/>
    <n v="1"/>
    <n v="1"/>
    <n v="1"/>
    <n v="1"/>
    <n v="0"/>
  </r>
  <r>
    <s v="TG"/>
    <x v="1"/>
    <x v="1"/>
    <s v="Low"/>
    <s v="Low"/>
    <n v="2"/>
    <n v="120"/>
    <n v="11351"/>
    <x v="2"/>
    <m/>
    <m/>
    <n v="0"/>
    <n v="0"/>
    <n v="0"/>
    <n v="0"/>
  </r>
  <r>
    <s v="TG"/>
    <x v="1"/>
    <x v="1"/>
    <s v="Low"/>
    <s v="Low"/>
    <n v="2"/>
    <n v="120"/>
    <n v="11351"/>
    <x v="3"/>
    <m/>
    <m/>
    <n v="0"/>
    <n v="0"/>
    <n v="0"/>
    <n v="0"/>
  </r>
  <r>
    <s v="TG"/>
    <x v="1"/>
    <x v="1"/>
    <s v="Low"/>
    <s v="Low"/>
    <n v="3"/>
    <n v="180"/>
    <n v="11411"/>
    <x v="0"/>
    <m/>
    <m/>
    <n v="0"/>
    <n v="0"/>
    <n v="0"/>
    <n v="0"/>
  </r>
  <r>
    <s v="TG"/>
    <x v="1"/>
    <x v="1"/>
    <s v="Low"/>
    <s v="Low"/>
    <n v="3"/>
    <n v="180"/>
    <n v="11411"/>
    <x v="1"/>
    <m/>
    <m/>
    <n v="0"/>
    <n v="0"/>
    <n v="0"/>
    <n v="0"/>
  </r>
  <r>
    <s v="TG"/>
    <x v="1"/>
    <x v="1"/>
    <s v="Low"/>
    <s v="Low"/>
    <n v="3"/>
    <n v="180"/>
    <n v="11411"/>
    <x v="2"/>
    <m/>
    <m/>
    <n v="0"/>
    <n v="0"/>
    <n v="0"/>
    <n v="0"/>
  </r>
  <r>
    <s v="TG"/>
    <x v="1"/>
    <x v="1"/>
    <s v="Low"/>
    <s v="Low"/>
    <n v="3"/>
    <n v="180"/>
    <n v="11411"/>
    <x v="3"/>
    <m/>
    <m/>
    <n v="0"/>
    <n v="0"/>
    <n v="0"/>
    <n v="0"/>
  </r>
  <r>
    <s v="TG"/>
    <x v="1"/>
    <x v="1"/>
    <s v="Low"/>
    <s v="Low"/>
    <n v="4"/>
    <n v="240"/>
    <n v="11471"/>
    <x v="0"/>
    <m/>
    <m/>
    <n v="0"/>
    <n v="0"/>
    <n v="0"/>
    <n v="0"/>
  </r>
  <r>
    <s v="TG"/>
    <x v="1"/>
    <x v="1"/>
    <s v="Low"/>
    <s v="Low"/>
    <n v="4"/>
    <n v="240"/>
    <n v="11471"/>
    <x v="1"/>
    <n v="1"/>
    <n v="2"/>
    <n v="1"/>
    <n v="2"/>
    <n v="1"/>
    <n v="0"/>
  </r>
  <r>
    <s v="TG"/>
    <x v="1"/>
    <x v="1"/>
    <s v="Low"/>
    <s v="Low"/>
    <n v="4"/>
    <n v="240"/>
    <n v="11471"/>
    <x v="2"/>
    <m/>
    <m/>
    <n v="0"/>
    <n v="0"/>
    <n v="0"/>
    <n v="0"/>
  </r>
  <r>
    <s v="TG"/>
    <x v="1"/>
    <x v="1"/>
    <s v="Low"/>
    <s v="Low"/>
    <n v="4"/>
    <n v="240"/>
    <n v="11471"/>
    <x v="3"/>
    <m/>
    <m/>
    <n v="0"/>
    <n v="0"/>
    <n v="0"/>
    <n v="0"/>
  </r>
  <r>
    <s v="TG"/>
    <x v="1"/>
    <x v="1"/>
    <s v="Low"/>
    <s v="Low"/>
    <n v="5"/>
    <n v="300"/>
    <n v="11531"/>
    <x v="0"/>
    <m/>
    <m/>
    <n v="0"/>
    <n v="0"/>
    <n v="0"/>
    <n v="0"/>
  </r>
  <r>
    <s v="TG"/>
    <x v="1"/>
    <x v="1"/>
    <s v="Low"/>
    <s v="Low"/>
    <n v="5"/>
    <n v="300"/>
    <n v="11531"/>
    <x v="1"/>
    <m/>
    <m/>
    <n v="0"/>
    <n v="0"/>
    <n v="0"/>
    <n v="0"/>
  </r>
  <r>
    <s v="TG"/>
    <x v="1"/>
    <x v="1"/>
    <s v="Low"/>
    <s v="Low"/>
    <n v="5"/>
    <n v="300"/>
    <n v="11531"/>
    <x v="2"/>
    <m/>
    <m/>
    <n v="0"/>
    <n v="0"/>
    <n v="0"/>
    <n v="0"/>
  </r>
  <r>
    <s v="TG"/>
    <x v="1"/>
    <x v="1"/>
    <s v="Low"/>
    <s v="Low"/>
    <n v="5"/>
    <n v="300"/>
    <n v="11531"/>
    <x v="3"/>
    <m/>
    <m/>
    <n v="0"/>
    <n v="0"/>
    <n v="0"/>
    <n v="0"/>
  </r>
  <r>
    <s v="TG"/>
    <x v="1"/>
    <x v="1"/>
    <s v="Low"/>
    <s v="Low"/>
    <n v="6"/>
    <n v="360"/>
    <n v="11591"/>
    <x v="0"/>
    <n v="2"/>
    <n v="3"/>
    <n v="2"/>
    <n v="3"/>
    <n v="1"/>
    <n v="0"/>
  </r>
  <r>
    <s v="TG"/>
    <x v="1"/>
    <x v="1"/>
    <s v="Low"/>
    <s v="Low"/>
    <n v="6"/>
    <n v="360"/>
    <n v="11591"/>
    <x v="1"/>
    <m/>
    <m/>
    <n v="0"/>
    <n v="0"/>
    <n v="0"/>
    <n v="0"/>
  </r>
  <r>
    <s v="TG"/>
    <x v="1"/>
    <x v="1"/>
    <s v="Low"/>
    <s v="Low"/>
    <n v="6"/>
    <n v="360"/>
    <n v="11591"/>
    <x v="2"/>
    <m/>
    <m/>
    <n v="0"/>
    <n v="0"/>
    <n v="0"/>
    <n v="0"/>
  </r>
  <r>
    <s v="TG"/>
    <x v="1"/>
    <x v="1"/>
    <s v="Low"/>
    <s v="Low"/>
    <n v="6"/>
    <n v="360"/>
    <n v="11591"/>
    <x v="3"/>
    <m/>
    <m/>
    <n v="0"/>
    <n v="0"/>
    <n v="0"/>
    <n v="0"/>
  </r>
  <r>
    <s v="TG"/>
    <x v="1"/>
    <x v="2"/>
    <s v="High"/>
    <s v="High"/>
    <n v="1"/>
    <n v="60"/>
    <n v="11968"/>
    <x v="0"/>
    <n v="2"/>
    <n v="3"/>
    <n v="2"/>
    <n v="3"/>
    <n v="1"/>
    <n v="0"/>
  </r>
  <r>
    <s v="TG"/>
    <x v="1"/>
    <x v="2"/>
    <s v="High"/>
    <s v="High"/>
    <n v="1"/>
    <n v="60"/>
    <n v="11968"/>
    <x v="1"/>
    <n v="1"/>
    <n v="3"/>
    <n v="1"/>
    <n v="3"/>
    <n v="1"/>
    <n v="0"/>
  </r>
  <r>
    <s v="TG"/>
    <x v="1"/>
    <x v="2"/>
    <s v="High"/>
    <s v="High"/>
    <n v="1"/>
    <n v="60"/>
    <n v="11968"/>
    <x v="2"/>
    <m/>
    <m/>
    <n v="0"/>
    <n v="0"/>
    <n v="0"/>
    <n v="0"/>
  </r>
  <r>
    <s v="TG"/>
    <x v="1"/>
    <x v="2"/>
    <s v="High"/>
    <s v="High"/>
    <n v="1"/>
    <n v="60"/>
    <n v="11968"/>
    <x v="3"/>
    <m/>
    <m/>
    <n v="0"/>
    <n v="0"/>
    <n v="0"/>
    <n v="0"/>
  </r>
  <r>
    <s v="TG"/>
    <x v="1"/>
    <x v="2"/>
    <s v="High"/>
    <s v="High"/>
    <n v="2"/>
    <n v="120"/>
    <n v="12028"/>
    <x v="0"/>
    <n v="1"/>
    <n v="1"/>
    <n v="1"/>
    <n v="1"/>
    <n v="1"/>
    <n v="0"/>
  </r>
  <r>
    <s v="TG"/>
    <x v="1"/>
    <x v="2"/>
    <s v="High"/>
    <s v="High"/>
    <n v="2"/>
    <n v="120"/>
    <n v="12028"/>
    <x v="1"/>
    <n v="1"/>
    <n v="2"/>
    <n v="1"/>
    <n v="2"/>
    <n v="1"/>
    <n v="0"/>
  </r>
  <r>
    <s v="TG"/>
    <x v="1"/>
    <x v="2"/>
    <s v="High"/>
    <s v="High"/>
    <n v="2"/>
    <n v="120"/>
    <n v="12028"/>
    <x v="2"/>
    <n v="1"/>
    <n v="2"/>
    <n v="1"/>
    <n v="2"/>
    <n v="1"/>
    <n v="0"/>
  </r>
  <r>
    <s v="TG"/>
    <x v="1"/>
    <x v="2"/>
    <s v="High"/>
    <s v="High"/>
    <n v="2"/>
    <n v="120"/>
    <n v="12028"/>
    <x v="3"/>
    <m/>
    <m/>
    <n v="0"/>
    <n v="0"/>
    <n v="0"/>
    <n v="0"/>
  </r>
  <r>
    <s v="TG"/>
    <x v="1"/>
    <x v="2"/>
    <s v="High"/>
    <s v="High"/>
    <n v="3"/>
    <n v="180"/>
    <n v="12088"/>
    <x v="0"/>
    <n v="1"/>
    <n v="3"/>
    <n v="1"/>
    <n v="3"/>
    <n v="1"/>
    <n v="0"/>
  </r>
  <r>
    <s v="TG"/>
    <x v="1"/>
    <x v="2"/>
    <s v="High"/>
    <s v="High"/>
    <n v="3"/>
    <n v="180"/>
    <n v="12088"/>
    <x v="1"/>
    <m/>
    <m/>
    <n v="0"/>
    <n v="0"/>
    <n v="0"/>
    <n v="0"/>
  </r>
  <r>
    <s v="TG"/>
    <x v="1"/>
    <x v="2"/>
    <s v="High"/>
    <s v="High"/>
    <n v="3"/>
    <n v="180"/>
    <n v="12088"/>
    <x v="2"/>
    <m/>
    <m/>
    <n v="0"/>
    <n v="0"/>
    <n v="0"/>
    <n v="0"/>
  </r>
  <r>
    <s v="TG"/>
    <x v="1"/>
    <x v="2"/>
    <s v="High"/>
    <s v="High"/>
    <n v="3"/>
    <n v="180"/>
    <n v="12088"/>
    <x v="3"/>
    <m/>
    <m/>
    <n v="0"/>
    <n v="0"/>
    <n v="0"/>
    <n v="0"/>
  </r>
  <r>
    <s v="TG"/>
    <x v="1"/>
    <x v="2"/>
    <s v="High"/>
    <s v="High"/>
    <n v="4"/>
    <n v="240"/>
    <n v="12148"/>
    <x v="0"/>
    <n v="1"/>
    <n v="4"/>
    <n v="1"/>
    <n v="4"/>
    <n v="1"/>
    <n v="1"/>
  </r>
  <r>
    <s v="TG"/>
    <x v="1"/>
    <x v="2"/>
    <s v="High"/>
    <s v="High"/>
    <n v="4"/>
    <n v="240"/>
    <n v="12148"/>
    <x v="1"/>
    <m/>
    <m/>
    <n v="0"/>
    <n v="0"/>
    <n v="0"/>
    <n v="0"/>
  </r>
  <r>
    <s v="TG"/>
    <x v="1"/>
    <x v="2"/>
    <s v="High"/>
    <s v="High"/>
    <n v="4"/>
    <n v="240"/>
    <n v="12148"/>
    <x v="2"/>
    <m/>
    <m/>
    <n v="0"/>
    <n v="0"/>
    <n v="0"/>
    <n v="0"/>
  </r>
  <r>
    <s v="TG"/>
    <x v="1"/>
    <x v="2"/>
    <s v="High"/>
    <s v="High"/>
    <n v="4"/>
    <n v="240"/>
    <n v="12148"/>
    <x v="3"/>
    <m/>
    <m/>
    <n v="0"/>
    <n v="0"/>
    <n v="0"/>
    <n v="0"/>
  </r>
  <r>
    <s v="TG"/>
    <x v="1"/>
    <x v="2"/>
    <s v="High"/>
    <s v="High"/>
    <n v="5"/>
    <n v="300"/>
    <n v="12208"/>
    <x v="0"/>
    <m/>
    <m/>
    <n v="0"/>
    <n v="0"/>
    <n v="0"/>
    <n v="0"/>
  </r>
  <r>
    <s v="TG"/>
    <x v="1"/>
    <x v="2"/>
    <s v="High"/>
    <s v="High"/>
    <n v="5"/>
    <n v="300"/>
    <n v="12208"/>
    <x v="1"/>
    <n v="2"/>
    <n v="1"/>
    <n v="2"/>
    <n v="1"/>
    <n v="1"/>
    <n v="0"/>
  </r>
  <r>
    <s v="TG"/>
    <x v="1"/>
    <x v="2"/>
    <s v="High"/>
    <s v="High"/>
    <n v="5"/>
    <n v="300"/>
    <n v="12208"/>
    <x v="2"/>
    <n v="1"/>
    <n v="1"/>
    <n v="1"/>
    <n v="1"/>
    <n v="1"/>
    <n v="0"/>
  </r>
  <r>
    <s v="TG"/>
    <x v="1"/>
    <x v="2"/>
    <s v="High"/>
    <s v="High"/>
    <n v="5"/>
    <n v="300"/>
    <n v="12208"/>
    <x v="3"/>
    <m/>
    <m/>
    <n v="0"/>
    <n v="0"/>
    <n v="0"/>
    <n v="0"/>
  </r>
  <r>
    <s v="TG"/>
    <x v="1"/>
    <x v="2"/>
    <s v="High"/>
    <s v="High"/>
    <n v="6"/>
    <n v="360"/>
    <n v="12268"/>
    <x v="0"/>
    <m/>
    <m/>
    <n v="0"/>
    <n v="0"/>
    <n v="0"/>
    <n v="0"/>
  </r>
  <r>
    <s v="TG"/>
    <x v="1"/>
    <x v="2"/>
    <s v="High"/>
    <s v="High"/>
    <n v="6"/>
    <n v="360"/>
    <n v="12268"/>
    <x v="1"/>
    <n v="1"/>
    <n v="2"/>
    <n v="1"/>
    <n v="2"/>
    <n v="1"/>
    <n v="0"/>
  </r>
  <r>
    <s v="TG"/>
    <x v="1"/>
    <x v="2"/>
    <s v="High"/>
    <s v="High"/>
    <n v="6"/>
    <n v="360"/>
    <n v="12268"/>
    <x v="2"/>
    <m/>
    <m/>
    <n v="0"/>
    <n v="0"/>
    <n v="0"/>
    <n v="0"/>
  </r>
  <r>
    <s v="TG"/>
    <x v="1"/>
    <x v="2"/>
    <s v="High"/>
    <s v="High"/>
    <n v="6"/>
    <n v="360"/>
    <n v="12268"/>
    <x v="3"/>
    <m/>
    <m/>
    <n v="0"/>
    <n v="0"/>
    <n v="0"/>
    <n v="0"/>
  </r>
  <r>
    <s v="TG"/>
    <x v="1"/>
    <x v="3"/>
    <s v="Medium"/>
    <s v="Medium"/>
    <n v="1"/>
    <n v="60"/>
    <n v="22346"/>
    <x v="0"/>
    <m/>
    <m/>
    <n v="0"/>
    <n v="0"/>
    <n v="0"/>
    <n v="0"/>
  </r>
  <r>
    <s v="TG"/>
    <x v="1"/>
    <x v="3"/>
    <s v="Medium"/>
    <s v="Medium"/>
    <n v="1"/>
    <n v="60"/>
    <n v="22346"/>
    <x v="1"/>
    <m/>
    <m/>
    <n v="0"/>
    <n v="0"/>
    <n v="0"/>
    <n v="0"/>
  </r>
  <r>
    <s v="TG"/>
    <x v="1"/>
    <x v="3"/>
    <s v="Medium"/>
    <s v="Medium"/>
    <n v="1"/>
    <n v="60"/>
    <n v="22346"/>
    <x v="2"/>
    <m/>
    <m/>
    <n v="0"/>
    <n v="0"/>
    <n v="0"/>
    <n v="0"/>
  </r>
  <r>
    <s v="TG"/>
    <x v="1"/>
    <x v="3"/>
    <s v="Medium"/>
    <s v="Medium"/>
    <n v="1"/>
    <n v="60"/>
    <n v="22346"/>
    <x v="3"/>
    <n v="1"/>
    <n v="2"/>
    <n v="1"/>
    <n v="2"/>
    <n v="1"/>
    <n v="0"/>
  </r>
  <r>
    <s v="TG"/>
    <x v="1"/>
    <x v="3"/>
    <s v="Medium"/>
    <s v="Medium"/>
    <n v="2"/>
    <n v="120"/>
    <n v="22406"/>
    <x v="0"/>
    <m/>
    <m/>
    <n v="0"/>
    <n v="0"/>
    <n v="0"/>
    <n v="0"/>
  </r>
  <r>
    <s v="TG"/>
    <x v="1"/>
    <x v="3"/>
    <s v="Medium"/>
    <s v="Medium"/>
    <n v="2"/>
    <n v="120"/>
    <n v="22406"/>
    <x v="1"/>
    <n v="1"/>
    <n v="2"/>
    <n v="1"/>
    <n v="2"/>
    <n v="1"/>
    <n v="0"/>
  </r>
  <r>
    <s v="TG"/>
    <x v="1"/>
    <x v="3"/>
    <s v="Medium"/>
    <s v="Medium"/>
    <n v="2"/>
    <n v="120"/>
    <n v="22406"/>
    <x v="2"/>
    <m/>
    <m/>
    <n v="0"/>
    <n v="0"/>
    <n v="0"/>
    <n v="0"/>
  </r>
  <r>
    <s v="TG"/>
    <x v="1"/>
    <x v="3"/>
    <s v="Medium"/>
    <s v="Medium"/>
    <n v="2"/>
    <n v="120"/>
    <n v="22406"/>
    <x v="3"/>
    <m/>
    <m/>
    <n v="0"/>
    <n v="0"/>
    <n v="0"/>
    <n v="0"/>
  </r>
  <r>
    <s v="TG"/>
    <x v="1"/>
    <x v="3"/>
    <s v="Medium"/>
    <s v="Medium"/>
    <n v="3"/>
    <n v="180"/>
    <n v="22466"/>
    <x v="0"/>
    <m/>
    <m/>
    <n v="0"/>
    <n v="0"/>
    <n v="0"/>
    <n v="0"/>
  </r>
  <r>
    <s v="TG"/>
    <x v="1"/>
    <x v="3"/>
    <s v="Medium"/>
    <s v="Medium"/>
    <n v="3"/>
    <n v="180"/>
    <n v="22466"/>
    <x v="1"/>
    <m/>
    <m/>
    <n v="0"/>
    <n v="0"/>
    <n v="0"/>
    <n v="0"/>
  </r>
  <r>
    <s v="TG"/>
    <x v="1"/>
    <x v="3"/>
    <s v="Medium"/>
    <s v="Medium"/>
    <n v="3"/>
    <n v="180"/>
    <n v="22466"/>
    <x v="2"/>
    <n v="1"/>
    <n v="2"/>
    <n v="1"/>
    <n v="2"/>
    <n v="1"/>
    <n v="0"/>
  </r>
  <r>
    <s v="TG"/>
    <x v="1"/>
    <x v="3"/>
    <s v="Medium"/>
    <s v="Medium"/>
    <n v="3"/>
    <n v="180"/>
    <n v="22466"/>
    <x v="3"/>
    <m/>
    <m/>
    <n v="0"/>
    <n v="0"/>
    <n v="0"/>
    <n v="0"/>
  </r>
  <r>
    <s v="TG"/>
    <x v="1"/>
    <x v="3"/>
    <s v="Medium"/>
    <s v="Medium"/>
    <n v="4"/>
    <n v="240"/>
    <n v="22526"/>
    <x v="0"/>
    <m/>
    <m/>
    <n v="0"/>
    <n v="0"/>
    <n v="0"/>
    <n v="0"/>
  </r>
  <r>
    <s v="TG"/>
    <x v="1"/>
    <x v="3"/>
    <s v="Medium"/>
    <s v="Medium"/>
    <n v="4"/>
    <n v="240"/>
    <n v="22526"/>
    <x v="1"/>
    <n v="1"/>
    <n v="1"/>
    <n v="1"/>
    <n v="1"/>
    <n v="1"/>
    <n v="0"/>
  </r>
  <r>
    <s v="TG"/>
    <x v="1"/>
    <x v="3"/>
    <s v="Medium"/>
    <s v="Medium"/>
    <n v="4"/>
    <n v="240"/>
    <n v="22526"/>
    <x v="2"/>
    <m/>
    <m/>
    <n v="0"/>
    <n v="0"/>
    <n v="0"/>
    <n v="0"/>
  </r>
  <r>
    <s v="TG"/>
    <x v="1"/>
    <x v="3"/>
    <s v="Medium"/>
    <s v="Medium"/>
    <n v="4"/>
    <n v="240"/>
    <n v="22526"/>
    <x v="3"/>
    <m/>
    <m/>
    <n v="0"/>
    <n v="0"/>
    <n v="0"/>
    <n v="0"/>
  </r>
  <r>
    <s v="TG"/>
    <x v="1"/>
    <x v="3"/>
    <s v="Medium"/>
    <s v="Medium"/>
    <n v="5"/>
    <n v="300"/>
    <n v="22586"/>
    <x v="0"/>
    <m/>
    <m/>
    <n v="0"/>
    <n v="0"/>
    <n v="0"/>
    <n v="0"/>
  </r>
  <r>
    <s v="TG"/>
    <x v="1"/>
    <x v="3"/>
    <s v="Medium"/>
    <s v="Medium"/>
    <n v="5"/>
    <n v="300"/>
    <n v="22586"/>
    <x v="1"/>
    <m/>
    <m/>
    <n v="0"/>
    <n v="0"/>
    <n v="0"/>
    <n v="0"/>
  </r>
  <r>
    <s v="TG"/>
    <x v="1"/>
    <x v="3"/>
    <s v="Medium"/>
    <s v="Medium"/>
    <n v="5"/>
    <n v="300"/>
    <n v="22586"/>
    <x v="2"/>
    <m/>
    <m/>
    <n v="0"/>
    <n v="0"/>
    <n v="0"/>
    <n v="0"/>
  </r>
  <r>
    <s v="TG"/>
    <x v="1"/>
    <x v="3"/>
    <s v="Medium"/>
    <s v="Medium"/>
    <n v="5"/>
    <n v="300"/>
    <n v="22586"/>
    <x v="3"/>
    <m/>
    <m/>
    <n v="0"/>
    <n v="0"/>
    <n v="0"/>
    <n v="0"/>
  </r>
  <r>
    <s v="TG"/>
    <x v="1"/>
    <x v="3"/>
    <s v="Medium"/>
    <s v="Medium"/>
    <n v="6"/>
    <n v="360"/>
    <n v="22646"/>
    <x v="0"/>
    <n v="1"/>
    <n v="1"/>
    <n v="1"/>
    <n v="1"/>
    <n v="1"/>
    <n v="0"/>
  </r>
  <r>
    <s v="TG"/>
    <x v="1"/>
    <x v="3"/>
    <s v="Medium"/>
    <s v="Medium"/>
    <n v="6"/>
    <n v="360"/>
    <n v="22646"/>
    <x v="1"/>
    <m/>
    <m/>
    <n v="0"/>
    <n v="0"/>
    <n v="0"/>
    <n v="0"/>
  </r>
  <r>
    <s v="TG"/>
    <x v="1"/>
    <x v="3"/>
    <s v="Medium"/>
    <s v="Medium"/>
    <n v="6"/>
    <n v="360"/>
    <n v="22646"/>
    <x v="2"/>
    <m/>
    <m/>
    <n v="0"/>
    <n v="0"/>
    <n v="0"/>
    <n v="0"/>
  </r>
  <r>
    <s v="TG"/>
    <x v="1"/>
    <x v="3"/>
    <s v="Medium"/>
    <s v="Medium"/>
    <n v="6"/>
    <n v="360"/>
    <n v="22646"/>
    <x v="3"/>
    <m/>
    <m/>
    <n v="0"/>
    <n v="0"/>
    <n v="0"/>
    <n v="0"/>
  </r>
  <r>
    <s v="TG"/>
    <x v="1"/>
    <x v="4"/>
    <s v="High"/>
    <s v="High"/>
    <n v="1"/>
    <n v="60"/>
    <n v="43493"/>
    <x v="0"/>
    <m/>
    <m/>
    <n v="0"/>
    <n v="0"/>
    <n v="0"/>
    <n v="0"/>
  </r>
  <r>
    <s v="TG"/>
    <x v="1"/>
    <x v="4"/>
    <s v="High"/>
    <s v="High"/>
    <n v="1"/>
    <n v="60"/>
    <n v="43493"/>
    <x v="1"/>
    <m/>
    <m/>
    <n v="0"/>
    <n v="0"/>
    <n v="0"/>
    <n v="0"/>
  </r>
  <r>
    <s v="TG"/>
    <x v="1"/>
    <x v="4"/>
    <s v="High"/>
    <s v="High"/>
    <n v="1"/>
    <n v="60"/>
    <n v="43493"/>
    <x v="2"/>
    <m/>
    <m/>
    <n v="0"/>
    <n v="0"/>
    <n v="0"/>
    <n v="0"/>
  </r>
  <r>
    <s v="TG"/>
    <x v="1"/>
    <x v="4"/>
    <s v="High"/>
    <s v="High"/>
    <n v="1"/>
    <n v="60"/>
    <n v="43493"/>
    <x v="3"/>
    <n v="2"/>
    <n v="4"/>
    <n v="2"/>
    <n v="4"/>
    <n v="1"/>
    <n v="1"/>
  </r>
  <r>
    <s v="TG"/>
    <x v="1"/>
    <x v="4"/>
    <s v="High"/>
    <s v="High"/>
    <n v="2"/>
    <n v="120"/>
    <n v="43553"/>
    <x v="0"/>
    <m/>
    <m/>
    <n v="0"/>
    <n v="0"/>
    <n v="0"/>
    <n v="0"/>
  </r>
  <r>
    <s v="TG"/>
    <x v="1"/>
    <x v="4"/>
    <s v="High"/>
    <s v="High"/>
    <n v="2"/>
    <n v="120"/>
    <n v="43553"/>
    <x v="1"/>
    <n v="1"/>
    <n v="1"/>
    <n v="1"/>
    <n v="1"/>
    <n v="1"/>
    <n v="0"/>
  </r>
  <r>
    <s v="TG"/>
    <x v="1"/>
    <x v="4"/>
    <s v="High"/>
    <s v="High"/>
    <n v="2"/>
    <n v="120"/>
    <n v="43553"/>
    <x v="2"/>
    <m/>
    <m/>
    <n v="0"/>
    <n v="0"/>
    <n v="0"/>
    <n v="0"/>
  </r>
  <r>
    <s v="TG"/>
    <x v="1"/>
    <x v="4"/>
    <s v="High"/>
    <s v="High"/>
    <n v="2"/>
    <n v="120"/>
    <n v="43553"/>
    <x v="3"/>
    <m/>
    <m/>
    <n v="0"/>
    <n v="0"/>
    <n v="0"/>
    <n v="0"/>
  </r>
  <r>
    <s v="TG"/>
    <x v="1"/>
    <x v="4"/>
    <s v="High"/>
    <s v="High"/>
    <n v="3"/>
    <n v="180"/>
    <n v="43613"/>
    <x v="0"/>
    <m/>
    <m/>
    <n v="0"/>
    <n v="0"/>
    <n v="0"/>
    <n v="0"/>
  </r>
  <r>
    <s v="TG"/>
    <x v="1"/>
    <x v="4"/>
    <s v="High"/>
    <s v="High"/>
    <n v="3"/>
    <n v="180"/>
    <n v="43613"/>
    <x v="1"/>
    <n v="1"/>
    <n v="3"/>
    <n v="1"/>
    <n v="3"/>
    <n v="1"/>
    <n v="0"/>
  </r>
  <r>
    <s v="TG"/>
    <x v="1"/>
    <x v="4"/>
    <s v="High"/>
    <s v="High"/>
    <n v="3"/>
    <n v="180"/>
    <n v="43613"/>
    <x v="2"/>
    <m/>
    <m/>
    <n v="0"/>
    <n v="0"/>
    <n v="0"/>
    <n v="0"/>
  </r>
  <r>
    <s v="TG"/>
    <x v="1"/>
    <x v="4"/>
    <s v="High"/>
    <s v="High"/>
    <n v="3"/>
    <n v="180"/>
    <n v="43613"/>
    <x v="3"/>
    <n v="2"/>
    <n v="4"/>
    <n v="2"/>
    <n v="4"/>
    <n v="1"/>
    <n v="1"/>
  </r>
  <r>
    <s v="TG"/>
    <x v="1"/>
    <x v="4"/>
    <s v="High"/>
    <s v="High"/>
    <n v="4"/>
    <n v="240"/>
    <n v="43673"/>
    <x v="0"/>
    <m/>
    <m/>
    <n v="0"/>
    <n v="0"/>
    <n v="0"/>
    <n v="0"/>
  </r>
  <r>
    <s v="TG"/>
    <x v="1"/>
    <x v="4"/>
    <s v="High"/>
    <s v="High"/>
    <n v="4"/>
    <n v="240"/>
    <n v="43673"/>
    <x v="1"/>
    <n v="1"/>
    <n v="1"/>
    <n v="1"/>
    <n v="1"/>
    <n v="1"/>
    <n v="0"/>
  </r>
  <r>
    <s v="TG"/>
    <x v="1"/>
    <x v="4"/>
    <s v="High"/>
    <s v="High"/>
    <n v="4"/>
    <n v="240"/>
    <n v="43673"/>
    <x v="2"/>
    <m/>
    <m/>
    <n v="0"/>
    <n v="0"/>
    <n v="0"/>
    <n v="0"/>
  </r>
  <r>
    <s v="TG"/>
    <x v="1"/>
    <x v="4"/>
    <s v="High"/>
    <s v="High"/>
    <n v="4"/>
    <n v="240"/>
    <n v="43673"/>
    <x v="3"/>
    <n v="1"/>
    <n v="4"/>
    <n v="1"/>
    <n v="4"/>
    <n v="1"/>
    <n v="1"/>
  </r>
  <r>
    <s v="TG"/>
    <x v="1"/>
    <x v="4"/>
    <s v="High"/>
    <s v="High"/>
    <n v="5"/>
    <n v="300"/>
    <n v="43733"/>
    <x v="0"/>
    <n v="2"/>
    <n v="2"/>
    <n v="2"/>
    <n v="2"/>
    <n v="1"/>
    <n v="0"/>
  </r>
  <r>
    <s v="TG"/>
    <x v="1"/>
    <x v="4"/>
    <s v="High"/>
    <s v="High"/>
    <n v="5"/>
    <n v="300"/>
    <n v="43733"/>
    <x v="1"/>
    <m/>
    <m/>
    <n v="0"/>
    <n v="0"/>
    <n v="0"/>
    <n v="0"/>
  </r>
  <r>
    <s v="TG"/>
    <x v="1"/>
    <x v="4"/>
    <s v="High"/>
    <s v="High"/>
    <n v="5"/>
    <n v="300"/>
    <n v="43733"/>
    <x v="2"/>
    <n v="1"/>
    <n v="1"/>
    <n v="1"/>
    <n v="1"/>
    <n v="1"/>
    <n v="0"/>
  </r>
  <r>
    <s v="TG"/>
    <x v="1"/>
    <x v="4"/>
    <s v="High"/>
    <s v="High"/>
    <n v="5"/>
    <n v="300"/>
    <n v="43733"/>
    <x v="3"/>
    <n v="1"/>
    <n v="3"/>
    <n v="1"/>
    <n v="3"/>
    <n v="1"/>
    <n v="0"/>
  </r>
  <r>
    <s v="TG"/>
    <x v="1"/>
    <x v="4"/>
    <s v="High"/>
    <s v="High"/>
    <n v="6"/>
    <n v="360"/>
    <n v="43793"/>
    <x v="0"/>
    <n v="4"/>
    <n v="2"/>
    <n v="4"/>
    <n v="2"/>
    <n v="1"/>
    <n v="0"/>
  </r>
  <r>
    <s v="TG"/>
    <x v="1"/>
    <x v="4"/>
    <s v="High"/>
    <s v="High"/>
    <n v="6"/>
    <n v="360"/>
    <n v="43793"/>
    <x v="1"/>
    <n v="1"/>
    <n v="2"/>
    <n v="1"/>
    <n v="2"/>
    <n v="1"/>
    <n v="0"/>
  </r>
  <r>
    <s v="TG"/>
    <x v="1"/>
    <x v="4"/>
    <s v="High"/>
    <s v="High"/>
    <n v="6"/>
    <n v="360"/>
    <n v="43793"/>
    <x v="2"/>
    <m/>
    <m/>
    <n v="0"/>
    <n v="0"/>
    <n v="0"/>
    <n v="0"/>
  </r>
  <r>
    <s v="TG"/>
    <x v="1"/>
    <x v="4"/>
    <s v="High"/>
    <s v="High"/>
    <n v="6"/>
    <n v="360"/>
    <n v="43793"/>
    <x v="3"/>
    <m/>
    <m/>
    <n v="0"/>
    <n v="0"/>
    <n v="0"/>
    <n v="0"/>
  </r>
  <r>
    <s v="TG"/>
    <x v="1"/>
    <x v="5"/>
    <s v="Low"/>
    <s v="Low"/>
    <n v="1"/>
    <n v="60"/>
    <n v="21677"/>
    <x v="0"/>
    <m/>
    <m/>
    <n v="0"/>
    <n v="0"/>
    <n v="0"/>
    <n v="0"/>
  </r>
  <r>
    <s v="TG"/>
    <x v="1"/>
    <x v="5"/>
    <s v="Low"/>
    <s v="Low"/>
    <n v="1"/>
    <n v="60"/>
    <n v="21677"/>
    <x v="1"/>
    <m/>
    <m/>
    <n v="0"/>
    <n v="0"/>
    <n v="0"/>
    <n v="0"/>
  </r>
  <r>
    <s v="TG"/>
    <x v="1"/>
    <x v="5"/>
    <s v="Low"/>
    <s v="Low"/>
    <n v="1"/>
    <n v="60"/>
    <n v="21677"/>
    <x v="2"/>
    <m/>
    <m/>
    <n v="0"/>
    <n v="0"/>
    <n v="0"/>
    <n v="0"/>
  </r>
  <r>
    <s v="TG"/>
    <x v="1"/>
    <x v="5"/>
    <s v="Low"/>
    <s v="Low"/>
    <n v="1"/>
    <n v="60"/>
    <n v="21677"/>
    <x v="3"/>
    <m/>
    <m/>
    <n v="0"/>
    <n v="0"/>
    <n v="0"/>
    <n v="0"/>
  </r>
  <r>
    <s v="TG"/>
    <x v="1"/>
    <x v="5"/>
    <s v="Low"/>
    <s v="Low"/>
    <n v="2"/>
    <n v="120"/>
    <n v="21737"/>
    <x v="0"/>
    <n v="1"/>
    <n v="2"/>
    <n v="1"/>
    <n v="2"/>
    <n v="1"/>
    <n v="0"/>
  </r>
  <r>
    <s v="TG"/>
    <x v="1"/>
    <x v="5"/>
    <s v="Low"/>
    <s v="Low"/>
    <n v="2"/>
    <n v="120"/>
    <n v="21737"/>
    <x v="1"/>
    <n v="1"/>
    <n v="3"/>
    <n v="1"/>
    <n v="3"/>
    <n v="1"/>
    <n v="0"/>
  </r>
  <r>
    <s v="TG"/>
    <x v="1"/>
    <x v="5"/>
    <s v="Low"/>
    <s v="Low"/>
    <n v="2"/>
    <n v="120"/>
    <n v="21737"/>
    <x v="2"/>
    <m/>
    <m/>
    <n v="0"/>
    <n v="0"/>
    <n v="0"/>
    <n v="0"/>
  </r>
  <r>
    <s v="TG"/>
    <x v="1"/>
    <x v="5"/>
    <s v="Low"/>
    <s v="Low"/>
    <n v="2"/>
    <n v="120"/>
    <n v="21737"/>
    <x v="3"/>
    <n v="1"/>
    <n v="3"/>
    <n v="1"/>
    <n v="3"/>
    <n v="1"/>
    <n v="0"/>
  </r>
  <r>
    <s v="TG"/>
    <x v="1"/>
    <x v="5"/>
    <s v="Low"/>
    <s v="Low"/>
    <n v="3"/>
    <n v="180"/>
    <n v="21797"/>
    <x v="0"/>
    <m/>
    <m/>
    <n v="0"/>
    <n v="0"/>
    <n v="0"/>
    <n v="0"/>
  </r>
  <r>
    <s v="TG"/>
    <x v="1"/>
    <x v="5"/>
    <s v="Low"/>
    <s v="Low"/>
    <n v="3"/>
    <n v="180"/>
    <n v="21797"/>
    <x v="1"/>
    <m/>
    <m/>
    <n v="0"/>
    <n v="0"/>
    <n v="0"/>
    <n v="0"/>
  </r>
  <r>
    <s v="TG"/>
    <x v="1"/>
    <x v="5"/>
    <s v="Low"/>
    <s v="Low"/>
    <n v="3"/>
    <n v="180"/>
    <n v="21797"/>
    <x v="2"/>
    <m/>
    <m/>
    <n v="0"/>
    <n v="0"/>
    <n v="0"/>
    <n v="0"/>
  </r>
  <r>
    <s v="TG"/>
    <x v="1"/>
    <x v="5"/>
    <s v="Low"/>
    <s v="Low"/>
    <n v="3"/>
    <n v="180"/>
    <n v="21797"/>
    <x v="3"/>
    <m/>
    <m/>
    <n v="0"/>
    <n v="0"/>
    <n v="0"/>
    <n v="0"/>
  </r>
  <r>
    <s v="TG"/>
    <x v="1"/>
    <x v="5"/>
    <s v="Low"/>
    <s v="Low"/>
    <n v="4"/>
    <n v="240"/>
    <n v="21857"/>
    <x v="0"/>
    <m/>
    <m/>
    <n v="0"/>
    <n v="0"/>
    <n v="0"/>
    <n v="0"/>
  </r>
  <r>
    <s v="TG"/>
    <x v="1"/>
    <x v="5"/>
    <s v="Low"/>
    <s v="Low"/>
    <n v="4"/>
    <n v="240"/>
    <n v="21857"/>
    <x v="1"/>
    <m/>
    <m/>
    <n v="0"/>
    <n v="0"/>
    <n v="0"/>
    <n v="0"/>
  </r>
  <r>
    <s v="TG"/>
    <x v="1"/>
    <x v="5"/>
    <s v="Low"/>
    <s v="Low"/>
    <n v="4"/>
    <n v="240"/>
    <n v="21857"/>
    <x v="2"/>
    <m/>
    <m/>
    <n v="0"/>
    <n v="0"/>
    <n v="0"/>
    <n v="0"/>
  </r>
  <r>
    <s v="TG"/>
    <x v="1"/>
    <x v="5"/>
    <s v="Low"/>
    <s v="Low"/>
    <n v="4"/>
    <n v="240"/>
    <n v="21857"/>
    <x v="3"/>
    <n v="1"/>
    <n v="3"/>
    <n v="1"/>
    <n v="3"/>
    <n v="1"/>
    <n v="0"/>
  </r>
  <r>
    <s v="TG"/>
    <x v="1"/>
    <x v="5"/>
    <s v="Low"/>
    <s v="Low"/>
    <n v="5"/>
    <n v="300"/>
    <n v="21917"/>
    <x v="0"/>
    <n v="1"/>
    <n v="3"/>
    <n v="1"/>
    <n v="3"/>
    <n v="1"/>
    <n v="0"/>
  </r>
  <r>
    <s v="TG"/>
    <x v="1"/>
    <x v="5"/>
    <s v="Low"/>
    <s v="Low"/>
    <n v="5"/>
    <n v="300"/>
    <n v="21917"/>
    <x v="1"/>
    <m/>
    <m/>
    <n v="0"/>
    <n v="0"/>
    <n v="0"/>
    <n v="0"/>
  </r>
  <r>
    <s v="TG"/>
    <x v="1"/>
    <x v="5"/>
    <s v="Low"/>
    <s v="Low"/>
    <n v="5"/>
    <n v="300"/>
    <n v="21917"/>
    <x v="2"/>
    <m/>
    <m/>
    <n v="0"/>
    <n v="0"/>
    <n v="0"/>
    <n v="0"/>
  </r>
  <r>
    <s v="TG"/>
    <x v="1"/>
    <x v="5"/>
    <s v="Low"/>
    <s v="Low"/>
    <n v="5"/>
    <n v="300"/>
    <n v="21917"/>
    <x v="3"/>
    <m/>
    <m/>
    <n v="0"/>
    <n v="0"/>
    <n v="0"/>
    <n v="0"/>
  </r>
  <r>
    <s v="TG"/>
    <x v="1"/>
    <x v="5"/>
    <s v="Low"/>
    <s v="Low"/>
    <n v="6"/>
    <n v="360"/>
    <n v="21977"/>
    <x v="0"/>
    <n v="1"/>
    <n v="2"/>
    <n v="1"/>
    <n v="2"/>
    <n v="1"/>
    <n v="0"/>
  </r>
  <r>
    <s v="TG"/>
    <x v="1"/>
    <x v="5"/>
    <s v="Low"/>
    <s v="Low"/>
    <n v="6"/>
    <n v="360"/>
    <n v="21977"/>
    <x v="1"/>
    <m/>
    <m/>
    <n v="0"/>
    <n v="0"/>
    <n v="0"/>
    <n v="0"/>
  </r>
  <r>
    <s v="TG"/>
    <x v="1"/>
    <x v="5"/>
    <s v="Low"/>
    <s v="Low"/>
    <n v="6"/>
    <n v="360"/>
    <n v="21977"/>
    <x v="2"/>
    <m/>
    <m/>
    <n v="0"/>
    <n v="0"/>
    <n v="0"/>
    <n v="0"/>
  </r>
  <r>
    <s v="TG"/>
    <x v="1"/>
    <x v="5"/>
    <s v="Low"/>
    <s v="Low"/>
    <n v="6"/>
    <n v="360"/>
    <n v="21977"/>
    <x v="3"/>
    <n v="1"/>
    <n v="3"/>
    <n v="1"/>
    <n v="3"/>
    <n v="1"/>
    <n v="0"/>
  </r>
  <r>
    <s v="MB"/>
    <x v="1"/>
    <x v="6"/>
    <s v="Medium"/>
    <s v="Medium"/>
    <n v="1"/>
    <n v="60"/>
    <n v="33865"/>
    <x v="0"/>
    <n v="1"/>
    <n v="2"/>
    <n v="1"/>
    <n v="2"/>
    <n v="1"/>
    <n v="0"/>
  </r>
  <r>
    <s v="MB"/>
    <x v="1"/>
    <x v="6"/>
    <s v="Medium"/>
    <s v="Medium"/>
    <n v="1"/>
    <n v="60"/>
    <n v="33865"/>
    <x v="1"/>
    <n v="1"/>
    <n v="3"/>
    <n v="1"/>
    <n v="3"/>
    <n v="1"/>
    <n v="0"/>
  </r>
  <r>
    <s v="MB"/>
    <x v="1"/>
    <x v="6"/>
    <s v="Medium"/>
    <s v="Medium"/>
    <n v="1"/>
    <n v="60"/>
    <n v="33865"/>
    <x v="2"/>
    <m/>
    <m/>
    <n v="0"/>
    <n v="0"/>
    <n v="0"/>
    <n v="0"/>
  </r>
  <r>
    <s v="MB"/>
    <x v="1"/>
    <x v="6"/>
    <s v="Medium"/>
    <s v="Medium"/>
    <n v="1"/>
    <n v="60"/>
    <n v="33865"/>
    <x v="3"/>
    <m/>
    <m/>
    <n v="0"/>
    <n v="0"/>
    <n v="0"/>
    <n v="0"/>
  </r>
  <r>
    <s v="MB"/>
    <x v="1"/>
    <x v="6"/>
    <s v="Medium"/>
    <s v="Medium"/>
    <n v="2"/>
    <n v="120"/>
    <n v="33925"/>
    <x v="0"/>
    <n v="1"/>
    <n v="2"/>
    <n v="1"/>
    <n v="2"/>
    <n v="1"/>
    <n v="0"/>
  </r>
  <r>
    <s v="MB"/>
    <x v="1"/>
    <x v="6"/>
    <s v="Medium"/>
    <s v="Medium"/>
    <n v="2"/>
    <n v="120"/>
    <n v="33925"/>
    <x v="1"/>
    <m/>
    <m/>
    <n v="0"/>
    <n v="0"/>
    <n v="0"/>
    <n v="0"/>
  </r>
  <r>
    <s v="MB"/>
    <x v="1"/>
    <x v="6"/>
    <s v="Medium"/>
    <s v="Medium"/>
    <n v="2"/>
    <n v="120"/>
    <n v="33925"/>
    <x v="2"/>
    <m/>
    <m/>
    <n v="0"/>
    <n v="0"/>
    <n v="0"/>
    <n v="0"/>
  </r>
  <r>
    <s v="MB"/>
    <x v="1"/>
    <x v="6"/>
    <s v="Medium"/>
    <s v="Medium"/>
    <n v="2"/>
    <n v="120"/>
    <n v="33925"/>
    <x v="3"/>
    <m/>
    <m/>
    <n v="0"/>
    <n v="0"/>
    <n v="0"/>
    <n v="0"/>
  </r>
  <r>
    <s v="MB"/>
    <x v="1"/>
    <x v="6"/>
    <s v="Medium"/>
    <s v="Medium"/>
    <n v="3"/>
    <n v="180"/>
    <n v="33985"/>
    <x v="0"/>
    <n v="2"/>
    <n v="2"/>
    <n v="2"/>
    <n v="2"/>
    <n v="1"/>
    <n v="0"/>
  </r>
  <r>
    <s v="MB"/>
    <x v="1"/>
    <x v="6"/>
    <s v="Medium"/>
    <s v="Medium"/>
    <n v="3"/>
    <n v="180"/>
    <n v="33985"/>
    <x v="1"/>
    <m/>
    <m/>
    <n v="0"/>
    <n v="0"/>
    <n v="0"/>
    <n v="0"/>
  </r>
  <r>
    <s v="MB"/>
    <x v="1"/>
    <x v="6"/>
    <s v="Medium"/>
    <s v="Medium"/>
    <n v="3"/>
    <n v="180"/>
    <n v="33985"/>
    <x v="2"/>
    <m/>
    <m/>
    <n v="0"/>
    <n v="0"/>
    <n v="0"/>
    <n v="0"/>
  </r>
  <r>
    <s v="MB"/>
    <x v="1"/>
    <x v="6"/>
    <s v="Medium"/>
    <s v="Medium"/>
    <n v="3"/>
    <n v="180"/>
    <n v="33985"/>
    <x v="3"/>
    <m/>
    <m/>
    <n v="0"/>
    <n v="0"/>
    <n v="0"/>
    <n v="0"/>
  </r>
  <r>
    <s v="MB"/>
    <x v="1"/>
    <x v="6"/>
    <s v="Medium"/>
    <s v="Medium"/>
    <n v="4"/>
    <n v="240"/>
    <n v="34045"/>
    <x v="0"/>
    <m/>
    <m/>
    <n v="0"/>
    <n v="0"/>
    <n v="0"/>
    <n v="0"/>
  </r>
  <r>
    <s v="MB"/>
    <x v="1"/>
    <x v="6"/>
    <s v="Medium"/>
    <s v="Medium"/>
    <n v="4"/>
    <n v="240"/>
    <n v="34045"/>
    <x v="1"/>
    <m/>
    <m/>
    <n v="0"/>
    <n v="0"/>
    <n v="0"/>
    <n v="0"/>
  </r>
  <r>
    <s v="MB"/>
    <x v="1"/>
    <x v="6"/>
    <s v="Medium"/>
    <s v="Medium"/>
    <n v="4"/>
    <n v="240"/>
    <n v="34045"/>
    <x v="2"/>
    <m/>
    <m/>
    <n v="0"/>
    <n v="0"/>
    <n v="0"/>
    <n v="0"/>
  </r>
  <r>
    <s v="MB"/>
    <x v="1"/>
    <x v="6"/>
    <s v="Medium"/>
    <s v="Medium"/>
    <n v="4"/>
    <n v="240"/>
    <n v="34045"/>
    <x v="3"/>
    <m/>
    <m/>
    <n v="0"/>
    <n v="0"/>
    <n v="0"/>
    <n v="0"/>
  </r>
  <r>
    <s v="MB"/>
    <x v="1"/>
    <x v="6"/>
    <s v="Medium"/>
    <s v="Medium"/>
    <n v="5"/>
    <n v="300"/>
    <n v="34105"/>
    <x v="0"/>
    <n v="1"/>
    <n v="2"/>
    <n v="1"/>
    <n v="2"/>
    <n v="1"/>
    <n v="0"/>
  </r>
  <r>
    <s v="MB"/>
    <x v="1"/>
    <x v="6"/>
    <s v="Medium"/>
    <s v="Medium"/>
    <n v="5"/>
    <n v="300"/>
    <n v="34105"/>
    <x v="1"/>
    <m/>
    <m/>
    <n v="0"/>
    <n v="0"/>
    <n v="0"/>
    <n v="0"/>
  </r>
  <r>
    <s v="MB"/>
    <x v="1"/>
    <x v="6"/>
    <s v="Medium"/>
    <s v="Medium"/>
    <n v="5"/>
    <n v="300"/>
    <n v="34105"/>
    <x v="2"/>
    <m/>
    <m/>
    <n v="0"/>
    <n v="0"/>
    <n v="0"/>
    <n v="0"/>
  </r>
  <r>
    <s v="MB"/>
    <x v="1"/>
    <x v="6"/>
    <s v="Medium"/>
    <s v="Medium"/>
    <n v="5"/>
    <n v="300"/>
    <n v="34105"/>
    <x v="3"/>
    <m/>
    <m/>
    <n v="0"/>
    <n v="0"/>
    <n v="0"/>
    <n v="0"/>
  </r>
  <r>
    <s v="MB"/>
    <x v="1"/>
    <x v="6"/>
    <s v="Medium"/>
    <s v="Medium"/>
    <n v="6"/>
    <n v="360"/>
    <n v="34165"/>
    <x v="0"/>
    <m/>
    <m/>
    <n v="0"/>
    <n v="0"/>
    <n v="0"/>
    <n v="0"/>
  </r>
  <r>
    <s v="MB"/>
    <x v="1"/>
    <x v="6"/>
    <s v="Medium"/>
    <s v="Medium"/>
    <n v="6"/>
    <n v="360"/>
    <n v="34165"/>
    <x v="1"/>
    <n v="1"/>
    <n v="2"/>
    <n v="1"/>
    <n v="2"/>
    <n v="1"/>
    <n v="0"/>
  </r>
  <r>
    <s v="MB"/>
    <x v="1"/>
    <x v="6"/>
    <s v="Medium"/>
    <s v="Medium"/>
    <n v="6"/>
    <n v="360"/>
    <n v="34165"/>
    <x v="2"/>
    <m/>
    <m/>
    <n v="0"/>
    <n v="0"/>
    <n v="0"/>
    <n v="0"/>
  </r>
  <r>
    <s v="MB"/>
    <x v="1"/>
    <x v="6"/>
    <s v="Medium"/>
    <s v="Medium"/>
    <n v="6"/>
    <n v="360"/>
    <n v="34165"/>
    <x v="3"/>
    <m/>
    <m/>
    <n v="0"/>
    <n v="0"/>
    <n v="0"/>
    <n v="0"/>
  </r>
  <r>
    <s v="MB"/>
    <x v="1"/>
    <x v="7"/>
    <s v="Low"/>
    <s v="Low"/>
    <n v="1"/>
    <n v="60"/>
    <n v="33532"/>
    <x v="0"/>
    <m/>
    <m/>
    <n v="0"/>
    <n v="0"/>
    <n v="0"/>
    <n v="0"/>
  </r>
  <r>
    <s v="MB"/>
    <x v="1"/>
    <x v="7"/>
    <s v="Low"/>
    <s v="Low"/>
    <n v="1"/>
    <n v="60"/>
    <n v="33532"/>
    <x v="1"/>
    <m/>
    <m/>
    <n v="0"/>
    <n v="0"/>
    <n v="0"/>
    <n v="0"/>
  </r>
  <r>
    <s v="MB"/>
    <x v="1"/>
    <x v="7"/>
    <s v="Low"/>
    <s v="Low"/>
    <n v="1"/>
    <n v="60"/>
    <n v="33532"/>
    <x v="2"/>
    <m/>
    <m/>
    <n v="0"/>
    <n v="0"/>
    <n v="0"/>
    <n v="0"/>
  </r>
  <r>
    <s v="MB"/>
    <x v="1"/>
    <x v="7"/>
    <s v="Low"/>
    <s v="Low"/>
    <n v="1"/>
    <n v="60"/>
    <n v="33532"/>
    <x v="3"/>
    <m/>
    <m/>
    <n v="0"/>
    <n v="0"/>
    <n v="0"/>
    <n v="0"/>
  </r>
  <r>
    <s v="MB"/>
    <x v="1"/>
    <x v="7"/>
    <s v="Low"/>
    <s v="Low"/>
    <n v="2"/>
    <n v="120"/>
    <n v="33592"/>
    <x v="0"/>
    <m/>
    <m/>
    <n v="0"/>
    <n v="0"/>
    <n v="0"/>
    <n v="0"/>
  </r>
  <r>
    <s v="MB"/>
    <x v="1"/>
    <x v="7"/>
    <s v="Low"/>
    <s v="Low"/>
    <n v="2"/>
    <n v="120"/>
    <n v="33592"/>
    <x v="1"/>
    <m/>
    <m/>
    <n v="0"/>
    <n v="0"/>
    <n v="0"/>
    <n v="0"/>
  </r>
  <r>
    <s v="MB"/>
    <x v="1"/>
    <x v="7"/>
    <s v="Low"/>
    <s v="Low"/>
    <n v="2"/>
    <n v="120"/>
    <n v="33592"/>
    <x v="2"/>
    <m/>
    <m/>
    <n v="0"/>
    <n v="0"/>
    <n v="0"/>
    <n v="0"/>
  </r>
  <r>
    <s v="MB"/>
    <x v="1"/>
    <x v="7"/>
    <s v="Low"/>
    <s v="Low"/>
    <n v="2"/>
    <n v="120"/>
    <n v="33592"/>
    <x v="3"/>
    <m/>
    <m/>
    <n v="0"/>
    <n v="0"/>
    <n v="0"/>
    <n v="0"/>
  </r>
  <r>
    <s v="MB"/>
    <x v="1"/>
    <x v="7"/>
    <s v="Low"/>
    <s v="Low"/>
    <n v="3"/>
    <n v="180"/>
    <n v="33652"/>
    <x v="0"/>
    <m/>
    <m/>
    <n v="0"/>
    <n v="0"/>
    <n v="0"/>
    <n v="0"/>
  </r>
  <r>
    <s v="MB"/>
    <x v="1"/>
    <x v="7"/>
    <s v="Low"/>
    <s v="Low"/>
    <n v="3"/>
    <n v="180"/>
    <n v="33652"/>
    <x v="1"/>
    <m/>
    <m/>
    <n v="0"/>
    <n v="0"/>
    <n v="0"/>
    <n v="0"/>
  </r>
  <r>
    <s v="MB"/>
    <x v="1"/>
    <x v="7"/>
    <s v="Low"/>
    <s v="Low"/>
    <n v="3"/>
    <n v="180"/>
    <n v="33652"/>
    <x v="2"/>
    <m/>
    <m/>
    <n v="0"/>
    <n v="0"/>
    <n v="0"/>
    <n v="0"/>
  </r>
  <r>
    <s v="MB"/>
    <x v="1"/>
    <x v="7"/>
    <s v="Low"/>
    <s v="Low"/>
    <n v="3"/>
    <n v="180"/>
    <n v="33652"/>
    <x v="3"/>
    <m/>
    <m/>
    <n v="0"/>
    <n v="0"/>
    <n v="0"/>
    <n v="0"/>
  </r>
  <r>
    <s v="MB"/>
    <x v="1"/>
    <x v="7"/>
    <s v="Low"/>
    <s v="Low"/>
    <n v="4"/>
    <n v="240"/>
    <n v="33712"/>
    <x v="0"/>
    <m/>
    <m/>
    <n v="0"/>
    <n v="0"/>
    <n v="0"/>
    <n v="0"/>
  </r>
  <r>
    <s v="MB"/>
    <x v="1"/>
    <x v="7"/>
    <s v="Low"/>
    <s v="Low"/>
    <n v="4"/>
    <n v="240"/>
    <n v="33712"/>
    <x v="1"/>
    <m/>
    <m/>
    <n v="0"/>
    <n v="0"/>
    <n v="0"/>
    <n v="0"/>
  </r>
  <r>
    <s v="MB"/>
    <x v="1"/>
    <x v="7"/>
    <s v="Low"/>
    <s v="Low"/>
    <n v="4"/>
    <n v="240"/>
    <n v="33712"/>
    <x v="2"/>
    <m/>
    <m/>
    <n v="0"/>
    <n v="0"/>
    <n v="0"/>
    <n v="0"/>
  </r>
  <r>
    <s v="MB"/>
    <x v="1"/>
    <x v="7"/>
    <s v="Low"/>
    <s v="Low"/>
    <n v="4"/>
    <n v="240"/>
    <n v="33712"/>
    <x v="3"/>
    <n v="1"/>
    <n v="1"/>
    <n v="1"/>
    <n v="1"/>
    <n v="1"/>
    <n v="0"/>
  </r>
  <r>
    <s v="MB"/>
    <x v="1"/>
    <x v="7"/>
    <s v="Low"/>
    <s v="Low"/>
    <n v="5"/>
    <n v="300"/>
    <n v="33772"/>
    <x v="0"/>
    <m/>
    <m/>
    <n v="0"/>
    <n v="0"/>
    <n v="0"/>
    <n v="0"/>
  </r>
  <r>
    <s v="MB"/>
    <x v="1"/>
    <x v="7"/>
    <s v="Low"/>
    <s v="Low"/>
    <n v="5"/>
    <n v="300"/>
    <n v="33772"/>
    <x v="1"/>
    <m/>
    <m/>
    <n v="0"/>
    <n v="0"/>
    <n v="0"/>
    <n v="0"/>
  </r>
  <r>
    <s v="MB"/>
    <x v="1"/>
    <x v="7"/>
    <s v="Low"/>
    <s v="Low"/>
    <n v="5"/>
    <n v="300"/>
    <n v="33772"/>
    <x v="2"/>
    <m/>
    <m/>
    <n v="0"/>
    <n v="0"/>
    <n v="0"/>
    <n v="0"/>
  </r>
  <r>
    <s v="MB"/>
    <x v="1"/>
    <x v="7"/>
    <s v="Low"/>
    <s v="Low"/>
    <n v="5"/>
    <n v="300"/>
    <n v="33772"/>
    <x v="3"/>
    <m/>
    <m/>
    <n v="0"/>
    <n v="0"/>
    <n v="0"/>
    <n v="0"/>
  </r>
  <r>
    <s v="MB"/>
    <x v="1"/>
    <x v="7"/>
    <s v="Low"/>
    <s v="Low"/>
    <n v="6"/>
    <n v="360"/>
    <n v="33832"/>
    <x v="0"/>
    <m/>
    <m/>
    <n v="0"/>
    <n v="0"/>
    <n v="0"/>
    <n v="0"/>
  </r>
  <r>
    <s v="MB"/>
    <x v="1"/>
    <x v="7"/>
    <s v="Low"/>
    <s v="Low"/>
    <n v="6"/>
    <n v="360"/>
    <n v="33832"/>
    <x v="1"/>
    <m/>
    <m/>
    <n v="0"/>
    <n v="0"/>
    <n v="0"/>
    <n v="0"/>
  </r>
  <r>
    <s v="MB"/>
    <x v="1"/>
    <x v="7"/>
    <s v="Low"/>
    <s v="Low"/>
    <n v="6"/>
    <n v="360"/>
    <n v="33832"/>
    <x v="2"/>
    <m/>
    <m/>
    <n v="0"/>
    <n v="0"/>
    <n v="0"/>
    <n v="0"/>
  </r>
  <r>
    <s v="MB"/>
    <x v="1"/>
    <x v="7"/>
    <s v="Low"/>
    <s v="Low"/>
    <n v="6"/>
    <n v="360"/>
    <n v="33832"/>
    <x v="3"/>
    <m/>
    <m/>
    <n v="0"/>
    <n v="0"/>
    <n v="0"/>
    <n v="0"/>
  </r>
  <r>
    <s v="MB"/>
    <x v="1"/>
    <x v="8"/>
    <s v="High"/>
    <s v="High"/>
    <n v="1"/>
    <n v="60"/>
    <n v="23017"/>
    <x v="0"/>
    <m/>
    <m/>
    <n v="0"/>
    <n v="0"/>
    <n v="0"/>
    <n v="0"/>
  </r>
  <r>
    <s v="MB"/>
    <x v="1"/>
    <x v="8"/>
    <s v="High"/>
    <s v="High"/>
    <n v="1"/>
    <n v="60"/>
    <n v="23017"/>
    <x v="1"/>
    <m/>
    <m/>
    <n v="0"/>
    <n v="0"/>
    <n v="0"/>
    <n v="0"/>
  </r>
  <r>
    <s v="MB"/>
    <x v="1"/>
    <x v="8"/>
    <s v="High"/>
    <s v="High"/>
    <n v="1"/>
    <n v="60"/>
    <n v="23017"/>
    <x v="2"/>
    <m/>
    <m/>
    <n v="0"/>
    <n v="0"/>
    <n v="0"/>
    <n v="0"/>
  </r>
  <r>
    <s v="MB"/>
    <x v="1"/>
    <x v="8"/>
    <s v="High"/>
    <s v="High"/>
    <n v="1"/>
    <n v="60"/>
    <n v="23017"/>
    <x v="3"/>
    <m/>
    <m/>
    <n v="0"/>
    <n v="0"/>
    <n v="0"/>
    <n v="0"/>
  </r>
  <r>
    <s v="MB"/>
    <x v="1"/>
    <x v="8"/>
    <s v="High"/>
    <s v="High"/>
    <n v="2"/>
    <n v="120"/>
    <n v="23077"/>
    <x v="0"/>
    <m/>
    <m/>
    <n v="0"/>
    <n v="0"/>
    <n v="0"/>
    <n v="0"/>
  </r>
  <r>
    <s v="MB"/>
    <x v="1"/>
    <x v="8"/>
    <s v="High"/>
    <s v="High"/>
    <n v="2"/>
    <n v="120"/>
    <n v="23077"/>
    <x v="1"/>
    <m/>
    <m/>
    <n v="0"/>
    <n v="0"/>
    <n v="0"/>
    <n v="0"/>
  </r>
  <r>
    <s v="MB"/>
    <x v="1"/>
    <x v="8"/>
    <s v="High"/>
    <s v="High"/>
    <n v="2"/>
    <n v="120"/>
    <n v="23077"/>
    <x v="2"/>
    <m/>
    <m/>
    <n v="0"/>
    <n v="0"/>
    <n v="0"/>
    <n v="0"/>
  </r>
  <r>
    <s v="MB"/>
    <x v="1"/>
    <x v="8"/>
    <s v="High"/>
    <s v="High"/>
    <n v="2"/>
    <n v="120"/>
    <n v="23077"/>
    <x v="3"/>
    <m/>
    <m/>
    <n v="0"/>
    <n v="0"/>
    <n v="0"/>
    <n v="0"/>
  </r>
  <r>
    <s v="MB"/>
    <x v="1"/>
    <x v="8"/>
    <s v="High"/>
    <s v="High"/>
    <n v="3"/>
    <n v="180"/>
    <n v="23137"/>
    <x v="0"/>
    <m/>
    <m/>
    <n v="0"/>
    <n v="0"/>
    <n v="0"/>
    <n v="0"/>
  </r>
  <r>
    <s v="MB"/>
    <x v="1"/>
    <x v="8"/>
    <s v="High"/>
    <s v="High"/>
    <n v="3"/>
    <n v="180"/>
    <n v="23137"/>
    <x v="1"/>
    <m/>
    <m/>
    <n v="0"/>
    <n v="0"/>
    <n v="0"/>
    <n v="0"/>
  </r>
  <r>
    <s v="MB"/>
    <x v="1"/>
    <x v="8"/>
    <s v="High"/>
    <s v="High"/>
    <n v="3"/>
    <n v="180"/>
    <n v="23137"/>
    <x v="2"/>
    <m/>
    <m/>
    <n v="0"/>
    <n v="0"/>
    <n v="0"/>
    <n v="0"/>
  </r>
  <r>
    <s v="MB"/>
    <x v="1"/>
    <x v="8"/>
    <s v="High"/>
    <s v="High"/>
    <n v="3"/>
    <n v="180"/>
    <n v="23137"/>
    <x v="3"/>
    <m/>
    <m/>
    <n v="0"/>
    <n v="0"/>
    <n v="0"/>
    <n v="0"/>
  </r>
  <r>
    <s v="MB"/>
    <x v="1"/>
    <x v="8"/>
    <s v="High"/>
    <s v="High"/>
    <n v="4"/>
    <n v="240"/>
    <n v="23197"/>
    <x v="0"/>
    <m/>
    <m/>
    <n v="0"/>
    <n v="0"/>
    <n v="0"/>
    <n v="0"/>
  </r>
  <r>
    <s v="MB"/>
    <x v="1"/>
    <x v="8"/>
    <s v="High"/>
    <s v="High"/>
    <n v="4"/>
    <n v="240"/>
    <n v="23197"/>
    <x v="1"/>
    <m/>
    <m/>
    <n v="0"/>
    <n v="0"/>
    <n v="0"/>
    <n v="0"/>
  </r>
  <r>
    <s v="MB"/>
    <x v="1"/>
    <x v="8"/>
    <s v="High"/>
    <s v="High"/>
    <n v="4"/>
    <n v="240"/>
    <n v="23197"/>
    <x v="2"/>
    <m/>
    <m/>
    <n v="0"/>
    <n v="0"/>
    <n v="0"/>
    <n v="0"/>
  </r>
  <r>
    <s v="MB"/>
    <x v="1"/>
    <x v="8"/>
    <s v="High"/>
    <s v="High"/>
    <n v="4"/>
    <n v="240"/>
    <n v="23197"/>
    <x v="3"/>
    <m/>
    <m/>
    <n v="0"/>
    <n v="0"/>
    <n v="0"/>
    <n v="0"/>
  </r>
  <r>
    <s v="MB"/>
    <x v="1"/>
    <x v="8"/>
    <s v="High"/>
    <s v="High"/>
    <n v="5"/>
    <n v="300"/>
    <n v="23257"/>
    <x v="0"/>
    <m/>
    <m/>
    <n v="0"/>
    <n v="0"/>
    <n v="0"/>
    <n v="0"/>
  </r>
  <r>
    <s v="MB"/>
    <x v="1"/>
    <x v="8"/>
    <s v="High"/>
    <s v="High"/>
    <n v="5"/>
    <n v="300"/>
    <n v="23257"/>
    <x v="1"/>
    <m/>
    <m/>
    <n v="0"/>
    <n v="0"/>
    <n v="0"/>
    <n v="0"/>
  </r>
  <r>
    <s v="MB"/>
    <x v="1"/>
    <x v="8"/>
    <s v="High"/>
    <s v="High"/>
    <n v="5"/>
    <n v="300"/>
    <n v="23257"/>
    <x v="2"/>
    <m/>
    <m/>
    <n v="0"/>
    <n v="0"/>
    <n v="0"/>
    <n v="0"/>
  </r>
  <r>
    <s v="MB"/>
    <x v="1"/>
    <x v="8"/>
    <s v="High"/>
    <s v="High"/>
    <n v="5"/>
    <n v="300"/>
    <n v="23257"/>
    <x v="3"/>
    <m/>
    <m/>
    <n v="0"/>
    <n v="0"/>
    <n v="0"/>
    <n v="0"/>
  </r>
  <r>
    <s v="MB"/>
    <x v="1"/>
    <x v="8"/>
    <s v="High"/>
    <s v="High"/>
    <n v="6"/>
    <n v="360"/>
    <n v="23317"/>
    <x v="0"/>
    <m/>
    <m/>
    <n v="0"/>
    <n v="0"/>
    <n v="0"/>
    <n v="0"/>
  </r>
  <r>
    <s v="MB"/>
    <x v="1"/>
    <x v="8"/>
    <s v="High"/>
    <s v="High"/>
    <n v="6"/>
    <n v="360"/>
    <n v="23317"/>
    <x v="1"/>
    <m/>
    <m/>
    <n v="0"/>
    <n v="0"/>
    <n v="0"/>
    <n v="0"/>
  </r>
  <r>
    <s v="MB"/>
    <x v="1"/>
    <x v="8"/>
    <s v="High"/>
    <s v="High"/>
    <n v="6"/>
    <n v="360"/>
    <n v="23317"/>
    <x v="2"/>
    <m/>
    <m/>
    <n v="0"/>
    <n v="0"/>
    <n v="0"/>
    <n v="0"/>
  </r>
  <r>
    <s v="MB"/>
    <x v="1"/>
    <x v="8"/>
    <s v="High"/>
    <s v="High"/>
    <n v="6"/>
    <n v="360"/>
    <n v="23317"/>
    <x v="3"/>
    <m/>
    <m/>
    <n v="0"/>
    <n v="0"/>
    <n v="0"/>
    <n v="0"/>
  </r>
  <r>
    <s v="MB"/>
    <x v="1"/>
    <x v="8"/>
    <s v="High"/>
    <s v="High"/>
    <n v="7"/>
    <n v="420"/>
    <n v="23377"/>
    <x v="0"/>
    <m/>
    <m/>
    <n v="0"/>
    <n v="0"/>
    <n v="0"/>
    <n v="0"/>
  </r>
  <r>
    <s v="MB"/>
    <x v="1"/>
    <x v="8"/>
    <s v="High"/>
    <s v="High"/>
    <n v="7"/>
    <n v="420"/>
    <n v="23377"/>
    <x v="1"/>
    <m/>
    <m/>
    <n v="0"/>
    <n v="0"/>
    <n v="0"/>
    <n v="0"/>
  </r>
  <r>
    <s v="MB"/>
    <x v="1"/>
    <x v="8"/>
    <s v="High"/>
    <s v="High"/>
    <n v="7"/>
    <n v="420"/>
    <n v="23377"/>
    <x v="2"/>
    <m/>
    <m/>
    <n v="0"/>
    <n v="0"/>
    <n v="0"/>
    <n v="0"/>
  </r>
  <r>
    <s v="MB"/>
    <x v="1"/>
    <x v="8"/>
    <s v="High"/>
    <s v="High"/>
    <n v="7"/>
    <n v="420"/>
    <n v="23377"/>
    <x v="3"/>
    <m/>
    <m/>
    <n v="0"/>
    <n v="0"/>
    <n v="0"/>
    <n v="0"/>
  </r>
  <r>
    <s v="MB"/>
    <x v="1"/>
    <x v="8"/>
    <s v="High"/>
    <s v="High"/>
    <n v="8"/>
    <n v="480"/>
    <n v="23437"/>
    <x v="0"/>
    <m/>
    <m/>
    <n v="0"/>
    <n v="0"/>
    <n v="0"/>
    <n v="0"/>
  </r>
  <r>
    <s v="MB"/>
    <x v="1"/>
    <x v="8"/>
    <s v="High"/>
    <s v="High"/>
    <n v="8"/>
    <n v="480"/>
    <n v="23437"/>
    <x v="1"/>
    <m/>
    <m/>
    <n v="0"/>
    <n v="0"/>
    <n v="0"/>
    <n v="0"/>
  </r>
  <r>
    <s v="MB"/>
    <x v="1"/>
    <x v="8"/>
    <s v="High"/>
    <s v="High"/>
    <n v="8"/>
    <n v="480"/>
    <n v="23437"/>
    <x v="2"/>
    <m/>
    <m/>
    <n v="0"/>
    <n v="0"/>
    <n v="0"/>
    <n v="0"/>
  </r>
  <r>
    <s v="MB"/>
    <x v="1"/>
    <x v="8"/>
    <s v="High"/>
    <s v="High"/>
    <n v="8"/>
    <n v="480"/>
    <n v="23437"/>
    <x v="3"/>
    <m/>
    <m/>
    <n v="0"/>
    <n v="0"/>
    <n v="0"/>
    <n v="0"/>
  </r>
  <r>
    <s v="MB"/>
    <x v="1"/>
    <x v="9"/>
    <s v="Low"/>
    <s v="Low"/>
    <n v="1"/>
    <n v="60"/>
    <n v="22321"/>
    <x v="0"/>
    <m/>
    <m/>
    <n v="0"/>
    <n v="0"/>
    <n v="0"/>
    <n v="0"/>
  </r>
  <r>
    <s v="MB"/>
    <x v="1"/>
    <x v="9"/>
    <s v="Low"/>
    <s v="Low"/>
    <n v="1"/>
    <n v="60"/>
    <n v="22321"/>
    <x v="1"/>
    <m/>
    <m/>
    <n v="0"/>
    <n v="0"/>
    <n v="0"/>
    <n v="0"/>
  </r>
  <r>
    <s v="MB"/>
    <x v="1"/>
    <x v="9"/>
    <s v="Low"/>
    <s v="Low"/>
    <n v="1"/>
    <n v="60"/>
    <n v="22321"/>
    <x v="2"/>
    <m/>
    <m/>
    <n v="0"/>
    <n v="0"/>
    <n v="0"/>
    <n v="0"/>
  </r>
  <r>
    <s v="MB"/>
    <x v="1"/>
    <x v="9"/>
    <s v="Low"/>
    <s v="Low"/>
    <n v="1"/>
    <n v="60"/>
    <n v="22321"/>
    <x v="3"/>
    <m/>
    <m/>
    <n v="0"/>
    <n v="0"/>
    <n v="0"/>
    <n v="0"/>
  </r>
  <r>
    <s v="MB"/>
    <x v="1"/>
    <x v="9"/>
    <s v="Low"/>
    <s v="Low"/>
    <n v="2"/>
    <n v="120"/>
    <n v="22381"/>
    <x v="0"/>
    <n v="1"/>
    <n v="1"/>
    <n v="1"/>
    <n v="1"/>
    <n v="1"/>
    <n v="0"/>
  </r>
  <r>
    <s v="MB"/>
    <x v="1"/>
    <x v="9"/>
    <s v="Low"/>
    <s v="Low"/>
    <n v="2"/>
    <n v="120"/>
    <n v="22381"/>
    <x v="1"/>
    <m/>
    <m/>
    <n v="0"/>
    <n v="0"/>
    <n v="0"/>
    <n v="0"/>
  </r>
  <r>
    <s v="MB"/>
    <x v="1"/>
    <x v="9"/>
    <s v="Low"/>
    <s v="Low"/>
    <n v="2"/>
    <n v="120"/>
    <n v="22381"/>
    <x v="2"/>
    <n v="1"/>
    <n v="1"/>
    <n v="1"/>
    <n v="1"/>
    <n v="1"/>
    <n v="0"/>
  </r>
  <r>
    <s v="MB"/>
    <x v="1"/>
    <x v="9"/>
    <s v="Low"/>
    <s v="Low"/>
    <n v="2"/>
    <n v="120"/>
    <n v="22381"/>
    <x v="3"/>
    <m/>
    <m/>
    <n v="0"/>
    <n v="0"/>
    <n v="0"/>
    <n v="0"/>
  </r>
  <r>
    <s v="MB"/>
    <x v="1"/>
    <x v="9"/>
    <s v="Low"/>
    <s v="Low"/>
    <n v="3"/>
    <n v="180"/>
    <n v="22441"/>
    <x v="0"/>
    <n v="1"/>
    <n v="2"/>
    <n v="1"/>
    <n v="2"/>
    <n v="1"/>
    <n v="0"/>
  </r>
  <r>
    <s v="MB"/>
    <x v="1"/>
    <x v="9"/>
    <s v="Low"/>
    <s v="Low"/>
    <n v="3"/>
    <n v="180"/>
    <n v="22441"/>
    <x v="1"/>
    <m/>
    <m/>
    <n v="0"/>
    <n v="0"/>
    <n v="0"/>
    <n v="0"/>
  </r>
  <r>
    <s v="MB"/>
    <x v="1"/>
    <x v="9"/>
    <s v="Low"/>
    <s v="Low"/>
    <n v="3"/>
    <n v="180"/>
    <n v="22441"/>
    <x v="2"/>
    <m/>
    <m/>
    <n v="0"/>
    <n v="0"/>
    <n v="0"/>
    <n v="0"/>
  </r>
  <r>
    <s v="MB"/>
    <x v="1"/>
    <x v="9"/>
    <s v="Low"/>
    <s v="Low"/>
    <n v="3"/>
    <n v="180"/>
    <n v="22441"/>
    <x v="3"/>
    <m/>
    <m/>
    <n v="0"/>
    <n v="0"/>
    <n v="0"/>
    <n v="0"/>
  </r>
  <r>
    <s v="MB"/>
    <x v="1"/>
    <x v="9"/>
    <s v="Low"/>
    <s v="Low"/>
    <n v="4"/>
    <n v="240"/>
    <n v="22501"/>
    <x v="0"/>
    <m/>
    <m/>
    <n v="0"/>
    <n v="0"/>
    <n v="0"/>
    <n v="0"/>
  </r>
  <r>
    <s v="MB"/>
    <x v="1"/>
    <x v="9"/>
    <s v="Low"/>
    <s v="Low"/>
    <n v="4"/>
    <n v="240"/>
    <n v="22501"/>
    <x v="1"/>
    <m/>
    <m/>
    <n v="0"/>
    <n v="0"/>
    <n v="0"/>
    <n v="0"/>
  </r>
  <r>
    <s v="MB"/>
    <x v="1"/>
    <x v="9"/>
    <s v="Low"/>
    <s v="Low"/>
    <n v="4"/>
    <n v="240"/>
    <n v="22501"/>
    <x v="2"/>
    <m/>
    <m/>
    <n v="0"/>
    <n v="0"/>
    <n v="0"/>
    <n v="0"/>
  </r>
  <r>
    <s v="MB"/>
    <x v="1"/>
    <x v="9"/>
    <s v="Low"/>
    <s v="Low"/>
    <n v="4"/>
    <n v="240"/>
    <n v="22501"/>
    <x v="3"/>
    <m/>
    <m/>
    <n v="0"/>
    <n v="0"/>
    <n v="0"/>
    <n v="0"/>
  </r>
  <r>
    <s v="MB"/>
    <x v="1"/>
    <x v="9"/>
    <s v="Low"/>
    <s v="Low"/>
    <n v="5"/>
    <n v="300"/>
    <n v="22561"/>
    <x v="0"/>
    <m/>
    <m/>
    <n v="0"/>
    <n v="0"/>
    <n v="0"/>
    <n v="0"/>
  </r>
  <r>
    <s v="MB"/>
    <x v="1"/>
    <x v="9"/>
    <s v="Low"/>
    <s v="Low"/>
    <n v="5"/>
    <n v="300"/>
    <n v="22561"/>
    <x v="1"/>
    <n v="1"/>
    <n v="2"/>
    <n v="1"/>
    <n v="2"/>
    <n v="1"/>
    <n v="0"/>
  </r>
  <r>
    <s v="MB"/>
    <x v="1"/>
    <x v="9"/>
    <s v="Low"/>
    <s v="Low"/>
    <n v="5"/>
    <n v="300"/>
    <n v="22561"/>
    <x v="2"/>
    <m/>
    <m/>
    <n v="0"/>
    <n v="0"/>
    <n v="0"/>
    <n v="0"/>
  </r>
  <r>
    <s v="MB"/>
    <x v="1"/>
    <x v="9"/>
    <s v="Low"/>
    <s v="Low"/>
    <n v="5"/>
    <n v="300"/>
    <n v="22561"/>
    <x v="3"/>
    <m/>
    <m/>
    <n v="0"/>
    <n v="0"/>
    <n v="0"/>
    <n v="0"/>
  </r>
  <r>
    <s v="MB"/>
    <x v="1"/>
    <x v="9"/>
    <s v="Low"/>
    <s v="Low"/>
    <n v="6"/>
    <n v="360"/>
    <n v="22621"/>
    <x v="0"/>
    <m/>
    <m/>
    <n v="0"/>
    <n v="0"/>
    <n v="0"/>
    <n v="0"/>
  </r>
  <r>
    <s v="MB"/>
    <x v="1"/>
    <x v="9"/>
    <s v="Low"/>
    <s v="Low"/>
    <n v="6"/>
    <n v="360"/>
    <n v="22621"/>
    <x v="1"/>
    <m/>
    <m/>
    <n v="0"/>
    <n v="0"/>
    <n v="0"/>
    <n v="0"/>
  </r>
  <r>
    <s v="MB"/>
    <x v="1"/>
    <x v="9"/>
    <s v="Low"/>
    <s v="Low"/>
    <n v="6"/>
    <n v="360"/>
    <n v="22621"/>
    <x v="2"/>
    <m/>
    <m/>
    <n v="0"/>
    <n v="0"/>
    <n v="0"/>
    <n v="0"/>
  </r>
  <r>
    <s v="MB"/>
    <x v="1"/>
    <x v="9"/>
    <s v="Low"/>
    <s v="Low"/>
    <n v="6"/>
    <n v="360"/>
    <n v="22621"/>
    <x v="3"/>
    <m/>
    <m/>
    <n v="0"/>
    <n v="0"/>
    <n v="0"/>
    <n v="0"/>
  </r>
  <r>
    <s v="MB"/>
    <x v="1"/>
    <x v="9"/>
    <s v="Low"/>
    <s v="Low"/>
    <n v="7"/>
    <n v="420"/>
    <n v="22681"/>
    <x v="0"/>
    <m/>
    <m/>
    <n v="0"/>
    <n v="0"/>
    <n v="0"/>
    <n v="0"/>
  </r>
  <r>
    <s v="MB"/>
    <x v="1"/>
    <x v="9"/>
    <s v="Low"/>
    <s v="Low"/>
    <n v="7"/>
    <n v="420"/>
    <n v="22681"/>
    <x v="1"/>
    <m/>
    <m/>
    <n v="0"/>
    <n v="0"/>
    <n v="0"/>
    <n v="0"/>
  </r>
  <r>
    <s v="MB"/>
    <x v="1"/>
    <x v="9"/>
    <s v="Low"/>
    <s v="Low"/>
    <n v="7"/>
    <n v="420"/>
    <n v="22681"/>
    <x v="2"/>
    <m/>
    <m/>
    <n v="0"/>
    <n v="0"/>
    <n v="0"/>
    <n v="0"/>
  </r>
  <r>
    <s v="MB"/>
    <x v="1"/>
    <x v="9"/>
    <s v="Low"/>
    <s v="Low"/>
    <n v="7"/>
    <n v="420"/>
    <n v="22681"/>
    <x v="3"/>
    <m/>
    <m/>
    <n v="0"/>
    <n v="0"/>
    <n v="0"/>
    <n v="0"/>
  </r>
  <r>
    <s v="MB"/>
    <x v="1"/>
    <x v="9"/>
    <s v="Low"/>
    <s v="Low"/>
    <n v="8"/>
    <n v="480"/>
    <n v="22741"/>
    <x v="0"/>
    <m/>
    <m/>
    <n v="0"/>
    <n v="0"/>
    <n v="0"/>
    <n v="0"/>
  </r>
  <r>
    <s v="MB"/>
    <x v="1"/>
    <x v="9"/>
    <s v="Low"/>
    <s v="Low"/>
    <n v="8"/>
    <n v="480"/>
    <n v="22741"/>
    <x v="1"/>
    <m/>
    <m/>
    <n v="0"/>
    <n v="0"/>
    <n v="0"/>
    <n v="0"/>
  </r>
  <r>
    <s v="MB"/>
    <x v="1"/>
    <x v="9"/>
    <s v="Low"/>
    <s v="Low"/>
    <n v="8"/>
    <n v="480"/>
    <n v="22741"/>
    <x v="2"/>
    <m/>
    <m/>
    <n v="0"/>
    <n v="0"/>
    <n v="0"/>
    <n v="0"/>
  </r>
  <r>
    <s v="MB"/>
    <x v="1"/>
    <x v="9"/>
    <s v="Low"/>
    <s v="Low"/>
    <n v="8"/>
    <n v="480"/>
    <n v="22741"/>
    <x v="3"/>
    <n v="1"/>
    <n v="1"/>
    <n v="1"/>
    <n v="1"/>
    <n v="1"/>
    <n v="0"/>
  </r>
  <r>
    <s v="MB"/>
    <x v="1"/>
    <x v="10"/>
    <s v="High"/>
    <s v="High"/>
    <n v="1"/>
    <n v="60"/>
    <n v="12045"/>
    <x v="0"/>
    <m/>
    <m/>
    <n v="0"/>
    <n v="0"/>
    <n v="0"/>
    <n v="0"/>
  </r>
  <r>
    <s v="MB"/>
    <x v="1"/>
    <x v="10"/>
    <s v="High"/>
    <s v="High"/>
    <n v="1"/>
    <n v="60"/>
    <n v="12045"/>
    <x v="1"/>
    <m/>
    <m/>
    <n v="0"/>
    <n v="0"/>
    <n v="0"/>
    <n v="0"/>
  </r>
  <r>
    <s v="MB"/>
    <x v="1"/>
    <x v="10"/>
    <s v="High"/>
    <s v="High"/>
    <n v="1"/>
    <n v="60"/>
    <n v="12045"/>
    <x v="2"/>
    <m/>
    <m/>
    <n v="0"/>
    <n v="0"/>
    <n v="0"/>
    <n v="0"/>
  </r>
  <r>
    <s v="MB"/>
    <x v="1"/>
    <x v="10"/>
    <s v="High"/>
    <s v="High"/>
    <n v="1"/>
    <n v="60"/>
    <n v="12045"/>
    <x v="3"/>
    <m/>
    <m/>
    <n v="0"/>
    <n v="0"/>
    <n v="0"/>
    <n v="0"/>
  </r>
  <r>
    <s v="MB"/>
    <x v="1"/>
    <x v="10"/>
    <s v="High"/>
    <s v="High"/>
    <n v="2"/>
    <n v="120"/>
    <n v="12105"/>
    <x v="0"/>
    <m/>
    <m/>
    <n v="0"/>
    <n v="0"/>
    <n v="0"/>
    <n v="0"/>
  </r>
  <r>
    <s v="MB"/>
    <x v="1"/>
    <x v="10"/>
    <s v="High"/>
    <s v="High"/>
    <n v="2"/>
    <n v="120"/>
    <n v="12105"/>
    <x v="1"/>
    <m/>
    <m/>
    <n v="0"/>
    <n v="0"/>
    <n v="0"/>
    <n v="0"/>
  </r>
  <r>
    <s v="MB"/>
    <x v="1"/>
    <x v="10"/>
    <s v="High"/>
    <s v="High"/>
    <n v="2"/>
    <n v="120"/>
    <n v="12105"/>
    <x v="2"/>
    <n v="1"/>
    <n v="3"/>
    <n v="1"/>
    <n v="3"/>
    <n v="1"/>
    <n v="0"/>
  </r>
  <r>
    <s v="MB"/>
    <x v="1"/>
    <x v="10"/>
    <s v="High"/>
    <s v="High"/>
    <n v="2"/>
    <n v="120"/>
    <n v="12105"/>
    <x v="3"/>
    <m/>
    <m/>
    <n v="0"/>
    <n v="0"/>
    <n v="0"/>
    <n v="0"/>
  </r>
  <r>
    <s v="MB"/>
    <x v="1"/>
    <x v="10"/>
    <s v="High"/>
    <s v="High"/>
    <n v="3"/>
    <n v="180"/>
    <n v="12165"/>
    <x v="0"/>
    <m/>
    <m/>
    <n v="0"/>
    <n v="0"/>
    <n v="0"/>
    <n v="0"/>
  </r>
  <r>
    <s v="MB"/>
    <x v="1"/>
    <x v="10"/>
    <s v="High"/>
    <s v="High"/>
    <n v="3"/>
    <n v="180"/>
    <n v="12165"/>
    <x v="1"/>
    <m/>
    <m/>
    <n v="0"/>
    <n v="0"/>
    <n v="0"/>
    <n v="0"/>
  </r>
  <r>
    <s v="MB"/>
    <x v="1"/>
    <x v="10"/>
    <s v="High"/>
    <s v="High"/>
    <n v="3"/>
    <n v="180"/>
    <n v="12165"/>
    <x v="2"/>
    <m/>
    <m/>
    <n v="0"/>
    <n v="0"/>
    <n v="0"/>
    <n v="0"/>
  </r>
  <r>
    <s v="MB"/>
    <x v="1"/>
    <x v="10"/>
    <s v="High"/>
    <s v="High"/>
    <n v="3"/>
    <n v="180"/>
    <n v="12165"/>
    <x v="3"/>
    <m/>
    <m/>
    <n v="0"/>
    <n v="0"/>
    <n v="0"/>
    <n v="0"/>
  </r>
  <r>
    <s v="MB"/>
    <x v="1"/>
    <x v="10"/>
    <s v="High"/>
    <s v="High"/>
    <n v="4"/>
    <n v="240"/>
    <n v="12225"/>
    <x v="0"/>
    <n v="2"/>
    <n v="4"/>
    <n v="2"/>
    <n v="4"/>
    <n v="1"/>
    <n v="1"/>
  </r>
  <r>
    <s v="MB"/>
    <x v="1"/>
    <x v="10"/>
    <s v="High"/>
    <s v="High"/>
    <n v="4"/>
    <n v="240"/>
    <n v="12225"/>
    <x v="1"/>
    <m/>
    <m/>
    <n v="0"/>
    <n v="0"/>
    <n v="0"/>
    <n v="0"/>
  </r>
  <r>
    <s v="MB"/>
    <x v="1"/>
    <x v="10"/>
    <s v="High"/>
    <s v="High"/>
    <n v="4"/>
    <n v="240"/>
    <n v="12225"/>
    <x v="2"/>
    <m/>
    <m/>
    <n v="0"/>
    <n v="0"/>
    <n v="0"/>
    <n v="0"/>
  </r>
  <r>
    <s v="MB"/>
    <x v="1"/>
    <x v="10"/>
    <s v="High"/>
    <s v="High"/>
    <n v="4"/>
    <n v="240"/>
    <n v="12225"/>
    <x v="3"/>
    <m/>
    <m/>
    <n v="0"/>
    <n v="0"/>
    <n v="0"/>
    <n v="0"/>
  </r>
  <r>
    <s v="GJ"/>
    <x v="1"/>
    <x v="11"/>
    <s v="Medium"/>
    <s v="Medium"/>
    <n v="1"/>
    <n v="60"/>
    <n v="12724"/>
    <x v="0"/>
    <m/>
    <m/>
    <n v="0"/>
    <n v="0"/>
    <n v="0"/>
    <n v="0"/>
  </r>
  <r>
    <s v="GJ"/>
    <x v="1"/>
    <x v="11"/>
    <s v="Medium"/>
    <s v="Medium"/>
    <n v="1"/>
    <n v="60"/>
    <n v="12724"/>
    <x v="1"/>
    <m/>
    <m/>
    <n v="0"/>
    <n v="0"/>
    <n v="0"/>
    <n v="0"/>
  </r>
  <r>
    <s v="GJ"/>
    <x v="1"/>
    <x v="11"/>
    <s v="Medium"/>
    <s v="Medium"/>
    <n v="1"/>
    <n v="60"/>
    <n v="12724"/>
    <x v="2"/>
    <m/>
    <m/>
    <n v="0"/>
    <n v="0"/>
    <n v="0"/>
    <n v="0"/>
  </r>
  <r>
    <s v="GJ"/>
    <x v="1"/>
    <x v="11"/>
    <s v="Medium"/>
    <s v="Medium"/>
    <n v="1"/>
    <n v="60"/>
    <n v="12724"/>
    <x v="3"/>
    <m/>
    <m/>
    <n v="0"/>
    <n v="0"/>
    <n v="0"/>
    <n v="0"/>
  </r>
  <r>
    <s v="GJ"/>
    <x v="1"/>
    <x v="11"/>
    <s v="Medium"/>
    <s v="Medium"/>
    <n v="2"/>
    <n v="120"/>
    <n v="12784"/>
    <x v="0"/>
    <m/>
    <m/>
    <n v="0"/>
    <n v="0"/>
    <n v="0"/>
    <n v="0"/>
  </r>
  <r>
    <s v="GJ"/>
    <x v="1"/>
    <x v="11"/>
    <s v="Medium"/>
    <s v="Medium"/>
    <n v="2"/>
    <n v="120"/>
    <n v="12784"/>
    <x v="1"/>
    <m/>
    <m/>
    <n v="0"/>
    <n v="0"/>
    <n v="0"/>
    <n v="0"/>
  </r>
  <r>
    <s v="GJ"/>
    <x v="1"/>
    <x v="11"/>
    <s v="Medium"/>
    <s v="Medium"/>
    <n v="2"/>
    <n v="120"/>
    <n v="12784"/>
    <x v="2"/>
    <n v="1"/>
    <n v="2"/>
    <n v="1"/>
    <n v="2"/>
    <n v="1"/>
    <n v="0"/>
  </r>
  <r>
    <s v="GJ"/>
    <x v="1"/>
    <x v="11"/>
    <s v="Medium"/>
    <s v="Medium"/>
    <n v="2"/>
    <n v="120"/>
    <n v="12784"/>
    <x v="3"/>
    <m/>
    <m/>
    <n v="0"/>
    <n v="0"/>
    <n v="0"/>
    <n v="0"/>
  </r>
  <r>
    <s v="GJ"/>
    <x v="1"/>
    <x v="11"/>
    <s v="Medium"/>
    <s v="Medium"/>
    <n v="3"/>
    <n v="180"/>
    <n v="12844"/>
    <x v="0"/>
    <m/>
    <m/>
    <n v="0"/>
    <n v="0"/>
    <n v="0"/>
    <n v="0"/>
  </r>
  <r>
    <s v="GJ"/>
    <x v="1"/>
    <x v="11"/>
    <s v="Medium"/>
    <s v="Medium"/>
    <n v="3"/>
    <n v="180"/>
    <n v="12844"/>
    <x v="1"/>
    <m/>
    <m/>
    <n v="0"/>
    <n v="0"/>
    <n v="0"/>
    <n v="0"/>
  </r>
  <r>
    <s v="GJ"/>
    <x v="1"/>
    <x v="11"/>
    <s v="Medium"/>
    <s v="Medium"/>
    <n v="3"/>
    <n v="180"/>
    <n v="12844"/>
    <x v="2"/>
    <m/>
    <m/>
    <n v="0"/>
    <n v="0"/>
    <n v="0"/>
    <n v="0"/>
  </r>
  <r>
    <s v="GJ"/>
    <x v="1"/>
    <x v="11"/>
    <s v="Medium"/>
    <s v="Medium"/>
    <n v="3"/>
    <n v="180"/>
    <n v="12844"/>
    <x v="3"/>
    <m/>
    <m/>
    <n v="0"/>
    <n v="0"/>
    <n v="0"/>
    <n v="0"/>
  </r>
  <r>
    <s v="GJ"/>
    <x v="1"/>
    <x v="11"/>
    <s v="Medium"/>
    <s v="Medium"/>
    <n v="4"/>
    <n v="240"/>
    <n v="12904"/>
    <x v="0"/>
    <m/>
    <m/>
    <n v="0"/>
    <n v="0"/>
    <n v="0"/>
    <n v="0"/>
  </r>
  <r>
    <s v="GJ"/>
    <x v="1"/>
    <x v="11"/>
    <s v="Medium"/>
    <s v="Medium"/>
    <n v="4"/>
    <n v="240"/>
    <n v="12904"/>
    <x v="1"/>
    <m/>
    <m/>
    <n v="0"/>
    <n v="0"/>
    <n v="0"/>
    <n v="0"/>
  </r>
  <r>
    <s v="GJ"/>
    <x v="1"/>
    <x v="11"/>
    <s v="Medium"/>
    <s v="Medium"/>
    <n v="4"/>
    <n v="240"/>
    <n v="12904"/>
    <x v="2"/>
    <m/>
    <m/>
    <n v="0"/>
    <n v="0"/>
    <n v="0"/>
    <n v="0"/>
  </r>
  <r>
    <s v="GJ"/>
    <x v="1"/>
    <x v="11"/>
    <s v="Medium"/>
    <s v="Medium"/>
    <n v="4"/>
    <n v="240"/>
    <n v="12904"/>
    <x v="3"/>
    <m/>
    <m/>
    <n v="0"/>
    <n v="0"/>
    <n v="0"/>
    <n v="0"/>
  </r>
  <r>
    <s v="GJ"/>
    <x v="1"/>
    <x v="12"/>
    <s v="Low"/>
    <s v="Low"/>
    <n v="1"/>
    <n v="60"/>
    <n v="23182"/>
    <x v="0"/>
    <m/>
    <m/>
    <n v="0"/>
    <n v="0"/>
    <n v="0"/>
    <n v="0"/>
  </r>
  <r>
    <s v="GJ"/>
    <x v="1"/>
    <x v="12"/>
    <s v="Low"/>
    <s v="Low"/>
    <n v="1"/>
    <n v="60"/>
    <n v="23182"/>
    <x v="1"/>
    <m/>
    <m/>
    <n v="0"/>
    <n v="0"/>
    <n v="0"/>
    <n v="0"/>
  </r>
  <r>
    <s v="GJ"/>
    <x v="1"/>
    <x v="12"/>
    <s v="Low"/>
    <s v="Low"/>
    <n v="1"/>
    <n v="60"/>
    <n v="23182"/>
    <x v="2"/>
    <m/>
    <m/>
    <n v="0"/>
    <n v="0"/>
    <n v="0"/>
    <n v="0"/>
  </r>
  <r>
    <s v="GJ"/>
    <x v="1"/>
    <x v="12"/>
    <s v="Low"/>
    <s v="Low"/>
    <n v="1"/>
    <n v="60"/>
    <n v="23182"/>
    <x v="3"/>
    <n v="1"/>
    <n v="2"/>
    <n v="1"/>
    <n v="2"/>
    <n v="1"/>
    <n v="0"/>
  </r>
  <r>
    <s v="GJ"/>
    <x v="1"/>
    <x v="12"/>
    <s v="Low"/>
    <s v="Low"/>
    <n v="2"/>
    <n v="120"/>
    <n v="23242"/>
    <x v="0"/>
    <m/>
    <m/>
    <n v="0"/>
    <n v="0"/>
    <n v="0"/>
    <n v="0"/>
  </r>
  <r>
    <s v="GJ"/>
    <x v="1"/>
    <x v="12"/>
    <s v="Low"/>
    <s v="Low"/>
    <n v="2"/>
    <n v="120"/>
    <n v="23242"/>
    <x v="1"/>
    <m/>
    <m/>
    <n v="0"/>
    <n v="0"/>
    <n v="0"/>
    <n v="0"/>
  </r>
  <r>
    <s v="GJ"/>
    <x v="1"/>
    <x v="12"/>
    <s v="Low"/>
    <s v="Low"/>
    <n v="2"/>
    <n v="120"/>
    <n v="23242"/>
    <x v="2"/>
    <m/>
    <m/>
    <n v="0"/>
    <n v="0"/>
    <n v="0"/>
    <n v="0"/>
  </r>
  <r>
    <s v="GJ"/>
    <x v="1"/>
    <x v="12"/>
    <s v="Low"/>
    <s v="Low"/>
    <n v="2"/>
    <n v="120"/>
    <n v="23242"/>
    <x v="3"/>
    <m/>
    <m/>
    <n v="0"/>
    <n v="0"/>
    <n v="0"/>
    <n v="0"/>
  </r>
  <r>
    <s v="GJ"/>
    <x v="1"/>
    <x v="12"/>
    <s v="Low"/>
    <s v="Low"/>
    <n v="3"/>
    <n v="180"/>
    <n v="23302"/>
    <x v="0"/>
    <n v="1"/>
    <n v="2"/>
    <n v="1"/>
    <n v="2"/>
    <n v="1"/>
    <n v="0"/>
  </r>
  <r>
    <s v="GJ"/>
    <x v="1"/>
    <x v="12"/>
    <s v="Low"/>
    <s v="Low"/>
    <n v="3"/>
    <n v="180"/>
    <n v="23302"/>
    <x v="1"/>
    <m/>
    <m/>
    <n v="0"/>
    <n v="0"/>
    <n v="0"/>
    <n v="0"/>
  </r>
  <r>
    <s v="GJ"/>
    <x v="1"/>
    <x v="12"/>
    <s v="Low"/>
    <s v="Low"/>
    <n v="3"/>
    <n v="180"/>
    <n v="23302"/>
    <x v="2"/>
    <m/>
    <m/>
    <n v="0"/>
    <n v="0"/>
    <n v="0"/>
    <n v="0"/>
  </r>
  <r>
    <s v="GJ"/>
    <x v="1"/>
    <x v="12"/>
    <s v="Low"/>
    <s v="Low"/>
    <n v="3"/>
    <n v="180"/>
    <n v="23302"/>
    <x v="3"/>
    <m/>
    <m/>
    <n v="0"/>
    <n v="0"/>
    <n v="0"/>
    <n v="0"/>
  </r>
  <r>
    <s v="GJ"/>
    <x v="1"/>
    <x v="12"/>
    <s v="Low"/>
    <s v="Low"/>
    <n v="4"/>
    <n v="240"/>
    <n v="23362"/>
    <x v="0"/>
    <n v="1"/>
    <n v="3"/>
    <n v="1"/>
    <n v="3"/>
    <n v="1"/>
    <n v="0"/>
  </r>
  <r>
    <s v="GJ"/>
    <x v="1"/>
    <x v="12"/>
    <s v="Low"/>
    <s v="Low"/>
    <n v="4"/>
    <n v="240"/>
    <n v="23362"/>
    <x v="1"/>
    <m/>
    <m/>
    <n v="0"/>
    <n v="0"/>
    <n v="0"/>
    <n v="0"/>
  </r>
  <r>
    <s v="GJ"/>
    <x v="1"/>
    <x v="12"/>
    <s v="Low"/>
    <s v="Low"/>
    <n v="4"/>
    <n v="240"/>
    <n v="23362"/>
    <x v="2"/>
    <n v="1"/>
    <n v="3"/>
    <n v="1"/>
    <n v="3"/>
    <n v="1"/>
    <n v="0"/>
  </r>
  <r>
    <s v="GJ"/>
    <x v="1"/>
    <x v="12"/>
    <s v="Low"/>
    <s v="Low"/>
    <n v="4"/>
    <n v="240"/>
    <n v="23362"/>
    <x v="3"/>
    <m/>
    <m/>
    <n v="0"/>
    <n v="0"/>
    <n v="0"/>
    <n v="0"/>
  </r>
  <r>
    <s v="GJ"/>
    <x v="1"/>
    <x v="12"/>
    <s v="Low"/>
    <s v="Low"/>
    <n v="5"/>
    <n v="300"/>
    <n v="23422"/>
    <x v="0"/>
    <m/>
    <m/>
    <n v="0"/>
    <n v="0"/>
    <n v="0"/>
    <n v="0"/>
  </r>
  <r>
    <s v="GJ"/>
    <x v="1"/>
    <x v="12"/>
    <s v="Low"/>
    <s v="Low"/>
    <n v="5"/>
    <n v="300"/>
    <n v="23422"/>
    <x v="1"/>
    <m/>
    <m/>
    <n v="0"/>
    <n v="0"/>
    <n v="0"/>
    <n v="0"/>
  </r>
  <r>
    <s v="GJ"/>
    <x v="1"/>
    <x v="12"/>
    <s v="Low"/>
    <s v="Low"/>
    <n v="5"/>
    <n v="300"/>
    <n v="23422"/>
    <x v="2"/>
    <m/>
    <m/>
    <n v="0"/>
    <n v="0"/>
    <n v="0"/>
    <n v="0"/>
  </r>
  <r>
    <s v="GJ"/>
    <x v="1"/>
    <x v="12"/>
    <s v="Low"/>
    <s v="Low"/>
    <n v="5"/>
    <n v="300"/>
    <n v="23422"/>
    <x v="3"/>
    <m/>
    <m/>
    <n v="0"/>
    <n v="0"/>
    <n v="0"/>
    <n v="0"/>
  </r>
  <r>
    <s v="GJ"/>
    <x v="1"/>
    <x v="12"/>
    <s v="Low"/>
    <s v="Low"/>
    <n v="6"/>
    <n v="360"/>
    <n v="23482"/>
    <x v="0"/>
    <m/>
    <m/>
    <n v="0"/>
    <n v="0"/>
    <n v="0"/>
    <n v="0"/>
  </r>
  <r>
    <s v="GJ"/>
    <x v="1"/>
    <x v="12"/>
    <s v="Low"/>
    <s v="Low"/>
    <n v="6"/>
    <n v="360"/>
    <n v="23482"/>
    <x v="1"/>
    <m/>
    <m/>
    <n v="0"/>
    <n v="0"/>
    <n v="0"/>
    <n v="0"/>
  </r>
  <r>
    <s v="GJ"/>
    <x v="1"/>
    <x v="12"/>
    <s v="Low"/>
    <s v="Low"/>
    <n v="6"/>
    <n v="360"/>
    <n v="23482"/>
    <x v="2"/>
    <m/>
    <m/>
    <n v="0"/>
    <n v="0"/>
    <n v="0"/>
    <n v="0"/>
  </r>
  <r>
    <s v="GJ"/>
    <x v="1"/>
    <x v="12"/>
    <s v="Low"/>
    <s v="Low"/>
    <n v="6"/>
    <n v="360"/>
    <n v="23482"/>
    <x v="3"/>
    <m/>
    <m/>
    <n v="0"/>
    <n v="0"/>
    <n v="0"/>
    <n v="0"/>
  </r>
  <r>
    <s v="GJ"/>
    <x v="1"/>
    <x v="12"/>
    <s v="Low"/>
    <s v="Low"/>
    <n v="7"/>
    <n v="420"/>
    <n v="23542"/>
    <x v="0"/>
    <m/>
    <m/>
    <n v="0"/>
    <n v="0"/>
    <n v="0"/>
    <n v="0"/>
  </r>
  <r>
    <s v="GJ"/>
    <x v="1"/>
    <x v="12"/>
    <s v="Low"/>
    <s v="Low"/>
    <n v="7"/>
    <n v="420"/>
    <n v="23542"/>
    <x v="1"/>
    <m/>
    <m/>
    <n v="0"/>
    <n v="0"/>
    <n v="0"/>
    <n v="0"/>
  </r>
  <r>
    <s v="GJ"/>
    <x v="1"/>
    <x v="12"/>
    <s v="Low"/>
    <s v="Low"/>
    <n v="7"/>
    <n v="420"/>
    <n v="23542"/>
    <x v="2"/>
    <m/>
    <m/>
    <n v="0"/>
    <n v="0"/>
    <n v="0"/>
    <n v="0"/>
  </r>
  <r>
    <s v="GJ"/>
    <x v="1"/>
    <x v="12"/>
    <s v="Low"/>
    <s v="Low"/>
    <n v="7"/>
    <n v="420"/>
    <n v="23542"/>
    <x v="3"/>
    <m/>
    <m/>
    <n v="0"/>
    <n v="0"/>
    <n v="0"/>
    <n v="0"/>
  </r>
  <r>
    <s v="GJ"/>
    <x v="1"/>
    <x v="12"/>
    <s v="Low"/>
    <s v="Low"/>
    <n v="8"/>
    <n v="480"/>
    <n v="23602"/>
    <x v="0"/>
    <m/>
    <m/>
    <n v="0"/>
    <n v="0"/>
    <n v="0"/>
    <n v="0"/>
  </r>
  <r>
    <s v="GJ"/>
    <x v="1"/>
    <x v="12"/>
    <s v="Low"/>
    <s v="Low"/>
    <n v="8"/>
    <n v="480"/>
    <n v="23602"/>
    <x v="1"/>
    <m/>
    <m/>
    <n v="0"/>
    <n v="0"/>
    <n v="0"/>
    <n v="0"/>
  </r>
  <r>
    <s v="GJ"/>
    <x v="1"/>
    <x v="12"/>
    <s v="Low"/>
    <s v="Low"/>
    <n v="8"/>
    <n v="480"/>
    <n v="23602"/>
    <x v="2"/>
    <m/>
    <m/>
    <n v="0"/>
    <n v="0"/>
    <n v="0"/>
    <n v="0"/>
  </r>
  <r>
    <s v="GJ"/>
    <x v="1"/>
    <x v="12"/>
    <s v="Low"/>
    <s v="Low"/>
    <n v="8"/>
    <n v="480"/>
    <n v="23602"/>
    <x v="3"/>
    <m/>
    <m/>
    <n v="0"/>
    <n v="0"/>
    <n v="0"/>
    <n v="0"/>
  </r>
  <r>
    <s v="GJ"/>
    <x v="1"/>
    <x v="12"/>
    <s v="Low"/>
    <s v="Low"/>
    <n v="9"/>
    <n v="540"/>
    <n v="23662"/>
    <x v="0"/>
    <m/>
    <m/>
    <n v="0"/>
    <n v="0"/>
    <n v="0"/>
    <n v="0"/>
  </r>
  <r>
    <s v="GJ"/>
    <x v="1"/>
    <x v="12"/>
    <s v="Low"/>
    <s v="Low"/>
    <n v="9"/>
    <n v="540"/>
    <n v="23662"/>
    <x v="1"/>
    <m/>
    <m/>
    <n v="0"/>
    <n v="0"/>
    <n v="0"/>
    <n v="0"/>
  </r>
  <r>
    <s v="GJ"/>
    <x v="1"/>
    <x v="12"/>
    <s v="Low"/>
    <s v="Low"/>
    <n v="9"/>
    <n v="540"/>
    <n v="23662"/>
    <x v="2"/>
    <m/>
    <m/>
    <n v="0"/>
    <n v="0"/>
    <n v="0"/>
    <n v="0"/>
  </r>
  <r>
    <s v="GJ"/>
    <x v="1"/>
    <x v="12"/>
    <s v="Low"/>
    <s v="Low"/>
    <n v="9"/>
    <n v="540"/>
    <n v="23662"/>
    <x v="3"/>
    <m/>
    <m/>
    <n v="0"/>
    <n v="0"/>
    <n v="0"/>
    <n v="0"/>
  </r>
  <r>
    <s v="GJ"/>
    <x v="1"/>
    <x v="13"/>
    <s v="Medium"/>
    <s v="Medium"/>
    <n v="1"/>
    <n v="60"/>
    <n v="44575"/>
    <x v="0"/>
    <m/>
    <m/>
    <n v="0"/>
    <n v="0"/>
    <n v="0"/>
    <n v="0"/>
  </r>
  <r>
    <s v="GJ"/>
    <x v="1"/>
    <x v="13"/>
    <s v="Medium"/>
    <s v="Medium"/>
    <n v="1"/>
    <n v="60"/>
    <n v="44575"/>
    <x v="1"/>
    <m/>
    <m/>
    <n v="0"/>
    <n v="0"/>
    <n v="0"/>
    <n v="0"/>
  </r>
  <r>
    <s v="GJ"/>
    <x v="1"/>
    <x v="13"/>
    <s v="Medium"/>
    <s v="Medium"/>
    <n v="1"/>
    <n v="60"/>
    <n v="44575"/>
    <x v="2"/>
    <n v="1"/>
    <n v="3"/>
    <n v="1"/>
    <n v="3"/>
    <n v="1"/>
    <n v="0"/>
  </r>
  <r>
    <s v="GJ"/>
    <x v="1"/>
    <x v="13"/>
    <s v="Medium"/>
    <s v="Medium"/>
    <n v="1"/>
    <n v="60"/>
    <n v="44575"/>
    <x v="3"/>
    <m/>
    <m/>
    <n v="0"/>
    <n v="0"/>
    <n v="0"/>
    <n v="0"/>
  </r>
  <r>
    <s v="GJ"/>
    <x v="1"/>
    <x v="13"/>
    <s v="Medium"/>
    <s v="Medium"/>
    <n v="2"/>
    <n v="120"/>
    <n v="44635"/>
    <x v="0"/>
    <m/>
    <m/>
    <n v="0"/>
    <n v="0"/>
    <n v="0"/>
    <n v="0"/>
  </r>
  <r>
    <s v="GJ"/>
    <x v="1"/>
    <x v="13"/>
    <s v="Medium"/>
    <s v="Medium"/>
    <n v="2"/>
    <n v="120"/>
    <n v="44635"/>
    <x v="1"/>
    <m/>
    <m/>
    <n v="0"/>
    <n v="0"/>
    <n v="0"/>
    <n v="0"/>
  </r>
  <r>
    <s v="GJ"/>
    <x v="1"/>
    <x v="13"/>
    <s v="Medium"/>
    <s v="Medium"/>
    <n v="2"/>
    <n v="120"/>
    <n v="44635"/>
    <x v="2"/>
    <m/>
    <m/>
    <n v="0"/>
    <n v="0"/>
    <n v="0"/>
    <n v="0"/>
  </r>
  <r>
    <s v="GJ"/>
    <x v="1"/>
    <x v="13"/>
    <s v="Medium"/>
    <s v="Medium"/>
    <n v="2"/>
    <n v="120"/>
    <n v="44635"/>
    <x v="3"/>
    <m/>
    <m/>
    <n v="0"/>
    <n v="0"/>
    <n v="0"/>
    <n v="0"/>
  </r>
  <r>
    <s v="GJ"/>
    <x v="1"/>
    <x v="13"/>
    <s v="Medium"/>
    <s v="Medium"/>
    <n v="3"/>
    <n v="180"/>
    <n v="44695"/>
    <x v="0"/>
    <n v="1"/>
    <n v="2"/>
    <n v="1"/>
    <n v="2"/>
    <n v="1"/>
    <n v="0"/>
  </r>
  <r>
    <s v="GJ"/>
    <x v="1"/>
    <x v="13"/>
    <s v="Medium"/>
    <s v="Medium"/>
    <n v="3"/>
    <n v="180"/>
    <n v="44695"/>
    <x v="1"/>
    <m/>
    <m/>
    <n v="0"/>
    <n v="0"/>
    <n v="0"/>
    <n v="0"/>
  </r>
  <r>
    <s v="GJ"/>
    <x v="1"/>
    <x v="13"/>
    <s v="Medium"/>
    <s v="Medium"/>
    <n v="3"/>
    <n v="180"/>
    <n v="44695"/>
    <x v="2"/>
    <n v="4"/>
    <n v="4"/>
    <n v="4"/>
    <n v="4"/>
    <n v="1"/>
    <n v="1"/>
  </r>
  <r>
    <s v="GJ"/>
    <x v="1"/>
    <x v="13"/>
    <s v="Medium"/>
    <s v="Medium"/>
    <n v="3"/>
    <n v="180"/>
    <n v="44695"/>
    <x v="3"/>
    <m/>
    <m/>
    <n v="0"/>
    <n v="0"/>
    <n v="0"/>
    <n v="0"/>
  </r>
  <r>
    <s v="GJ"/>
    <x v="1"/>
    <x v="13"/>
    <s v="Medium"/>
    <s v="Medium"/>
    <n v="4"/>
    <n v="240"/>
    <n v="44755"/>
    <x v="0"/>
    <m/>
    <m/>
    <n v="0"/>
    <n v="0"/>
    <n v="0"/>
    <n v="0"/>
  </r>
  <r>
    <s v="GJ"/>
    <x v="1"/>
    <x v="13"/>
    <s v="Medium"/>
    <s v="Medium"/>
    <n v="4"/>
    <n v="240"/>
    <n v="44755"/>
    <x v="1"/>
    <m/>
    <m/>
    <n v="0"/>
    <n v="0"/>
    <n v="0"/>
    <n v="0"/>
  </r>
  <r>
    <s v="GJ"/>
    <x v="1"/>
    <x v="13"/>
    <s v="Medium"/>
    <s v="Medium"/>
    <n v="4"/>
    <n v="240"/>
    <n v="44755"/>
    <x v="2"/>
    <m/>
    <m/>
    <n v="0"/>
    <n v="0"/>
    <n v="0"/>
    <n v="0"/>
  </r>
  <r>
    <s v="GJ"/>
    <x v="1"/>
    <x v="13"/>
    <s v="Medium"/>
    <s v="Medium"/>
    <n v="4"/>
    <n v="240"/>
    <n v="44755"/>
    <x v="3"/>
    <m/>
    <m/>
    <n v="0"/>
    <n v="0"/>
    <n v="0"/>
    <n v="0"/>
  </r>
  <r>
    <s v="GJ"/>
    <x v="1"/>
    <x v="13"/>
    <s v="Medium"/>
    <s v="Medium"/>
    <n v="5"/>
    <n v="300"/>
    <n v="44815"/>
    <x v="0"/>
    <m/>
    <m/>
    <n v="0"/>
    <n v="0"/>
    <n v="0"/>
    <n v="0"/>
  </r>
  <r>
    <s v="GJ"/>
    <x v="1"/>
    <x v="13"/>
    <s v="Medium"/>
    <s v="Medium"/>
    <n v="5"/>
    <n v="300"/>
    <n v="44815"/>
    <x v="1"/>
    <m/>
    <m/>
    <n v="0"/>
    <n v="0"/>
    <n v="0"/>
    <n v="0"/>
  </r>
  <r>
    <s v="GJ"/>
    <x v="1"/>
    <x v="13"/>
    <s v="Medium"/>
    <s v="Medium"/>
    <n v="5"/>
    <n v="300"/>
    <n v="44815"/>
    <x v="2"/>
    <m/>
    <m/>
    <n v="0"/>
    <n v="0"/>
    <n v="0"/>
    <n v="0"/>
  </r>
  <r>
    <s v="GJ"/>
    <x v="1"/>
    <x v="13"/>
    <s v="Medium"/>
    <s v="Medium"/>
    <n v="5"/>
    <n v="300"/>
    <n v="44815"/>
    <x v="3"/>
    <m/>
    <m/>
    <n v="0"/>
    <n v="0"/>
    <n v="0"/>
    <n v="0"/>
  </r>
  <r>
    <s v="GJ"/>
    <x v="1"/>
    <x v="13"/>
    <s v="Medium"/>
    <s v="Medium"/>
    <n v="6"/>
    <n v="360"/>
    <n v="44875"/>
    <x v="0"/>
    <m/>
    <m/>
    <n v="0"/>
    <n v="0"/>
    <n v="0"/>
    <n v="0"/>
  </r>
  <r>
    <s v="GJ"/>
    <x v="1"/>
    <x v="13"/>
    <s v="Medium"/>
    <s v="Medium"/>
    <n v="6"/>
    <n v="360"/>
    <n v="44875"/>
    <x v="1"/>
    <m/>
    <m/>
    <n v="0"/>
    <n v="0"/>
    <n v="0"/>
    <n v="0"/>
  </r>
  <r>
    <s v="GJ"/>
    <x v="1"/>
    <x v="13"/>
    <s v="Medium"/>
    <s v="Medium"/>
    <n v="6"/>
    <n v="360"/>
    <n v="44875"/>
    <x v="2"/>
    <m/>
    <m/>
    <n v="0"/>
    <n v="0"/>
    <n v="0"/>
    <n v="0"/>
  </r>
  <r>
    <s v="GJ"/>
    <x v="1"/>
    <x v="13"/>
    <s v="Medium"/>
    <s v="Medium"/>
    <n v="6"/>
    <n v="360"/>
    <n v="44875"/>
    <x v="3"/>
    <m/>
    <m/>
    <n v="0"/>
    <n v="0"/>
    <n v="0"/>
    <n v="0"/>
  </r>
  <r>
    <s v="GJ"/>
    <x v="1"/>
    <x v="13"/>
    <s v="Medium"/>
    <s v="Medium"/>
    <n v="7"/>
    <n v="420"/>
    <n v="44935"/>
    <x v="0"/>
    <m/>
    <m/>
    <n v="0"/>
    <n v="0"/>
    <n v="0"/>
    <n v="0"/>
  </r>
  <r>
    <s v="GJ"/>
    <x v="1"/>
    <x v="13"/>
    <s v="Medium"/>
    <s v="Medium"/>
    <n v="7"/>
    <n v="420"/>
    <n v="44935"/>
    <x v="1"/>
    <m/>
    <m/>
    <n v="0"/>
    <n v="0"/>
    <n v="0"/>
    <n v="0"/>
  </r>
  <r>
    <s v="GJ"/>
    <x v="1"/>
    <x v="13"/>
    <s v="Medium"/>
    <s v="Medium"/>
    <n v="7"/>
    <n v="420"/>
    <n v="44935"/>
    <x v="2"/>
    <m/>
    <m/>
    <n v="0"/>
    <n v="0"/>
    <n v="0"/>
    <n v="0"/>
  </r>
  <r>
    <s v="GJ"/>
    <x v="1"/>
    <x v="13"/>
    <s v="Medium"/>
    <s v="Medium"/>
    <n v="7"/>
    <n v="420"/>
    <n v="44935"/>
    <x v="3"/>
    <m/>
    <m/>
    <n v="0"/>
    <n v="0"/>
    <n v="0"/>
    <n v="0"/>
  </r>
  <r>
    <s v="GJ"/>
    <x v="1"/>
    <x v="13"/>
    <s v="Medium"/>
    <s v="Medium"/>
    <n v="8"/>
    <n v="480"/>
    <n v="44995"/>
    <x v="0"/>
    <m/>
    <m/>
    <n v="0"/>
    <n v="0"/>
    <n v="0"/>
    <n v="0"/>
  </r>
  <r>
    <s v="GJ"/>
    <x v="1"/>
    <x v="13"/>
    <s v="Medium"/>
    <s v="Medium"/>
    <n v="8"/>
    <n v="480"/>
    <n v="44995"/>
    <x v="1"/>
    <m/>
    <m/>
    <n v="0"/>
    <n v="0"/>
    <n v="0"/>
    <n v="0"/>
  </r>
  <r>
    <s v="GJ"/>
    <x v="1"/>
    <x v="13"/>
    <s v="Medium"/>
    <s v="Medium"/>
    <n v="8"/>
    <n v="480"/>
    <n v="44995"/>
    <x v="2"/>
    <m/>
    <m/>
    <n v="0"/>
    <n v="0"/>
    <n v="0"/>
    <n v="0"/>
  </r>
  <r>
    <s v="GJ"/>
    <x v="1"/>
    <x v="13"/>
    <s v="Medium"/>
    <s v="Medium"/>
    <n v="8"/>
    <n v="480"/>
    <n v="44995"/>
    <x v="3"/>
    <m/>
    <m/>
    <n v="0"/>
    <n v="0"/>
    <n v="0"/>
    <n v="0"/>
  </r>
  <r>
    <s v="GJ"/>
    <x v="1"/>
    <x v="13"/>
    <s v="Medium"/>
    <s v="Medium"/>
    <n v="9"/>
    <n v="540"/>
    <n v="45055"/>
    <x v="0"/>
    <n v="1"/>
    <n v="2"/>
    <n v="1"/>
    <n v="2"/>
    <n v="1"/>
    <n v="0"/>
  </r>
  <r>
    <s v="GJ"/>
    <x v="1"/>
    <x v="13"/>
    <s v="Medium"/>
    <s v="Medium"/>
    <n v="9"/>
    <n v="540"/>
    <n v="45055"/>
    <x v="1"/>
    <m/>
    <m/>
    <n v="0"/>
    <n v="0"/>
    <n v="0"/>
    <n v="0"/>
  </r>
  <r>
    <s v="GJ"/>
    <x v="1"/>
    <x v="13"/>
    <s v="Medium"/>
    <s v="Medium"/>
    <n v="9"/>
    <n v="540"/>
    <n v="45055"/>
    <x v="2"/>
    <m/>
    <m/>
    <n v="0"/>
    <n v="0"/>
    <n v="0"/>
    <n v="0"/>
  </r>
  <r>
    <s v="GJ"/>
    <x v="1"/>
    <x v="13"/>
    <s v="Medium"/>
    <s v="Medium"/>
    <n v="9"/>
    <n v="540"/>
    <n v="45055"/>
    <x v="3"/>
    <m/>
    <m/>
    <n v="0"/>
    <n v="0"/>
    <n v="0"/>
    <n v="0"/>
  </r>
  <r>
    <s v="GJ"/>
    <x v="1"/>
    <x v="14"/>
    <s v="High"/>
    <s v="High"/>
    <n v="1"/>
    <n v="60"/>
    <n v="44107"/>
    <x v="0"/>
    <m/>
    <m/>
    <n v="0"/>
    <n v="0"/>
    <n v="0"/>
    <n v="0"/>
  </r>
  <r>
    <s v="GJ"/>
    <x v="1"/>
    <x v="14"/>
    <s v="High"/>
    <s v="High"/>
    <n v="1"/>
    <n v="60"/>
    <n v="44107"/>
    <x v="1"/>
    <m/>
    <m/>
    <n v="0"/>
    <n v="0"/>
    <n v="0"/>
    <n v="0"/>
  </r>
  <r>
    <s v="GJ"/>
    <x v="1"/>
    <x v="14"/>
    <s v="High"/>
    <s v="High"/>
    <n v="1"/>
    <n v="60"/>
    <n v="44107"/>
    <x v="2"/>
    <m/>
    <m/>
    <n v="0"/>
    <n v="0"/>
    <n v="0"/>
    <n v="0"/>
  </r>
  <r>
    <s v="GJ"/>
    <x v="1"/>
    <x v="14"/>
    <s v="High"/>
    <s v="High"/>
    <n v="1"/>
    <n v="60"/>
    <n v="44107"/>
    <x v="3"/>
    <m/>
    <m/>
    <n v="0"/>
    <n v="0"/>
    <n v="0"/>
    <n v="0"/>
  </r>
  <r>
    <s v="GJ"/>
    <x v="1"/>
    <x v="14"/>
    <s v="High"/>
    <s v="High"/>
    <n v="2"/>
    <n v="120"/>
    <n v="44167"/>
    <x v="0"/>
    <m/>
    <m/>
    <n v="0"/>
    <n v="0"/>
    <n v="0"/>
    <n v="0"/>
  </r>
  <r>
    <s v="GJ"/>
    <x v="1"/>
    <x v="14"/>
    <s v="High"/>
    <s v="High"/>
    <n v="2"/>
    <n v="120"/>
    <n v="44167"/>
    <x v="1"/>
    <m/>
    <m/>
    <n v="0"/>
    <n v="0"/>
    <n v="0"/>
    <n v="0"/>
  </r>
  <r>
    <s v="GJ"/>
    <x v="1"/>
    <x v="14"/>
    <s v="High"/>
    <s v="High"/>
    <n v="2"/>
    <n v="120"/>
    <n v="44167"/>
    <x v="2"/>
    <m/>
    <m/>
    <n v="0"/>
    <n v="0"/>
    <n v="0"/>
    <n v="0"/>
  </r>
  <r>
    <s v="GJ"/>
    <x v="1"/>
    <x v="14"/>
    <s v="High"/>
    <s v="High"/>
    <n v="2"/>
    <n v="120"/>
    <n v="44167"/>
    <x v="3"/>
    <m/>
    <m/>
    <n v="0"/>
    <n v="0"/>
    <n v="0"/>
    <n v="0"/>
  </r>
  <r>
    <s v="GJ"/>
    <x v="1"/>
    <x v="14"/>
    <s v="High"/>
    <s v="High"/>
    <n v="3"/>
    <n v="180"/>
    <n v="44237"/>
    <x v="0"/>
    <m/>
    <m/>
    <n v="0"/>
    <n v="0"/>
    <n v="0"/>
    <n v="0"/>
  </r>
  <r>
    <s v="GJ"/>
    <x v="1"/>
    <x v="14"/>
    <s v="High"/>
    <s v="High"/>
    <n v="3"/>
    <n v="180"/>
    <n v="44237"/>
    <x v="1"/>
    <m/>
    <m/>
    <n v="0"/>
    <n v="0"/>
    <n v="0"/>
    <n v="0"/>
  </r>
  <r>
    <s v="GJ"/>
    <x v="1"/>
    <x v="14"/>
    <s v="High"/>
    <s v="High"/>
    <n v="3"/>
    <n v="180"/>
    <n v="44237"/>
    <x v="2"/>
    <m/>
    <m/>
    <n v="0"/>
    <n v="0"/>
    <n v="0"/>
    <n v="0"/>
  </r>
  <r>
    <s v="GJ"/>
    <x v="1"/>
    <x v="14"/>
    <s v="High"/>
    <s v="High"/>
    <n v="3"/>
    <n v="180"/>
    <n v="44237"/>
    <x v="3"/>
    <m/>
    <m/>
    <n v="0"/>
    <n v="0"/>
    <n v="0"/>
    <n v="0"/>
  </r>
  <r>
    <s v="GJ"/>
    <x v="1"/>
    <x v="14"/>
    <s v="High"/>
    <s v="High"/>
    <n v="4"/>
    <n v="240"/>
    <n v="44297"/>
    <x v="0"/>
    <m/>
    <m/>
    <n v="0"/>
    <n v="0"/>
    <n v="0"/>
    <n v="0"/>
  </r>
  <r>
    <s v="GJ"/>
    <x v="1"/>
    <x v="14"/>
    <s v="High"/>
    <s v="High"/>
    <n v="4"/>
    <n v="240"/>
    <n v="44297"/>
    <x v="1"/>
    <m/>
    <m/>
    <n v="0"/>
    <n v="0"/>
    <n v="0"/>
    <n v="0"/>
  </r>
  <r>
    <s v="GJ"/>
    <x v="1"/>
    <x v="14"/>
    <s v="High"/>
    <s v="High"/>
    <n v="4"/>
    <n v="240"/>
    <n v="44297"/>
    <x v="2"/>
    <m/>
    <m/>
    <n v="0"/>
    <n v="0"/>
    <n v="0"/>
    <n v="0"/>
  </r>
  <r>
    <s v="GJ"/>
    <x v="1"/>
    <x v="14"/>
    <s v="High"/>
    <s v="High"/>
    <n v="4"/>
    <n v="240"/>
    <n v="44297"/>
    <x v="3"/>
    <m/>
    <m/>
    <n v="0"/>
    <n v="0"/>
    <n v="0"/>
    <n v="0"/>
  </r>
  <r>
    <s v="GJ"/>
    <x v="1"/>
    <x v="14"/>
    <s v="High"/>
    <s v="High"/>
    <n v="5"/>
    <n v="300"/>
    <n v="44357"/>
    <x v="0"/>
    <m/>
    <m/>
    <n v="0"/>
    <n v="0"/>
    <n v="0"/>
    <n v="0"/>
  </r>
  <r>
    <s v="GJ"/>
    <x v="1"/>
    <x v="14"/>
    <s v="High"/>
    <s v="High"/>
    <n v="5"/>
    <n v="300"/>
    <n v="44357"/>
    <x v="1"/>
    <m/>
    <m/>
    <n v="0"/>
    <n v="0"/>
    <n v="0"/>
    <n v="0"/>
  </r>
  <r>
    <s v="GJ"/>
    <x v="1"/>
    <x v="14"/>
    <s v="High"/>
    <s v="High"/>
    <n v="5"/>
    <n v="300"/>
    <n v="44357"/>
    <x v="2"/>
    <m/>
    <m/>
    <n v="0"/>
    <n v="0"/>
    <n v="0"/>
    <n v="0"/>
  </r>
  <r>
    <s v="GJ"/>
    <x v="1"/>
    <x v="14"/>
    <s v="High"/>
    <s v="High"/>
    <n v="5"/>
    <n v="300"/>
    <n v="44357"/>
    <x v="3"/>
    <m/>
    <m/>
    <n v="0"/>
    <n v="0"/>
    <n v="0"/>
    <n v="0"/>
  </r>
  <r>
    <s v="GJ"/>
    <x v="1"/>
    <x v="14"/>
    <s v="High"/>
    <s v="High"/>
    <n v="6"/>
    <n v="360"/>
    <n v="44417"/>
    <x v="0"/>
    <m/>
    <m/>
    <n v="0"/>
    <n v="0"/>
    <n v="0"/>
    <n v="0"/>
  </r>
  <r>
    <s v="GJ"/>
    <x v="1"/>
    <x v="14"/>
    <s v="High"/>
    <s v="High"/>
    <n v="6"/>
    <n v="360"/>
    <n v="44417"/>
    <x v="1"/>
    <m/>
    <m/>
    <n v="0"/>
    <n v="0"/>
    <n v="0"/>
    <n v="0"/>
  </r>
  <r>
    <s v="GJ"/>
    <x v="1"/>
    <x v="14"/>
    <s v="High"/>
    <s v="High"/>
    <n v="6"/>
    <n v="360"/>
    <n v="44417"/>
    <x v="2"/>
    <m/>
    <m/>
    <n v="0"/>
    <n v="0"/>
    <n v="0"/>
    <n v="0"/>
  </r>
  <r>
    <s v="GJ"/>
    <x v="1"/>
    <x v="14"/>
    <s v="High"/>
    <s v="High"/>
    <n v="6"/>
    <n v="360"/>
    <n v="44417"/>
    <x v="3"/>
    <m/>
    <m/>
    <n v="0"/>
    <n v="0"/>
    <n v="0"/>
    <n v="0"/>
  </r>
  <r>
    <s v="GJ"/>
    <x v="1"/>
    <x v="14"/>
    <s v="High"/>
    <s v="High"/>
    <n v="7"/>
    <n v="420"/>
    <n v="44477"/>
    <x v="0"/>
    <m/>
    <m/>
    <n v="0"/>
    <n v="0"/>
    <n v="0"/>
    <n v="0"/>
  </r>
  <r>
    <s v="GJ"/>
    <x v="1"/>
    <x v="14"/>
    <s v="High"/>
    <s v="High"/>
    <n v="7"/>
    <n v="420"/>
    <n v="44477"/>
    <x v="1"/>
    <m/>
    <m/>
    <n v="0"/>
    <n v="0"/>
    <n v="0"/>
    <n v="0"/>
  </r>
  <r>
    <s v="GJ"/>
    <x v="1"/>
    <x v="14"/>
    <s v="High"/>
    <s v="High"/>
    <n v="7"/>
    <n v="420"/>
    <n v="44477"/>
    <x v="2"/>
    <m/>
    <m/>
    <n v="0"/>
    <n v="0"/>
    <n v="0"/>
    <n v="0"/>
  </r>
  <r>
    <s v="GJ"/>
    <x v="1"/>
    <x v="14"/>
    <s v="High"/>
    <s v="High"/>
    <n v="7"/>
    <n v="420"/>
    <n v="44477"/>
    <x v="3"/>
    <m/>
    <m/>
    <n v="0"/>
    <n v="0"/>
    <n v="0"/>
    <n v="0"/>
  </r>
  <r>
    <s v="GJ"/>
    <x v="1"/>
    <x v="14"/>
    <s v="High"/>
    <s v="High"/>
    <n v="8"/>
    <n v="480"/>
    <n v="44537"/>
    <x v="0"/>
    <m/>
    <m/>
    <n v="0"/>
    <n v="0"/>
    <n v="0"/>
    <n v="0"/>
  </r>
  <r>
    <s v="GJ"/>
    <x v="1"/>
    <x v="14"/>
    <s v="High"/>
    <s v="High"/>
    <n v="8"/>
    <n v="480"/>
    <n v="44537"/>
    <x v="1"/>
    <m/>
    <m/>
    <n v="0"/>
    <n v="0"/>
    <n v="0"/>
    <n v="0"/>
  </r>
  <r>
    <s v="GJ"/>
    <x v="1"/>
    <x v="14"/>
    <s v="High"/>
    <s v="High"/>
    <n v="8"/>
    <n v="480"/>
    <n v="44537"/>
    <x v="2"/>
    <m/>
    <m/>
    <n v="0"/>
    <n v="0"/>
    <n v="0"/>
    <n v="0"/>
  </r>
  <r>
    <s v="GJ"/>
    <x v="1"/>
    <x v="14"/>
    <s v="High"/>
    <s v="High"/>
    <n v="8"/>
    <n v="480"/>
    <n v="44537"/>
    <x v="3"/>
    <m/>
    <m/>
    <n v="0"/>
    <n v="0"/>
    <n v="0"/>
    <n v="0"/>
  </r>
  <r>
    <s v="GJ"/>
    <x v="1"/>
    <x v="14"/>
    <s v="High"/>
    <s v="High"/>
    <n v="9"/>
    <n v="540"/>
    <n v="44597"/>
    <x v="0"/>
    <m/>
    <m/>
    <n v="0"/>
    <n v="0"/>
    <n v="0"/>
    <n v="0"/>
  </r>
  <r>
    <s v="GJ"/>
    <x v="1"/>
    <x v="14"/>
    <s v="High"/>
    <s v="High"/>
    <n v="9"/>
    <n v="540"/>
    <n v="44597"/>
    <x v="1"/>
    <m/>
    <m/>
    <n v="0"/>
    <n v="0"/>
    <n v="0"/>
    <n v="0"/>
  </r>
  <r>
    <s v="GJ"/>
    <x v="1"/>
    <x v="14"/>
    <s v="High"/>
    <s v="High"/>
    <n v="9"/>
    <n v="540"/>
    <n v="44597"/>
    <x v="2"/>
    <m/>
    <m/>
    <n v="0"/>
    <n v="0"/>
    <n v="0"/>
    <n v="0"/>
  </r>
  <r>
    <s v="GJ"/>
    <x v="1"/>
    <x v="14"/>
    <s v="High"/>
    <s v="High"/>
    <n v="9"/>
    <n v="540"/>
    <n v="44597"/>
    <x v="3"/>
    <m/>
    <m/>
    <n v="0"/>
    <n v="0"/>
    <n v="0"/>
    <n v="0"/>
  </r>
  <r>
    <s v="GJ"/>
    <x v="1"/>
    <x v="15"/>
    <s v="Low"/>
    <s v="Low"/>
    <n v="1"/>
    <n v="60"/>
    <n v="33790"/>
    <x v="0"/>
    <m/>
    <m/>
    <n v="0"/>
    <n v="0"/>
    <n v="0"/>
    <n v="0"/>
  </r>
  <r>
    <s v="GJ"/>
    <x v="1"/>
    <x v="15"/>
    <s v="Low"/>
    <s v="Low"/>
    <n v="1"/>
    <n v="60"/>
    <n v="33790"/>
    <x v="1"/>
    <m/>
    <m/>
    <n v="0"/>
    <n v="0"/>
    <n v="0"/>
    <n v="0"/>
  </r>
  <r>
    <s v="GJ"/>
    <x v="1"/>
    <x v="15"/>
    <s v="Low"/>
    <s v="Low"/>
    <n v="1"/>
    <n v="60"/>
    <n v="33790"/>
    <x v="2"/>
    <m/>
    <m/>
    <n v="0"/>
    <n v="0"/>
    <n v="0"/>
    <n v="0"/>
  </r>
  <r>
    <s v="GJ"/>
    <x v="1"/>
    <x v="15"/>
    <s v="Low"/>
    <s v="Low"/>
    <n v="1"/>
    <n v="60"/>
    <n v="33790"/>
    <x v="3"/>
    <m/>
    <m/>
    <n v="0"/>
    <n v="0"/>
    <n v="0"/>
    <n v="0"/>
  </r>
  <r>
    <s v="GJ"/>
    <x v="1"/>
    <x v="15"/>
    <s v="Low"/>
    <s v="Low"/>
    <n v="2"/>
    <n v="120"/>
    <n v="33850"/>
    <x v="0"/>
    <m/>
    <m/>
    <n v="0"/>
    <n v="0"/>
    <n v="0"/>
    <n v="0"/>
  </r>
  <r>
    <s v="GJ"/>
    <x v="1"/>
    <x v="15"/>
    <s v="Low"/>
    <s v="Low"/>
    <n v="2"/>
    <n v="120"/>
    <n v="33850"/>
    <x v="1"/>
    <m/>
    <m/>
    <n v="0"/>
    <n v="0"/>
    <n v="0"/>
    <n v="0"/>
  </r>
  <r>
    <s v="GJ"/>
    <x v="1"/>
    <x v="15"/>
    <s v="Low"/>
    <s v="Low"/>
    <n v="2"/>
    <n v="120"/>
    <n v="33850"/>
    <x v="2"/>
    <m/>
    <m/>
    <n v="0"/>
    <n v="0"/>
    <n v="0"/>
    <n v="0"/>
  </r>
  <r>
    <s v="GJ"/>
    <x v="1"/>
    <x v="15"/>
    <s v="Low"/>
    <s v="Low"/>
    <n v="2"/>
    <n v="120"/>
    <n v="33850"/>
    <x v="3"/>
    <m/>
    <m/>
    <n v="0"/>
    <n v="0"/>
    <n v="0"/>
    <n v="0"/>
  </r>
  <r>
    <s v="GJ"/>
    <x v="1"/>
    <x v="15"/>
    <s v="Low"/>
    <s v="Low"/>
    <n v="3"/>
    <n v="180"/>
    <n v="33910"/>
    <x v="0"/>
    <m/>
    <m/>
    <n v="0"/>
    <n v="0"/>
    <n v="0"/>
    <n v="0"/>
  </r>
  <r>
    <s v="GJ"/>
    <x v="1"/>
    <x v="15"/>
    <s v="Low"/>
    <s v="Low"/>
    <n v="3"/>
    <n v="180"/>
    <n v="33910"/>
    <x v="1"/>
    <m/>
    <m/>
    <n v="0"/>
    <n v="0"/>
    <n v="0"/>
    <n v="0"/>
  </r>
  <r>
    <s v="GJ"/>
    <x v="1"/>
    <x v="15"/>
    <s v="Low"/>
    <s v="Low"/>
    <n v="3"/>
    <n v="180"/>
    <n v="33910"/>
    <x v="2"/>
    <m/>
    <m/>
    <n v="0"/>
    <n v="0"/>
    <n v="0"/>
    <n v="0"/>
  </r>
  <r>
    <s v="GJ"/>
    <x v="1"/>
    <x v="15"/>
    <s v="Low"/>
    <s v="Low"/>
    <n v="3"/>
    <n v="180"/>
    <n v="33910"/>
    <x v="3"/>
    <m/>
    <m/>
    <n v="0"/>
    <n v="0"/>
    <n v="0"/>
    <n v="0"/>
  </r>
  <r>
    <s v="GJ"/>
    <x v="1"/>
    <x v="15"/>
    <s v="Low"/>
    <s v="Low"/>
    <n v="4"/>
    <n v="240"/>
    <n v="33970"/>
    <x v="0"/>
    <m/>
    <m/>
    <n v="0"/>
    <n v="0"/>
    <n v="0"/>
    <n v="0"/>
  </r>
  <r>
    <s v="GJ"/>
    <x v="1"/>
    <x v="15"/>
    <s v="Low"/>
    <s v="Low"/>
    <n v="4"/>
    <n v="240"/>
    <n v="33970"/>
    <x v="1"/>
    <m/>
    <m/>
    <n v="0"/>
    <n v="0"/>
    <n v="0"/>
    <n v="0"/>
  </r>
  <r>
    <s v="GJ"/>
    <x v="1"/>
    <x v="15"/>
    <s v="Low"/>
    <s v="Low"/>
    <n v="4"/>
    <n v="240"/>
    <n v="33970"/>
    <x v="2"/>
    <m/>
    <m/>
    <n v="0"/>
    <n v="0"/>
    <n v="0"/>
    <n v="0"/>
  </r>
  <r>
    <s v="GJ"/>
    <x v="1"/>
    <x v="15"/>
    <s v="Low"/>
    <s v="Low"/>
    <n v="4"/>
    <n v="240"/>
    <n v="33970"/>
    <x v="3"/>
    <m/>
    <m/>
    <n v="0"/>
    <n v="0"/>
    <n v="0"/>
    <n v="0"/>
  </r>
  <r>
    <s v="GJ"/>
    <x v="1"/>
    <x v="15"/>
    <s v="Low"/>
    <s v="Low"/>
    <n v="5"/>
    <n v="300"/>
    <n v="34030"/>
    <x v="0"/>
    <m/>
    <m/>
    <n v="0"/>
    <n v="0"/>
    <n v="0"/>
    <n v="0"/>
  </r>
  <r>
    <s v="GJ"/>
    <x v="1"/>
    <x v="15"/>
    <s v="Low"/>
    <s v="Low"/>
    <n v="5"/>
    <n v="300"/>
    <n v="34030"/>
    <x v="1"/>
    <m/>
    <m/>
    <n v="0"/>
    <n v="0"/>
    <n v="0"/>
    <n v="0"/>
  </r>
  <r>
    <s v="GJ"/>
    <x v="1"/>
    <x v="15"/>
    <s v="Low"/>
    <s v="Low"/>
    <n v="5"/>
    <n v="300"/>
    <n v="34030"/>
    <x v="2"/>
    <m/>
    <m/>
    <n v="0"/>
    <n v="0"/>
    <n v="0"/>
    <n v="0"/>
  </r>
  <r>
    <s v="GJ"/>
    <x v="1"/>
    <x v="15"/>
    <s v="Low"/>
    <s v="Low"/>
    <n v="5"/>
    <n v="300"/>
    <n v="34030"/>
    <x v="3"/>
    <m/>
    <m/>
    <n v="0"/>
    <n v="0"/>
    <n v="0"/>
    <n v="0"/>
  </r>
  <r>
    <s v="GJ"/>
    <x v="1"/>
    <x v="16"/>
    <s v="High"/>
    <s v="High"/>
    <n v="1"/>
    <n v="60"/>
    <n v="34255"/>
    <x v="0"/>
    <m/>
    <m/>
    <n v="0"/>
    <n v="0"/>
    <n v="0"/>
    <n v="0"/>
  </r>
  <r>
    <s v="GJ"/>
    <x v="1"/>
    <x v="16"/>
    <s v="High"/>
    <s v="High"/>
    <n v="1"/>
    <n v="60"/>
    <n v="34255"/>
    <x v="1"/>
    <m/>
    <m/>
    <n v="0"/>
    <n v="0"/>
    <n v="0"/>
    <n v="0"/>
  </r>
  <r>
    <s v="GJ"/>
    <x v="1"/>
    <x v="16"/>
    <s v="High"/>
    <s v="High"/>
    <n v="1"/>
    <n v="60"/>
    <n v="34255"/>
    <x v="2"/>
    <m/>
    <m/>
    <n v="0"/>
    <n v="0"/>
    <n v="0"/>
    <n v="0"/>
  </r>
  <r>
    <s v="GJ"/>
    <x v="1"/>
    <x v="16"/>
    <s v="High"/>
    <s v="High"/>
    <n v="1"/>
    <n v="60"/>
    <n v="34255"/>
    <x v="3"/>
    <m/>
    <m/>
    <n v="0"/>
    <n v="0"/>
    <n v="0"/>
    <n v="0"/>
  </r>
  <r>
    <s v="GJ"/>
    <x v="1"/>
    <x v="16"/>
    <s v="High"/>
    <s v="High"/>
    <n v="2"/>
    <n v="120"/>
    <n v="34315"/>
    <x v="0"/>
    <m/>
    <m/>
    <n v="0"/>
    <n v="0"/>
    <n v="0"/>
    <n v="0"/>
  </r>
  <r>
    <s v="GJ"/>
    <x v="1"/>
    <x v="16"/>
    <s v="High"/>
    <s v="High"/>
    <n v="2"/>
    <n v="120"/>
    <n v="34315"/>
    <x v="1"/>
    <m/>
    <m/>
    <n v="0"/>
    <n v="0"/>
    <n v="0"/>
    <n v="0"/>
  </r>
  <r>
    <s v="GJ"/>
    <x v="1"/>
    <x v="16"/>
    <s v="High"/>
    <s v="High"/>
    <n v="2"/>
    <n v="120"/>
    <n v="34315"/>
    <x v="2"/>
    <m/>
    <m/>
    <n v="0"/>
    <n v="0"/>
    <n v="0"/>
    <n v="0"/>
  </r>
  <r>
    <s v="GJ"/>
    <x v="1"/>
    <x v="16"/>
    <s v="High"/>
    <s v="High"/>
    <n v="2"/>
    <n v="120"/>
    <n v="34315"/>
    <x v="3"/>
    <n v="1"/>
    <n v="5"/>
    <n v="1"/>
    <n v="5"/>
    <n v="1"/>
    <n v="1"/>
  </r>
  <r>
    <s v="GJ"/>
    <x v="1"/>
    <x v="16"/>
    <s v="High"/>
    <s v="High"/>
    <n v="3"/>
    <n v="180"/>
    <n v="34375"/>
    <x v="0"/>
    <m/>
    <m/>
    <n v="0"/>
    <n v="0"/>
    <n v="0"/>
    <n v="0"/>
  </r>
  <r>
    <s v="GJ"/>
    <x v="1"/>
    <x v="16"/>
    <s v="High"/>
    <s v="High"/>
    <n v="3"/>
    <n v="180"/>
    <n v="34375"/>
    <x v="1"/>
    <m/>
    <m/>
    <n v="0"/>
    <n v="0"/>
    <n v="0"/>
    <n v="0"/>
  </r>
  <r>
    <s v="GJ"/>
    <x v="1"/>
    <x v="16"/>
    <s v="High"/>
    <s v="High"/>
    <n v="3"/>
    <n v="180"/>
    <n v="34375"/>
    <x v="2"/>
    <m/>
    <m/>
    <n v="0"/>
    <n v="0"/>
    <n v="0"/>
    <n v="0"/>
  </r>
  <r>
    <s v="GJ"/>
    <x v="1"/>
    <x v="16"/>
    <s v="High"/>
    <s v="High"/>
    <n v="3"/>
    <n v="180"/>
    <n v="34375"/>
    <x v="3"/>
    <m/>
    <m/>
    <n v="0"/>
    <n v="0"/>
    <n v="0"/>
    <n v="0"/>
  </r>
  <r>
    <s v="GJ"/>
    <x v="1"/>
    <x v="16"/>
    <s v="High"/>
    <s v="High"/>
    <n v="4"/>
    <n v="240"/>
    <n v="34435"/>
    <x v="0"/>
    <m/>
    <m/>
    <n v="0"/>
    <n v="0"/>
    <n v="0"/>
    <n v="0"/>
  </r>
  <r>
    <s v="GJ"/>
    <x v="1"/>
    <x v="16"/>
    <s v="High"/>
    <s v="High"/>
    <n v="4"/>
    <n v="240"/>
    <n v="34435"/>
    <x v="1"/>
    <m/>
    <m/>
    <n v="0"/>
    <n v="0"/>
    <n v="0"/>
    <n v="0"/>
  </r>
  <r>
    <s v="GJ"/>
    <x v="1"/>
    <x v="16"/>
    <s v="High"/>
    <s v="High"/>
    <n v="4"/>
    <n v="240"/>
    <n v="34435"/>
    <x v="2"/>
    <m/>
    <m/>
    <n v="0"/>
    <n v="0"/>
    <n v="0"/>
    <n v="0"/>
  </r>
  <r>
    <s v="GJ"/>
    <x v="1"/>
    <x v="16"/>
    <s v="High"/>
    <s v="High"/>
    <n v="4"/>
    <n v="240"/>
    <n v="34435"/>
    <x v="3"/>
    <m/>
    <m/>
    <n v="0"/>
    <n v="0"/>
    <n v="0"/>
    <n v="0"/>
  </r>
  <r>
    <s v="GJ"/>
    <x v="1"/>
    <x v="16"/>
    <s v="High"/>
    <s v="High"/>
    <n v="5"/>
    <n v="300"/>
    <n v="34495"/>
    <x v="0"/>
    <n v="1"/>
    <n v="2"/>
    <n v="1"/>
    <n v="2"/>
    <n v="1"/>
    <n v="0"/>
  </r>
  <r>
    <s v="GJ"/>
    <x v="1"/>
    <x v="16"/>
    <s v="High"/>
    <s v="High"/>
    <n v="5"/>
    <n v="300"/>
    <n v="34495"/>
    <x v="1"/>
    <m/>
    <m/>
    <n v="0"/>
    <n v="0"/>
    <n v="0"/>
    <n v="0"/>
  </r>
  <r>
    <s v="GJ"/>
    <x v="1"/>
    <x v="16"/>
    <s v="High"/>
    <s v="High"/>
    <n v="5"/>
    <n v="300"/>
    <n v="34495"/>
    <x v="2"/>
    <n v="1"/>
    <n v="2"/>
    <n v="1"/>
    <n v="2"/>
    <n v="1"/>
    <n v="0"/>
  </r>
  <r>
    <s v="GJ"/>
    <x v="1"/>
    <x v="16"/>
    <s v="High"/>
    <s v="High"/>
    <n v="5"/>
    <n v="300"/>
    <n v="34495"/>
    <x v="3"/>
    <m/>
    <m/>
    <n v="0"/>
    <n v="0"/>
    <n v="0"/>
    <n v="0"/>
  </r>
  <r>
    <s v="GJ"/>
    <x v="1"/>
    <x v="17"/>
    <s v="Medium"/>
    <s v="Medium"/>
    <n v="1"/>
    <n v="60"/>
    <n v="12860"/>
    <x v="0"/>
    <m/>
    <m/>
    <n v="0"/>
    <n v="0"/>
    <n v="0"/>
    <n v="0"/>
  </r>
  <r>
    <s v="GJ"/>
    <x v="1"/>
    <x v="17"/>
    <s v="Medium"/>
    <s v="Medium"/>
    <n v="1"/>
    <n v="60"/>
    <n v="12860"/>
    <x v="1"/>
    <m/>
    <m/>
    <n v="0"/>
    <n v="0"/>
    <n v="0"/>
    <n v="0"/>
  </r>
  <r>
    <s v="GJ"/>
    <x v="1"/>
    <x v="17"/>
    <s v="Medium"/>
    <s v="Medium"/>
    <n v="1"/>
    <n v="60"/>
    <n v="12860"/>
    <x v="2"/>
    <m/>
    <m/>
    <n v="0"/>
    <n v="0"/>
    <n v="0"/>
    <n v="0"/>
  </r>
  <r>
    <s v="GJ"/>
    <x v="1"/>
    <x v="17"/>
    <s v="Medium"/>
    <s v="Medium"/>
    <n v="1"/>
    <n v="60"/>
    <n v="12860"/>
    <x v="3"/>
    <m/>
    <m/>
    <n v="0"/>
    <n v="0"/>
    <n v="0"/>
    <n v="0"/>
  </r>
  <r>
    <s v="GJ"/>
    <x v="1"/>
    <x v="17"/>
    <s v="Medium"/>
    <s v="Medium"/>
    <n v="2"/>
    <n v="120"/>
    <n v="12920"/>
    <x v="0"/>
    <n v="1"/>
    <n v="1"/>
    <n v="1"/>
    <n v="1"/>
    <n v="1"/>
    <n v="0"/>
  </r>
  <r>
    <s v="GJ"/>
    <x v="1"/>
    <x v="17"/>
    <s v="Medium"/>
    <s v="Medium"/>
    <n v="2"/>
    <n v="120"/>
    <n v="12920"/>
    <x v="1"/>
    <m/>
    <m/>
    <n v="0"/>
    <n v="0"/>
    <n v="0"/>
    <n v="0"/>
  </r>
  <r>
    <s v="GJ"/>
    <x v="1"/>
    <x v="17"/>
    <s v="Medium"/>
    <s v="Medium"/>
    <n v="2"/>
    <n v="120"/>
    <n v="12920"/>
    <x v="2"/>
    <m/>
    <m/>
    <n v="0"/>
    <n v="0"/>
    <n v="0"/>
    <n v="0"/>
  </r>
  <r>
    <s v="GJ"/>
    <x v="1"/>
    <x v="17"/>
    <s v="Medium"/>
    <s v="Medium"/>
    <n v="2"/>
    <n v="120"/>
    <n v="12920"/>
    <x v="3"/>
    <m/>
    <m/>
    <n v="0"/>
    <n v="0"/>
    <n v="0"/>
    <n v="0"/>
  </r>
  <r>
    <s v="GJ"/>
    <x v="1"/>
    <x v="17"/>
    <s v="Medium"/>
    <s v="Medium"/>
    <n v="3"/>
    <n v="180"/>
    <n v="12980"/>
    <x v="0"/>
    <m/>
    <m/>
    <n v="0"/>
    <n v="0"/>
    <n v="0"/>
    <n v="0"/>
  </r>
  <r>
    <s v="GJ"/>
    <x v="1"/>
    <x v="17"/>
    <s v="Medium"/>
    <s v="Medium"/>
    <n v="3"/>
    <n v="180"/>
    <n v="12980"/>
    <x v="1"/>
    <m/>
    <m/>
    <n v="0"/>
    <n v="0"/>
    <n v="0"/>
    <n v="0"/>
  </r>
  <r>
    <s v="GJ"/>
    <x v="1"/>
    <x v="17"/>
    <s v="Medium"/>
    <s v="Medium"/>
    <n v="3"/>
    <n v="180"/>
    <n v="12980"/>
    <x v="2"/>
    <m/>
    <m/>
    <n v="0"/>
    <n v="0"/>
    <n v="0"/>
    <n v="0"/>
  </r>
  <r>
    <s v="GJ"/>
    <x v="1"/>
    <x v="17"/>
    <s v="Medium"/>
    <s v="Medium"/>
    <n v="3"/>
    <n v="180"/>
    <n v="12980"/>
    <x v="3"/>
    <m/>
    <m/>
    <n v="0"/>
    <n v="0"/>
    <n v="0"/>
    <n v="0"/>
  </r>
  <r>
    <s v="GJ"/>
    <x v="1"/>
    <x v="17"/>
    <s v="Medium"/>
    <s v="Medium"/>
    <n v="4"/>
    <n v="240"/>
    <n v="13040"/>
    <x v="0"/>
    <m/>
    <m/>
    <n v="0"/>
    <n v="0"/>
    <n v="0"/>
    <n v="0"/>
  </r>
  <r>
    <s v="GJ"/>
    <x v="1"/>
    <x v="17"/>
    <s v="Medium"/>
    <s v="Medium"/>
    <n v="4"/>
    <n v="240"/>
    <n v="13040"/>
    <x v="1"/>
    <m/>
    <m/>
    <n v="0"/>
    <n v="0"/>
    <n v="0"/>
    <n v="0"/>
  </r>
  <r>
    <s v="GJ"/>
    <x v="1"/>
    <x v="17"/>
    <s v="Medium"/>
    <s v="Medium"/>
    <n v="4"/>
    <n v="240"/>
    <n v="13040"/>
    <x v="2"/>
    <m/>
    <m/>
    <n v="0"/>
    <n v="0"/>
    <n v="0"/>
    <n v="0"/>
  </r>
  <r>
    <s v="GJ"/>
    <x v="1"/>
    <x v="17"/>
    <s v="Medium"/>
    <s v="Medium"/>
    <n v="4"/>
    <n v="240"/>
    <n v="13040"/>
    <x v="3"/>
    <n v="1"/>
    <n v="4"/>
    <n v="1"/>
    <n v="4"/>
    <n v="1"/>
    <n v="1"/>
  </r>
  <r>
    <s v="GJ"/>
    <x v="1"/>
    <x v="17"/>
    <s v="Medium"/>
    <s v="Medium"/>
    <n v="5"/>
    <n v="300"/>
    <n v="13100"/>
    <x v="0"/>
    <m/>
    <m/>
    <n v="0"/>
    <n v="0"/>
    <n v="0"/>
    <n v="0"/>
  </r>
  <r>
    <s v="GJ"/>
    <x v="1"/>
    <x v="17"/>
    <s v="Medium"/>
    <s v="Medium"/>
    <n v="5"/>
    <n v="300"/>
    <n v="13100"/>
    <x v="1"/>
    <m/>
    <m/>
    <n v="0"/>
    <n v="0"/>
    <n v="0"/>
    <n v="0"/>
  </r>
  <r>
    <s v="GJ"/>
    <x v="1"/>
    <x v="17"/>
    <s v="Medium"/>
    <s v="Medium"/>
    <n v="5"/>
    <n v="300"/>
    <n v="13100"/>
    <x v="2"/>
    <m/>
    <m/>
    <n v="0"/>
    <n v="0"/>
    <n v="0"/>
    <n v="0"/>
  </r>
  <r>
    <s v="GJ"/>
    <x v="1"/>
    <x v="17"/>
    <s v="Medium"/>
    <s v="Medium"/>
    <n v="5"/>
    <n v="300"/>
    <n v="13100"/>
    <x v="3"/>
    <n v="1"/>
    <n v="4"/>
    <n v="1"/>
    <n v="4"/>
    <n v="1"/>
    <n v="1"/>
  </r>
  <r>
    <s v="GJ"/>
    <x v="2"/>
    <x v="9"/>
    <s v="High"/>
    <s v="High"/>
    <n v="1"/>
    <n v="60"/>
    <n v="35639"/>
    <x v="0"/>
    <m/>
    <m/>
    <n v="0"/>
    <n v="0"/>
    <n v="0"/>
    <n v="0"/>
  </r>
  <r>
    <s v="GJ"/>
    <x v="2"/>
    <x v="9"/>
    <s v="High"/>
    <s v="High"/>
    <n v="1"/>
    <n v="60"/>
    <n v="35639"/>
    <x v="1"/>
    <m/>
    <m/>
    <n v="0"/>
    <n v="0"/>
    <n v="0"/>
    <n v="0"/>
  </r>
  <r>
    <s v="GJ"/>
    <x v="2"/>
    <x v="9"/>
    <s v="High"/>
    <s v="High"/>
    <n v="1"/>
    <n v="60"/>
    <n v="35639"/>
    <x v="2"/>
    <n v="1"/>
    <n v="1"/>
    <n v="1"/>
    <n v="1"/>
    <n v="1"/>
    <n v="0"/>
  </r>
  <r>
    <s v="GJ"/>
    <x v="2"/>
    <x v="9"/>
    <s v="High"/>
    <s v="High"/>
    <n v="1"/>
    <n v="60"/>
    <n v="35639"/>
    <x v="3"/>
    <m/>
    <m/>
    <n v="0"/>
    <n v="0"/>
    <n v="0"/>
    <n v="0"/>
  </r>
  <r>
    <s v="GJ"/>
    <x v="2"/>
    <x v="9"/>
    <s v="High"/>
    <s v="High"/>
    <n v="2"/>
    <n v="120"/>
    <n v="35699"/>
    <x v="0"/>
    <n v="1"/>
    <n v="1"/>
    <n v="1"/>
    <n v="1"/>
    <n v="1"/>
    <n v="0"/>
  </r>
  <r>
    <s v="GJ"/>
    <x v="2"/>
    <x v="9"/>
    <s v="High"/>
    <s v="High"/>
    <n v="2"/>
    <n v="120"/>
    <n v="35699"/>
    <x v="1"/>
    <m/>
    <m/>
    <n v="0"/>
    <n v="0"/>
    <n v="0"/>
    <n v="0"/>
  </r>
  <r>
    <s v="GJ"/>
    <x v="2"/>
    <x v="9"/>
    <s v="High"/>
    <s v="High"/>
    <n v="2"/>
    <n v="120"/>
    <n v="35699"/>
    <x v="2"/>
    <n v="2"/>
    <n v="1"/>
    <n v="2"/>
    <n v="1"/>
    <n v="1"/>
    <n v="0"/>
  </r>
  <r>
    <s v="GJ"/>
    <x v="2"/>
    <x v="9"/>
    <s v="High"/>
    <s v="High"/>
    <n v="2"/>
    <n v="120"/>
    <n v="35699"/>
    <x v="3"/>
    <m/>
    <m/>
    <n v="0"/>
    <n v="0"/>
    <n v="0"/>
    <n v="0"/>
  </r>
  <r>
    <s v="GJ"/>
    <x v="2"/>
    <x v="9"/>
    <s v="High"/>
    <s v="High"/>
    <n v="3"/>
    <n v="180"/>
    <n v="35759"/>
    <x v="0"/>
    <n v="1"/>
    <n v="1"/>
    <n v="1"/>
    <n v="1"/>
    <n v="1"/>
    <n v="0"/>
  </r>
  <r>
    <s v="GJ"/>
    <x v="2"/>
    <x v="9"/>
    <s v="High"/>
    <s v="High"/>
    <n v="3"/>
    <n v="180"/>
    <n v="35759"/>
    <x v="1"/>
    <m/>
    <m/>
    <n v="0"/>
    <n v="0"/>
    <n v="0"/>
    <n v="0"/>
  </r>
  <r>
    <s v="GJ"/>
    <x v="2"/>
    <x v="9"/>
    <s v="High"/>
    <s v="High"/>
    <n v="3"/>
    <n v="180"/>
    <n v="35759"/>
    <x v="2"/>
    <m/>
    <m/>
    <n v="0"/>
    <n v="0"/>
    <n v="0"/>
    <n v="0"/>
  </r>
  <r>
    <s v="GJ"/>
    <x v="2"/>
    <x v="9"/>
    <s v="High"/>
    <s v="High"/>
    <n v="3"/>
    <n v="180"/>
    <n v="35759"/>
    <x v="3"/>
    <m/>
    <m/>
    <n v="0"/>
    <n v="0"/>
    <n v="0"/>
    <n v="0"/>
  </r>
  <r>
    <s v="GJ"/>
    <x v="2"/>
    <x v="9"/>
    <s v="High"/>
    <s v="High"/>
    <n v="4"/>
    <n v="240"/>
    <n v="35819"/>
    <x v="0"/>
    <m/>
    <m/>
    <n v="0"/>
    <n v="0"/>
    <n v="0"/>
    <n v="0"/>
  </r>
  <r>
    <s v="GJ"/>
    <x v="2"/>
    <x v="9"/>
    <s v="High"/>
    <s v="High"/>
    <n v="4"/>
    <n v="240"/>
    <n v="35819"/>
    <x v="1"/>
    <m/>
    <m/>
    <n v="0"/>
    <n v="0"/>
    <n v="0"/>
    <n v="0"/>
  </r>
  <r>
    <s v="GJ"/>
    <x v="2"/>
    <x v="9"/>
    <s v="High"/>
    <s v="High"/>
    <n v="4"/>
    <n v="240"/>
    <n v="35819"/>
    <x v="2"/>
    <n v="1"/>
    <n v="1"/>
    <n v="1"/>
    <n v="1"/>
    <n v="1"/>
    <n v="0"/>
  </r>
  <r>
    <s v="GJ"/>
    <x v="2"/>
    <x v="9"/>
    <s v="High"/>
    <s v="High"/>
    <n v="4"/>
    <n v="240"/>
    <n v="35819"/>
    <x v="3"/>
    <m/>
    <m/>
    <n v="0"/>
    <n v="0"/>
    <n v="0"/>
    <n v="0"/>
  </r>
  <r>
    <s v="GJ"/>
    <x v="2"/>
    <x v="9"/>
    <s v="High"/>
    <s v="High"/>
    <n v="5"/>
    <n v="300"/>
    <n v="35879"/>
    <x v="0"/>
    <m/>
    <m/>
    <n v="0"/>
    <n v="0"/>
    <n v="0"/>
    <n v="0"/>
  </r>
  <r>
    <s v="GJ"/>
    <x v="2"/>
    <x v="9"/>
    <s v="High"/>
    <s v="High"/>
    <n v="5"/>
    <n v="300"/>
    <n v="35879"/>
    <x v="1"/>
    <n v="1"/>
    <n v="5"/>
    <n v="1"/>
    <n v="5"/>
    <n v="1"/>
    <n v="1"/>
  </r>
  <r>
    <s v="GJ"/>
    <x v="2"/>
    <x v="9"/>
    <s v="High"/>
    <s v="High"/>
    <n v="5"/>
    <n v="300"/>
    <n v="35879"/>
    <x v="2"/>
    <m/>
    <m/>
    <n v="0"/>
    <n v="0"/>
    <n v="0"/>
    <n v="0"/>
  </r>
  <r>
    <s v="GJ"/>
    <x v="2"/>
    <x v="9"/>
    <s v="High"/>
    <s v="High"/>
    <n v="5"/>
    <n v="300"/>
    <n v="35879"/>
    <x v="3"/>
    <m/>
    <m/>
    <n v="0"/>
    <n v="0"/>
    <n v="0"/>
    <n v="0"/>
  </r>
  <r>
    <s v="GJ"/>
    <x v="2"/>
    <x v="10"/>
    <s v="Low"/>
    <s v="Low"/>
    <n v="1"/>
    <n v="60"/>
    <n v="34658"/>
    <x v="0"/>
    <m/>
    <m/>
    <n v="0"/>
    <n v="0"/>
    <n v="0"/>
    <n v="0"/>
  </r>
  <r>
    <s v="GJ"/>
    <x v="2"/>
    <x v="10"/>
    <s v="Low"/>
    <s v="Low"/>
    <n v="1"/>
    <n v="60"/>
    <n v="34658"/>
    <x v="1"/>
    <m/>
    <m/>
    <n v="0"/>
    <n v="0"/>
    <n v="0"/>
    <n v="0"/>
  </r>
  <r>
    <s v="GJ"/>
    <x v="2"/>
    <x v="10"/>
    <s v="Low"/>
    <s v="Low"/>
    <n v="1"/>
    <n v="60"/>
    <n v="34658"/>
    <x v="2"/>
    <m/>
    <m/>
    <n v="0"/>
    <n v="0"/>
    <n v="0"/>
    <n v="0"/>
  </r>
  <r>
    <s v="GJ"/>
    <x v="2"/>
    <x v="10"/>
    <s v="Low"/>
    <s v="Low"/>
    <n v="1"/>
    <n v="60"/>
    <n v="34658"/>
    <x v="3"/>
    <m/>
    <m/>
    <n v="0"/>
    <n v="0"/>
    <n v="0"/>
    <n v="0"/>
  </r>
  <r>
    <s v="GJ"/>
    <x v="2"/>
    <x v="10"/>
    <s v="Low"/>
    <s v="Low"/>
    <n v="2"/>
    <n v="120"/>
    <n v="34718"/>
    <x v="0"/>
    <m/>
    <m/>
    <n v="0"/>
    <n v="0"/>
    <n v="0"/>
    <n v="0"/>
  </r>
  <r>
    <s v="GJ"/>
    <x v="2"/>
    <x v="10"/>
    <s v="Low"/>
    <s v="Low"/>
    <n v="2"/>
    <n v="120"/>
    <n v="34718"/>
    <x v="1"/>
    <m/>
    <m/>
    <n v="0"/>
    <n v="0"/>
    <n v="0"/>
    <n v="0"/>
  </r>
  <r>
    <s v="GJ"/>
    <x v="2"/>
    <x v="10"/>
    <s v="Low"/>
    <s v="Low"/>
    <n v="2"/>
    <n v="120"/>
    <n v="34718"/>
    <x v="2"/>
    <m/>
    <m/>
    <n v="0"/>
    <n v="0"/>
    <n v="0"/>
    <n v="0"/>
  </r>
  <r>
    <s v="GJ"/>
    <x v="2"/>
    <x v="10"/>
    <s v="Low"/>
    <s v="Low"/>
    <n v="2"/>
    <n v="120"/>
    <n v="34718"/>
    <x v="3"/>
    <m/>
    <m/>
    <n v="0"/>
    <n v="0"/>
    <n v="0"/>
    <n v="0"/>
  </r>
  <r>
    <s v="GJ"/>
    <x v="2"/>
    <x v="10"/>
    <s v="Low"/>
    <s v="Low"/>
    <n v="3"/>
    <n v="180"/>
    <n v="34778"/>
    <x v="0"/>
    <m/>
    <m/>
    <n v="0"/>
    <n v="0"/>
    <n v="0"/>
    <n v="0"/>
  </r>
  <r>
    <s v="GJ"/>
    <x v="2"/>
    <x v="10"/>
    <s v="Low"/>
    <s v="Low"/>
    <n v="3"/>
    <n v="180"/>
    <n v="34778"/>
    <x v="1"/>
    <m/>
    <m/>
    <n v="0"/>
    <n v="0"/>
    <n v="0"/>
    <n v="0"/>
  </r>
  <r>
    <s v="GJ"/>
    <x v="2"/>
    <x v="10"/>
    <s v="Low"/>
    <s v="Low"/>
    <n v="3"/>
    <n v="180"/>
    <n v="34778"/>
    <x v="2"/>
    <m/>
    <m/>
    <n v="0"/>
    <n v="0"/>
    <n v="0"/>
    <n v="0"/>
  </r>
  <r>
    <s v="GJ"/>
    <x v="2"/>
    <x v="10"/>
    <s v="Low"/>
    <s v="Low"/>
    <n v="3"/>
    <n v="180"/>
    <n v="34778"/>
    <x v="3"/>
    <m/>
    <m/>
    <n v="0"/>
    <n v="0"/>
    <n v="0"/>
    <n v="0"/>
  </r>
  <r>
    <s v="GJ"/>
    <x v="2"/>
    <x v="10"/>
    <s v="Low"/>
    <s v="Low"/>
    <n v="4"/>
    <n v="240"/>
    <n v="34838"/>
    <x v="0"/>
    <m/>
    <m/>
    <n v="0"/>
    <n v="0"/>
    <n v="0"/>
    <n v="0"/>
  </r>
  <r>
    <s v="GJ"/>
    <x v="2"/>
    <x v="10"/>
    <s v="Low"/>
    <s v="Low"/>
    <n v="4"/>
    <n v="240"/>
    <n v="34838"/>
    <x v="1"/>
    <m/>
    <m/>
    <n v="0"/>
    <n v="0"/>
    <n v="0"/>
    <n v="0"/>
  </r>
  <r>
    <s v="GJ"/>
    <x v="2"/>
    <x v="10"/>
    <s v="Low"/>
    <s v="Low"/>
    <n v="4"/>
    <n v="240"/>
    <n v="34838"/>
    <x v="2"/>
    <m/>
    <m/>
    <n v="0"/>
    <n v="0"/>
    <n v="0"/>
    <n v="0"/>
  </r>
  <r>
    <s v="GJ"/>
    <x v="2"/>
    <x v="10"/>
    <s v="Low"/>
    <s v="Low"/>
    <n v="4"/>
    <n v="240"/>
    <n v="34838"/>
    <x v="3"/>
    <m/>
    <m/>
    <n v="0"/>
    <n v="0"/>
    <n v="0"/>
    <n v="0"/>
  </r>
  <r>
    <s v="GJ"/>
    <x v="2"/>
    <x v="10"/>
    <s v="Low"/>
    <s v="Low"/>
    <n v="5"/>
    <n v="300"/>
    <n v="34898"/>
    <x v="0"/>
    <m/>
    <m/>
    <n v="0"/>
    <n v="0"/>
    <n v="0"/>
    <n v="0"/>
  </r>
  <r>
    <s v="GJ"/>
    <x v="2"/>
    <x v="10"/>
    <s v="Low"/>
    <s v="Low"/>
    <n v="5"/>
    <n v="300"/>
    <n v="34898"/>
    <x v="1"/>
    <m/>
    <m/>
    <n v="0"/>
    <n v="0"/>
    <n v="0"/>
    <n v="0"/>
  </r>
  <r>
    <s v="GJ"/>
    <x v="2"/>
    <x v="10"/>
    <s v="Low"/>
    <s v="Low"/>
    <n v="5"/>
    <n v="300"/>
    <n v="34898"/>
    <x v="2"/>
    <m/>
    <m/>
    <n v="0"/>
    <n v="0"/>
    <n v="0"/>
    <n v="0"/>
  </r>
  <r>
    <s v="GJ"/>
    <x v="2"/>
    <x v="10"/>
    <s v="Low"/>
    <s v="Low"/>
    <n v="5"/>
    <n v="300"/>
    <n v="34898"/>
    <x v="3"/>
    <m/>
    <m/>
    <n v="0"/>
    <n v="0"/>
    <n v="0"/>
    <n v="0"/>
  </r>
  <r>
    <s v="GJ"/>
    <x v="2"/>
    <x v="11"/>
    <s v="Medium"/>
    <s v="Medium"/>
    <n v="1"/>
    <n v="60"/>
    <n v="96065"/>
    <x v="0"/>
    <n v="1"/>
    <n v="4"/>
    <n v="1"/>
    <n v="4"/>
    <n v="1"/>
    <n v="1"/>
  </r>
  <r>
    <s v="GJ"/>
    <x v="2"/>
    <x v="11"/>
    <s v="Medium"/>
    <s v="Medium"/>
    <n v="1"/>
    <n v="60"/>
    <n v="96065"/>
    <x v="1"/>
    <n v="2"/>
    <n v="1"/>
    <n v="2"/>
    <n v="1"/>
    <n v="1"/>
    <n v="0"/>
  </r>
  <r>
    <s v="GJ"/>
    <x v="2"/>
    <x v="11"/>
    <s v="Medium"/>
    <s v="Medium"/>
    <n v="1"/>
    <n v="60"/>
    <n v="96065"/>
    <x v="2"/>
    <m/>
    <m/>
    <n v="0"/>
    <n v="0"/>
    <n v="0"/>
    <n v="0"/>
  </r>
  <r>
    <s v="GJ"/>
    <x v="2"/>
    <x v="11"/>
    <s v="Medium"/>
    <s v="Medium"/>
    <n v="1"/>
    <n v="60"/>
    <n v="96065"/>
    <x v="3"/>
    <m/>
    <m/>
    <n v="0"/>
    <n v="0"/>
    <n v="0"/>
    <n v="0"/>
  </r>
  <r>
    <s v="GJ"/>
    <x v="2"/>
    <x v="11"/>
    <s v="Medium"/>
    <s v="Medium"/>
    <n v="2"/>
    <n v="120"/>
    <n v="96125"/>
    <x v="0"/>
    <m/>
    <m/>
    <n v="0"/>
    <n v="0"/>
    <n v="0"/>
    <n v="0"/>
  </r>
  <r>
    <s v="GJ"/>
    <x v="2"/>
    <x v="11"/>
    <s v="Medium"/>
    <s v="Medium"/>
    <n v="2"/>
    <n v="120"/>
    <n v="96125"/>
    <x v="1"/>
    <n v="1"/>
    <n v="4"/>
    <n v="1"/>
    <n v="4"/>
    <n v="1"/>
    <n v="1"/>
  </r>
  <r>
    <s v="GJ"/>
    <x v="2"/>
    <x v="11"/>
    <s v="Medium"/>
    <s v="Medium"/>
    <n v="2"/>
    <n v="120"/>
    <n v="96125"/>
    <x v="2"/>
    <m/>
    <m/>
    <n v="0"/>
    <n v="0"/>
    <n v="0"/>
    <n v="0"/>
  </r>
  <r>
    <s v="GJ"/>
    <x v="2"/>
    <x v="11"/>
    <s v="Medium"/>
    <s v="Medium"/>
    <n v="2"/>
    <n v="120"/>
    <n v="96125"/>
    <x v="3"/>
    <m/>
    <m/>
    <n v="0"/>
    <n v="0"/>
    <n v="0"/>
    <n v="0"/>
  </r>
  <r>
    <s v="GJ"/>
    <x v="2"/>
    <x v="11"/>
    <s v="Medium"/>
    <s v="Medium"/>
    <n v="3"/>
    <n v="180"/>
    <n v="96185"/>
    <x v="0"/>
    <n v="1"/>
    <n v="3"/>
    <n v="1"/>
    <n v="3"/>
    <n v="1"/>
    <n v="0"/>
  </r>
  <r>
    <s v="GJ"/>
    <x v="2"/>
    <x v="11"/>
    <s v="Medium"/>
    <s v="Medium"/>
    <n v="3"/>
    <n v="180"/>
    <n v="96185"/>
    <x v="1"/>
    <m/>
    <m/>
    <n v="0"/>
    <n v="0"/>
    <n v="0"/>
    <n v="0"/>
  </r>
  <r>
    <s v="GJ"/>
    <x v="2"/>
    <x v="11"/>
    <s v="Medium"/>
    <s v="Medium"/>
    <n v="3"/>
    <n v="180"/>
    <n v="96185"/>
    <x v="2"/>
    <m/>
    <m/>
    <n v="0"/>
    <n v="0"/>
    <n v="0"/>
    <n v="0"/>
  </r>
  <r>
    <s v="GJ"/>
    <x v="2"/>
    <x v="11"/>
    <s v="Medium"/>
    <s v="Medium"/>
    <n v="3"/>
    <n v="180"/>
    <n v="96185"/>
    <x v="3"/>
    <m/>
    <m/>
    <n v="0"/>
    <n v="0"/>
    <n v="0"/>
    <n v="0"/>
  </r>
  <r>
    <s v="GJ"/>
    <x v="2"/>
    <x v="12"/>
    <s v="Low"/>
    <s v="Low"/>
    <n v="1"/>
    <n v="60"/>
    <n v="75841"/>
    <x v="0"/>
    <m/>
    <m/>
    <n v="0"/>
    <n v="0"/>
    <n v="0"/>
    <n v="0"/>
  </r>
  <r>
    <s v="GJ"/>
    <x v="2"/>
    <x v="12"/>
    <s v="Low"/>
    <s v="Low"/>
    <n v="1"/>
    <n v="60"/>
    <n v="75841"/>
    <x v="1"/>
    <m/>
    <m/>
    <n v="0"/>
    <n v="0"/>
    <n v="0"/>
    <n v="0"/>
  </r>
  <r>
    <s v="GJ"/>
    <x v="2"/>
    <x v="12"/>
    <s v="Low"/>
    <s v="Low"/>
    <n v="1"/>
    <n v="60"/>
    <n v="75841"/>
    <x v="2"/>
    <m/>
    <m/>
    <n v="0"/>
    <n v="0"/>
    <n v="0"/>
    <n v="0"/>
  </r>
  <r>
    <s v="GJ"/>
    <x v="2"/>
    <x v="12"/>
    <s v="Low"/>
    <s v="Low"/>
    <n v="1"/>
    <n v="60"/>
    <n v="75841"/>
    <x v="3"/>
    <m/>
    <m/>
    <n v="0"/>
    <n v="0"/>
    <n v="0"/>
    <n v="0"/>
  </r>
  <r>
    <s v="GJ"/>
    <x v="2"/>
    <x v="12"/>
    <s v="Low"/>
    <s v="Low"/>
    <n v="2"/>
    <n v="120"/>
    <n v="75901"/>
    <x v="0"/>
    <m/>
    <m/>
    <n v="0"/>
    <n v="0"/>
    <n v="0"/>
    <n v="0"/>
  </r>
  <r>
    <s v="GJ"/>
    <x v="2"/>
    <x v="12"/>
    <s v="Low"/>
    <s v="Low"/>
    <n v="2"/>
    <n v="120"/>
    <n v="75901"/>
    <x v="1"/>
    <m/>
    <m/>
    <n v="0"/>
    <n v="0"/>
    <n v="0"/>
    <n v="0"/>
  </r>
  <r>
    <s v="GJ"/>
    <x v="2"/>
    <x v="12"/>
    <s v="Low"/>
    <s v="Low"/>
    <n v="2"/>
    <n v="120"/>
    <n v="75901"/>
    <x v="2"/>
    <n v="1"/>
    <n v="3"/>
    <n v="1"/>
    <n v="3"/>
    <n v="1"/>
    <n v="0"/>
  </r>
  <r>
    <s v="GJ"/>
    <x v="2"/>
    <x v="12"/>
    <s v="Low"/>
    <s v="Low"/>
    <n v="2"/>
    <n v="120"/>
    <n v="75901"/>
    <x v="3"/>
    <m/>
    <m/>
    <n v="0"/>
    <n v="0"/>
    <n v="0"/>
    <n v="0"/>
  </r>
  <r>
    <s v="GJ"/>
    <x v="2"/>
    <x v="12"/>
    <s v="Low"/>
    <s v="Low"/>
    <n v="3"/>
    <n v="180"/>
    <n v="75961"/>
    <x v="0"/>
    <m/>
    <m/>
    <n v="0"/>
    <n v="0"/>
    <n v="0"/>
    <n v="0"/>
  </r>
  <r>
    <s v="GJ"/>
    <x v="2"/>
    <x v="12"/>
    <s v="Low"/>
    <s v="Low"/>
    <n v="3"/>
    <n v="180"/>
    <n v="75961"/>
    <x v="1"/>
    <m/>
    <m/>
    <n v="0"/>
    <n v="0"/>
    <n v="0"/>
    <n v="0"/>
  </r>
  <r>
    <s v="GJ"/>
    <x v="2"/>
    <x v="12"/>
    <s v="Low"/>
    <s v="Low"/>
    <n v="3"/>
    <n v="180"/>
    <n v="75961"/>
    <x v="2"/>
    <m/>
    <m/>
    <n v="0"/>
    <n v="0"/>
    <n v="0"/>
    <n v="0"/>
  </r>
  <r>
    <s v="GJ"/>
    <x v="2"/>
    <x v="12"/>
    <s v="Low"/>
    <s v="Low"/>
    <n v="3"/>
    <n v="180"/>
    <n v="75961"/>
    <x v="3"/>
    <m/>
    <m/>
    <n v="0"/>
    <n v="0"/>
    <n v="0"/>
    <n v="0"/>
  </r>
  <r>
    <s v="GJ"/>
    <x v="2"/>
    <x v="13"/>
    <s v="High"/>
    <s v="High"/>
    <n v="1"/>
    <n v="60"/>
    <n v="25359"/>
    <x v="0"/>
    <m/>
    <m/>
    <n v="0"/>
    <n v="0"/>
    <n v="0"/>
    <n v="0"/>
  </r>
  <r>
    <s v="GJ"/>
    <x v="2"/>
    <x v="13"/>
    <s v="High"/>
    <s v="High"/>
    <n v="1"/>
    <n v="60"/>
    <n v="25359"/>
    <x v="1"/>
    <n v="1"/>
    <n v="4"/>
    <n v="1"/>
    <n v="4"/>
    <n v="1"/>
    <n v="1"/>
  </r>
  <r>
    <s v="GJ"/>
    <x v="2"/>
    <x v="13"/>
    <s v="High"/>
    <s v="High"/>
    <n v="1"/>
    <n v="60"/>
    <n v="25359"/>
    <x v="2"/>
    <m/>
    <m/>
    <n v="0"/>
    <n v="0"/>
    <n v="0"/>
    <n v="0"/>
  </r>
  <r>
    <s v="GJ"/>
    <x v="2"/>
    <x v="13"/>
    <s v="High"/>
    <s v="High"/>
    <n v="1"/>
    <n v="60"/>
    <n v="25359"/>
    <x v="3"/>
    <m/>
    <m/>
    <n v="0"/>
    <n v="0"/>
    <n v="0"/>
    <n v="0"/>
  </r>
  <r>
    <s v="GJ"/>
    <x v="2"/>
    <x v="13"/>
    <s v="High"/>
    <s v="High"/>
    <n v="2"/>
    <n v="120"/>
    <n v="25419"/>
    <x v="0"/>
    <m/>
    <m/>
    <n v="0"/>
    <n v="0"/>
    <n v="0"/>
    <n v="0"/>
  </r>
  <r>
    <s v="GJ"/>
    <x v="2"/>
    <x v="13"/>
    <s v="High"/>
    <s v="High"/>
    <n v="2"/>
    <n v="120"/>
    <n v="25419"/>
    <x v="1"/>
    <m/>
    <m/>
    <n v="0"/>
    <n v="0"/>
    <n v="0"/>
    <n v="0"/>
  </r>
  <r>
    <s v="GJ"/>
    <x v="2"/>
    <x v="13"/>
    <s v="High"/>
    <s v="High"/>
    <n v="2"/>
    <n v="120"/>
    <n v="25419"/>
    <x v="2"/>
    <m/>
    <m/>
    <n v="0"/>
    <n v="0"/>
    <n v="0"/>
    <n v="0"/>
  </r>
  <r>
    <s v="GJ"/>
    <x v="2"/>
    <x v="13"/>
    <s v="High"/>
    <s v="High"/>
    <n v="2"/>
    <n v="120"/>
    <n v="25419"/>
    <x v="3"/>
    <m/>
    <m/>
    <n v="0"/>
    <n v="0"/>
    <n v="0"/>
    <n v="0"/>
  </r>
  <r>
    <s v="GJ"/>
    <x v="2"/>
    <x v="13"/>
    <s v="High"/>
    <s v="High"/>
    <n v="3"/>
    <n v="180"/>
    <n v="25479"/>
    <x v="0"/>
    <m/>
    <m/>
    <n v="0"/>
    <n v="0"/>
    <n v="0"/>
    <n v="0"/>
  </r>
  <r>
    <s v="GJ"/>
    <x v="2"/>
    <x v="13"/>
    <s v="High"/>
    <s v="High"/>
    <n v="3"/>
    <n v="180"/>
    <n v="25479"/>
    <x v="1"/>
    <m/>
    <m/>
    <n v="0"/>
    <n v="0"/>
    <n v="0"/>
    <n v="0"/>
  </r>
  <r>
    <s v="GJ"/>
    <x v="2"/>
    <x v="13"/>
    <s v="High"/>
    <s v="High"/>
    <n v="3"/>
    <n v="180"/>
    <n v="25479"/>
    <x v="2"/>
    <m/>
    <m/>
    <n v="0"/>
    <n v="0"/>
    <n v="0"/>
    <n v="0"/>
  </r>
  <r>
    <s v="GJ"/>
    <x v="2"/>
    <x v="13"/>
    <s v="High"/>
    <s v="High"/>
    <n v="3"/>
    <n v="180"/>
    <n v="25479"/>
    <x v="3"/>
    <m/>
    <m/>
    <n v="0"/>
    <n v="0"/>
    <n v="0"/>
    <n v="0"/>
  </r>
  <r>
    <s v="GJ"/>
    <x v="2"/>
    <x v="13"/>
    <s v="High"/>
    <s v="High"/>
    <n v="4"/>
    <n v="240"/>
    <n v="25539"/>
    <x v="0"/>
    <m/>
    <m/>
    <n v="0"/>
    <n v="0"/>
    <n v="0"/>
    <n v="0"/>
  </r>
  <r>
    <s v="GJ"/>
    <x v="2"/>
    <x v="13"/>
    <s v="High"/>
    <s v="High"/>
    <n v="4"/>
    <n v="240"/>
    <n v="25539"/>
    <x v="1"/>
    <m/>
    <m/>
    <n v="0"/>
    <n v="0"/>
    <n v="0"/>
    <n v="0"/>
  </r>
  <r>
    <s v="GJ"/>
    <x v="2"/>
    <x v="13"/>
    <s v="High"/>
    <s v="High"/>
    <n v="4"/>
    <n v="240"/>
    <n v="25539"/>
    <x v="2"/>
    <m/>
    <m/>
    <n v="0"/>
    <n v="0"/>
    <n v="0"/>
    <n v="0"/>
  </r>
  <r>
    <s v="GJ"/>
    <x v="2"/>
    <x v="13"/>
    <s v="High"/>
    <s v="High"/>
    <n v="4"/>
    <n v="240"/>
    <n v="25539"/>
    <x v="3"/>
    <m/>
    <m/>
    <n v="0"/>
    <n v="0"/>
    <n v="0"/>
    <n v="0"/>
  </r>
  <r>
    <s v="GJ"/>
    <x v="2"/>
    <x v="14"/>
    <s v="Low"/>
    <s v="Low"/>
    <n v="1"/>
    <n v="60"/>
    <n v="24428"/>
    <x v="0"/>
    <m/>
    <m/>
    <n v="0"/>
    <n v="0"/>
    <n v="0"/>
    <n v="0"/>
  </r>
  <r>
    <s v="GJ"/>
    <x v="2"/>
    <x v="14"/>
    <s v="Low"/>
    <s v="Low"/>
    <n v="1"/>
    <n v="60"/>
    <n v="24428"/>
    <x v="1"/>
    <m/>
    <m/>
    <n v="0"/>
    <n v="0"/>
    <n v="0"/>
    <n v="0"/>
  </r>
  <r>
    <s v="GJ"/>
    <x v="2"/>
    <x v="14"/>
    <s v="Low"/>
    <s v="Low"/>
    <n v="1"/>
    <n v="60"/>
    <n v="24428"/>
    <x v="2"/>
    <m/>
    <m/>
    <n v="0"/>
    <n v="0"/>
    <n v="0"/>
    <n v="0"/>
  </r>
  <r>
    <s v="GJ"/>
    <x v="2"/>
    <x v="14"/>
    <s v="Low"/>
    <s v="Low"/>
    <n v="1"/>
    <n v="60"/>
    <n v="24428"/>
    <x v="3"/>
    <m/>
    <m/>
    <n v="0"/>
    <n v="0"/>
    <n v="0"/>
    <n v="0"/>
  </r>
  <r>
    <s v="GJ"/>
    <x v="2"/>
    <x v="14"/>
    <s v="Low"/>
    <s v="Low"/>
    <n v="2"/>
    <n v="120"/>
    <n v="24488"/>
    <x v="0"/>
    <m/>
    <m/>
    <n v="0"/>
    <n v="0"/>
    <n v="0"/>
    <n v="0"/>
  </r>
  <r>
    <s v="GJ"/>
    <x v="2"/>
    <x v="14"/>
    <s v="Low"/>
    <s v="Low"/>
    <n v="2"/>
    <n v="120"/>
    <n v="24488"/>
    <x v="1"/>
    <m/>
    <m/>
    <n v="0"/>
    <n v="0"/>
    <n v="0"/>
    <n v="0"/>
  </r>
  <r>
    <s v="GJ"/>
    <x v="2"/>
    <x v="14"/>
    <s v="Low"/>
    <s v="Low"/>
    <n v="2"/>
    <n v="120"/>
    <n v="24488"/>
    <x v="2"/>
    <m/>
    <m/>
    <n v="0"/>
    <n v="0"/>
    <n v="0"/>
    <n v="0"/>
  </r>
  <r>
    <s v="GJ"/>
    <x v="2"/>
    <x v="14"/>
    <s v="Low"/>
    <s v="Low"/>
    <n v="2"/>
    <n v="120"/>
    <n v="24488"/>
    <x v="3"/>
    <m/>
    <m/>
    <n v="0"/>
    <n v="0"/>
    <n v="0"/>
    <n v="0"/>
  </r>
  <r>
    <s v="GJ"/>
    <x v="2"/>
    <x v="14"/>
    <s v="Low"/>
    <s v="Low"/>
    <n v="3"/>
    <n v="180"/>
    <n v="24548"/>
    <x v="0"/>
    <m/>
    <m/>
    <n v="0"/>
    <n v="0"/>
    <n v="0"/>
    <n v="0"/>
  </r>
  <r>
    <s v="GJ"/>
    <x v="2"/>
    <x v="14"/>
    <s v="Low"/>
    <s v="Low"/>
    <n v="3"/>
    <n v="180"/>
    <n v="24548"/>
    <x v="1"/>
    <m/>
    <m/>
    <n v="0"/>
    <n v="0"/>
    <n v="0"/>
    <n v="0"/>
  </r>
  <r>
    <s v="GJ"/>
    <x v="2"/>
    <x v="14"/>
    <s v="Low"/>
    <s v="Low"/>
    <n v="3"/>
    <n v="180"/>
    <n v="24548"/>
    <x v="2"/>
    <m/>
    <m/>
    <n v="0"/>
    <n v="0"/>
    <n v="0"/>
    <n v="0"/>
  </r>
  <r>
    <s v="GJ"/>
    <x v="2"/>
    <x v="14"/>
    <s v="Low"/>
    <s v="Low"/>
    <n v="3"/>
    <n v="180"/>
    <n v="24548"/>
    <x v="3"/>
    <m/>
    <m/>
    <n v="0"/>
    <n v="0"/>
    <n v="0"/>
    <n v="0"/>
  </r>
  <r>
    <s v="GJ"/>
    <x v="2"/>
    <x v="14"/>
    <s v="Low"/>
    <s v="Low"/>
    <n v="4"/>
    <n v="240"/>
    <n v="24608"/>
    <x v="0"/>
    <m/>
    <m/>
    <n v="0"/>
    <n v="0"/>
    <n v="0"/>
    <n v="0"/>
  </r>
  <r>
    <s v="GJ"/>
    <x v="2"/>
    <x v="14"/>
    <s v="Low"/>
    <s v="Low"/>
    <n v="4"/>
    <n v="240"/>
    <n v="24608"/>
    <x v="1"/>
    <m/>
    <m/>
    <n v="0"/>
    <n v="0"/>
    <n v="0"/>
    <n v="0"/>
  </r>
  <r>
    <s v="GJ"/>
    <x v="2"/>
    <x v="14"/>
    <s v="Low"/>
    <s v="Low"/>
    <n v="4"/>
    <n v="240"/>
    <n v="24608"/>
    <x v="2"/>
    <m/>
    <m/>
    <n v="0"/>
    <n v="0"/>
    <n v="0"/>
    <n v="0"/>
  </r>
  <r>
    <s v="GJ"/>
    <x v="2"/>
    <x v="14"/>
    <s v="Low"/>
    <s v="Low"/>
    <n v="4"/>
    <n v="240"/>
    <n v="24608"/>
    <x v="3"/>
    <m/>
    <m/>
    <n v="0"/>
    <n v="0"/>
    <n v="0"/>
    <n v="0"/>
  </r>
  <r>
    <s v="GJ"/>
    <x v="2"/>
    <x v="15"/>
    <s v="Medium"/>
    <s v="Medium"/>
    <n v="1"/>
    <n v="60"/>
    <n v="13760"/>
    <x v="0"/>
    <m/>
    <m/>
    <n v="0"/>
    <n v="0"/>
    <n v="0"/>
    <n v="0"/>
  </r>
  <r>
    <s v="GJ"/>
    <x v="2"/>
    <x v="15"/>
    <s v="Medium"/>
    <s v="Medium"/>
    <n v="1"/>
    <n v="60"/>
    <n v="13760"/>
    <x v="1"/>
    <n v="1"/>
    <n v="3"/>
    <n v="1"/>
    <n v="3"/>
    <n v="1"/>
    <n v="0"/>
  </r>
  <r>
    <s v="GJ"/>
    <x v="2"/>
    <x v="15"/>
    <s v="Medium"/>
    <s v="Medium"/>
    <n v="1"/>
    <n v="60"/>
    <n v="13760"/>
    <x v="2"/>
    <m/>
    <m/>
    <n v="0"/>
    <n v="0"/>
    <n v="0"/>
    <n v="0"/>
  </r>
  <r>
    <s v="GJ"/>
    <x v="2"/>
    <x v="15"/>
    <s v="Medium"/>
    <s v="Medium"/>
    <n v="1"/>
    <n v="60"/>
    <n v="13760"/>
    <x v="3"/>
    <m/>
    <m/>
    <n v="0"/>
    <n v="0"/>
    <n v="0"/>
    <n v="0"/>
  </r>
  <r>
    <s v="GJ"/>
    <x v="2"/>
    <x v="15"/>
    <s v="Medium"/>
    <s v="Medium"/>
    <n v="2"/>
    <n v="120"/>
    <n v="13820"/>
    <x v="0"/>
    <m/>
    <m/>
    <n v="0"/>
    <n v="0"/>
    <n v="0"/>
    <n v="0"/>
  </r>
  <r>
    <s v="GJ"/>
    <x v="2"/>
    <x v="15"/>
    <s v="Medium"/>
    <s v="Medium"/>
    <n v="2"/>
    <n v="120"/>
    <n v="13820"/>
    <x v="1"/>
    <n v="1"/>
    <n v="2"/>
    <n v="1"/>
    <n v="2"/>
    <n v="1"/>
    <n v="0"/>
  </r>
  <r>
    <s v="GJ"/>
    <x v="2"/>
    <x v="15"/>
    <s v="Medium"/>
    <s v="Medium"/>
    <n v="2"/>
    <n v="120"/>
    <n v="13820"/>
    <x v="2"/>
    <m/>
    <m/>
    <n v="0"/>
    <n v="0"/>
    <n v="0"/>
    <n v="0"/>
  </r>
  <r>
    <s v="GJ"/>
    <x v="2"/>
    <x v="15"/>
    <s v="Medium"/>
    <s v="Medium"/>
    <n v="2"/>
    <n v="120"/>
    <n v="13820"/>
    <x v="3"/>
    <n v="1"/>
    <n v="4"/>
    <n v="1"/>
    <n v="4"/>
    <n v="1"/>
    <n v="1"/>
  </r>
  <r>
    <s v="GJ"/>
    <x v="2"/>
    <x v="15"/>
    <s v="Medium"/>
    <s v="Medium"/>
    <n v="3"/>
    <n v="180"/>
    <n v="13880"/>
    <x v="0"/>
    <m/>
    <m/>
    <n v="0"/>
    <n v="0"/>
    <n v="0"/>
    <n v="0"/>
  </r>
  <r>
    <s v="GJ"/>
    <x v="2"/>
    <x v="15"/>
    <s v="Medium"/>
    <s v="Medium"/>
    <n v="3"/>
    <n v="180"/>
    <n v="13880"/>
    <x v="1"/>
    <n v="1"/>
    <n v="1"/>
    <n v="1"/>
    <n v="1"/>
    <n v="1"/>
    <n v="0"/>
  </r>
  <r>
    <s v="GJ"/>
    <x v="2"/>
    <x v="15"/>
    <s v="Medium"/>
    <s v="Medium"/>
    <n v="3"/>
    <n v="180"/>
    <n v="13880"/>
    <x v="2"/>
    <m/>
    <m/>
    <n v="0"/>
    <n v="0"/>
    <n v="0"/>
    <n v="0"/>
  </r>
  <r>
    <s v="GJ"/>
    <x v="2"/>
    <x v="15"/>
    <s v="Medium"/>
    <s v="Medium"/>
    <n v="3"/>
    <n v="180"/>
    <n v="13880"/>
    <x v="3"/>
    <m/>
    <m/>
    <n v="0"/>
    <n v="0"/>
    <n v="0"/>
    <n v="0"/>
  </r>
  <r>
    <s v="GJ"/>
    <x v="2"/>
    <x v="15"/>
    <s v="Medium"/>
    <s v="Medium"/>
    <n v="4"/>
    <n v="240"/>
    <n v="13940"/>
    <x v="0"/>
    <m/>
    <m/>
    <n v="0"/>
    <n v="0"/>
    <n v="0"/>
    <n v="0"/>
  </r>
  <r>
    <s v="GJ"/>
    <x v="2"/>
    <x v="15"/>
    <s v="Medium"/>
    <s v="Medium"/>
    <n v="4"/>
    <n v="240"/>
    <n v="13940"/>
    <x v="1"/>
    <m/>
    <m/>
    <n v="0"/>
    <n v="0"/>
    <n v="0"/>
    <n v="0"/>
  </r>
  <r>
    <s v="GJ"/>
    <x v="2"/>
    <x v="15"/>
    <s v="Medium"/>
    <s v="Medium"/>
    <n v="4"/>
    <n v="240"/>
    <n v="13940"/>
    <x v="2"/>
    <m/>
    <m/>
    <n v="0"/>
    <n v="0"/>
    <n v="0"/>
    <n v="0"/>
  </r>
  <r>
    <s v="GJ"/>
    <x v="2"/>
    <x v="15"/>
    <s v="Medium"/>
    <s v="Medium"/>
    <n v="4"/>
    <n v="240"/>
    <n v="13940"/>
    <x v="3"/>
    <m/>
    <m/>
    <n v="0"/>
    <n v="0"/>
    <n v="0"/>
    <n v="0"/>
  </r>
  <r>
    <s v="GJ"/>
    <x v="2"/>
    <x v="15"/>
    <s v="Medium"/>
    <s v="Medium"/>
    <n v="5"/>
    <n v="300"/>
    <n v="14000"/>
    <x v="0"/>
    <m/>
    <m/>
    <n v="0"/>
    <n v="0"/>
    <n v="0"/>
    <n v="0"/>
  </r>
  <r>
    <s v="GJ"/>
    <x v="2"/>
    <x v="15"/>
    <s v="Medium"/>
    <s v="Medium"/>
    <n v="5"/>
    <n v="300"/>
    <n v="14000"/>
    <x v="1"/>
    <m/>
    <m/>
    <n v="0"/>
    <n v="0"/>
    <n v="0"/>
    <n v="0"/>
  </r>
  <r>
    <s v="GJ"/>
    <x v="2"/>
    <x v="15"/>
    <s v="Medium"/>
    <s v="Medium"/>
    <n v="5"/>
    <n v="300"/>
    <n v="14000"/>
    <x v="2"/>
    <m/>
    <m/>
    <n v="0"/>
    <n v="0"/>
    <n v="0"/>
    <n v="0"/>
  </r>
  <r>
    <s v="GJ"/>
    <x v="2"/>
    <x v="15"/>
    <s v="Medium"/>
    <s v="Medium"/>
    <n v="5"/>
    <n v="300"/>
    <n v="14000"/>
    <x v="3"/>
    <m/>
    <m/>
    <n v="0"/>
    <n v="0"/>
    <n v="0"/>
    <n v="0"/>
  </r>
  <r>
    <s v="GJ"/>
    <x v="2"/>
    <x v="15"/>
    <s v="Medium"/>
    <s v="Medium"/>
    <n v="6"/>
    <n v="360"/>
    <n v="14060"/>
    <x v="0"/>
    <m/>
    <m/>
    <n v="0"/>
    <n v="0"/>
    <n v="0"/>
    <n v="0"/>
  </r>
  <r>
    <s v="GJ"/>
    <x v="2"/>
    <x v="15"/>
    <s v="Medium"/>
    <s v="Medium"/>
    <n v="6"/>
    <n v="360"/>
    <n v="14060"/>
    <x v="1"/>
    <n v="1"/>
    <n v="1"/>
    <n v="1"/>
    <n v="1"/>
    <n v="1"/>
    <n v="0"/>
  </r>
  <r>
    <s v="GJ"/>
    <x v="2"/>
    <x v="15"/>
    <s v="Medium"/>
    <s v="Medium"/>
    <n v="6"/>
    <n v="360"/>
    <n v="14060"/>
    <x v="2"/>
    <m/>
    <m/>
    <n v="0"/>
    <n v="0"/>
    <n v="0"/>
    <n v="0"/>
  </r>
  <r>
    <s v="GJ"/>
    <x v="2"/>
    <x v="15"/>
    <s v="Medium"/>
    <s v="Medium"/>
    <n v="6"/>
    <n v="360"/>
    <n v="14060"/>
    <x v="3"/>
    <m/>
    <m/>
    <n v="0"/>
    <n v="0"/>
    <n v="0"/>
    <n v="0"/>
  </r>
  <r>
    <s v="GJ"/>
    <x v="2"/>
    <x v="15"/>
    <s v="Medium"/>
    <s v="Medium"/>
    <n v="7"/>
    <n v="420"/>
    <n v="14120"/>
    <x v="0"/>
    <m/>
    <m/>
    <n v="0"/>
    <n v="0"/>
    <n v="0"/>
    <n v="0"/>
  </r>
  <r>
    <s v="GJ"/>
    <x v="2"/>
    <x v="15"/>
    <s v="Medium"/>
    <s v="Medium"/>
    <n v="7"/>
    <n v="420"/>
    <n v="14120"/>
    <x v="1"/>
    <m/>
    <m/>
    <n v="0"/>
    <n v="0"/>
    <n v="0"/>
    <n v="0"/>
  </r>
  <r>
    <s v="GJ"/>
    <x v="2"/>
    <x v="15"/>
    <s v="Medium"/>
    <s v="Medium"/>
    <n v="7"/>
    <n v="420"/>
    <n v="14120"/>
    <x v="2"/>
    <m/>
    <m/>
    <n v="0"/>
    <n v="0"/>
    <n v="0"/>
    <n v="0"/>
  </r>
  <r>
    <s v="GJ"/>
    <x v="2"/>
    <x v="15"/>
    <s v="Medium"/>
    <s v="Medium"/>
    <n v="7"/>
    <n v="420"/>
    <n v="14120"/>
    <x v="3"/>
    <m/>
    <m/>
    <n v="0"/>
    <n v="0"/>
    <n v="0"/>
    <n v="0"/>
  </r>
  <r>
    <s v="GJ"/>
    <x v="2"/>
    <x v="15"/>
    <s v="Medium"/>
    <s v="Medium"/>
    <n v="8"/>
    <n v="480"/>
    <n v="14180"/>
    <x v="0"/>
    <m/>
    <m/>
    <n v="0"/>
    <n v="0"/>
    <n v="0"/>
    <n v="0"/>
  </r>
  <r>
    <s v="GJ"/>
    <x v="2"/>
    <x v="15"/>
    <s v="Medium"/>
    <s v="Medium"/>
    <n v="8"/>
    <n v="480"/>
    <n v="14180"/>
    <x v="1"/>
    <m/>
    <m/>
    <n v="0"/>
    <n v="0"/>
    <n v="0"/>
    <n v="0"/>
  </r>
  <r>
    <s v="GJ"/>
    <x v="2"/>
    <x v="15"/>
    <s v="Medium"/>
    <s v="Medium"/>
    <n v="8"/>
    <n v="480"/>
    <n v="14180"/>
    <x v="2"/>
    <m/>
    <m/>
    <n v="0"/>
    <n v="0"/>
    <n v="0"/>
    <n v="0"/>
  </r>
  <r>
    <s v="GJ"/>
    <x v="2"/>
    <x v="15"/>
    <s v="Medium"/>
    <s v="Medium"/>
    <n v="8"/>
    <n v="480"/>
    <n v="14180"/>
    <x v="3"/>
    <m/>
    <m/>
    <n v="0"/>
    <n v="0"/>
    <n v="0"/>
    <n v="0"/>
  </r>
  <r>
    <s v="GJ"/>
    <x v="2"/>
    <x v="15"/>
    <s v="Medium"/>
    <s v="Medium"/>
    <n v="9"/>
    <n v="540"/>
    <n v="14240"/>
    <x v="0"/>
    <m/>
    <m/>
    <n v="0"/>
    <n v="0"/>
    <n v="0"/>
    <n v="0"/>
  </r>
  <r>
    <s v="GJ"/>
    <x v="2"/>
    <x v="15"/>
    <s v="Medium"/>
    <s v="Medium"/>
    <n v="9"/>
    <n v="540"/>
    <n v="14240"/>
    <x v="1"/>
    <m/>
    <m/>
    <n v="0"/>
    <n v="0"/>
    <n v="0"/>
    <n v="0"/>
  </r>
  <r>
    <s v="GJ"/>
    <x v="2"/>
    <x v="15"/>
    <s v="Medium"/>
    <s v="Medium"/>
    <n v="9"/>
    <n v="540"/>
    <n v="14240"/>
    <x v="2"/>
    <m/>
    <m/>
    <n v="0"/>
    <n v="0"/>
    <n v="0"/>
    <n v="0"/>
  </r>
  <r>
    <s v="GJ"/>
    <x v="2"/>
    <x v="15"/>
    <s v="Medium"/>
    <s v="Medium"/>
    <n v="9"/>
    <n v="540"/>
    <n v="14240"/>
    <x v="3"/>
    <m/>
    <m/>
    <n v="0"/>
    <n v="0"/>
    <n v="0"/>
    <n v="0"/>
  </r>
  <r>
    <s v="GJ"/>
    <x v="2"/>
    <x v="15"/>
    <s v="Medium"/>
    <s v="Medium"/>
    <n v="10"/>
    <n v="600"/>
    <n v="14300"/>
    <x v="0"/>
    <m/>
    <m/>
    <n v="0"/>
    <n v="0"/>
    <n v="0"/>
    <n v="0"/>
  </r>
  <r>
    <s v="GJ"/>
    <x v="2"/>
    <x v="15"/>
    <s v="Medium"/>
    <s v="Medium"/>
    <n v="10"/>
    <n v="600"/>
    <n v="14300"/>
    <x v="1"/>
    <m/>
    <m/>
    <n v="0"/>
    <n v="0"/>
    <n v="0"/>
    <n v="0"/>
  </r>
  <r>
    <s v="GJ"/>
    <x v="2"/>
    <x v="15"/>
    <s v="Medium"/>
    <s v="Medium"/>
    <n v="10"/>
    <n v="600"/>
    <n v="14300"/>
    <x v="2"/>
    <m/>
    <m/>
    <n v="0"/>
    <n v="0"/>
    <n v="0"/>
    <n v="0"/>
  </r>
  <r>
    <s v="GJ"/>
    <x v="2"/>
    <x v="15"/>
    <s v="Medium"/>
    <s v="Medium"/>
    <n v="10"/>
    <n v="600"/>
    <n v="14300"/>
    <x v="3"/>
    <m/>
    <m/>
    <n v="0"/>
    <n v="0"/>
    <n v="0"/>
    <n v="0"/>
  </r>
  <r>
    <s v="GJ"/>
    <x v="2"/>
    <x v="15"/>
    <s v="Medium"/>
    <s v="Medium"/>
    <n v="11"/>
    <n v="660"/>
    <n v="14360"/>
    <x v="0"/>
    <m/>
    <m/>
    <n v="0"/>
    <n v="0"/>
    <n v="0"/>
    <n v="0"/>
  </r>
  <r>
    <s v="GJ"/>
    <x v="2"/>
    <x v="15"/>
    <s v="Medium"/>
    <s v="Medium"/>
    <n v="11"/>
    <n v="660"/>
    <n v="14360"/>
    <x v="1"/>
    <m/>
    <m/>
    <n v="0"/>
    <n v="0"/>
    <n v="0"/>
    <n v="0"/>
  </r>
  <r>
    <s v="GJ"/>
    <x v="2"/>
    <x v="15"/>
    <s v="Medium"/>
    <s v="Medium"/>
    <n v="11"/>
    <n v="660"/>
    <n v="14360"/>
    <x v="2"/>
    <m/>
    <m/>
    <n v="0"/>
    <n v="0"/>
    <n v="0"/>
    <n v="0"/>
  </r>
  <r>
    <s v="GJ"/>
    <x v="2"/>
    <x v="15"/>
    <s v="Medium"/>
    <s v="Medium"/>
    <n v="11"/>
    <n v="660"/>
    <n v="14360"/>
    <x v="3"/>
    <m/>
    <m/>
    <n v="0"/>
    <n v="0"/>
    <n v="0"/>
    <n v="0"/>
  </r>
  <r>
    <s v="GJ"/>
    <x v="2"/>
    <x v="16"/>
    <s v="High"/>
    <s v="High"/>
    <n v="1"/>
    <n v="60"/>
    <n v="14693"/>
    <x v="0"/>
    <m/>
    <m/>
    <n v="0"/>
    <n v="0"/>
    <n v="0"/>
    <n v="0"/>
  </r>
  <r>
    <s v="GJ"/>
    <x v="2"/>
    <x v="16"/>
    <s v="High"/>
    <s v="High"/>
    <n v="1"/>
    <n v="60"/>
    <n v="14693"/>
    <x v="1"/>
    <m/>
    <m/>
    <n v="0"/>
    <n v="0"/>
    <n v="0"/>
    <n v="0"/>
  </r>
  <r>
    <s v="GJ"/>
    <x v="2"/>
    <x v="16"/>
    <s v="High"/>
    <s v="High"/>
    <n v="1"/>
    <n v="60"/>
    <n v="14693"/>
    <x v="2"/>
    <m/>
    <m/>
    <n v="0"/>
    <n v="0"/>
    <n v="0"/>
    <n v="0"/>
  </r>
  <r>
    <s v="GJ"/>
    <x v="2"/>
    <x v="16"/>
    <s v="High"/>
    <s v="High"/>
    <n v="1"/>
    <n v="60"/>
    <n v="14693"/>
    <x v="3"/>
    <n v="6"/>
    <n v="5"/>
    <n v="6"/>
    <n v="5"/>
    <n v="1"/>
    <n v="1"/>
  </r>
  <r>
    <s v="GJ"/>
    <x v="2"/>
    <x v="16"/>
    <s v="High"/>
    <s v="High"/>
    <n v="2"/>
    <n v="120"/>
    <n v="14753"/>
    <x v="0"/>
    <m/>
    <m/>
    <n v="0"/>
    <n v="0"/>
    <n v="0"/>
    <n v="0"/>
  </r>
  <r>
    <s v="GJ"/>
    <x v="2"/>
    <x v="16"/>
    <s v="High"/>
    <s v="High"/>
    <n v="2"/>
    <n v="120"/>
    <n v="14753"/>
    <x v="1"/>
    <m/>
    <m/>
    <n v="0"/>
    <n v="0"/>
    <n v="0"/>
    <n v="0"/>
  </r>
  <r>
    <s v="GJ"/>
    <x v="2"/>
    <x v="16"/>
    <s v="High"/>
    <s v="High"/>
    <n v="2"/>
    <n v="120"/>
    <n v="14753"/>
    <x v="2"/>
    <m/>
    <m/>
    <n v="0"/>
    <n v="0"/>
    <n v="0"/>
    <n v="0"/>
  </r>
  <r>
    <s v="GJ"/>
    <x v="2"/>
    <x v="16"/>
    <s v="High"/>
    <s v="High"/>
    <n v="2"/>
    <n v="120"/>
    <n v="14753"/>
    <x v="3"/>
    <m/>
    <m/>
    <n v="0"/>
    <n v="0"/>
    <n v="0"/>
    <n v="0"/>
  </r>
  <r>
    <s v="GJ"/>
    <x v="2"/>
    <x v="16"/>
    <s v="High"/>
    <s v="High"/>
    <n v="3"/>
    <n v="180"/>
    <n v="14803"/>
    <x v="0"/>
    <m/>
    <m/>
    <n v="0"/>
    <n v="0"/>
    <n v="0"/>
    <n v="0"/>
  </r>
  <r>
    <s v="GJ"/>
    <x v="2"/>
    <x v="16"/>
    <s v="High"/>
    <s v="High"/>
    <n v="3"/>
    <n v="180"/>
    <n v="14803"/>
    <x v="1"/>
    <n v="1"/>
    <n v="2"/>
    <n v="1"/>
    <n v="2"/>
    <n v="1"/>
    <n v="0"/>
  </r>
  <r>
    <s v="GJ"/>
    <x v="2"/>
    <x v="16"/>
    <s v="High"/>
    <s v="High"/>
    <n v="3"/>
    <n v="180"/>
    <n v="14803"/>
    <x v="2"/>
    <m/>
    <m/>
    <n v="0"/>
    <n v="0"/>
    <n v="0"/>
    <n v="0"/>
  </r>
  <r>
    <s v="GJ"/>
    <x v="2"/>
    <x v="16"/>
    <s v="High"/>
    <s v="High"/>
    <n v="3"/>
    <n v="180"/>
    <n v="14803"/>
    <x v="3"/>
    <n v="1"/>
    <n v="1"/>
    <n v="1"/>
    <n v="1"/>
    <n v="1"/>
    <n v="0"/>
  </r>
  <r>
    <s v="GJ"/>
    <x v="2"/>
    <x v="16"/>
    <s v="High"/>
    <s v="High"/>
    <n v="4"/>
    <n v="240"/>
    <n v="14863"/>
    <x v="0"/>
    <m/>
    <m/>
    <n v="0"/>
    <n v="0"/>
    <n v="0"/>
    <n v="0"/>
  </r>
  <r>
    <s v="GJ"/>
    <x v="2"/>
    <x v="16"/>
    <s v="High"/>
    <s v="High"/>
    <n v="4"/>
    <n v="240"/>
    <n v="14863"/>
    <x v="1"/>
    <m/>
    <m/>
    <n v="0"/>
    <n v="0"/>
    <n v="0"/>
    <n v="0"/>
  </r>
  <r>
    <s v="GJ"/>
    <x v="2"/>
    <x v="16"/>
    <s v="High"/>
    <s v="High"/>
    <n v="4"/>
    <n v="240"/>
    <n v="14863"/>
    <x v="2"/>
    <m/>
    <m/>
    <n v="0"/>
    <n v="0"/>
    <n v="0"/>
    <n v="0"/>
  </r>
  <r>
    <s v="GJ"/>
    <x v="2"/>
    <x v="16"/>
    <s v="High"/>
    <s v="High"/>
    <n v="4"/>
    <n v="240"/>
    <n v="14863"/>
    <x v="3"/>
    <m/>
    <m/>
    <n v="0"/>
    <n v="0"/>
    <n v="0"/>
    <n v="0"/>
  </r>
  <r>
    <s v="GJ"/>
    <x v="2"/>
    <x v="16"/>
    <s v="High"/>
    <s v="High"/>
    <n v="5"/>
    <n v="300"/>
    <n v="14923"/>
    <x v="0"/>
    <m/>
    <m/>
    <n v="0"/>
    <n v="0"/>
    <n v="0"/>
    <n v="0"/>
  </r>
  <r>
    <s v="GJ"/>
    <x v="2"/>
    <x v="16"/>
    <s v="High"/>
    <s v="High"/>
    <n v="5"/>
    <n v="300"/>
    <n v="14923"/>
    <x v="1"/>
    <m/>
    <m/>
    <n v="0"/>
    <n v="0"/>
    <n v="0"/>
    <n v="0"/>
  </r>
  <r>
    <s v="GJ"/>
    <x v="2"/>
    <x v="16"/>
    <s v="High"/>
    <s v="High"/>
    <n v="5"/>
    <n v="300"/>
    <n v="14923"/>
    <x v="2"/>
    <m/>
    <m/>
    <n v="0"/>
    <n v="0"/>
    <n v="0"/>
    <n v="0"/>
  </r>
  <r>
    <s v="GJ"/>
    <x v="2"/>
    <x v="16"/>
    <s v="High"/>
    <s v="High"/>
    <n v="5"/>
    <n v="300"/>
    <n v="14923"/>
    <x v="3"/>
    <m/>
    <m/>
    <n v="0"/>
    <n v="0"/>
    <n v="0"/>
    <n v="0"/>
  </r>
  <r>
    <s v="GJ"/>
    <x v="2"/>
    <x v="16"/>
    <s v="High"/>
    <s v="High"/>
    <n v="6"/>
    <n v="360"/>
    <n v="14983"/>
    <x v="0"/>
    <m/>
    <m/>
    <n v="0"/>
    <n v="0"/>
    <n v="0"/>
    <n v="0"/>
  </r>
  <r>
    <s v="GJ"/>
    <x v="2"/>
    <x v="16"/>
    <s v="High"/>
    <s v="High"/>
    <n v="6"/>
    <n v="360"/>
    <n v="14983"/>
    <x v="1"/>
    <m/>
    <m/>
    <n v="0"/>
    <n v="0"/>
    <n v="0"/>
    <n v="0"/>
  </r>
  <r>
    <s v="GJ"/>
    <x v="2"/>
    <x v="16"/>
    <s v="High"/>
    <s v="High"/>
    <n v="6"/>
    <n v="360"/>
    <n v="14983"/>
    <x v="2"/>
    <m/>
    <m/>
    <n v="0"/>
    <n v="0"/>
    <n v="0"/>
    <n v="0"/>
  </r>
  <r>
    <s v="GJ"/>
    <x v="2"/>
    <x v="16"/>
    <s v="High"/>
    <s v="High"/>
    <n v="6"/>
    <n v="360"/>
    <n v="14983"/>
    <x v="3"/>
    <n v="1"/>
    <n v="5"/>
    <n v="1"/>
    <n v="5"/>
    <n v="1"/>
    <n v="1"/>
  </r>
  <r>
    <s v="GJ"/>
    <x v="2"/>
    <x v="16"/>
    <s v="High"/>
    <s v="High"/>
    <n v="7"/>
    <n v="420"/>
    <n v="15043"/>
    <x v="0"/>
    <m/>
    <m/>
    <n v="0"/>
    <n v="0"/>
    <n v="0"/>
    <n v="0"/>
  </r>
  <r>
    <s v="GJ"/>
    <x v="2"/>
    <x v="16"/>
    <s v="High"/>
    <s v="High"/>
    <n v="7"/>
    <n v="420"/>
    <n v="15043"/>
    <x v="1"/>
    <n v="1"/>
    <n v="4"/>
    <n v="1"/>
    <n v="4"/>
    <n v="1"/>
    <n v="1"/>
  </r>
  <r>
    <s v="GJ"/>
    <x v="2"/>
    <x v="16"/>
    <s v="High"/>
    <s v="High"/>
    <n v="7"/>
    <n v="420"/>
    <n v="15043"/>
    <x v="2"/>
    <m/>
    <m/>
    <n v="0"/>
    <n v="0"/>
    <n v="0"/>
    <n v="0"/>
  </r>
  <r>
    <s v="GJ"/>
    <x v="2"/>
    <x v="16"/>
    <s v="High"/>
    <s v="High"/>
    <n v="7"/>
    <n v="420"/>
    <n v="15043"/>
    <x v="3"/>
    <n v="2"/>
    <n v="4"/>
    <n v="2"/>
    <n v="4"/>
    <n v="1"/>
    <n v="1"/>
  </r>
  <r>
    <s v="GJ"/>
    <x v="2"/>
    <x v="16"/>
    <s v="High"/>
    <s v="High"/>
    <n v="8"/>
    <n v="480"/>
    <n v="15103"/>
    <x v="0"/>
    <m/>
    <m/>
    <n v="0"/>
    <n v="0"/>
    <n v="0"/>
    <n v="0"/>
  </r>
  <r>
    <s v="GJ"/>
    <x v="2"/>
    <x v="16"/>
    <s v="High"/>
    <s v="High"/>
    <n v="8"/>
    <n v="480"/>
    <n v="15103"/>
    <x v="1"/>
    <m/>
    <m/>
    <n v="0"/>
    <n v="0"/>
    <n v="0"/>
    <n v="0"/>
  </r>
  <r>
    <s v="GJ"/>
    <x v="2"/>
    <x v="16"/>
    <s v="High"/>
    <s v="High"/>
    <n v="8"/>
    <n v="480"/>
    <n v="15103"/>
    <x v="2"/>
    <m/>
    <m/>
    <n v="0"/>
    <n v="0"/>
    <n v="0"/>
    <n v="0"/>
  </r>
  <r>
    <s v="GJ"/>
    <x v="2"/>
    <x v="16"/>
    <s v="High"/>
    <s v="High"/>
    <n v="8"/>
    <n v="480"/>
    <n v="15103"/>
    <x v="3"/>
    <m/>
    <m/>
    <n v="0"/>
    <n v="0"/>
    <n v="0"/>
    <n v="0"/>
  </r>
  <r>
    <s v="GJ"/>
    <x v="2"/>
    <x v="16"/>
    <s v="High"/>
    <s v="High"/>
    <n v="9"/>
    <n v="540"/>
    <n v="15163"/>
    <x v="0"/>
    <m/>
    <m/>
    <n v="0"/>
    <n v="0"/>
    <n v="0"/>
    <n v="0"/>
  </r>
  <r>
    <s v="GJ"/>
    <x v="2"/>
    <x v="16"/>
    <s v="High"/>
    <s v="High"/>
    <n v="9"/>
    <n v="540"/>
    <n v="15163"/>
    <x v="1"/>
    <m/>
    <m/>
    <n v="0"/>
    <n v="0"/>
    <n v="0"/>
    <n v="0"/>
  </r>
  <r>
    <s v="GJ"/>
    <x v="2"/>
    <x v="16"/>
    <s v="High"/>
    <s v="High"/>
    <n v="9"/>
    <n v="540"/>
    <n v="15163"/>
    <x v="2"/>
    <m/>
    <m/>
    <n v="0"/>
    <n v="0"/>
    <n v="0"/>
    <n v="0"/>
  </r>
  <r>
    <s v="GJ"/>
    <x v="2"/>
    <x v="16"/>
    <s v="High"/>
    <s v="High"/>
    <n v="9"/>
    <n v="540"/>
    <n v="15163"/>
    <x v="3"/>
    <n v="2"/>
    <n v="5"/>
    <n v="2"/>
    <n v="5"/>
    <n v="1"/>
    <n v="1"/>
  </r>
  <r>
    <s v="GJ"/>
    <x v="2"/>
    <x v="16"/>
    <s v="High"/>
    <s v="High"/>
    <n v="10"/>
    <n v="600"/>
    <n v="15223"/>
    <x v="0"/>
    <m/>
    <m/>
    <n v="0"/>
    <n v="0"/>
    <n v="0"/>
    <n v="0"/>
  </r>
  <r>
    <s v="GJ"/>
    <x v="2"/>
    <x v="16"/>
    <s v="High"/>
    <s v="High"/>
    <n v="10"/>
    <n v="600"/>
    <n v="15223"/>
    <x v="1"/>
    <m/>
    <m/>
    <n v="0"/>
    <n v="0"/>
    <n v="0"/>
    <n v="0"/>
  </r>
  <r>
    <s v="GJ"/>
    <x v="2"/>
    <x v="16"/>
    <s v="High"/>
    <s v="High"/>
    <n v="10"/>
    <n v="600"/>
    <n v="15223"/>
    <x v="2"/>
    <n v="2"/>
    <n v="4"/>
    <n v="2"/>
    <n v="4"/>
    <n v="1"/>
    <n v="1"/>
  </r>
  <r>
    <s v="GJ"/>
    <x v="2"/>
    <x v="16"/>
    <s v="High"/>
    <s v="High"/>
    <n v="10"/>
    <n v="600"/>
    <n v="15223"/>
    <x v="3"/>
    <n v="1"/>
    <n v="3"/>
    <n v="1"/>
    <n v="3"/>
    <n v="1"/>
    <n v="0"/>
  </r>
  <r>
    <s v="GJ"/>
    <x v="2"/>
    <x v="16"/>
    <s v="High"/>
    <s v="High"/>
    <n v="11"/>
    <n v="660"/>
    <n v="15283"/>
    <x v="0"/>
    <m/>
    <m/>
    <n v="0"/>
    <n v="0"/>
    <n v="0"/>
    <n v="0"/>
  </r>
  <r>
    <s v="GJ"/>
    <x v="2"/>
    <x v="16"/>
    <s v="High"/>
    <s v="High"/>
    <n v="11"/>
    <n v="660"/>
    <n v="15283"/>
    <x v="1"/>
    <n v="1"/>
    <n v="3"/>
    <n v="1"/>
    <n v="3"/>
    <n v="1"/>
    <n v="0"/>
  </r>
  <r>
    <s v="GJ"/>
    <x v="2"/>
    <x v="16"/>
    <s v="High"/>
    <s v="High"/>
    <n v="11"/>
    <n v="660"/>
    <n v="15283"/>
    <x v="2"/>
    <m/>
    <m/>
    <n v="0"/>
    <n v="0"/>
    <n v="0"/>
    <n v="0"/>
  </r>
  <r>
    <s v="GJ"/>
    <x v="2"/>
    <x v="16"/>
    <s v="High"/>
    <s v="High"/>
    <n v="11"/>
    <n v="660"/>
    <n v="15283"/>
    <x v="3"/>
    <m/>
    <m/>
    <n v="0"/>
    <n v="0"/>
    <n v="0"/>
    <n v="0"/>
  </r>
  <r>
    <s v="GJ"/>
    <x v="2"/>
    <x v="17"/>
    <s v="Medium"/>
    <s v="Medium"/>
    <n v="1"/>
    <n v="60"/>
    <n v="65166"/>
    <x v="0"/>
    <m/>
    <m/>
    <n v="0"/>
    <n v="0"/>
    <n v="0"/>
    <n v="0"/>
  </r>
  <r>
    <s v="GJ"/>
    <x v="2"/>
    <x v="17"/>
    <s v="Medium"/>
    <s v="Medium"/>
    <n v="1"/>
    <n v="60"/>
    <n v="65166"/>
    <x v="1"/>
    <m/>
    <m/>
    <n v="0"/>
    <n v="0"/>
    <n v="0"/>
    <n v="0"/>
  </r>
  <r>
    <s v="GJ"/>
    <x v="2"/>
    <x v="17"/>
    <s v="Medium"/>
    <s v="Medium"/>
    <n v="1"/>
    <n v="60"/>
    <n v="65166"/>
    <x v="2"/>
    <m/>
    <m/>
    <n v="0"/>
    <n v="0"/>
    <n v="0"/>
    <n v="0"/>
  </r>
  <r>
    <s v="GJ"/>
    <x v="2"/>
    <x v="17"/>
    <s v="Medium"/>
    <s v="Medium"/>
    <n v="1"/>
    <n v="60"/>
    <n v="65166"/>
    <x v="3"/>
    <m/>
    <m/>
    <n v="0"/>
    <n v="0"/>
    <n v="0"/>
    <n v="0"/>
  </r>
  <r>
    <s v="GJ"/>
    <x v="2"/>
    <x v="17"/>
    <s v="Medium"/>
    <s v="Medium"/>
    <n v="2"/>
    <n v="120"/>
    <n v="65226"/>
    <x v="0"/>
    <m/>
    <m/>
    <n v="0"/>
    <n v="0"/>
    <n v="0"/>
    <n v="0"/>
  </r>
  <r>
    <s v="GJ"/>
    <x v="2"/>
    <x v="17"/>
    <s v="Medium"/>
    <s v="Medium"/>
    <n v="2"/>
    <n v="120"/>
    <n v="65226"/>
    <x v="1"/>
    <m/>
    <m/>
    <n v="0"/>
    <n v="0"/>
    <n v="0"/>
    <n v="0"/>
  </r>
  <r>
    <s v="GJ"/>
    <x v="2"/>
    <x v="17"/>
    <s v="Medium"/>
    <s v="Medium"/>
    <n v="2"/>
    <n v="120"/>
    <n v="65226"/>
    <x v="2"/>
    <m/>
    <m/>
    <n v="0"/>
    <n v="0"/>
    <n v="0"/>
    <n v="0"/>
  </r>
  <r>
    <s v="GJ"/>
    <x v="2"/>
    <x v="17"/>
    <s v="Medium"/>
    <s v="Medium"/>
    <n v="2"/>
    <n v="120"/>
    <n v="65226"/>
    <x v="3"/>
    <m/>
    <m/>
    <n v="0"/>
    <n v="0"/>
    <n v="0"/>
    <n v="0"/>
  </r>
  <r>
    <s v="GJ"/>
    <x v="2"/>
    <x v="17"/>
    <s v="Medium"/>
    <s v="Medium"/>
    <n v="3"/>
    <n v="180"/>
    <n v="65286"/>
    <x v="0"/>
    <m/>
    <m/>
    <n v="0"/>
    <n v="0"/>
    <n v="0"/>
    <n v="0"/>
  </r>
  <r>
    <s v="GJ"/>
    <x v="2"/>
    <x v="17"/>
    <s v="Medium"/>
    <s v="Medium"/>
    <n v="3"/>
    <n v="180"/>
    <n v="65286"/>
    <x v="1"/>
    <n v="1"/>
    <n v="1"/>
    <n v="1"/>
    <n v="1"/>
    <n v="1"/>
    <n v="0"/>
  </r>
  <r>
    <s v="GJ"/>
    <x v="2"/>
    <x v="17"/>
    <s v="Medium"/>
    <s v="Medium"/>
    <n v="3"/>
    <n v="180"/>
    <n v="65286"/>
    <x v="2"/>
    <m/>
    <m/>
    <n v="0"/>
    <n v="0"/>
    <n v="0"/>
    <n v="0"/>
  </r>
  <r>
    <s v="GJ"/>
    <x v="2"/>
    <x v="17"/>
    <s v="Medium"/>
    <s v="Medium"/>
    <n v="3"/>
    <n v="180"/>
    <n v="65286"/>
    <x v="3"/>
    <m/>
    <m/>
    <n v="0"/>
    <n v="0"/>
    <n v="0"/>
    <n v="0"/>
  </r>
  <r>
    <s v="GJ"/>
    <x v="2"/>
    <x v="17"/>
    <s v="Medium"/>
    <s v="Medium"/>
    <n v="4"/>
    <n v="240"/>
    <n v="65346"/>
    <x v="0"/>
    <m/>
    <m/>
    <n v="0"/>
    <n v="0"/>
    <n v="0"/>
    <n v="0"/>
  </r>
  <r>
    <s v="GJ"/>
    <x v="2"/>
    <x v="17"/>
    <s v="Medium"/>
    <s v="Medium"/>
    <n v="4"/>
    <n v="240"/>
    <n v="65346"/>
    <x v="1"/>
    <m/>
    <m/>
    <n v="0"/>
    <n v="0"/>
    <n v="0"/>
    <n v="0"/>
  </r>
  <r>
    <s v="GJ"/>
    <x v="2"/>
    <x v="17"/>
    <s v="Medium"/>
    <s v="Medium"/>
    <n v="4"/>
    <n v="240"/>
    <n v="65346"/>
    <x v="2"/>
    <m/>
    <m/>
    <n v="0"/>
    <n v="0"/>
    <n v="0"/>
    <n v="0"/>
  </r>
  <r>
    <s v="GJ"/>
    <x v="2"/>
    <x v="17"/>
    <s v="Medium"/>
    <s v="Medium"/>
    <n v="4"/>
    <n v="240"/>
    <n v="65346"/>
    <x v="3"/>
    <m/>
    <m/>
    <n v="0"/>
    <n v="0"/>
    <n v="0"/>
    <n v="0"/>
  </r>
  <r>
    <s v="GJ"/>
    <x v="2"/>
    <x v="17"/>
    <s v="Medium"/>
    <s v="Medium"/>
    <n v="5"/>
    <n v="300"/>
    <n v="65406"/>
    <x v="0"/>
    <m/>
    <m/>
    <n v="0"/>
    <n v="0"/>
    <n v="0"/>
    <n v="0"/>
  </r>
  <r>
    <s v="GJ"/>
    <x v="2"/>
    <x v="17"/>
    <s v="Medium"/>
    <s v="Medium"/>
    <n v="5"/>
    <n v="300"/>
    <n v="65406"/>
    <x v="1"/>
    <m/>
    <m/>
    <n v="0"/>
    <n v="0"/>
    <n v="0"/>
    <n v="0"/>
  </r>
  <r>
    <s v="GJ"/>
    <x v="2"/>
    <x v="17"/>
    <s v="Medium"/>
    <s v="Medium"/>
    <n v="5"/>
    <n v="300"/>
    <n v="65406"/>
    <x v="2"/>
    <m/>
    <m/>
    <n v="0"/>
    <n v="0"/>
    <n v="0"/>
    <n v="0"/>
  </r>
  <r>
    <s v="GJ"/>
    <x v="2"/>
    <x v="17"/>
    <s v="Medium"/>
    <s v="Medium"/>
    <n v="5"/>
    <n v="300"/>
    <n v="65406"/>
    <x v="3"/>
    <m/>
    <m/>
    <n v="0"/>
    <n v="0"/>
    <n v="0"/>
    <n v="0"/>
  </r>
  <r>
    <s v="GJ"/>
    <x v="2"/>
    <x v="17"/>
    <s v="Medium"/>
    <s v="Medium"/>
    <n v="6"/>
    <n v="360"/>
    <n v="65466"/>
    <x v="0"/>
    <m/>
    <m/>
    <n v="0"/>
    <n v="0"/>
    <n v="0"/>
    <n v="0"/>
  </r>
  <r>
    <s v="GJ"/>
    <x v="2"/>
    <x v="17"/>
    <s v="Medium"/>
    <s v="Medium"/>
    <n v="6"/>
    <n v="360"/>
    <n v="65466"/>
    <x v="1"/>
    <n v="1"/>
    <n v="4"/>
    <n v="1"/>
    <n v="4"/>
    <n v="1"/>
    <n v="1"/>
  </r>
  <r>
    <s v="GJ"/>
    <x v="2"/>
    <x v="17"/>
    <s v="Medium"/>
    <s v="Medium"/>
    <n v="6"/>
    <n v="360"/>
    <n v="65466"/>
    <x v="2"/>
    <m/>
    <m/>
    <n v="0"/>
    <n v="0"/>
    <n v="0"/>
    <n v="0"/>
  </r>
  <r>
    <s v="GJ"/>
    <x v="2"/>
    <x v="17"/>
    <s v="Medium"/>
    <s v="Medium"/>
    <n v="6"/>
    <n v="360"/>
    <n v="65466"/>
    <x v="3"/>
    <m/>
    <m/>
    <n v="0"/>
    <n v="0"/>
    <n v="0"/>
    <n v="0"/>
  </r>
  <r>
    <s v="GJ"/>
    <x v="2"/>
    <x v="17"/>
    <s v="Medium"/>
    <s v="Medium"/>
    <n v="7"/>
    <n v="420"/>
    <n v="65526"/>
    <x v="0"/>
    <m/>
    <m/>
    <n v="0"/>
    <n v="0"/>
    <n v="0"/>
    <n v="0"/>
  </r>
  <r>
    <s v="GJ"/>
    <x v="2"/>
    <x v="17"/>
    <s v="Medium"/>
    <s v="Medium"/>
    <n v="7"/>
    <n v="420"/>
    <n v="65526"/>
    <x v="1"/>
    <m/>
    <m/>
    <n v="0"/>
    <n v="0"/>
    <n v="0"/>
    <n v="0"/>
  </r>
  <r>
    <s v="GJ"/>
    <x v="2"/>
    <x v="17"/>
    <s v="Medium"/>
    <s v="Medium"/>
    <n v="7"/>
    <n v="420"/>
    <n v="65526"/>
    <x v="2"/>
    <m/>
    <m/>
    <n v="0"/>
    <n v="0"/>
    <n v="0"/>
    <n v="0"/>
  </r>
  <r>
    <s v="GJ"/>
    <x v="2"/>
    <x v="17"/>
    <s v="Medium"/>
    <s v="Medium"/>
    <n v="7"/>
    <n v="420"/>
    <n v="65526"/>
    <x v="3"/>
    <m/>
    <m/>
    <n v="0"/>
    <n v="0"/>
    <n v="0"/>
    <n v="0"/>
  </r>
  <r>
    <s v="GJ"/>
    <x v="2"/>
    <x v="17"/>
    <s v="Medium"/>
    <s v="Medium"/>
    <n v="8"/>
    <n v="480"/>
    <n v="65586"/>
    <x v="0"/>
    <n v="3"/>
    <n v="2"/>
    <n v="3"/>
    <n v="2"/>
    <n v="1"/>
    <n v="0"/>
  </r>
  <r>
    <s v="GJ"/>
    <x v="2"/>
    <x v="17"/>
    <s v="Medium"/>
    <s v="Medium"/>
    <n v="8"/>
    <n v="480"/>
    <n v="65586"/>
    <x v="1"/>
    <m/>
    <m/>
    <n v="0"/>
    <n v="0"/>
    <n v="0"/>
    <n v="0"/>
  </r>
  <r>
    <s v="GJ"/>
    <x v="2"/>
    <x v="17"/>
    <s v="Medium"/>
    <s v="Medium"/>
    <n v="8"/>
    <n v="480"/>
    <n v="65586"/>
    <x v="2"/>
    <n v="5"/>
    <n v="2"/>
    <n v="5"/>
    <n v="2"/>
    <n v="1"/>
    <n v="0"/>
  </r>
  <r>
    <s v="GJ"/>
    <x v="2"/>
    <x v="17"/>
    <s v="Medium"/>
    <s v="Medium"/>
    <n v="8"/>
    <n v="480"/>
    <n v="65586"/>
    <x v="3"/>
    <n v="1"/>
    <n v="1"/>
    <n v="1"/>
    <n v="1"/>
    <n v="1"/>
    <n v="0"/>
  </r>
  <r>
    <s v="GJ"/>
    <x v="2"/>
    <x v="17"/>
    <s v="Medium"/>
    <s v="Medium"/>
    <n v="9"/>
    <n v="540"/>
    <n v="65646"/>
    <x v="0"/>
    <m/>
    <m/>
    <n v="0"/>
    <n v="0"/>
    <n v="0"/>
    <n v="0"/>
  </r>
  <r>
    <s v="GJ"/>
    <x v="2"/>
    <x v="17"/>
    <s v="Medium"/>
    <s v="Medium"/>
    <n v="9"/>
    <n v="540"/>
    <n v="65646"/>
    <x v="1"/>
    <m/>
    <m/>
    <n v="0"/>
    <n v="0"/>
    <n v="0"/>
    <n v="0"/>
  </r>
  <r>
    <s v="GJ"/>
    <x v="2"/>
    <x v="17"/>
    <s v="Medium"/>
    <s v="Medium"/>
    <n v="9"/>
    <n v="540"/>
    <n v="65646"/>
    <x v="2"/>
    <m/>
    <m/>
    <n v="0"/>
    <n v="0"/>
    <n v="0"/>
    <n v="0"/>
  </r>
  <r>
    <s v="GJ"/>
    <x v="2"/>
    <x v="17"/>
    <s v="Medium"/>
    <s v="Medium"/>
    <n v="9"/>
    <n v="540"/>
    <n v="65646"/>
    <x v="3"/>
    <m/>
    <m/>
    <n v="0"/>
    <n v="0"/>
    <n v="0"/>
    <n v="0"/>
  </r>
  <r>
    <s v="GJ"/>
    <x v="2"/>
    <x v="17"/>
    <s v="Medium"/>
    <s v="Medium"/>
    <n v="10"/>
    <n v="600"/>
    <n v="65706"/>
    <x v="0"/>
    <m/>
    <m/>
    <n v="0"/>
    <n v="0"/>
    <n v="0"/>
    <n v="0"/>
  </r>
  <r>
    <s v="GJ"/>
    <x v="2"/>
    <x v="17"/>
    <s v="Medium"/>
    <s v="Medium"/>
    <n v="10"/>
    <n v="600"/>
    <n v="65706"/>
    <x v="1"/>
    <m/>
    <m/>
    <n v="0"/>
    <n v="0"/>
    <n v="0"/>
    <n v="0"/>
  </r>
  <r>
    <s v="GJ"/>
    <x v="2"/>
    <x v="17"/>
    <s v="Medium"/>
    <s v="Medium"/>
    <n v="10"/>
    <n v="600"/>
    <n v="65706"/>
    <x v="2"/>
    <m/>
    <m/>
    <n v="0"/>
    <n v="0"/>
    <n v="0"/>
    <n v="0"/>
  </r>
  <r>
    <s v="GJ"/>
    <x v="2"/>
    <x v="17"/>
    <s v="Medium"/>
    <s v="Medium"/>
    <n v="10"/>
    <n v="600"/>
    <n v="65706"/>
    <x v="3"/>
    <m/>
    <m/>
    <n v="0"/>
    <n v="0"/>
    <n v="0"/>
    <n v="0"/>
  </r>
  <r>
    <s v="GJ"/>
    <x v="2"/>
    <x v="17"/>
    <s v="Medium"/>
    <s v="Medium"/>
    <n v="11"/>
    <n v="660"/>
    <n v="65766"/>
    <x v="0"/>
    <m/>
    <m/>
    <n v="0"/>
    <n v="0"/>
    <n v="0"/>
    <n v="0"/>
  </r>
  <r>
    <s v="GJ"/>
    <x v="2"/>
    <x v="17"/>
    <s v="Medium"/>
    <s v="Medium"/>
    <n v="11"/>
    <n v="660"/>
    <n v="65766"/>
    <x v="1"/>
    <m/>
    <m/>
    <n v="0"/>
    <n v="0"/>
    <n v="0"/>
    <n v="0"/>
  </r>
  <r>
    <s v="GJ"/>
    <x v="2"/>
    <x v="17"/>
    <s v="Medium"/>
    <s v="Medium"/>
    <n v="11"/>
    <n v="660"/>
    <n v="65766"/>
    <x v="2"/>
    <n v="1"/>
    <n v="1"/>
    <n v="1"/>
    <n v="1"/>
    <n v="1"/>
    <n v="0"/>
  </r>
  <r>
    <s v="GJ"/>
    <x v="2"/>
    <x v="17"/>
    <s v="Medium"/>
    <s v="Medium"/>
    <n v="11"/>
    <n v="660"/>
    <n v="65766"/>
    <x v="3"/>
    <m/>
    <m/>
    <n v="0"/>
    <n v="0"/>
    <n v="0"/>
    <n v="0"/>
  </r>
  <r>
    <s v="TG"/>
    <x v="3"/>
    <x v="14"/>
    <s v="Low"/>
    <s v="Low"/>
    <n v="1"/>
    <n v="60"/>
    <n v="15983"/>
    <x v="0"/>
    <m/>
    <m/>
    <n v="0"/>
    <n v="0"/>
    <n v="0"/>
    <n v="0"/>
  </r>
  <r>
    <s v="TG"/>
    <x v="3"/>
    <x v="14"/>
    <s v="Low"/>
    <s v="Low"/>
    <n v="1"/>
    <n v="60"/>
    <n v="15983"/>
    <x v="1"/>
    <n v="1"/>
    <n v="2"/>
    <n v="1"/>
    <n v="2"/>
    <n v="1"/>
    <n v="0"/>
  </r>
  <r>
    <s v="TG"/>
    <x v="3"/>
    <x v="14"/>
    <s v="Low"/>
    <s v="Low"/>
    <n v="1"/>
    <n v="60"/>
    <n v="15983"/>
    <x v="2"/>
    <m/>
    <m/>
    <n v="0"/>
    <n v="0"/>
    <n v="0"/>
    <n v="0"/>
  </r>
  <r>
    <s v="TG"/>
    <x v="3"/>
    <x v="14"/>
    <s v="Low"/>
    <s v="Low"/>
    <n v="1"/>
    <n v="60"/>
    <n v="15983"/>
    <x v="3"/>
    <n v="3"/>
    <n v="3"/>
    <n v="3"/>
    <n v="3"/>
    <n v="1"/>
    <n v="0"/>
  </r>
  <r>
    <s v="TG"/>
    <x v="3"/>
    <x v="14"/>
    <s v="Low"/>
    <s v="Low"/>
    <n v="2"/>
    <n v="120"/>
    <n v="16043"/>
    <x v="0"/>
    <m/>
    <m/>
    <n v="0"/>
    <n v="0"/>
    <n v="0"/>
    <n v="0"/>
  </r>
  <r>
    <s v="TG"/>
    <x v="3"/>
    <x v="14"/>
    <s v="Low"/>
    <s v="Low"/>
    <n v="2"/>
    <n v="120"/>
    <n v="16043"/>
    <x v="1"/>
    <m/>
    <m/>
    <n v="0"/>
    <n v="0"/>
    <n v="0"/>
    <n v="0"/>
  </r>
  <r>
    <s v="TG"/>
    <x v="3"/>
    <x v="14"/>
    <s v="Low"/>
    <s v="Low"/>
    <n v="2"/>
    <n v="120"/>
    <n v="16043"/>
    <x v="2"/>
    <m/>
    <m/>
    <n v="0"/>
    <n v="0"/>
    <n v="0"/>
    <n v="0"/>
  </r>
  <r>
    <s v="TG"/>
    <x v="3"/>
    <x v="14"/>
    <s v="Low"/>
    <s v="Low"/>
    <n v="2"/>
    <n v="120"/>
    <n v="16043"/>
    <x v="3"/>
    <n v="1"/>
    <n v="3"/>
    <n v="1"/>
    <n v="3"/>
    <n v="1"/>
    <n v="0"/>
  </r>
  <r>
    <s v="TG"/>
    <x v="3"/>
    <x v="14"/>
    <s v="Low"/>
    <s v="Low"/>
    <n v="3"/>
    <n v="180"/>
    <n v="16103"/>
    <x v="0"/>
    <m/>
    <m/>
    <n v="0"/>
    <n v="0"/>
    <n v="0"/>
    <n v="0"/>
  </r>
  <r>
    <s v="TG"/>
    <x v="3"/>
    <x v="14"/>
    <s v="Low"/>
    <s v="Low"/>
    <n v="3"/>
    <n v="180"/>
    <n v="16103"/>
    <x v="1"/>
    <m/>
    <m/>
    <n v="0"/>
    <n v="0"/>
    <n v="0"/>
    <n v="0"/>
  </r>
  <r>
    <s v="TG"/>
    <x v="3"/>
    <x v="14"/>
    <s v="Low"/>
    <s v="Low"/>
    <n v="3"/>
    <n v="180"/>
    <n v="16103"/>
    <x v="2"/>
    <m/>
    <m/>
    <n v="0"/>
    <n v="0"/>
    <n v="0"/>
    <n v="0"/>
  </r>
  <r>
    <s v="TG"/>
    <x v="3"/>
    <x v="14"/>
    <s v="Low"/>
    <s v="Low"/>
    <n v="3"/>
    <n v="180"/>
    <n v="16103"/>
    <x v="3"/>
    <n v="1"/>
    <n v="3"/>
    <n v="1"/>
    <n v="3"/>
    <n v="1"/>
    <n v="0"/>
  </r>
  <r>
    <s v="TG"/>
    <x v="3"/>
    <x v="14"/>
    <s v="Low"/>
    <s v="Low"/>
    <n v="4"/>
    <n v="240"/>
    <n v="16163"/>
    <x v="0"/>
    <m/>
    <m/>
    <n v="0"/>
    <n v="0"/>
    <n v="0"/>
    <n v="0"/>
  </r>
  <r>
    <s v="TG"/>
    <x v="3"/>
    <x v="14"/>
    <s v="Low"/>
    <s v="Low"/>
    <n v="4"/>
    <n v="240"/>
    <n v="16163"/>
    <x v="1"/>
    <m/>
    <m/>
    <n v="0"/>
    <n v="0"/>
    <n v="0"/>
    <n v="0"/>
  </r>
  <r>
    <s v="TG"/>
    <x v="3"/>
    <x v="14"/>
    <s v="Low"/>
    <s v="Low"/>
    <n v="4"/>
    <n v="240"/>
    <n v="16163"/>
    <x v="2"/>
    <m/>
    <m/>
    <n v="0"/>
    <n v="0"/>
    <n v="0"/>
    <n v="0"/>
  </r>
  <r>
    <s v="TG"/>
    <x v="3"/>
    <x v="14"/>
    <s v="Low"/>
    <s v="Low"/>
    <n v="4"/>
    <n v="240"/>
    <n v="16163"/>
    <x v="3"/>
    <m/>
    <m/>
    <n v="0"/>
    <n v="0"/>
    <n v="0"/>
    <n v="0"/>
  </r>
  <r>
    <s v="TG"/>
    <x v="3"/>
    <x v="14"/>
    <s v="Low"/>
    <s v="Low"/>
    <n v="5"/>
    <n v="300"/>
    <n v="16223"/>
    <x v="0"/>
    <m/>
    <m/>
    <n v="0"/>
    <n v="0"/>
    <n v="0"/>
    <n v="0"/>
  </r>
  <r>
    <s v="TG"/>
    <x v="3"/>
    <x v="14"/>
    <s v="Low"/>
    <s v="Low"/>
    <n v="5"/>
    <n v="300"/>
    <n v="16223"/>
    <x v="1"/>
    <m/>
    <m/>
    <n v="0"/>
    <n v="0"/>
    <n v="0"/>
    <n v="0"/>
  </r>
  <r>
    <s v="TG"/>
    <x v="3"/>
    <x v="14"/>
    <s v="Low"/>
    <s v="Low"/>
    <n v="5"/>
    <n v="300"/>
    <n v="16223"/>
    <x v="2"/>
    <m/>
    <m/>
    <n v="0"/>
    <n v="0"/>
    <n v="0"/>
    <n v="0"/>
  </r>
  <r>
    <s v="TG"/>
    <x v="3"/>
    <x v="14"/>
    <s v="Low"/>
    <s v="Low"/>
    <n v="5"/>
    <n v="300"/>
    <n v="16223"/>
    <x v="3"/>
    <n v="1"/>
    <n v="1"/>
    <n v="1"/>
    <n v="1"/>
    <n v="1"/>
    <n v="0"/>
  </r>
  <r>
    <s v="TG"/>
    <x v="3"/>
    <x v="14"/>
    <s v="Low"/>
    <s v="Low"/>
    <n v="6"/>
    <n v="360"/>
    <n v="16283"/>
    <x v="0"/>
    <n v="1"/>
    <n v="2"/>
    <n v="1"/>
    <n v="2"/>
    <n v="1"/>
    <n v="0"/>
  </r>
  <r>
    <s v="TG"/>
    <x v="3"/>
    <x v="14"/>
    <s v="Low"/>
    <s v="Low"/>
    <n v="6"/>
    <n v="360"/>
    <n v="16283"/>
    <x v="1"/>
    <m/>
    <m/>
    <n v="0"/>
    <n v="0"/>
    <n v="0"/>
    <n v="0"/>
  </r>
  <r>
    <s v="TG"/>
    <x v="3"/>
    <x v="14"/>
    <s v="Low"/>
    <s v="Low"/>
    <n v="6"/>
    <n v="360"/>
    <n v="16283"/>
    <x v="2"/>
    <n v="1"/>
    <n v="2"/>
    <n v="1"/>
    <n v="2"/>
    <n v="1"/>
    <n v="0"/>
  </r>
  <r>
    <s v="TG"/>
    <x v="3"/>
    <x v="14"/>
    <s v="Low"/>
    <s v="Low"/>
    <n v="6"/>
    <n v="360"/>
    <n v="16283"/>
    <x v="3"/>
    <m/>
    <m/>
    <n v="0"/>
    <n v="0"/>
    <n v="0"/>
    <n v="0"/>
  </r>
  <r>
    <s v="TG"/>
    <x v="3"/>
    <x v="14"/>
    <s v="Low"/>
    <s v="Low"/>
    <n v="7"/>
    <n v="420"/>
    <n v="16343"/>
    <x v="0"/>
    <n v="1"/>
    <n v="1"/>
    <n v="1"/>
    <n v="1"/>
    <n v="1"/>
    <n v="0"/>
  </r>
  <r>
    <s v="TG"/>
    <x v="3"/>
    <x v="14"/>
    <s v="Low"/>
    <s v="Low"/>
    <n v="7"/>
    <n v="420"/>
    <n v="16343"/>
    <x v="1"/>
    <m/>
    <m/>
    <n v="0"/>
    <n v="0"/>
    <n v="0"/>
    <n v="0"/>
  </r>
  <r>
    <s v="TG"/>
    <x v="3"/>
    <x v="14"/>
    <s v="Low"/>
    <s v="Low"/>
    <n v="7"/>
    <n v="420"/>
    <n v="16343"/>
    <x v="2"/>
    <m/>
    <m/>
    <n v="0"/>
    <n v="0"/>
    <n v="0"/>
    <n v="0"/>
  </r>
  <r>
    <s v="TG"/>
    <x v="3"/>
    <x v="14"/>
    <s v="Low"/>
    <s v="Low"/>
    <n v="7"/>
    <n v="420"/>
    <n v="16343"/>
    <x v="3"/>
    <n v="1"/>
    <n v="3"/>
    <n v="1"/>
    <n v="3"/>
    <n v="1"/>
    <n v="0"/>
  </r>
  <r>
    <s v="TG"/>
    <x v="3"/>
    <x v="14"/>
    <s v="Low"/>
    <s v="Low"/>
    <n v="8"/>
    <n v="480"/>
    <n v="16403"/>
    <x v="0"/>
    <m/>
    <m/>
    <n v="0"/>
    <n v="0"/>
    <n v="0"/>
    <n v="0"/>
  </r>
  <r>
    <s v="TG"/>
    <x v="3"/>
    <x v="14"/>
    <s v="Low"/>
    <s v="Low"/>
    <n v="8"/>
    <n v="480"/>
    <n v="16403"/>
    <x v="1"/>
    <m/>
    <m/>
    <n v="0"/>
    <n v="0"/>
    <n v="0"/>
    <n v="0"/>
  </r>
  <r>
    <s v="TG"/>
    <x v="3"/>
    <x v="14"/>
    <s v="Low"/>
    <s v="Low"/>
    <n v="8"/>
    <n v="480"/>
    <n v="16403"/>
    <x v="2"/>
    <m/>
    <m/>
    <n v="0"/>
    <n v="0"/>
    <n v="0"/>
    <n v="0"/>
  </r>
  <r>
    <s v="TG"/>
    <x v="3"/>
    <x v="14"/>
    <s v="Low"/>
    <s v="Low"/>
    <n v="8"/>
    <n v="480"/>
    <n v="16403"/>
    <x v="3"/>
    <n v="1"/>
    <n v="2"/>
    <n v="1"/>
    <n v="2"/>
    <n v="1"/>
    <n v="0"/>
  </r>
  <r>
    <s v="TG"/>
    <x v="3"/>
    <x v="14"/>
    <s v="Low"/>
    <s v="Low"/>
    <n v="9"/>
    <n v="540"/>
    <n v="16463"/>
    <x v="0"/>
    <m/>
    <m/>
    <n v="0"/>
    <n v="0"/>
    <n v="0"/>
    <n v="0"/>
  </r>
  <r>
    <s v="TG"/>
    <x v="3"/>
    <x v="14"/>
    <s v="Low"/>
    <s v="Low"/>
    <n v="9"/>
    <n v="540"/>
    <n v="16463"/>
    <x v="1"/>
    <m/>
    <m/>
    <n v="0"/>
    <n v="0"/>
    <n v="0"/>
    <n v="0"/>
  </r>
  <r>
    <s v="TG"/>
    <x v="3"/>
    <x v="14"/>
    <s v="Low"/>
    <s v="Low"/>
    <n v="9"/>
    <n v="540"/>
    <n v="16463"/>
    <x v="2"/>
    <m/>
    <m/>
    <n v="0"/>
    <n v="0"/>
    <n v="0"/>
    <n v="0"/>
  </r>
  <r>
    <s v="TG"/>
    <x v="3"/>
    <x v="14"/>
    <s v="Low"/>
    <s v="Low"/>
    <n v="9"/>
    <n v="540"/>
    <n v="16463"/>
    <x v="3"/>
    <m/>
    <m/>
    <n v="0"/>
    <n v="0"/>
    <n v="0"/>
    <n v="0"/>
  </r>
  <r>
    <s v="TG"/>
    <x v="3"/>
    <x v="14"/>
    <s v="Low"/>
    <s v="Low"/>
    <n v="10"/>
    <n v="600"/>
    <n v="16523"/>
    <x v="0"/>
    <m/>
    <m/>
    <n v="0"/>
    <n v="0"/>
    <n v="0"/>
    <n v="0"/>
  </r>
  <r>
    <s v="TG"/>
    <x v="3"/>
    <x v="14"/>
    <s v="Low"/>
    <s v="Low"/>
    <n v="10"/>
    <n v="600"/>
    <n v="16523"/>
    <x v="1"/>
    <m/>
    <m/>
    <n v="0"/>
    <n v="0"/>
    <n v="0"/>
    <n v="0"/>
  </r>
  <r>
    <s v="TG"/>
    <x v="3"/>
    <x v="14"/>
    <s v="Low"/>
    <s v="Low"/>
    <n v="10"/>
    <n v="600"/>
    <n v="16523"/>
    <x v="2"/>
    <n v="1"/>
    <n v="2"/>
    <n v="1"/>
    <n v="2"/>
    <n v="1"/>
    <n v="0"/>
  </r>
  <r>
    <s v="TG"/>
    <x v="3"/>
    <x v="14"/>
    <s v="Low"/>
    <s v="Low"/>
    <n v="10"/>
    <n v="600"/>
    <n v="16523"/>
    <x v="3"/>
    <n v="1"/>
    <n v="3"/>
    <n v="1"/>
    <n v="3"/>
    <n v="1"/>
    <n v="0"/>
  </r>
  <r>
    <s v="TG"/>
    <x v="3"/>
    <x v="14"/>
    <s v="Low"/>
    <s v="Low"/>
    <n v="11"/>
    <n v="660"/>
    <n v="16583"/>
    <x v="0"/>
    <m/>
    <m/>
    <n v="0"/>
    <n v="0"/>
    <n v="0"/>
    <n v="0"/>
  </r>
  <r>
    <s v="TG"/>
    <x v="3"/>
    <x v="14"/>
    <s v="Low"/>
    <s v="Low"/>
    <n v="11"/>
    <n v="660"/>
    <n v="16583"/>
    <x v="1"/>
    <m/>
    <m/>
    <n v="0"/>
    <n v="0"/>
    <n v="0"/>
    <n v="0"/>
  </r>
  <r>
    <s v="TG"/>
    <x v="3"/>
    <x v="14"/>
    <s v="Low"/>
    <s v="Low"/>
    <n v="11"/>
    <n v="660"/>
    <n v="16583"/>
    <x v="2"/>
    <n v="1"/>
    <n v="3"/>
    <n v="1"/>
    <n v="3"/>
    <n v="1"/>
    <n v="0"/>
  </r>
  <r>
    <s v="TG"/>
    <x v="3"/>
    <x v="14"/>
    <s v="Low"/>
    <s v="Low"/>
    <n v="11"/>
    <n v="660"/>
    <n v="16583"/>
    <x v="3"/>
    <m/>
    <m/>
    <n v="0"/>
    <n v="0"/>
    <n v="0"/>
    <n v="0"/>
  </r>
  <r>
    <s v="TG"/>
    <x v="3"/>
    <x v="14"/>
    <s v="Low"/>
    <s v="Low"/>
    <n v="12"/>
    <n v="720"/>
    <n v="16643"/>
    <x v="0"/>
    <m/>
    <m/>
    <n v="0"/>
    <n v="0"/>
    <n v="0"/>
    <n v="0"/>
  </r>
  <r>
    <s v="TG"/>
    <x v="3"/>
    <x v="14"/>
    <s v="Low"/>
    <s v="Low"/>
    <n v="12"/>
    <n v="720"/>
    <n v="16643"/>
    <x v="1"/>
    <m/>
    <m/>
    <n v="0"/>
    <n v="0"/>
    <n v="0"/>
    <n v="0"/>
  </r>
  <r>
    <s v="TG"/>
    <x v="3"/>
    <x v="14"/>
    <s v="Low"/>
    <s v="Low"/>
    <n v="12"/>
    <n v="720"/>
    <n v="16643"/>
    <x v="2"/>
    <m/>
    <m/>
    <n v="0"/>
    <n v="0"/>
    <n v="0"/>
    <n v="0"/>
  </r>
  <r>
    <s v="TG"/>
    <x v="3"/>
    <x v="14"/>
    <s v="Low"/>
    <s v="Low"/>
    <n v="12"/>
    <n v="720"/>
    <n v="16643"/>
    <x v="3"/>
    <m/>
    <m/>
    <n v="0"/>
    <n v="0"/>
    <n v="0"/>
    <n v="0"/>
  </r>
  <r>
    <s v="TG"/>
    <x v="3"/>
    <x v="14"/>
    <s v="Low"/>
    <s v="Low"/>
    <n v="13"/>
    <n v="780"/>
    <n v="16703"/>
    <x v="0"/>
    <m/>
    <m/>
    <n v="0"/>
    <n v="0"/>
    <n v="0"/>
    <n v="0"/>
  </r>
  <r>
    <s v="TG"/>
    <x v="3"/>
    <x v="14"/>
    <s v="Low"/>
    <s v="Low"/>
    <n v="13"/>
    <n v="780"/>
    <n v="16703"/>
    <x v="1"/>
    <m/>
    <m/>
    <n v="0"/>
    <n v="0"/>
    <n v="0"/>
    <n v="0"/>
  </r>
  <r>
    <s v="TG"/>
    <x v="3"/>
    <x v="14"/>
    <s v="Low"/>
    <s v="Low"/>
    <n v="13"/>
    <n v="780"/>
    <n v="16703"/>
    <x v="2"/>
    <m/>
    <m/>
    <n v="0"/>
    <n v="0"/>
    <n v="0"/>
    <n v="0"/>
  </r>
  <r>
    <s v="TG"/>
    <x v="3"/>
    <x v="14"/>
    <s v="Low"/>
    <s v="Low"/>
    <n v="13"/>
    <n v="780"/>
    <n v="16703"/>
    <x v="3"/>
    <m/>
    <m/>
    <n v="0"/>
    <n v="0"/>
    <n v="0"/>
    <n v="0"/>
  </r>
  <r>
    <s v="TG"/>
    <x v="3"/>
    <x v="14"/>
    <s v="Low"/>
    <s v="Low"/>
    <n v="14"/>
    <n v="840"/>
    <n v="16763"/>
    <x v="0"/>
    <m/>
    <m/>
    <n v="0"/>
    <n v="0"/>
    <n v="0"/>
    <n v="0"/>
  </r>
  <r>
    <s v="TG"/>
    <x v="3"/>
    <x v="14"/>
    <s v="Low"/>
    <s v="Low"/>
    <n v="14"/>
    <n v="840"/>
    <n v="16763"/>
    <x v="1"/>
    <m/>
    <m/>
    <n v="0"/>
    <n v="0"/>
    <n v="0"/>
    <n v="0"/>
  </r>
  <r>
    <s v="TG"/>
    <x v="3"/>
    <x v="14"/>
    <s v="Low"/>
    <s v="Low"/>
    <n v="14"/>
    <n v="840"/>
    <n v="16763"/>
    <x v="2"/>
    <m/>
    <m/>
    <n v="0"/>
    <n v="0"/>
    <n v="0"/>
    <n v="0"/>
  </r>
  <r>
    <s v="TG"/>
    <x v="3"/>
    <x v="14"/>
    <s v="Low"/>
    <s v="Low"/>
    <n v="14"/>
    <n v="840"/>
    <n v="16763"/>
    <x v="3"/>
    <m/>
    <m/>
    <n v="0"/>
    <n v="0"/>
    <n v="0"/>
    <n v="0"/>
  </r>
  <r>
    <s v="TG"/>
    <x v="3"/>
    <x v="14"/>
    <s v="Low"/>
    <s v="Low"/>
    <n v="15"/>
    <n v="900"/>
    <n v="16823"/>
    <x v="0"/>
    <m/>
    <m/>
    <n v="0"/>
    <n v="0"/>
    <n v="0"/>
    <n v="0"/>
  </r>
  <r>
    <s v="TG"/>
    <x v="3"/>
    <x v="14"/>
    <s v="Low"/>
    <s v="Low"/>
    <n v="15"/>
    <n v="900"/>
    <n v="16823"/>
    <x v="1"/>
    <m/>
    <m/>
    <n v="0"/>
    <n v="0"/>
    <n v="0"/>
    <n v="0"/>
  </r>
  <r>
    <s v="TG"/>
    <x v="3"/>
    <x v="14"/>
    <s v="Low"/>
    <s v="Low"/>
    <n v="15"/>
    <n v="900"/>
    <n v="16823"/>
    <x v="2"/>
    <m/>
    <m/>
    <n v="0"/>
    <n v="0"/>
    <n v="0"/>
    <n v="0"/>
  </r>
  <r>
    <s v="TG"/>
    <x v="3"/>
    <x v="14"/>
    <s v="Low"/>
    <s v="Low"/>
    <n v="15"/>
    <n v="900"/>
    <n v="16823"/>
    <x v="3"/>
    <m/>
    <m/>
    <n v="0"/>
    <n v="0"/>
    <n v="0"/>
    <n v="0"/>
  </r>
  <r>
    <s v="TG"/>
    <x v="3"/>
    <x v="14"/>
    <s v="Low"/>
    <s v="Low"/>
    <n v="16"/>
    <n v="960"/>
    <n v="16883"/>
    <x v="0"/>
    <m/>
    <m/>
    <n v="0"/>
    <n v="0"/>
    <n v="0"/>
    <n v="0"/>
  </r>
  <r>
    <s v="TG"/>
    <x v="3"/>
    <x v="14"/>
    <s v="Low"/>
    <s v="Low"/>
    <n v="16"/>
    <n v="960"/>
    <n v="16883"/>
    <x v="1"/>
    <m/>
    <m/>
    <n v="0"/>
    <n v="0"/>
    <n v="0"/>
    <n v="0"/>
  </r>
  <r>
    <s v="TG"/>
    <x v="3"/>
    <x v="14"/>
    <s v="Low"/>
    <s v="Low"/>
    <n v="16"/>
    <n v="960"/>
    <n v="16883"/>
    <x v="2"/>
    <m/>
    <m/>
    <n v="0"/>
    <n v="0"/>
    <n v="0"/>
    <n v="0"/>
  </r>
  <r>
    <s v="TG"/>
    <x v="3"/>
    <x v="14"/>
    <s v="Low"/>
    <s v="Low"/>
    <n v="16"/>
    <n v="960"/>
    <n v="16883"/>
    <x v="3"/>
    <m/>
    <m/>
    <n v="0"/>
    <n v="0"/>
    <n v="0"/>
    <n v="0"/>
  </r>
  <r>
    <s v="TG"/>
    <x v="3"/>
    <x v="14"/>
    <s v="Low"/>
    <s v="Low"/>
    <n v="17"/>
    <n v="1020"/>
    <n v="16943"/>
    <x v="0"/>
    <m/>
    <m/>
    <n v="0"/>
    <n v="0"/>
    <n v="0"/>
    <n v="0"/>
  </r>
  <r>
    <s v="TG"/>
    <x v="3"/>
    <x v="14"/>
    <s v="Low"/>
    <s v="Low"/>
    <n v="17"/>
    <n v="1020"/>
    <n v="16943"/>
    <x v="1"/>
    <m/>
    <m/>
    <n v="0"/>
    <n v="0"/>
    <n v="0"/>
    <n v="0"/>
  </r>
  <r>
    <s v="TG"/>
    <x v="3"/>
    <x v="14"/>
    <s v="Low"/>
    <s v="Low"/>
    <n v="17"/>
    <n v="1020"/>
    <n v="16943"/>
    <x v="2"/>
    <m/>
    <m/>
    <n v="0"/>
    <n v="0"/>
    <n v="0"/>
    <n v="0"/>
  </r>
  <r>
    <s v="TG"/>
    <x v="3"/>
    <x v="14"/>
    <s v="Low"/>
    <s v="Low"/>
    <n v="17"/>
    <n v="1020"/>
    <n v="16943"/>
    <x v="3"/>
    <m/>
    <m/>
    <n v="0"/>
    <n v="0"/>
    <n v="0"/>
    <n v="0"/>
  </r>
  <r>
    <s v="TG"/>
    <x v="3"/>
    <x v="14"/>
    <s v="Low"/>
    <s v="Low"/>
    <n v="18"/>
    <n v="1080"/>
    <n v="17003"/>
    <x v="0"/>
    <m/>
    <m/>
    <n v="0"/>
    <n v="0"/>
    <n v="0"/>
    <n v="0"/>
  </r>
  <r>
    <s v="TG"/>
    <x v="3"/>
    <x v="14"/>
    <s v="Low"/>
    <s v="Low"/>
    <n v="18"/>
    <n v="1080"/>
    <n v="17003"/>
    <x v="1"/>
    <m/>
    <m/>
    <n v="0"/>
    <n v="0"/>
    <n v="0"/>
    <n v="0"/>
  </r>
  <r>
    <s v="TG"/>
    <x v="3"/>
    <x v="14"/>
    <s v="Low"/>
    <s v="Low"/>
    <n v="18"/>
    <n v="1080"/>
    <n v="17003"/>
    <x v="2"/>
    <m/>
    <m/>
    <n v="0"/>
    <n v="0"/>
    <n v="0"/>
    <n v="0"/>
  </r>
  <r>
    <s v="TG"/>
    <x v="3"/>
    <x v="14"/>
    <s v="Low"/>
    <s v="Low"/>
    <n v="18"/>
    <n v="1080"/>
    <n v="17003"/>
    <x v="3"/>
    <m/>
    <m/>
    <n v="0"/>
    <n v="0"/>
    <n v="0"/>
    <n v="0"/>
  </r>
  <r>
    <s v="MB"/>
    <x v="3"/>
    <x v="16"/>
    <s v="Medium"/>
    <s v="Medium"/>
    <n v="1"/>
    <n v="60"/>
    <n v="17791"/>
    <x v="0"/>
    <m/>
    <m/>
    <n v="0"/>
    <n v="0"/>
    <n v="0"/>
    <n v="0"/>
  </r>
  <r>
    <s v="MB"/>
    <x v="3"/>
    <x v="16"/>
    <s v="Medium"/>
    <s v="Medium"/>
    <n v="1"/>
    <n v="60"/>
    <n v="17791"/>
    <x v="1"/>
    <m/>
    <m/>
    <n v="0"/>
    <n v="0"/>
    <n v="0"/>
    <n v="0"/>
  </r>
  <r>
    <s v="MB"/>
    <x v="3"/>
    <x v="16"/>
    <s v="Medium"/>
    <s v="Medium"/>
    <n v="1"/>
    <n v="60"/>
    <n v="17791"/>
    <x v="2"/>
    <m/>
    <m/>
    <n v="0"/>
    <n v="0"/>
    <n v="0"/>
    <n v="0"/>
  </r>
  <r>
    <s v="MB"/>
    <x v="3"/>
    <x v="16"/>
    <s v="Medium"/>
    <s v="Medium"/>
    <n v="1"/>
    <n v="60"/>
    <n v="17791"/>
    <x v="3"/>
    <m/>
    <m/>
    <n v="0"/>
    <n v="0"/>
    <n v="0"/>
    <n v="0"/>
  </r>
  <r>
    <s v="MB"/>
    <x v="3"/>
    <x v="16"/>
    <s v="Medium"/>
    <s v="Medium"/>
    <n v="2"/>
    <n v="120"/>
    <n v="17849"/>
    <x v="0"/>
    <n v="1"/>
    <n v="2"/>
    <n v="1"/>
    <n v="2"/>
    <n v="1"/>
    <n v="0"/>
  </r>
  <r>
    <s v="MB"/>
    <x v="3"/>
    <x v="16"/>
    <s v="Medium"/>
    <s v="Medium"/>
    <n v="2"/>
    <n v="120"/>
    <n v="17849"/>
    <x v="1"/>
    <n v="1"/>
    <n v="3"/>
    <n v="1"/>
    <n v="3"/>
    <n v="1"/>
    <n v="0"/>
  </r>
  <r>
    <s v="MB"/>
    <x v="3"/>
    <x v="16"/>
    <s v="Medium"/>
    <s v="Medium"/>
    <n v="2"/>
    <n v="120"/>
    <n v="17849"/>
    <x v="2"/>
    <m/>
    <m/>
    <n v="0"/>
    <n v="0"/>
    <n v="0"/>
    <n v="0"/>
  </r>
  <r>
    <s v="MB"/>
    <x v="3"/>
    <x v="16"/>
    <s v="Medium"/>
    <s v="Medium"/>
    <n v="2"/>
    <n v="120"/>
    <n v="17849"/>
    <x v="3"/>
    <m/>
    <m/>
    <n v="0"/>
    <n v="0"/>
    <n v="0"/>
    <n v="0"/>
  </r>
  <r>
    <s v="MB"/>
    <x v="3"/>
    <x v="16"/>
    <s v="Medium"/>
    <s v="Medium"/>
    <n v="3"/>
    <n v="180"/>
    <n v="17907"/>
    <x v="0"/>
    <m/>
    <m/>
    <n v="0"/>
    <n v="0"/>
    <n v="0"/>
    <n v="0"/>
  </r>
  <r>
    <s v="MB"/>
    <x v="3"/>
    <x v="16"/>
    <s v="Medium"/>
    <s v="Medium"/>
    <n v="3"/>
    <n v="180"/>
    <n v="17907"/>
    <x v="1"/>
    <m/>
    <m/>
    <n v="0"/>
    <n v="0"/>
    <n v="0"/>
    <n v="0"/>
  </r>
  <r>
    <s v="MB"/>
    <x v="3"/>
    <x v="16"/>
    <s v="Medium"/>
    <s v="Medium"/>
    <n v="3"/>
    <n v="180"/>
    <n v="17907"/>
    <x v="2"/>
    <m/>
    <m/>
    <n v="0"/>
    <n v="0"/>
    <n v="0"/>
    <n v="0"/>
  </r>
  <r>
    <s v="MB"/>
    <x v="3"/>
    <x v="16"/>
    <s v="Medium"/>
    <s v="Medium"/>
    <n v="3"/>
    <n v="180"/>
    <n v="17907"/>
    <x v="3"/>
    <m/>
    <m/>
    <n v="0"/>
    <n v="0"/>
    <n v="0"/>
    <n v="0"/>
  </r>
  <r>
    <s v="MB"/>
    <x v="3"/>
    <x v="16"/>
    <s v="Medium"/>
    <s v="Medium"/>
    <n v="4"/>
    <n v="240"/>
    <n v="17965"/>
    <x v="0"/>
    <m/>
    <m/>
    <n v="0"/>
    <n v="0"/>
    <n v="0"/>
    <n v="0"/>
  </r>
  <r>
    <s v="MB"/>
    <x v="3"/>
    <x v="16"/>
    <s v="Medium"/>
    <s v="Medium"/>
    <n v="4"/>
    <n v="240"/>
    <n v="17965"/>
    <x v="1"/>
    <m/>
    <m/>
    <n v="0"/>
    <n v="0"/>
    <n v="0"/>
    <n v="0"/>
  </r>
  <r>
    <s v="MB"/>
    <x v="3"/>
    <x v="16"/>
    <s v="Medium"/>
    <s v="Medium"/>
    <n v="4"/>
    <n v="240"/>
    <n v="17965"/>
    <x v="2"/>
    <m/>
    <m/>
    <n v="0"/>
    <n v="0"/>
    <n v="0"/>
    <n v="0"/>
  </r>
  <r>
    <s v="MB"/>
    <x v="3"/>
    <x v="16"/>
    <s v="Medium"/>
    <s v="Medium"/>
    <n v="4"/>
    <n v="240"/>
    <n v="17965"/>
    <x v="3"/>
    <m/>
    <m/>
    <n v="0"/>
    <n v="0"/>
    <n v="0"/>
    <n v="0"/>
  </r>
  <r>
    <s v="MB"/>
    <x v="3"/>
    <x v="16"/>
    <s v="Medium"/>
    <s v="Medium"/>
    <n v="5"/>
    <n v="300"/>
    <n v="18023"/>
    <x v="0"/>
    <n v="1"/>
    <n v="1"/>
    <n v="1"/>
    <n v="1"/>
    <n v="1"/>
    <n v="0"/>
  </r>
  <r>
    <s v="MB"/>
    <x v="3"/>
    <x v="16"/>
    <s v="Medium"/>
    <s v="Medium"/>
    <n v="5"/>
    <n v="300"/>
    <n v="18023"/>
    <x v="1"/>
    <m/>
    <m/>
    <n v="0"/>
    <n v="0"/>
    <n v="0"/>
    <n v="0"/>
  </r>
  <r>
    <s v="MB"/>
    <x v="3"/>
    <x v="16"/>
    <s v="Medium"/>
    <s v="Medium"/>
    <n v="5"/>
    <n v="300"/>
    <n v="18023"/>
    <x v="2"/>
    <m/>
    <m/>
    <n v="0"/>
    <n v="0"/>
    <n v="0"/>
    <n v="0"/>
  </r>
  <r>
    <s v="MB"/>
    <x v="3"/>
    <x v="16"/>
    <s v="Medium"/>
    <s v="Medium"/>
    <n v="5"/>
    <n v="300"/>
    <n v="18023"/>
    <x v="3"/>
    <m/>
    <m/>
    <n v="0"/>
    <n v="0"/>
    <n v="0"/>
    <n v="0"/>
  </r>
  <r>
    <s v="MB"/>
    <x v="3"/>
    <x v="16"/>
    <s v="Medium"/>
    <s v="Medium"/>
    <n v="6"/>
    <n v="360"/>
    <n v="18081"/>
    <x v="0"/>
    <m/>
    <m/>
    <n v="0"/>
    <n v="0"/>
    <n v="0"/>
    <n v="0"/>
  </r>
  <r>
    <s v="MB"/>
    <x v="3"/>
    <x v="16"/>
    <s v="Medium"/>
    <s v="Medium"/>
    <n v="6"/>
    <n v="360"/>
    <n v="18081"/>
    <x v="1"/>
    <m/>
    <m/>
    <n v="0"/>
    <n v="0"/>
    <n v="0"/>
    <n v="0"/>
  </r>
  <r>
    <s v="MB"/>
    <x v="3"/>
    <x v="16"/>
    <s v="Medium"/>
    <s v="Medium"/>
    <n v="6"/>
    <n v="360"/>
    <n v="18081"/>
    <x v="2"/>
    <m/>
    <m/>
    <n v="0"/>
    <n v="0"/>
    <n v="0"/>
    <n v="0"/>
  </r>
  <r>
    <s v="MB"/>
    <x v="3"/>
    <x v="16"/>
    <s v="Medium"/>
    <s v="Medium"/>
    <n v="6"/>
    <n v="360"/>
    <n v="18081"/>
    <x v="3"/>
    <m/>
    <m/>
    <n v="0"/>
    <n v="0"/>
    <n v="0"/>
    <n v="0"/>
  </r>
  <r>
    <s v="MB"/>
    <x v="3"/>
    <x v="16"/>
    <s v="Medium"/>
    <s v="Medium"/>
    <n v="7"/>
    <n v="420"/>
    <n v="18139"/>
    <x v="0"/>
    <m/>
    <m/>
    <n v="0"/>
    <n v="0"/>
    <n v="0"/>
    <n v="0"/>
  </r>
  <r>
    <s v="MB"/>
    <x v="3"/>
    <x v="16"/>
    <s v="Medium"/>
    <s v="Medium"/>
    <n v="7"/>
    <n v="420"/>
    <n v="18139"/>
    <x v="1"/>
    <m/>
    <m/>
    <n v="0"/>
    <n v="0"/>
    <n v="0"/>
    <n v="0"/>
  </r>
  <r>
    <s v="MB"/>
    <x v="3"/>
    <x v="16"/>
    <s v="Medium"/>
    <s v="Medium"/>
    <n v="7"/>
    <n v="420"/>
    <n v="18139"/>
    <x v="2"/>
    <m/>
    <m/>
    <n v="0"/>
    <n v="0"/>
    <n v="0"/>
    <n v="0"/>
  </r>
  <r>
    <s v="MB"/>
    <x v="3"/>
    <x v="16"/>
    <s v="Medium"/>
    <s v="Medium"/>
    <n v="7"/>
    <n v="420"/>
    <n v="18139"/>
    <x v="3"/>
    <m/>
    <m/>
    <n v="0"/>
    <n v="0"/>
    <n v="0"/>
    <n v="0"/>
  </r>
  <r>
    <s v="TG"/>
    <x v="3"/>
    <x v="17"/>
    <s v="High"/>
    <s v="High"/>
    <n v="1"/>
    <n v="60"/>
    <n v="16367"/>
    <x v="0"/>
    <m/>
    <m/>
    <n v="0"/>
    <n v="0"/>
    <n v="0"/>
    <n v="0"/>
  </r>
  <r>
    <s v="TG"/>
    <x v="3"/>
    <x v="17"/>
    <s v="High"/>
    <s v="High"/>
    <n v="1"/>
    <n v="60"/>
    <n v="16367"/>
    <x v="1"/>
    <m/>
    <m/>
    <n v="0"/>
    <n v="0"/>
    <n v="0"/>
    <n v="0"/>
  </r>
  <r>
    <s v="TG"/>
    <x v="3"/>
    <x v="17"/>
    <s v="High"/>
    <s v="High"/>
    <n v="1"/>
    <n v="60"/>
    <n v="16367"/>
    <x v="2"/>
    <m/>
    <m/>
    <n v="0"/>
    <n v="0"/>
    <n v="0"/>
    <n v="0"/>
  </r>
  <r>
    <s v="TG"/>
    <x v="3"/>
    <x v="17"/>
    <s v="High"/>
    <s v="High"/>
    <n v="1"/>
    <n v="60"/>
    <n v="16367"/>
    <x v="3"/>
    <m/>
    <m/>
    <n v="0"/>
    <n v="0"/>
    <n v="0"/>
    <n v="0"/>
  </r>
  <r>
    <s v="TG"/>
    <x v="3"/>
    <x v="17"/>
    <s v="High"/>
    <s v="High"/>
    <n v="2"/>
    <n v="120"/>
    <n v="16427"/>
    <x v="0"/>
    <m/>
    <m/>
    <n v="0"/>
    <n v="0"/>
    <n v="0"/>
    <n v="0"/>
  </r>
  <r>
    <s v="TG"/>
    <x v="3"/>
    <x v="17"/>
    <s v="High"/>
    <s v="High"/>
    <n v="2"/>
    <n v="120"/>
    <n v="16427"/>
    <x v="1"/>
    <m/>
    <m/>
    <n v="0"/>
    <n v="0"/>
    <n v="0"/>
    <n v="0"/>
  </r>
  <r>
    <s v="TG"/>
    <x v="3"/>
    <x v="17"/>
    <s v="High"/>
    <s v="High"/>
    <n v="2"/>
    <n v="120"/>
    <n v="16427"/>
    <x v="2"/>
    <m/>
    <m/>
    <n v="0"/>
    <n v="0"/>
    <n v="0"/>
    <n v="0"/>
  </r>
  <r>
    <s v="TG"/>
    <x v="3"/>
    <x v="17"/>
    <s v="High"/>
    <s v="High"/>
    <n v="2"/>
    <n v="120"/>
    <n v="16427"/>
    <x v="3"/>
    <m/>
    <m/>
    <n v="0"/>
    <n v="0"/>
    <n v="0"/>
    <n v="0"/>
  </r>
  <r>
    <s v="TG"/>
    <x v="3"/>
    <x v="17"/>
    <s v="High"/>
    <s v="High"/>
    <n v="3"/>
    <n v="180"/>
    <n v="16487"/>
    <x v="0"/>
    <m/>
    <m/>
    <n v="0"/>
    <n v="0"/>
    <n v="0"/>
    <n v="0"/>
  </r>
  <r>
    <s v="TG"/>
    <x v="3"/>
    <x v="17"/>
    <s v="High"/>
    <s v="High"/>
    <n v="3"/>
    <n v="180"/>
    <n v="16487"/>
    <x v="1"/>
    <m/>
    <m/>
    <n v="0"/>
    <n v="0"/>
    <n v="0"/>
    <n v="0"/>
  </r>
  <r>
    <s v="TG"/>
    <x v="3"/>
    <x v="17"/>
    <s v="High"/>
    <s v="High"/>
    <n v="3"/>
    <n v="180"/>
    <n v="16487"/>
    <x v="2"/>
    <m/>
    <m/>
    <n v="0"/>
    <n v="0"/>
    <n v="0"/>
    <n v="0"/>
  </r>
  <r>
    <s v="TG"/>
    <x v="3"/>
    <x v="17"/>
    <s v="High"/>
    <s v="High"/>
    <n v="3"/>
    <n v="180"/>
    <n v="16487"/>
    <x v="3"/>
    <m/>
    <m/>
    <n v="0"/>
    <n v="0"/>
    <n v="0"/>
    <n v="0"/>
  </r>
  <r>
    <s v="TG"/>
    <x v="3"/>
    <x v="17"/>
    <s v="High"/>
    <s v="High"/>
    <n v="4"/>
    <n v="240"/>
    <n v="16547"/>
    <x v="0"/>
    <n v="1"/>
    <n v="2"/>
    <n v="1"/>
    <n v="2"/>
    <n v="1"/>
    <n v="0"/>
  </r>
  <r>
    <s v="TG"/>
    <x v="3"/>
    <x v="17"/>
    <s v="High"/>
    <s v="High"/>
    <n v="4"/>
    <n v="240"/>
    <n v="16547"/>
    <x v="1"/>
    <m/>
    <m/>
    <n v="0"/>
    <n v="0"/>
    <n v="0"/>
    <n v="0"/>
  </r>
  <r>
    <s v="TG"/>
    <x v="3"/>
    <x v="17"/>
    <s v="High"/>
    <s v="High"/>
    <n v="4"/>
    <n v="240"/>
    <n v="16547"/>
    <x v="2"/>
    <m/>
    <m/>
    <n v="0"/>
    <n v="0"/>
    <n v="0"/>
    <n v="0"/>
  </r>
  <r>
    <s v="TG"/>
    <x v="3"/>
    <x v="17"/>
    <s v="High"/>
    <s v="High"/>
    <n v="4"/>
    <n v="240"/>
    <n v="16547"/>
    <x v="3"/>
    <n v="1"/>
    <n v="3"/>
    <n v="1"/>
    <n v="3"/>
    <n v="1"/>
    <n v="0"/>
  </r>
  <r>
    <s v="TG"/>
    <x v="3"/>
    <x v="17"/>
    <s v="High"/>
    <s v="High"/>
    <n v="5"/>
    <n v="300"/>
    <n v="16607"/>
    <x v="0"/>
    <n v="1"/>
    <n v="1"/>
    <n v="1"/>
    <n v="1"/>
    <n v="1"/>
    <n v="0"/>
  </r>
  <r>
    <s v="TG"/>
    <x v="3"/>
    <x v="17"/>
    <s v="High"/>
    <s v="High"/>
    <n v="5"/>
    <n v="300"/>
    <n v="16607"/>
    <x v="1"/>
    <m/>
    <m/>
    <n v="0"/>
    <n v="0"/>
    <n v="0"/>
    <n v="0"/>
  </r>
  <r>
    <s v="TG"/>
    <x v="3"/>
    <x v="17"/>
    <s v="High"/>
    <s v="High"/>
    <n v="5"/>
    <n v="300"/>
    <n v="16607"/>
    <x v="2"/>
    <m/>
    <m/>
    <n v="0"/>
    <n v="0"/>
    <n v="0"/>
    <n v="0"/>
  </r>
  <r>
    <s v="TG"/>
    <x v="3"/>
    <x v="17"/>
    <s v="High"/>
    <s v="High"/>
    <n v="5"/>
    <n v="300"/>
    <n v="16607"/>
    <x v="3"/>
    <n v="1"/>
    <n v="1"/>
    <n v="1"/>
    <n v="1"/>
    <n v="1"/>
    <n v="0"/>
  </r>
  <r>
    <s v="TG"/>
    <x v="3"/>
    <x v="17"/>
    <s v="High"/>
    <s v="High"/>
    <n v="6"/>
    <n v="360"/>
    <n v="16667"/>
    <x v="0"/>
    <m/>
    <m/>
    <n v="0"/>
    <n v="0"/>
    <n v="0"/>
    <n v="0"/>
  </r>
  <r>
    <s v="TG"/>
    <x v="3"/>
    <x v="17"/>
    <s v="High"/>
    <s v="High"/>
    <n v="6"/>
    <n v="360"/>
    <n v="16667"/>
    <x v="1"/>
    <n v="1"/>
    <n v="2"/>
    <n v="1"/>
    <n v="2"/>
    <n v="1"/>
    <n v="0"/>
  </r>
  <r>
    <s v="TG"/>
    <x v="3"/>
    <x v="17"/>
    <s v="High"/>
    <s v="High"/>
    <n v="6"/>
    <n v="360"/>
    <n v="16667"/>
    <x v="2"/>
    <m/>
    <m/>
    <n v="0"/>
    <n v="0"/>
    <n v="0"/>
    <n v="0"/>
  </r>
  <r>
    <s v="TG"/>
    <x v="3"/>
    <x v="17"/>
    <s v="High"/>
    <s v="High"/>
    <n v="6"/>
    <n v="360"/>
    <n v="16667"/>
    <x v="3"/>
    <n v="1"/>
    <n v="1"/>
    <n v="1"/>
    <n v="1"/>
    <n v="1"/>
    <n v="0"/>
  </r>
  <r>
    <s v="TG"/>
    <x v="3"/>
    <x v="17"/>
    <s v="High"/>
    <s v="High"/>
    <n v="7"/>
    <n v="420"/>
    <n v="16727"/>
    <x v="0"/>
    <m/>
    <m/>
    <n v="0"/>
    <n v="0"/>
    <n v="0"/>
    <n v="0"/>
  </r>
  <r>
    <s v="TG"/>
    <x v="3"/>
    <x v="17"/>
    <s v="High"/>
    <s v="High"/>
    <n v="7"/>
    <n v="420"/>
    <n v="16727"/>
    <x v="1"/>
    <m/>
    <m/>
    <n v="0"/>
    <n v="0"/>
    <n v="0"/>
    <n v="0"/>
  </r>
  <r>
    <s v="TG"/>
    <x v="3"/>
    <x v="17"/>
    <s v="High"/>
    <s v="High"/>
    <n v="7"/>
    <n v="420"/>
    <n v="16727"/>
    <x v="2"/>
    <m/>
    <m/>
    <n v="0"/>
    <n v="0"/>
    <n v="0"/>
    <n v="0"/>
  </r>
  <r>
    <s v="TG"/>
    <x v="3"/>
    <x v="17"/>
    <s v="High"/>
    <s v="High"/>
    <n v="7"/>
    <n v="420"/>
    <n v="16727"/>
    <x v="3"/>
    <m/>
    <m/>
    <n v="0"/>
    <n v="0"/>
    <n v="0"/>
    <n v="0"/>
  </r>
  <r>
    <s v="TG"/>
    <x v="3"/>
    <x v="17"/>
    <s v="High"/>
    <s v="High"/>
    <n v="8"/>
    <n v="480"/>
    <n v="16787"/>
    <x v="0"/>
    <m/>
    <m/>
    <n v="0"/>
    <n v="0"/>
    <n v="0"/>
    <n v="0"/>
  </r>
  <r>
    <s v="TG"/>
    <x v="3"/>
    <x v="17"/>
    <s v="High"/>
    <s v="High"/>
    <n v="8"/>
    <n v="480"/>
    <n v="16787"/>
    <x v="1"/>
    <m/>
    <m/>
    <n v="0"/>
    <n v="0"/>
    <n v="0"/>
    <n v="0"/>
  </r>
  <r>
    <s v="TG"/>
    <x v="3"/>
    <x v="17"/>
    <s v="High"/>
    <s v="High"/>
    <n v="8"/>
    <n v="480"/>
    <n v="16787"/>
    <x v="2"/>
    <m/>
    <m/>
    <n v="0"/>
    <n v="0"/>
    <n v="0"/>
    <n v="0"/>
  </r>
  <r>
    <s v="TG"/>
    <x v="3"/>
    <x v="17"/>
    <s v="High"/>
    <s v="High"/>
    <n v="8"/>
    <n v="480"/>
    <n v="16787"/>
    <x v="3"/>
    <n v="1"/>
    <n v="1"/>
    <n v="1"/>
    <n v="1"/>
    <n v="1"/>
    <n v="0"/>
  </r>
  <r>
    <s v="TG"/>
    <x v="3"/>
    <x v="17"/>
    <s v="High"/>
    <s v="High"/>
    <n v="9"/>
    <n v="540"/>
    <n v="16847"/>
    <x v="0"/>
    <m/>
    <m/>
    <n v="0"/>
    <n v="0"/>
    <n v="0"/>
    <n v="0"/>
  </r>
  <r>
    <s v="TG"/>
    <x v="3"/>
    <x v="17"/>
    <s v="High"/>
    <s v="High"/>
    <n v="9"/>
    <n v="540"/>
    <n v="16847"/>
    <x v="1"/>
    <m/>
    <m/>
    <n v="0"/>
    <n v="0"/>
    <n v="0"/>
    <n v="0"/>
  </r>
  <r>
    <s v="TG"/>
    <x v="3"/>
    <x v="17"/>
    <s v="High"/>
    <s v="High"/>
    <n v="9"/>
    <n v="540"/>
    <n v="16847"/>
    <x v="2"/>
    <m/>
    <m/>
    <n v="0"/>
    <n v="0"/>
    <n v="0"/>
    <n v="0"/>
  </r>
  <r>
    <s v="TG"/>
    <x v="3"/>
    <x v="17"/>
    <s v="High"/>
    <s v="High"/>
    <n v="9"/>
    <n v="540"/>
    <n v="16847"/>
    <x v="3"/>
    <n v="2"/>
    <n v="2"/>
    <n v="2"/>
    <n v="2"/>
    <n v="1"/>
    <n v="0"/>
  </r>
  <r>
    <s v="TG"/>
    <x v="3"/>
    <x v="17"/>
    <s v="High"/>
    <s v="High"/>
    <n v="10"/>
    <n v="600"/>
    <n v="16907"/>
    <x v="0"/>
    <n v="2"/>
    <n v="4"/>
    <n v="2"/>
    <n v="4"/>
    <n v="1"/>
    <n v="1"/>
  </r>
  <r>
    <s v="TG"/>
    <x v="3"/>
    <x v="17"/>
    <s v="High"/>
    <s v="High"/>
    <n v="10"/>
    <n v="600"/>
    <n v="16907"/>
    <x v="1"/>
    <m/>
    <m/>
    <n v="0"/>
    <n v="0"/>
    <n v="0"/>
    <n v="0"/>
  </r>
  <r>
    <s v="TG"/>
    <x v="3"/>
    <x v="17"/>
    <s v="High"/>
    <s v="High"/>
    <n v="10"/>
    <n v="600"/>
    <n v="16907"/>
    <x v="2"/>
    <m/>
    <m/>
    <n v="0"/>
    <n v="0"/>
    <n v="0"/>
    <n v="0"/>
  </r>
  <r>
    <s v="TG"/>
    <x v="3"/>
    <x v="17"/>
    <s v="High"/>
    <s v="High"/>
    <n v="10"/>
    <n v="600"/>
    <n v="16907"/>
    <x v="3"/>
    <m/>
    <m/>
    <n v="0"/>
    <n v="0"/>
    <n v="0"/>
    <n v="0"/>
  </r>
  <r>
    <s v="TG"/>
    <x v="3"/>
    <x v="17"/>
    <s v="High"/>
    <s v="High"/>
    <n v="11"/>
    <n v="690"/>
    <n v="16997"/>
    <x v="0"/>
    <m/>
    <m/>
    <n v="0"/>
    <n v="0"/>
    <n v="0"/>
    <n v="0"/>
  </r>
  <r>
    <s v="TG"/>
    <x v="3"/>
    <x v="17"/>
    <s v="High"/>
    <s v="High"/>
    <n v="11"/>
    <n v="690"/>
    <n v="16997"/>
    <x v="1"/>
    <m/>
    <m/>
    <n v="0"/>
    <n v="0"/>
    <n v="0"/>
    <n v="0"/>
  </r>
  <r>
    <s v="TG"/>
    <x v="3"/>
    <x v="17"/>
    <s v="High"/>
    <s v="High"/>
    <n v="11"/>
    <n v="690"/>
    <n v="16997"/>
    <x v="2"/>
    <m/>
    <m/>
    <n v="0"/>
    <n v="0"/>
    <n v="0"/>
    <n v="0"/>
  </r>
  <r>
    <s v="TG"/>
    <x v="3"/>
    <x v="17"/>
    <s v="High"/>
    <s v="High"/>
    <n v="11"/>
    <n v="690"/>
    <n v="16997"/>
    <x v="3"/>
    <n v="1"/>
    <n v="4"/>
    <n v="1"/>
    <n v="4"/>
    <n v="1"/>
    <n v="1"/>
  </r>
  <r>
    <s v="TG"/>
    <x v="3"/>
    <x v="17"/>
    <s v="High"/>
    <s v="High"/>
    <n v="12"/>
    <n v="750"/>
    <n v="17057"/>
    <x v="0"/>
    <m/>
    <m/>
    <n v="0"/>
    <n v="0"/>
    <n v="0"/>
    <n v="0"/>
  </r>
  <r>
    <s v="TG"/>
    <x v="3"/>
    <x v="17"/>
    <s v="High"/>
    <s v="High"/>
    <n v="12"/>
    <n v="750"/>
    <n v="17057"/>
    <x v="1"/>
    <m/>
    <m/>
    <n v="0"/>
    <n v="0"/>
    <n v="0"/>
    <n v="0"/>
  </r>
  <r>
    <s v="TG"/>
    <x v="3"/>
    <x v="17"/>
    <s v="High"/>
    <s v="High"/>
    <n v="12"/>
    <n v="750"/>
    <n v="17057"/>
    <x v="2"/>
    <n v="1"/>
    <n v="1"/>
    <n v="1"/>
    <n v="1"/>
    <n v="1"/>
    <n v="0"/>
  </r>
  <r>
    <s v="TG"/>
    <x v="3"/>
    <x v="17"/>
    <s v="High"/>
    <s v="High"/>
    <n v="12"/>
    <n v="750"/>
    <n v="17057"/>
    <x v="3"/>
    <n v="1"/>
    <n v="1"/>
    <n v="1"/>
    <n v="1"/>
    <n v="1"/>
    <n v="0"/>
  </r>
  <r>
    <s v="TG"/>
    <x v="3"/>
    <x v="17"/>
    <s v="High"/>
    <s v="High"/>
    <n v="13"/>
    <n v="810"/>
    <n v="17117"/>
    <x v="0"/>
    <n v="4"/>
    <n v="3"/>
    <n v="4"/>
    <n v="3"/>
    <n v="1"/>
    <n v="0"/>
  </r>
  <r>
    <s v="TG"/>
    <x v="3"/>
    <x v="17"/>
    <s v="High"/>
    <s v="High"/>
    <n v="13"/>
    <n v="810"/>
    <n v="17117"/>
    <x v="1"/>
    <m/>
    <m/>
    <n v="0"/>
    <n v="0"/>
    <n v="0"/>
    <n v="0"/>
  </r>
  <r>
    <s v="TG"/>
    <x v="3"/>
    <x v="17"/>
    <s v="High"/>
    <s v="High"/>
    <n v="13"/>
    <n v="810"/>
    <n v="17117"/>
    <x v="2"/>
    <m/>
    <m/>
    <n v="0"/>
    <n v="0"/>
    <n v="0"/>
    <n v="0"/>
  </r>
  <r>
    <s v="TG"/>
    <x v="3"/>
    <x v="17"/>
    <s v="High"/>
    <s v="High"/>
    <n v="13"/>
    <n v="810"/>
    <n v="17117"/>
    <x v="3"/>
    <m/>
    <m/>
    <n v="0"/>
    <n v="0"/>
    <n v="0"/>
    <n v="0"/>
  </r>
  <r>
    <s v="TG"/>
    <x v="3"/>
    <x v="17"/>
    <s v="High"/>
    <s v="High"/>
    <n v="14"/>
    <n v="870"/>
    <n v="17177"/>
    <x v="0"/>
    <m/>
    <m/>
    <n v="0"/>
    <n v="0"/>
    <n v="0"/>
    <n v="0"/>
  </r>
  <r>
    <s v="TG"/>
    <x v="3"/>
    <x v="17"/>
    <s v="High"/>
    <s v="High"/>
    <n v="14"/>
    <n v="870"/>
    <n v="17177"/>
    <x v="1"/>
    <n v="1"/>
    <n v="5"/>
    <n v="1"/>
    <n v="5"/>
    <n v="1"/>
    <n v="1"/>
  </r>
  <r>
    <s v="TG"/>
    <x v="3"/>
    <x v="17"/>
    <s v="High"/>
    <s v="High"/>
    <n v="14"/>
    <n v="870"/>
    <n v="17177"/>
    <x v="2"/>
    <n v="1"/>
    <n v="4"/>
    <n v="1"/>
    <n v="4"/>
    <n v="1"/>
    <n v="1"/>
  </r>
  <r>
    <s v="TG"/>
    <x v="3"/>
    <x v="17"/>
    <s v="High"/>
    <s v="High"/>
    <n v="14"/>
    <n v="870"/>
    <n v="17177"/>
    <x v="3"/>
    <n v="2"/>
    <n v="1"/>
    <n v="2"/>
    <n v="1"/>
    <n v="1"/>
    <n v="0"/>
  </r>
  <r>
    <s v="TG"/>
    <x v="3"/>
    <x v="17"/>
    <s v="High"/>
    <s v="High"/>
    <n v="15"/>
    <n v="930"/>
    <n v="17237"/>
    <x v="0"/>
    <m/>
    <m/>
    <n v="0"/>
    <n v="0"/>
    <n v="0"/>
    <n v="0"/>
  </r>
  <r>
    <s v="TG"/>
    <x v="3"/>
    <x v="17"/>
    <s v="High"/>
    <s v="High"/>
    <n v="15"/>
    <n v="930"/>
    <n v="17237"/>
    <x v="1"/>
    <m/>
    <m/>
    <n v="0"/>
    <n v="0"/>
    <n v="0"/>
    <n v="0"/>
  </r>
  <r>
    <s v="TG"/>
    <x v="3"/>
    <x v="17"/>
    <s v="High"/>
    <s v="High"/>
    <n v="15"/>
    <n v="930"/>
    <n v="17237"/>
    <x v="2"/>
    <m/>
    <m/>
    <n v="0"/>
    <n v="0"/>
    <n v="0"/>
    <n v="0"/>
  </r>
  <r>
    <s v="TG"/>
    <x v="3"/>
    <x v="17"/>
    <s v="High"/>
    <s v="High"/>
    <n v="15"/>
    <n v="930"/>
    <n v="17237"/>
    <x v="3"/>
    <n v="1"/>
    <n v="3"/>
    <n v="1"/>
    <n v="3"/>
    <n v="1"/>
    <n v="0"/>
  </r>
  <r>
    <s v="TG"/>
    <x v="3"/>
    <x v="17"/>
    <s v="High"/>
    <s v="High"/>
    <n v="16"/>
    <n v="990"/>
    <n v="17297"/>
    <x v="0"/>
    <m/>
    <m/>
    <n v="0"/>
    <n v="0"/>
    <n v="0"/>
    <n v="0"/>
  </r>
  <r>
    <s v="TG"/>
    <x v="3"/>
    <x v="17"/>
    <s v="High"/>
    <s v="High"/>
    <n v="16"/>
    <n v="990"/>
    <n v="17297"/>
    <x v="1"/>
    <m/>
    <m/>
    <n v="0"/>
    <n v="0"/>
    <n v="0"/>
    <n v="0"/>
  </r>
  <r>
    <s v="TG"/>
    <x v="3"/>
    <x v="17"/>
    <s v="High"/>
    <s v="High"/>
    <n v="16"/>
    <n v="990"/>
    <n v="17297"/>
    <x v="2"/>
    <m/>
    <m/>
    <n v="0"/>
    <n v="0"/>
    <n v="0"/>
    <n v="0"/>
  </r>
  <r>
    <s v="TG"/>
    <x v="3"/>
    <x v="17"/>
    <s v="High"/>
    <s v="High"/>
    <n v="16"/>
    <n v="990"/>
    <n v="17297"/>
    <x v="3"/>
    <m/>
    <m/>
    <n v="0"/>
    <n v="0"/>
    <n v="0"/>
    <n v="0"/>
  </r>
  <r>
    <s v="TG"/>
    <x v="3"/>
    <x v="17"/>
    <s v="High"/>
    <s v="High"/>
    <n v="17"/>
    <n v="1050"/>
    <n v="17357"/>
    <x v="0"/>
    <m/>
    <m/>
    <n v="0"/>
    <n v="0"/>
    <n v="0"/>
    <n v="0"/>
  </r>
  <r>
    <s v="TG"/>
    <x v="3"/>
    <x v="17"/>
    <s v="High"/>
    <s v="High"/>
    <n v="17"/>
    <n v="1050"/>
    <n v="17357"/>
    <x v="1"/>
    <n v="1"/>
    <n v="4"/>
    <n v="1"/>
    <n v="4"/>
    <n v="1"/>
    <n v="1"/>
  </r>
  <r>
    <s v="TG"/>
    <x v="3"/>
    <x v="17"/>
    <s v="High"/>
    <s v="High"/>
    <n v="17"/>
    <n v="1050"/>
    <n v="17357"/>
    <x v="2"/>
    <n v="1"/>
    <n v="2"/>
    <n v="1"/>
    <n v="2"/>
    <n v="1"/>
    <n v="0"/>
  </r>
  <r>
    <s v="TG"/>
    <x v="3"/>
    <x v="17"/>
    <s v="High"/>
    <s v="High"/>
    <n v="17"/>
    <n v="1050"/>
    <n v="17357"/>
    <x v="3"/>
    <m/>
    <m/>
    <n v="0"/>
    <n v="0"/>
    <n v="0"/>
    <n v="0"/>
  </r>
  <r>
    <s v="GJ"/>
    <x v="4"/>
    <x v="3"/>
    <s v="Low"/>
    <s v="Low"/>
    <n v="1"/>
    <n v="60"/>
    <n v="22919"/>
    <x v="0"/>
    <n v="1"/>
    <n v="1"/>
    <n v="1"/>
    <n v="1"/>
    <n v="1"/>
    <n v="0"/>
  </r>
  <r>
    <s v="GJ"/>
    <x v="4"/>
    <x v="3"/>
    <s v="Low"/>
    <s v="Low"/>
    <n v="1"/>
    <n v="60"/>
    <n v="22919"/>
    <x v="1"/>
    <m/>
    <m/>
    <n v="0"/>
    <n v="0"/>
    <n v="0"/>
    <n v="0"/>
  </r>
  <r>
    <s v="GJ"/>
    <x v="4"/>
    <x v="3"/>
    <s v="Low"/>
    <s v="Low"/>
    <n v="1"/>
    <n v="60"/>
    <n v="22919"/>
    <x v="2"/>
    <m/>
    <m/>
    <n v="0"/>
    <n v="0"/>
    <n v="0"/>
    <n v="0"/>
  </r>
  <r>
    <s v="GJ"/>
    <x v="4"/>
    <x v="3"/>
    <s v="Low"/>
    <s v="Low"/>
    <n v="1"/>
    <n v="60"/>
    <n v="22919"/>
    <x v="3"/>
    <n v="1"/>
    <n v="3"/>
    <n v="1"/>
    <n v="3"/>
    <n v="1"/>
    <n v="0"/>
  </r>
  <r>
    <s v="GJ"/>
    <x v="4"/>
    <x v="3"/>
    <s v="Low"/>
    <s v="Low"/>
    <n v="2"/>
    <n v="120"/>
    <n v="22979"/>
    <x v="0"/>
    <m/>
    <m/>
    <n v="0"/>
    <n v="0"/>
    <n v="0"/>
    <n v="0"/>
  </r>
  <r>
    <s v="GJ"/>
    <x v="4"/>
    <x v="3"/>
    <s v="Low"/>
    <s v="Low"/>
    <n v="2"/>
    <n v="120"/>
    <n v="22979"/>
    <x v="1"/>
    <m/>
    <m/>
    <n v="0"/>
    <n v="0"/>
    <n v="0"/>
    <n v="0"/>
  </r>
  <r>
    <s v="GJ"/>
    <x v="4"/>
    <x v="3"/>
    <s v="Low"/>
    <s v="Low"/>
    <n v="2"/>
    <n v="120"/>
    <n v="22979"/>
    <x v="2"/>
    <m/>
    <m/>
    <n v="0"/>
    <n v="0"/>
    <n v="0"/>
    <n v="0"/>
  </r>
  <r>
    <s v="GJ"/>
    <x v="4"/>
    <x v="3"/>
    <s v="Low"/>
    <s v="Low"/>
    <n v="2"/>
    <n v="120"/>
    <n v="22979"/>
    <x v="3"/>
    <n v="1"/>
    <n v="3"/>
    <n v="1"/>
    <n v="3"/>
    <n v="1"/>
    <n v="0"/>
  </r>
  <r>
    <s v="GJ"/>
    <x v="4"/>
    <x v="3"/>
    <s v="Low"/>
    <s v="Low"/>
    <n v="3"/>
    <n v="180"/>
    <n v="23039"/>
    <x v="0"/>
    <m/>
    <m/>
    <n v="0"/>
    <n v="0"/>
    <n v="0"/>
    <n v="0"/>
  </r>
  <r>
    <s v="GJ"/>
    <x v="4"/>
    <x v="3"/>
    <s v="Low"/>
    <s v="Low"/>
    <n v="3"/>
    <n v="180"/>
    <n v="23039"/>
    <x v="1"/>
    <m/>
    <m/>
    <n v="0"/>
    <n v="0"/>
    <n v="0"/>
    <n v="0"/>
  </r>
  <r>
    <s v="GJ"/>
    <x v="4"/>
    <x v="3"/>
    <s v="Low"/>
    <s v="Low"/>
    <n v="3"/>
    <n v="180"/>
    <n v="23039"/>
    <x v="2"/>
    <m/>
    <m/>
    <m/>
    <m/>
    <m/>
    <m/>
  </r>
  <r>
    <s v="GJ"/>
    <x v="4"/>
    <x v="3"/>
    <s v="Low"/>
    <s v="Low"/>
    <n v="3"/>
    <n v="180"/>
    <n v="23039"/>
    <x v="3"/>
    <m/>
    <m/>
    <m/>
    <m/>
    <m/>
    <m/>
  </r>
  <r>
    <s v="GJ"/>
    <x v="4"/>
    <x v="3"/>
    <s v="Low"/>
    <s v="Low"/>
    <n v="4"/>
    <n v="240"/>
    <n v="23039"/>
    <x v="0"/>
    <n v="1"/>
    <n v="2"/>
    <n v="1"/>
    <n v="2"/>
    <n v="1"/>
    <n v="0"/>
  </r>
  <r>
    <s v="GJ"/>
    <x v="4"/>
    <x v="3"/>
    <s v="Low"/>
    <s v="Low"/>
    <n v="4"/>
    <n v="240"/>
    <n v="23039"/>
    <x v="1"/>
    <m/>
    <m/>
    <n v="0"/>
    <n v="0"/>
    <n v="0"/>
    <n v="0"/>
  </r>
  <r>
    <s v="GJ"/>
    <x v="4"/>
    <x v="3"/>
    <s v="Low"/>
    <s v="Low"/>
    <n v="4"/>
    <n v="240"/>
    <n v="23039"/>
    <x v="2"/>
    <m/>
    <m/>
    <n v="0"/>
    <n v="0"/>
    <n v="0"/>
    <n v="0"/>
  </r>
  <r>
    <s v="GJ"/>
    <x v="4"/>
    <x v="3"/>
    <s v="Low"/>
    <s v="Low"/>
    <n v="4"/>
    <n v="240"/>
    <n v="23039"/>
    <x v="3"/>
    <n v="1"/>
    <n v="2"/>
    <n v="1"/>
    <n v="2"/>
    <n v="1"/>
    <n v="0"/>
  </r>
  <r>
    <s v="GJ"/>
    <x v="4"/>
    <x v="3"/>
    <s v="Low"/>
    <s v="Low"/>
    <n v="5"/>
    <n v="300"/>
    <n v="23099"/>
    <x v="0"/>
    <m/>
    <m/>
    <n v="0"/>
    <n v="0"/>
    <n v="0"/>
    <n v="0"/>
  </r>
  <r>
    <s v="GJ"/>
    <x v="4"/>
    <x v="3"/>
    <s v="Low"/>
    <s v="Low"/>
    <n v="5"/>
    <n v="300"/>
    <n v="23099"/>
    <x v="1"/>
    <m/>
    <m/>
    <n v="0"/>
    <n v="0"/>
    <n v="0"/>
    <n v="0"/>
  </r>
  <r>
    <s v="GJ"/>
    <x v="4"/>
    <x v="3"/>
    <s v="Low"/>
    <s v="Low"/>
    <n v="5"/>
    <n v="300"/>
    <n v="23099"/>
    <x v="2"/>
    <m/>
    <m/>
    <n v="0"/>
    <n v="0"/>
    <n v="0"/>
    <n v="0"/>
  </r>
  <r>
    <s v="GJ"/>
    <x v="4"/>
    <x v="3"/>
    <s v="Low"/>
    <s v="Low"/>
    <n v="5"/>
    <n v="300"/>
    <n v="23099"/>
    <x v="3"/>
    <m/>
    <m/>
    <n v="0"/>
    <n v="0"/>
    <n v="0"/>
    <n v="0"/>
  </r>
  <r>
    <s v="GJ"/>
    <x v="4"/>
    <x v="3"/>
    <s v="Low"/>
    <s v="Low"/>
    <n v="6"/>
    <n v="360"/>
    <n v="23159"/>
    <x v="0"/>
    <m/>
    <m/>
    <n v="0"/>
    <n v="0"/>
    <n v="0"/>
    <n v="0"/>
  </r>
  <r>
    <s v="GJ"/>
    <x v="4"/>
    <x v="3"/>
    <s v="Low"/>
    <s v="Low"/>
    <n v="6"/>
    <n v="360"/>
    <n v="23159"/>
    <x v="1"/>
    <m/>
    <m/>
    <n v="0"/>
    <n v="0"/>
    <n v="0"/>
    <n v="0"/>
  </r>
  <r>
    <s v="GJ"/>
    <x v="4"/>
    <x v="3"/>
    <s v="Low"/>
    <s v="Low"/>
    <n v="6"/>
    <n v="360"/>
    <n v="23159"/>
    <x v="2"/>
    <m/>
    <m/>
    <n v="0"/>
    <n v="0"/>
    <n v="0"/>
    <n v="0"/>
  </r>
  <r>
    <s v="GJ"/>
    <x v="4"/>
    <x v="3"/>
    <s v="Low"/>
    <s v="Low"/>
    <n v="6"/>
    <n v="360"/>
    <n v="23159"/>
    <x v="3"/>
    <m/>
    <m/>
    <n v="0"/>
    <n v="0"/>
    <n v="0"/>
    <n v="0"/>
  </r>
  <r>
    <s v="GJ"/>
    <x v="4"/>
    <x v="3"/>
    <s v="Low"/>
    <s v="Low"/>
    <n v="7"/>
    <n v="420"/>
    <n v="23219"/>
    <x v="0"/>
    <m/>
    <m/>
    <n v="0"/>
    <n v="0"/>
    <n v="0"/>
    <n v="0"/>
  </r>
  <r>
    <s v="GJ"/>
    <x v="4"/>
    <x v="3"/>
    <s v="Low"/>
    <s v="Low"/>
    <n v="7"/>
    <n v="420"/>
    <n v="23219"/>
    <x v="1"/>
    <m/>
    <m/>
    <n v="0"/>
    <n v="0"/>
    <n v="0"/>
    <n v="0"/>
  </r>
  <r>
    <s v="GJ"/>
    <x v="4"/>
    <x v="3"/>
    <s v="Low"/>
    <s v="Low"/>
    <n v="7"/>
    <n v="420"/>
    <n v="23219"/>
    <x v="2"/>
    <m/>
    <m/>
    <n v="0"/>
    <n v="0"/>
    <n v="0"/>
    <n v="0"/>
  </r>
  <r>
    <s v="GJ"/>
    <x v="4"/>
    <x v="3"/>
    <s v="Low"/>
    <s v="Low"/>
    <n v="7"/>
    <n v="420"/>
    <n v="23219"/>
    <x v="3"/>
    <m/>
    <m/>
    <n v="0"/>
    <n v="0"/>
    <n v="0"/>
    <n v="0"/>
  </r>
  <r>
    <s v="GJ"/>
    <x v="4"/>
    <x v="3"/>
    <s v="Low"/>
    <s v="Low"/>
    <n v="8"/>
    <n v="480"/>
    <n v="23279"/>
    <x v="0"/>
    <m/>
    <m/>
    <n v="0"/>
    <n v="0"/>
    <n v="0"/>
    <n v="0"/>
  </r>
  <r>
    <s v="GJ"/>
    <x v="4"/>
    <x v="3"/>
    <s v="Low"/>
    <s v="Low"/>
    <n v="8"/>
    <n v="480"/>
    <n v="23279"/>
    <x v="1"/>
    <m/>
    <m/>
    <n v="0"/>
    <n v="0"/>
    <n v="0"/>
    <n v="0"/>
  </r>
  <r>
    <s v="GJ"/>
    <x v="4"/>
    <x v="3"/>
    <s v="Low"/>
    <s v="Low"/>
    <n v="8"/>
    <n v="480"/>
    <n v="23279"/>
    <x v="2"/>
    <m/>
    <m/>
    <n v="0"/>
    <n v="0"/>
    <n v="0"/>
    <n v="0"/>
  </r>
  <r>
    <s v="GJ"/>
    <x v="4"/>
    <x v="3"/>
    <s v="Low"/>
    <s v="Low"/>
    <n v="8"/>
    <n v="480"/>
    <n v="23279"/>
    <x v="3"/>
    <m/>
    <m/>
    <n v="0"/>
    <n v="0"/>
    <n v="0"/>
    <n v="0"/>
  </r>
  <r>
    <s v="GJ"/>
    <x v="4"/>
    <x v="3"/>
    <s v="Low"/>
    <s v="Low"/>
    <n v="9"/>
    <n v="540"/>
    <n v="23339"/>
    <x v="0"/>
    <m/>
    <m/>
    <n v="0"/>
    <n v="0"/>
    <n v="0"/>
    <n v="0"/>
  </r>
  <r>
    <s v="GJ"/>
    <x v="4"/>
    <x v="3"/>
    <s v="Low"/>
    <s v="Low"/>
    <n v="9"/>
    <n v="540"/>
    <n v="23339"/>
    <x v="1"/>
    <m/>
    <m/>
    <n v="0"/>
    <n v="0"/>
    <n v="0"/>
    <n v="0"/>
  </r>
  <r>
    <s v="GJ"/>
    <x v="4"/>
    <x v="3"/>
    <s v="Low"/>
    <s v="Low"/>
    <n v="9"/>
    <n v="540"/>
    <n v="23339"/>
    <x v="2"/>
    <n v="1"/>
    <n v="2"/>
    <n v="1"/>
    <n v="2"/>
    <n v="1"/>
    <n v="0"/>
  </r>
  <r>
    <s v="GJ"/>
    <x v="4"/>
    <x v="3"/>
    <s v="Low"/>
    <s v="Low"/>
    <n v="9"/>
    <n v="540"/>
    <n v="23339"/>
    <x v="3"/>
    <m/>
    <m/>
    <n v="0"/>
    <n v="0"/>
    <n v="0"/>
    <n v="0"/>
  </r>
  <r>
    <s v="GJ"/>
    <x v="4"/>
    <x v="3"/>
    <s v="Low"/>
    <s v="Low"/>
    <n v="10"/>
    <n v="600"/>
    <n v="23399"/>
    <x v="0"/>
    <m/>
    <m/>
    <n v="0"/>
    <n v="0"/>
    <n v="0"/>
    <n v="0"/>
  </r>
  <r>
    <s v="GJ"/>
    <x v="4"/>
    <x v="3"/>
    <s v="Low"/>
    <s v="Low"/>
    <n v="10"/>
    <n v="600"/>
    <n v="23399"/>
    <x v="1"/>
    <m/>
    <m/>
    <n v="0"/>
    <n v="0"/>
    <n v="0"/>
    <n v="0"/>
  </r>
  <r>
    <s v="GJ"/>
    <x v="4"/>
    <x v="3"/>
    <s v="Low"/>
    <s v="Low"/>
    <n v="10"/>
    <n v="600"/>
    <n v="23399"/>
    <x v="2"/>
    <m/>
    <m/>
    <n v="0"/>
    <n v="0"/>
    <n v="0"/>
    <n v="0"/>
  </r>
  <r>
    <s v="GJ"/>
    <x v="4"/>
    <x v="3"/>
    <s v="Low"/>
    <s v="Low"/>
    <n v="10"/>
    <n v="600"/>
    <n v="23399"/>
    <x v="3"/>
    <m/>
    <m/>
    <n v="0"/>
    <n v="0"/>
    <n v="0"/>
    <n v="0"/>
  </r>
  <r>
    <s v="GJ"/>
    <x v="4"/>
    <x v="3"/>
    <s v="Low"/>
    <s v="Low"/>
    <n v="11"/>
    <n v="660"/>
    <n v="23459"/>
    <x v="0"/>
    <m/>
    <m/>
    <n v="0"/>
    <n v="0"/>
    <n v="0"/>
    <n v="0"/>
  </r>
  <r>
    <s v="GJ"/>
    <x v="4"/>
    <x v="3"/>
    <s v="Low"/>
    <s v="Low"/>
    <n v="11"/>
    <n v="660"/>
    <n v="23459"/>
    <x v="1"/>
    <m/>
    <m/>
    <n v="0"/>
    <n v="0"/>
    <n v="0"/>
    <n v="0"/>
  </r>
  <r>
    <s v="GJ"/>
    <x v="4"/>
    <x v="3"/>
    <s v="Low"/>
    <s v="Low"/>
    <n v="11"/>
    <n v="660"/>
    <n v="23459"/>
    <x v="2"/>
    <m/>
    <m/>
    <n v="0"/>
    <n v="0"/>
    <n v="0"/>
    <n v="0"/>
  </r>
  <r>
    <s v="GJ"/>
    <x v="4"/>
    <x v="3"/>
    <s v="Low"/>
    <s v="Low"/>
    <n v="11"/>
    <n v="660"/>
    <n v="23459"/>
    <x v="3"/>
    <m/>
    <m/>
    <n v="0"/>
    <n v="0"/>
    <n v="0"/>
    <n v="0"/>
  </r>
  <r>
    <s v="GJ"/>
    <x v="4"/>
    <x v="3"/>
    <s v="Low"/>
    <s v="Low"/>
    <n v="12"/>
    <n v="720"/>
    <n v="23519"/>
    <x v="0"/>
    <m/>
    <m/>
    <n v="0"/>
    <n v="0"/>
    <n v="0"/>
    <n v="0"/>
  </r>
  <r>
    <s v="GJ"/>
    <x v="4"/>
    <x v="3"/>
    <s v="Low"/>
    <s v="Low"/>
    <n v="12"/>
    <n v="720"/>
    <n v="23519"/>
    <x v="1"/>
    <n v="1"/>
    <n v="1"/>
    <n v="1"/>
    <n v="1"/>
    <n v="1"/>
    <n v="0"/>
  </r>
  <r>
    <s v="GJ"/>
    <x v="4"/>
    <x v="3"/>
    <s v="Low"/>
    <s v="Low"/>
    <n v="12"/>
    <n v="720"/>
    <n v="23519"/>
    <x v="2"/>
    <m/>
    <m/>
    <n v="0"/>
    <n v="0"/>
    <n v="0"/>
    <n v="0"/>
  </r>
  <r>
    <s v="GJ"/>
    <x v="4"/>
    <x v="3"/>
    <s v="Low"/>
    <s v="Low"/>
    <n v="12"/>
    <n v="720"/>
    <n v="23519"/>
    <x v="3"/>
    <m/>
    <m/>
    <n v="0"/>
    <n v="0"/>
    <n v="0"/>
    <n v="0"/>
  </r>
  <r>
    <s v="GJ"/>
    <x v="4"/>
    <x v="3"/>
    <s v="Low"/>
    <s v="Low"/>
    <n v="13"/>
    <n v="780"/>
    <n v="23579"/>
    <x v="0"/>
    <m/>
    <m/>
    <n v="0"/>
    <n v="0"/>
    <n v="0"/>
    <n v="0"/>
  </r>
  <r>
    <s v="GJ"/>
    <x v="4"/>
    <x v="3"/>
    <s v="Low"/>
    <s v="Low"/>
    <n v="13"/>
    <n v="780"/>
    <n v="23579"/>
    <x v="1"/>
    <m/>
    <m/>
    <n v="0"/>
    <n v="0"/>
    <n v="0"/>
    <n v="0"/>
  </r>
  <r>
    <s v="GJ"/>
    <x v="4"/>
    <x v="3"/>
    <s v="Low"/>
    <s v="Low"/>
    <n v="13"/>
    <n v="780"/>
    <n v="23579"/>
    <x v="2"/>
    <m/>
    <m/>
    <n v="0"/>
    <n v="0"/>
    <n v="0"/>
    <n v="0"/>
  </r>
  <r>
    <s v="GJ"/>
    <x v="4"/>
    <x v="3"/>
    <s v="Low"/>
    <s v="Low"/>
    <n v="13"/>
    <n v="780"/>
    <n v="23579"/>
    <x v="3"/>
    <m/>
    <m/>
    <n v="0"/>
    <n v="0"/>
    <n v="0"/>
    <n v="0"/>
  </r>
  <r>
    <s v="GJ"/>
    <x v="4"/>
    <x v="3"/>
    <s v="Low"/>
    <s v="Low"/>
    <n v="14"/>
    <n v="840"/>
    <n v="23639"/>
    <x v="0"/>
    <m/>
    <m/>
    <n v="0"/>
    <n v="0"/>
    <n v="0"/>
    <n v="0"/>
  </r>
  <r>
    <s v="GJ"/>
    <x v="4"/>
    <x v="3"/>
    <s v="Low"/>
    <s v="Low"/>
    <n v="14"/>
    <n v="840"/>
    <n v="23639"/>
    <x v="1"/>
    <m/>
    <m/>
    <n v="0"/>
    <n v="0"/>
    <n v="0"/>
    <n v="0"/>
  </r>
  <r>
    <s v="GJ"/>
    <x v="4"/>
    <x v="3"/>
    <s v="Low"/>
    <s v="Low"/>
    <n v="14"/>
    <n v="840"/>
    <n v="23639"/>
    <x v="2"/>
    <m/>
    <m/>
    <n v="0"/>
    <n v="0"/>
    <n v="0"/>
    <n v="0"/>
  </r>
  <r>
    <s v="GJ"/>
    <x v="4"/>
    <x v="3"/>
    <s v="Low"/>
    <s v="Low"/>
    <n v="14"/>
    <n v="840"/>
    <n v="23639"/>
    <x v="3"/>
    <m/>
    <m/>
    <n v="0"/>
    <n v="0"/>
    <n v="0"/>
    <n v="0"/>
  </r>
  <r>
    <s v="GJ"/>
    <x v="4"/>
    <x v="3"/>
    <s v="Low"/>
    <s v="Low"/>
    <n v="15"/>
    <n v="900"/>
    <n v="23699"/>
    <x v="0"/>
    <m/>
    <m/>
    <n v="0"/>
    <n v="0"/>
    <n v="0"/>
    <n v="0"/>
  </r>
  <r>
    <s v="GJ"/>
    <x v="4"/>
    <x v="3"/>
    <s v="Low"/>
    <s v="Low"/>
    <n v="15"/>
    <n v="900"/>
    <n v="23699"/>
    <x v="1"/>
    <m/>
    <m/>
    <n v="0"/>
    <n v="0"/>
    <n v="0"/>
    <n v="0"/>
  </r>
  <r>
    <s v="GJ"/>
    <x v="4"/>
    <x v="3"/>
    <s v="Low"/>
    <s v="Low"/>
    <n v="15"/>
    <n v="900"/>
    <n v="23699"/>
    <x v="2"/>
    <m/>
    <m/>
    <n v="0"/>
    <n v="0"/>
    <n v="0"/>
    <n v="0"/>
  </r>
  <r>
    <s v="GJ"/>
    <x v="4"/>
    <x v="3"/>
    <s v="Low"/>
    <s v="Low"/>
    <n v="15"/>
    <n v="900"/>
    <n v="23699"/>
    <x v="3"/>
    <m/>
    <m/>
    <n v="0"/>
    <n v="0"/>
    <n v="0"/>
    <n v="0"/>
  </r>
  <r>
    <s v="GJ"/>
    <x v="4"/>
    <x v="3"/>
    <s v="Low"/>
    <s v="Low"/>
    <n v="16"/>
    <n v="960"/>
    <n v="23759"/>
    <x v="0"/>
    <m/>
    <m/>
    <n v="0"/>
    <n v="0"/>
    <n v="0"/>
    <n v="0"/>
  </r>
  <r>
    <s v="GJ"/>
    <x v="4"/>
    <x v="3"/>
    <s v="Low"/>
    <s v="Low"/>
    <n v="16"/>
    <n v="960"/>
    <n v="23759"/>
    <x v="1"/>
    <m/>
    <m/>
    <n v="0"/>
    <n v="0"/>
    <n v="0"/>
    <n v="0"/>
  </r>
  <r>
    <s v="GJ"/>
    <x v="4"/>
    <x v="3"/>
    <s v="Low"/>
    <s v="Low"/>
    <n v="16"/>
    <n v="960"/>
    <n v="23759"/>
    <x v="2"/>
    <m/>
    <m/>
    <n v="0"/>
    <n v="0"/>
    <n v="0"/>
    <n v="0"/>
  </r>
  <r>
    <s v="GJ"/>
    <x v="4"/>
    <x v="3"/>
    <s v="Low"/>
    <s v="Low"/>
    <n v="16"/>
    <n v="960"/>
    <n v="23759"/>
    <x v="3"/>
    <n v="1"/>
    <n v="3"/>
    <n v="1"/>
    <n v="3"/>
    <n v="1"/>
    <n v="0"/>
  </r>
  <r>
    <s v="GJ"/>
    <x v="4"/>
    <x v="3"/>
    <s v="Low"/>
    <s v="Low"/>
    <n v="17"/>
    <n v="1020"/>
    <n v="23819"/>
    <x v="0"/>
    <m/>
    <m/>
    <n v="0"/>
    <n v="0"/>
    <n v="0"/>
    <n v="0"/>
  </r>
  <r>
    <s v="GJ"/>
    <x v="4"/>
    <x v="3"/>
    <s v="Low"/>
    <s v="Low"/>
    <n v="17"/>
    <n v="1020"/>
    <n v="23819"/>
    <x v="1"/>
    <m/>
    <m/>
    <n v="0"/>
    <n v="0"/>
    <n v="0"/>
    <n v="0"/>
  </r>
  <r>
    <s v="GJ"/>
    <x v="4"/>
    <x v="3"/>
    <s v="Low"/>
    <s v="Low"/>
    <n v="17"/>
    <n v="1020"/>
    <n v="23819"/>
    <x v="2"/>
    <m/>
    <m/>
    <n v="0"/>
    <n v="0"/>
    <n v="0"/>
    <n v="0"/>
  </r>
  <r>
    <s v="GJ"/>
    <x v="4"/>
    <x v="3"/>
    <s v="Low"/>
    <s v="Low"/>
    <n v="17"/>
    <n v="1020"/>
    <n v="23819"/>
    <x v="3"/>
    <m/>
    <m/>
    <n v="0"/>
    <n v="0"/>
    <n v="0"/>
    <n v="0"/>
  </r>
  <r>
    <s v="GJ"/>
    <x v="4"/>
    <x v="3"/>
    <s v="Low"/>
    <s v="Low"/>
    <n v="18"/>
    <n v="1080"/>
    <n v="23879"/>
    <x v="0"/>
    <m/>
    <m/>
    <n v="0"/>
    <n v="0"/>
    <n v="0"/>
    <n v="0"/>
  </r>
  <r>
    <s v="GJ"/>
    <x v="4"/>
    <x v="3"/>
    <s v="Low"/>
    <s v="Low"/>
    <n v="18"/>
    <n v="1080"/>
    <n v="23879"/>
    <x v="1"/>
    <m/>
    <m/>
    <n v="0"/>
    <n v="0"/>
    <n v="0"/>
    <n v="0"/>
  </r>
  <r>
    <s v="GJ"/>
    <x v="4"/>
    <x v="3"/>
    <s v="Low"/>
    <s v="Low"/>
    <n v="18"/>
    <n v="1080"/>
    <n v="23879"/>
    <x v="2"/>
    <m/>
    <m/>
    <n v="0"/>
    <n v="0"/>
    <n v="0"/>
    <n v="0"/>
  </r>
  <r>
    <s v="GJ"/>
    <x v="4"/>
    <x v="3"/>
    <s v="Low"/>
    <s v="Low"/>
    <n v="18"/>
    <n v="1080"/>
    <n v="23879"/>
    <x v="3"/>
    <m/>
    <m/>
    <n v="0"/>
    <n v="0"/>
    <n v="0"/>
    <n v="0"/>
  </r>
  <r>
    <s v="GJ"/>
    <x v="4"/>
    <x v="3"/>
    <s v="Low"/>
    <s v="Low"/>
    <n v="19"/>
    <n v="1140"/>
    <n v="23939"/>
    <x v="0"/>
    <m/>
    <m/>
    <n v="0"/>
    <n v="0"/>
    <n v="0"/>
    <n v="0"/>
  </r>
  <r>
    <s v="GJ"/>
    <x v="4"/>
    <x v="3"/>
    <s v="Low"/>
    <s v="Low"/>
    <n v="19"/>
    <n v="1140"/>
    <n v="23939"/>
    <x v="1"/>
    <m/>
    <m/>
    <n v="0"/>
    <n v="0"/>
    <n v="0"/>
    <n v="0"/>
  </r>
  <r>
    <s v="GJ"/>
    <x v="4"/>
    <x v="3"/>
    <s v="Low"/>
    <s v="Low"/>
    <n v="19"/>
    <n v="1140"/>
    <n v="23939"/>
    <x v="2"/>
    <m/>
    <m/>
    <n v="0"/>
    <n v="0"/>
    <n v="0"/>
    <n v="0"/>
  </r>
  <r>
    <s v="GJ"/>
    <x v="4"/>
    <x v="3"/>
    <s v="Low"/>
    <s v="Low"/>
    <n v="19"/>
    <n v="1140"/>
    <n v="23939"/>
    <x v="3"/>
    <n v="1"/>
    <n v="3"/>
    <n v="1"/>
    <n v="3"/>
    <n v="1"/>
    <n v="0"/>
  </r>
  <r>
    <s v="GJ"/>
    <x v="4"/>
    <x v="3"/>
    <s v="Low"/>
    <s v="Low"/>
    <n v="20"/>
    <m/>
    <n v="23999"/>
    <x v="0"/>
    <m/>
    <m/>
    <n v="0"/>
    <n v="0"/>
    <n v="0"/>
    <n v="0"/>
  </r>
  <r>
    <s v="GJ"/>
    <x v="4"/>
    <x v="3"/>
    <s v="Low"/>
    <s v="Low"/>
    <n v="20"/>
    <m/>
    <n v="23999"/>
    <x v="1"/>
    <m/>
    <m/>
    <n v="0"/>
    <n v="0"/>
    <n v="0"/>
    <n v="0"/>
  </r>
  <r>
    <s v="GJ"/>
    <x v="4"/>
    <x v="3"/>
    <s v="Low"/>
    <s v="Low"/>
    <n v="20"/>
    <m/>
    <n v="23999"/>
    <x v="2"/>
    <m/>
    <m/>
    <n v="0"/>
    <n v="0"/>
    <n v="0"/>
    <n v="0"/>
  </r>
  <r>
    <s v="GJ"/>
    <x v="4"/>
    <x v="3"/>
    <s v="Low"/>
    <s v="Low"/>
    <n v="20"/>
    <m/>
    <n v="23999"/>
    <x v="3"/>
    <m/>
    <m/>
    <n v="0"/>
    <n v="0"/>
    <n v="0"/>
    <n v="0"/>
  </r>
  <r>
    <s v="GJ"/>
    <x v="4"/>
    <x v="4"/>
    <s v="Medium"/>
    <s v="Medium"/>
    <n v="1"/>
    <n v="60"/>
    <n v="31983"/>
    <x v="0"/>
    <m/>
    <m/>
    <n v="0"/>
    <n v="0"/>
    <n v="0"/>
    <n v="0"/>
  </r>
  <r>
    <s v="GJ"/>
    <x v="4"/>
    <x v="4"/>
    <s v="Medium"/>
    <s v="Medium"/>
    <n v="1"/>
    <n v="60"/>
    <n v="31983"/>
    <x v="1"/>
    <m/>
    <m/>
    <n v="0"/>
    <n v="0"/>
    <n v="0"/>
    <n v="0"/>
  </r>
  <r>
    <s v="GJ"/>
    <x v="4"/>
    <x v="4"/>
    <s v="Medium"/>
    <s v="Medium"/>
    <n v="1"/>
    <n v="60"/>
    <n v="31983"/>
    <x v="2"/>
    <n v="1"/>
    <n v="3"/>
    <n v="1"/>
    <n v="3"/>
    <n v="1"/>
    <n v="0"/>
  </r>
  <r>
    <s v="GJ"/>
    <x v="4"/>
    <x v="4"/>
    <s v="Medium"/>
    <s v="Medium"/>
    <n v="1"/>
    <n v="60"/>
    <n v="31983"/>
    <x v="3"/>
    <m/>
    <m/>
    <n v="0"/>
    <n v="0"/>
    <n v="0"/>
    <n v="0"/>
  </r>
  <r>
    <s v="GJ"/>
    <x v="4"/>
    <x v="4"/>
    <s v="Medium"/>
    <s v="Medium"/>
    <n v="2"/>
    <n v="120"/>
    <n v="32043"/>
    <x v="0"/>
    <n v="1"/>
    <n v="2"/>
    <n v="1"/>
    <n v="2"/>
    <n v="1"/>
    <n v="0"/>
  </r>
  <r>
    <s v="GJ"/>
    <x v="4"/>
    <x v="4"/>
    <s v="Medium"/>
    <s v="Medium"/>
    <n v="2"/>
    <n v="120"/>
    <n v="32043"/>
    <x v="1"/>
    <m/>
    <m/>
    <n v="0"/>
    <n v="0"/>
    <n v="0"/>
    <n v="0"/>
  </r>
  <r>
    <s v="GJ"/>
    <x v="4"/>
    <x v="4"/>
    <s v="Medium"/>
    <s v="Medium"/>
    <n v="2"/>
    <n v="120"/>
    <n v="32043"/>
    <x v="2"/>
    <n v="1"/>
    <n v="3"/>
    <n v="1"/>
    <n v="3"/>
    <n v="1"/>
    <n v="0"/>
  </r>
  <r>
    <s v="GJ"/>
    <x v="4"/>
    <x v="4"/>
    <s v="Medium"/>
    <s v="Medium"/>
    <n v="2"/>
    <n v="120"/>
    <n v="32043"/>
    <x v="3"/>
    <m/>
    <m/>
    <n v="0"/>
    <n v="0"/>
    <n v="0"/>
    <n v="0"/>
  </r>
  <r>
    <s v="GJ"/>
    <x v="4"/>
    <x v="4"/>
    <s v="Medium"/>
    <s v="Medium"/>
    <n v="3"/>
    <n v="180"/>
    <n v="32103"/>
    <x v="0"/>
    <m/>
    <m/>
    <n v="0"/>
    <n v="0"/>
    <n v="0"/>
    <n v="0"/>
  </r>
  <r>
    <s v="GJ"/>
    <x v="4"/>
    <x v="4"/>
    <s v="Medium"/>
    <s v="Medium"/>
    <n v="3"/>
    <n v="180"/>
    <n v="32103"/>
    <x v="1"/>
    <m/>
    <m/>
    <n v="0"/>
    <n v="0"/>
    <n v="0"/>
    <n v="0"/>
  </r>
  <r>
    <s v="GJ"/>
    <x v="4"/>
    <x v="4"/>
    <s v="Medium"/>
    <s v="Medium"/>
    <n v="3"/>
    <n v="180"/>
    <n v="32103"/>
    <x v="2"/>
    <m/>
    <m/>
    <n v="0"/>
    <n v="0"/>
    <n v="0"/>
    <n v="0"/>
  </r>
  <r>
    <s v="GJ"/>
    <x v="4"/>
    <x v="4"/>
    <s v="Medium"/>
    <s v="Medium"/>
    <n v="3"/>
    <n v="180"/>
    <n v="32103"/>
    <x v="3"/>
    <m/>
    <m/>
    <n v="0"/>
    <n v="0"/>
    <n v="0"/>
    <n v="0"/>
  </r>
  <r>
    <s v="GJ"/>
    <x v="4"/>
    <x v="4"/>
    <s v="Medium"/>
    <s v="Medium"/>
    <n v="4"/>
    <n v="240"/>
    <n v="32163"/>
    <x v="0"/>
    <m/>
    <m/>
    <n v="0"/>
    <n v="0"/>
    <n v="0"/>
    <n v="0"/>
  </r>
  <r>
    <s v="GJ"/>
    <x v="4"/>
    <x v="4"/>
    <s v="Medium"/>
    <s v="Medium"/>
    <n v="4"/>
    <n v="240"/>
    <n v="32163"/>
    <x v="1"/>
    <m/>
    <m/>
    <n v="0"/>
    <n v="0"/>
    <n v="0"/>
    <n v="0"/>
  </r>
  <r>
    <s v="GJ"/>
    <x v="4"/>
    <x v="4"/>
    <s v="Medium"/>
    <s v="Medium"/>
    <n v="4"/>
    <n v="240"/>
    <n v="32163"/>
    <x v="2"/>
    <m/>
    <m/>
    <n v="0"/>
    <n v="0"/>
    <n v="0"/>
    <n v="0"/>
  </r>
  <r>
    <s v="GJ"/>
    <x v="4"/>
    <x v="4"/>
    <s v="Medium"/>
    <s v="Medium"/>
    <n v="4"/>
    <n v="240"/>
    <n v="32163"/>
    <x v="3"/>
    <m/>
    <m/>
    <n v="0"/>
    <n v="0"/>
    <n v="0"/>
    <n v="0"/>
  </r>
  <r>
    <s v="GJ"/>
    <x v="4"/>
    <x v="4"/>
    <s v="Medium"/>
    <s v="Medium"/>
    <n v="5"/>
    <n v="300"/>
    <n v="32223"/>
    <x v="0"/>
    <m/>
    <m/>
    <n v="0"/>
    <n v="0"/>
    <n v="0"/>
    <n v="0"/>
  </r>
  <r>
    <s v="GJ"/>
    <x v="4"/>
    <x v="4"/>
    <s v="Medium"/>
    <s v="Medium"/>
    <n v="5"/>
    <n v="300"/>
    <n v="32223"/>
    <x v="1"/>
    <m/>
    <m/>
    <n v="0"/>
    <n v="0"/>
    <n v="0"/>
    <n v="0"/>
  </r>
  <r>
    <s v="GJ"/>
    <x v="4"/>
    <x v="4"/>
    <s v="Medium"/>
    <s v="Medium"/>
    <n v="5"/>
    <n v="300"/>
    <n v="32223"/>
    <x v="2"/>
    <m/>
    <m/>
    <n v="0"/>
    <n v="0"/>
    <n v="0"/>
    <n v="0"/>
  </r>
  <r>
    <s v="GJ"/>
    <x v="4"/>
    <x v="4"/>
    <s v="Medium"/>
    <s v="Medium"/>
    <n v="5"/>
    <n v="300"/>
    <n v="32223"/>
    <x v="3"/>
    <m/>
    <m/>
    <n v="0"/>
    <n v="0"/>
    <n v="0"/>
    <n v="0"/>
  </r>
  <r>
    <s v="GJ"/>
    <x v="4"/>
    <x v="4"/>
    <s v="Medium"/>
    <s v="Medium"/>
    <n v="6"/>
    <n v="360"/>
    <n v="32283"/>
    <x v="0"/>
    <n v="1"/>
    <n v="2"/>
    <n v="1"/>
    <n v="2"/>
    <n v="1"/>
    <n v="0"/>
  </r>
  <r>
    <s v="GJ"/>
    <x v="4"/>
    <x v="4"/>
    <s v="Medium"/>
    <s v="Medium"/>
    <n v="6"/>
    <n v="360"/>
    <n v="32283"/>
    <x v="1"/>
    <m/>
    <m/>
    <n v="0"/>
    <n v="0"/>
    <n v="0"/>
    <n v="0"/>
  </r>
  <r>
    <s v="GJ"/>
    <x v="4"/>
    <x v="4"/>
    <s v="Medium"/>
    <s v="Medium"/>
    <n v="6"/>
    <n v="360"/>
    <n v="32283"/>
    <x v="2"/>
    <n v="1"/>
    <n v="3"/>
    <n v="1"/>
    <n v="3"/>
    <n v="1"/>
    <n v="0"/>
  </r>
  <r>
    <s v="GJ"/>
    <x v="4"/>
    <x v="4"/>
    <s v="Medium"/>
    <s v="Medium"/>
    <n v="6"/>
    <n v="360"/>
    <n v="32283"/>
    <x v="3"/>
    <m/>
    <m/>
    <n v="0"/>
    <n v="0"/>
    <n v="0"/>
    <n v="0"/>
  </r>
  <r>
    <s v="GJ"/>
    <x v="4"/>
    <x v="4"/>
    <s v="Medium"/>
    <s v="Medium"/>
    <n v="7"/>
    <n v="420"/>
    <n v="32343"/>
    <x v="0"/>
    <m/>
    <m/>
    <n v="0"/>
    <n v="0"/>
    <n v="0"/>
    <n v="0"/>
  </r>
  <r>
    <s v="GJ"/>
    <x v="4"/>
    <x v="4"/>
    <s v="Medium"/>
    <s v="Medium"/>
    <n v="7"/>
    <n v="420"/>
    <n v="32343"/>
    <x v="1"/>
    <m/>
    <m/>
    <n v="0"/>
    <n v="0"/>
    <n v="0"/>
    <n v="0"/>
  </r>
  <r>
    <s v="GJ"/>
    <x v="4"/>
    <x v="4"/>
    <s v="Medium"/>
    <s v="Medium"/>
    <n v="7"/>
    <n v="420"/>
    <n v="32343"/>
    <x v="2"/>
    <n v="1"/>
    <n v="1"/>
    <n v="1"/>
    <n v="1"/>
    <n v="1"/>
    <n v="0"/>
  </r>
  <r>
    <s v="GJ"/>
    <x v="4"/>
    <x v="4"/>
    <s v="Medium"/>
    <s v="Medium"/>
    <n v="7"/>
    <n v="420"/>
    <n v="32343"/>
    <x v="3"/>
    <m/>
    <m/>
    <n v="0"/>
    <n v="0"/>
    <n v="0"/>
    <n v="0"/>
  </r>
  <r>
    <s v="GJ"/>
    <x v="4"/>
    <x v="4"/>
    <s v="Medium"/>
    <s v="Medium"/>
    <n v="8"/>
    <n v="480"/>
    <n v="32403"/>
    <x v="0"/>
    <n v="2"/>
    <n v="2"/>
    <n v="2"/>
    <n v="2"/>
    <n v="1"/>
    <n v="0"/>
  </r>
  <r>
    <s v="GJ"/>
    <x v="4"/>
    <x v="4"/>
    <s v="Medium"/>
    <s v="Medium"/>
    <n v="8"/>
    <n v="480"/>
    <n v="32403"/>
    <x v="1"/>
    <m/>
    <m/>
    <n v="0"/>
    <n v="0"/>
    <n v="0"/>
    <n v="0"/>
  </r>
  <r>
    <s v="GJ"/>
    <x v="4"/>
    <x v="4"/>
    <s v="Medium"/>
    <s v="Medium"/>
    <n v="8"/>
    <n v="480"/>
    <n v="32403"/>
    <x v="2"/>
    <n v="1"/>
    <n v="1"/>
    <n v="1"/>
    <n v="1"/>
    <n v="1"/>
    <n v="0"/>
  </r>
  <r>
    <s v="GJ"/>
    <x v="4"/>
    <x v="4"/>
    <s v="Medium"/>
    <s v="Medium"/>
    <n v="8"/>
    <n v="480"/>
    <n v="32403"/>
    <x v="3"/>
    <n v="1"/>
    <n v="1"/>
    <n v="1"/>
    <n v="1"/>
    <n v="1"/>
    <n v="0"/>
  </r>
  <r>
    <s v="GJ"/>
    <x v="4"/>
    <x v="4"/>
    <s v="Medium"/>
    <s v="Medium"/>
    <n v="9"/>
    <n v="540"/>
    <n v="32463"/>
    <x v="0"/>
    <n v="1"/>
    <n v="2"/>
    <n v="1"/>
    <n v="2"/>
    <n v="1"/>
    <n v="0"/>
  </r>
  <r>
    <s v="GJ"/>
    <x v="4"/>
    <x v="4"/>
    <s v="Medium"/>
    <s v="Medium"/>
    <n v="9"/>
    <n v="540"/>
    <n v="32463"/>
    <x v="1"/>
    <m/>
    <m/>
    <n v="0"/>
    <n v="0"/>
    <n v="0"/>
    <n v="0"/>
  </r>
  <r>
    <s v="GJ"/>
    <x v="4"/>
    <x v="4"/>
    <s v="Medium"/>
    <s v="Medium"/>
    <n v="9"/>
    <n v="540"/>
    <n v="32463"/>
    <x v="2"/>
    <n v="1"/>
    <n v="4"/>
    <n v="1"/>
    <n v="4"/>
    <n v="1"/>
    <n v="1"/>
  </r>
  <r>
    <s v="GJ"/>
    <x v="4"/>
    <x v="4"/>
    <s v="Medium"/>
    <s v="Medium"/>
    <n v="9"/>
    <n v="540"/>
    <n v="32463"/>
    <x v="3"/>
    <m/>
    <m/>
    <n v="0"/>
    <n v="0"/>
    <n v="0"/>
    <n v="0"/>
  </r>
  <r>
    <s v="GJ"/>
    <x v="4"/>
    <x v="4"/>
    <s v="Medium"/>
    <s v="Medium"/>
    <n v="10"/>
    <n v="600"/>
    <n v="32523"/>
    <x v="0"/>
    <m/>
    <m/>
    <n v="0"/>
    <n v="0"/>
    <n v="0"/>
    <n v="0"/>
  </r>
  <r>
    <s v="GJ"/>
    <x v="4"/>
    <x v="4"/>
    <s v="Medium"/>
    <s v="Medium"/>
    <n v="10"/>
    <n v="600"/>
    <n v="32523"/>
    <x v="1"/>
    <m/>
    <m/>
    <n v="0"/>
    <n v="0"/>
    <n v="0"/>
    <n v="0"/>
  </r>
  <r>
    <s v="GJ"/>
    <x v="4"/>
    <x v="4"/>
    <s v="Medium"/>
    <s v="Medium"/>
    <n v="10"/>
    <n v="600"/>
    <n v="32523"/>
    <x v="2"/>
    <m/>
    <m/>
    <n v="0"/>
    <n v="0"/>
    <n v="0"/>
    <n v="0"/>
  </r>
  <r>
    <s v="GJ"/>
    <x v="4"/>
    <x v="4"/>
    <s v="Medium"/>
    <s v="Medium"/>
    <n v="10"/>
    <n v="600"/>
    <n v="32523"/>
    <x v="3"/>
    <n v="1"/>
    <n v="1"/>
    <n v="1"/>
    <n v="1"/>
    <n v="1"/>
    <n v="0"/>
  </r>
  <r>
    <s v="GJ"/>
    <x v="4"/>
    <x v="4"/>
    <s v="Medium"/>
    <s v="Medium"/>
    <n v="11"/>
    <n v="660"/>
    <n v="32583"/>
    <x v="0"/>
    <m/>
    <m/>
    <n v="0"/>
    <n v="0"/>
    <n v="0"/>
    <n v="0"/>
  </r>
  <r>
    <s v="GJ"/>
    <x v="4"/>
    <x v="4"/>
    <s v="Medium"/>
    <s v="Medium"/>
    <n v="11"/>
    <n v="660"/>
    <n v="32583"/>
    <x v="1"/>
    <m/>
    <m/>
    <n v="0"/>
    <n v="0"/>
    <n v="0"/>
    <n v="0"/>
  </r>
  <r>
    <s v="GJ"/>
    <x v="4"/>
    <x v="4"/>
    <s v="Medium"/>
    <s v="Medium"/>
    <n v="11"/>
    <n v="660"/>
    <n v="32583"/>
    <x v="2"/>
    <n v="2"/>
    <n v="2"/>
    <n v="2"/>
    <n v="2"/>
    <n v="1"/>
    <n v="0"/>
  </r>
  <r>
    <s v="GJ"/>
    <x v="4"/>
    <x v="4"/>
    <s v="Medium"/>
    <s v="Medium"/>
    <n v="11"/>
    <n v="660"/>
    <n v="32583"/>
    <x v="3"/>
    <m/>
    <m/>
    <n v="0"/>
    <n v="0"/>
    <n v="0"/>
    <n v="0"/>
  </r>
  <r>
    <s v="GJ"/>
    <x v="4"/>
    <x v="4"/>
    <s v="Medium"/>
    <s v="Medium"/>
    <n v="12"/>
    <n v="720"/>
    <n v="32643"/>
    <x v="0"/>
    <m/>
    <m/>
    <n v="0"/>
    <n v="0"/>
    <n v="0"/>
    <n v="0"/>
  </r>
  <r>
    <s v="GJ"/>
    <x v="4"/>
    <x v="4"/>
    <s v="Medium"/>
    <s v="Medium"/>
    <n v="12"/>
    <n v="720"/>
    <n v="32643"/>
    <x v="1"/>
    <m/>
    <m/>
    <n v="0"/>
    <n v="0"/>
    <n v="0"/>
    <n v="0"/>
  </r>
  <r>
    <s v="GJ"/>
    <x v="4"/>
    <x v="4"/>
    <s v="Medium"/>
    <s v="Medium"/>
    <n v="12"/>
    <n v="720"/>
    <n v="32643"/>
    <x v="2"/>
    <m/>
    <m/>
    <n v="0"/>
    <n v="0"/>
    <n v="0"/>
    <n v="0"/>
  </r>
  <r>
    <s v="GJ"/>
    <x v="4"/>
    <x v="4"/>
    <s v="Medium"/>
    <s v="Medium"/>
    <n v="12"/>
    <n v="720"/>
    <n v="32643"/>
    <x v="3"/>
    <m/>
    <m/>
    <n v="0"/>
    <n v="0"/>
    <n v="0"/>
    <n v="0"/>
  </r>
  <r>
    <s v="GJ"/>
    <x v="4"/>
    <x v="4"/>
    <s v="Medium"/>
    <s v="Medium"/>
    <n v="13"/>
    <n v="780"/>
    <n v="32703"/>
    <x v="0"/>
    <m/>
    <m/>
    <n v="0"/>
    <n v="0"/>
    <n v="0"/>
    <n v="0"/>
  </r>
  <r>
    <s v="GJ"/>
    <x v="4"/>
    <x v="4"/>
    <s v="Medium"/>
    <s v="Medium"/>
    <n v="13"/>
    <n v="780"/>
    <n v="32703"/>
    <x v="1"/>
    <m/>
    <m/>
    <n v="0"/>
    <n v="0"/>
    <n v="0"/>
    <n v="0"/>
  </r>
  <r>
    <s v="GJ"/>
    <x v="4"/>
    <x v="4"/>
    <s v="Medium"/>
    <s v="Medium"/>
    <n v="13"/>
    <n v="780"/>
    <n v="32703"/>
    <x v="2"/>
    <n v="1"/>
    <n v="4"/>
    <n v="1"/>
    <n v="4"/>
    <n v="1"/>
    <n v="1"/>
  </r>
  <r>
    <s v="GJ"/>
    <x v="4"/>
    <x v="4"/>
    <s v="Medium"/>
    <s v="Medium"/>
    <n v="13"/>
    <n v="780"/>
    <n v="32703"/>
    <x v="3"/>
    <m/>
    <m/>
    <n v="0"/>
    <n v="0"/>
    <n v="0"/>
    <n v="0"/>
  </r>
  <r>
    <s v="GJ"/>
    <x v="4"/>
    <x v="4"/>
    <s v="Medium"/>
    <s v="Medium"/>
    <n v="14"/>
    <n v="840"/>
    <n v="32763"/>
    <x v="0"/>
    <n v="4"/>
    <n v="4"/>
    <n v="4"/>
    <n v="4"/>
    <n v="1"/>
    <n v="1"/>
  </r>
  <r>
    <s v="GJ"/>
    <x v="4"/>
    <x v="4"/>
    <s v="Medium"/>
    <s v="Medium"/>
    <n v="14"/>
    <n v="840"/>
    <n v="32763"/>
    <x v="1"/>
    <m/>
    <m/>
    <n v="0"/>
    <n v="0"/>
    <n v="0"/>
    <n v="0"/>
  </r>
  <r>
    <s v="GJ"/>
    <x v="4"/>
    <x v="4"/>
    <s v="Medium"/>
    <s v="Medium"/>
    <n v="14"/>
    <n v="840"/>
    <n v="32763"/>
    <x v="2"/>
    <n v="3"/>
    <n v="4"/>
    <n v="3"/>
    <n v="4"/>
    <n v="1"/>
    <n v="1"/>
  </r>
  <r>
    <s v="GJ"/>
    <x v="4"/>
    <x v="4"/>
    <s v="Medium"/>
    <s v="Medium"/>
    <n v="14"/>
    <n v="840"/>
    <n v="32763"/>
    <x v="3"/>
    <m/>
    <m/>
    <n v="0"/>
    <n v="0"/>
    <n v="0"/>
    <n v="0"/>
  </r>
  <r>
    <s v="GJ"/>
    <x v="4"/>
    <x v="4"/>
    <s v="Medium"/>
    <s v="Medium"/>
    <n v="15"/>
    <n v="900"/>
    <n v="32823"/>
    <x v="0"/>
    <m/>
    <m/>
    <n v="0"/>
    <n v="0"/>
    <n v="0"/>
    <n v="0"/>
  </r>
  <r>
    <s v="GJ"/>
    <x v="4"/>
    <x v="4"/>
    <s v="Medium"/>
    <s v="Medium"/>
    <n v="15"/>
    <n v="960"/>
    <n v="32823"/>
    <x v="0"/>
    <m/>
    <m/>
    <n v="0"/>
    <n v="0"/>
    <n v="0"/>
    <n v="0"/>
  </r>
  <r>
    <s v="GJ"/>
    <x v="4"/>
    <x v="4"/>
    <s v="Medium"/>
    <s v="Medium"/>
    <n v="15"/>
    <n v="900"/>
    <n v="32823"/>
    <x v="1"/>
    <m/>
    <m/>
    <n v="0"/>
    <n v="0"/>
    <n v="0"/>
    <n v="0"/>
  </r>
  <r>
    <s v="GJ"/>
    <x v="4"/>
    <x v="4"/>
    <s v="Medium"/>
    <s v="Medium"/>
    <n v="15"/>
    <n v="960"/>
    <n v="32823"/>
    <x v="1"/>
    <m/>
    <m/>
    <n v="0"/>
    <n v="0"/>
    <n v="0"/>
    <n v="0"/>
  </r>
  <r>
    <s v="GJ"/>
    <x v="4"/>
    <x v="4"/>
    <s v="Medium"/>
    <s v="Medium"/>
    <n v="15"/>
    <n v="900"/>
    <n v="32823"/>
    <x v="2"/>
    <m/>
    <m/>
    <n v="0"/>
    <n v="0"/>
    <n v="0"/>
    <n v="0"/>
  </r>
  <r>
    <s v="GJ"/>
    <x v="4"/>
    <x v="4"/>
    <s v="Medium"/>
    <s v="Medium"/>
    <n v="15"/>
    <n v="960"/>
    <n v="32823"/>
    <x v="2"/>
    <m/>
    <m/>
    <n v="0"/>
    <n v="0"/>
    <n v="0"/>
    <n v="0"/>
  </r>
  <r>
    <s v="GJ"/>
    <x v="4"/>
    <x v="4"/>
    <s v="Medium"/>
    <s v="Medium"/>
    <n v="15"/>
    <n v="900"/>
    <n v="32823"/>
    <x v="3"/>
    <m/>
    <m/>
    <n v="0"/>
    <n v="0"/>
    <n v="0"/>
    <n v="0"/>
  </r>
  <r>
    <s v="GJ"/>
    <x v="4"/>
    <x v="4"/>
    <s v="Medium"/>
    <s v="Medium"/>
    <n v="15"/>
    <n v="960"/>
    <n v="32823"/>
    <x v="3"/>
    <m/>
    <m/>
    <n v="0"/>
    <n v="0"/>
    <n v="0"/>
    <n v="0"/>
  </r>
  <r>
    <s v="GJ"/>
    <x v="4"/>
    <x v="4"/>
    <s v="Medium"/>
    <s v="Medium"/>
    <n v="15"/>
    <n v="1020"/>
    <n v="32883"/>
    <x v="0"/>
    <m/>
    <m/>
    <n v="0"/>
    <n v="0"/>
    <n v="0"/>
    <n v="0"/>
  </r>
  <r>
    <s v="GJ"/>
    <x v="4"/>
    <x v="4"/>
    <s v="Medium"/>
    <s v="Medium"/>
    <n v="15"/>
    <n v="1020"/>
    <n v="32883"/>
    <x v="1"/>
    <m/>
    <m/>
    <n v="0"/>
    <n v="0"/>
    <n v="0"/>
    <n v="0"/>
  </r>
  <r>
    <s v="GJ"/>
    <x v="4"/>
    <x v="4"/>
    <s v="Medium"/>
    <s v="Medium"/>
    <n v="15"/>
    <n v="1020"/>
    <n v="32883"/>
    <x v="2"/>
    <n v="1"/>
    <n v="4"/>
    <n v="1"/>
    <n v="4"/>
    <n v="1"/>
    <n v="1"/>
  </r>
  <r>
    <s v="GJ"/>
    <x v="4"/>
    <x v="4"/>
    <s v="Medium"/>
    <s v="Medium"/>
    <n v="15"/>
    <n v="1020"/>
    <n v="32883"/>
    <x v="3"/>
    <n v="1"/>
    <n v="1"/>
    <n v="1"/>
    <n v="1"/>
    <n v="1"/>
    <n v="0"/>
  </r>
  <r>
    <s v="GJ"/>
    <x v="4"/>
    <x v="4"/>
    <s v="Medium"/>
    <s v="Medium"/>
    <n v="15"/>
    <n v="1080"/>
    <n v="32943"/>
    <x v="0"/>
    <n v="1"/>
    <n v="4"/>
    <n v="1"/>
    <n v="4"/>
    <n v="1"/>
    <n v="1"/>
  </r>
  <r>
    <s v="GJ"/>
    <x v="4"/>
    <x v="4"/>
    <s v="Medium"/>
    <s v="Medium"/>
    <n v="15"/>
    <n v="1080"/>
    <n v="32943"/>
    <x v="1"/>
    <m/>
    <m/>
    <n v="0"/>
    <n v="0"/>
    <n v="0"/>
    <n v="0"/>
  </r>
  <r>
    <s v="GJ"/>
    <x v="4"/>
    <x v="4"/>
    <s v="Medium"/>
    <s v="Medium"/>
    <n v="15"/>
    <n v="1080"/>
    <n v="32943"/>
    <x v="2"/>
    <m/>
    <m/>
    <n v="0"/>
    <n v="0"/>
    <n v="0"/>
    <n v="0"/>
  </r>
  <r>
    <s v="GJ"/>
    <x v="4"/>
    <x v="4"/>
    <s v="Medium"/>
    <s v="Medium"/>
    <n v="15"/>
    <n v="1080"/>
    <n v="32943"/>
    <x v="3"/>
    <m/>
    <m/>
    <n v="0"/>
    <n v="0"/>
    <n v="0"/>
    <n v="0"/>
  </r>
  <r>
    <s v="GJ"/>
    <x v="4"/>
    <x v="4"/>
    <s v="Medium"/>
    <s v="Medium"/>
    <n v="15"/>
    <n v="1140"/>
    <n v="33003"/>
    <x v="0"/>
    <m/>
    <m/>
    <n v="0"/>
    <n v="0"/>
    <n v="0"/>
    <n v="0"/>
  </r>
  <r>
    <s v="GJ"/>
    <x v="4"/>
    <x v="4"/>
    <s v="Medium"/>
    <s v="Medium"/>
    <n v="15"/>
    <n v="1140"/>
    <n v="33003"/>
    <x v="1"/>
    <m/>
    <m/>
    <n v="0"/>
    <n v="0"/>
    <n v="0"/>
    <n v="0"/>
  </r>
  <r>
    <s v="GJ"/>
    <x v="4"/>
    <x v="4"/>
    <s v="Medium"/>
    <s v="Medium"/>
    <n v="15"/>
    <n v="1140"/>
    <n v="33003"/>
    <x v="2"/>
    <m/>
    <m/>
    <n v="0"/>
    <n v="0"/>
    <n v="0"/>
    <n v="0"/>
  </r>
  <r>
    <s v="GJ"/>
    <x v="4"/>
    <x v="4"/>
    <s v="Medium"/>
    <s v="Medium"/>
    <n v="15"/>
    <n v="1140"/>
    <n v="33003"/>
    <x v="3"/>
    <m/>
    <m/>
    <n v="0"/>
    <n v="0"/>
    <n v="0"/>
    <n v="0"/>
  </r>
  <r>
    <s v="GJ"/>
    <x v="4"/>
    <x v="4"/>
    <s v="Medium"/>
    <s v="Medium"/>
    <n v="16"/>
    <n v="1200"/>
    <n v="33063"/>
    <x v="0"/>
    <m/>
    <m/>
    <n v="0"/>
    <n v="0"/>
    <n v="0"/>
    <n v="0"/>
  </r>
  <r>
    <s v="GJ"/>
    <x v="4"/>
    <x v="4"/>
    <s v="Medium"/>
    <s v="Medium"/>
    <n v="16"/>
    <n v="1200"/>
    <n v="33063"/>
    <x v="1"/>
    <m/>
    <m/>
    <n v="0"/>
    <n v="0"/>
    <n v="0"/>
    <n v="0"/>
  </r>
  <r>
    <s v="GJ"/>
    <x v="4"/>
    <x v="4"/>
    <s v="Medium"/>
    <s v="Medium"/>
    <n v="16"/>
    <n v="1200"/>
    <n v="33063"/>
    <x v="2"/>
    <n v="1"/>
    <n v="2"/>
    <n v="1"/>
    <n v="2"/>
    <n v="1"/>
    <n v="0"/>
  </r>
  <r>
    <s v="GJ"/>
    <x v="4"/>
    <x v="4"/>
    <s v="Medium"/>
    <s v="Medium"/>
    <n v="16"/>
    <n v="1200"/>
    <n v="33063"/>
    <x v="3"/>
    <m/>
    <m/>
    <n v="0"/>
    <n v="0"/>
    <n v="0"/>
    <n v="0"/>
  </r>
  <r>
    <s v="GJ"/>
    <x v="4"/>
    <x v="5"/>
    <s v="High"/>
    <s v="High"/>
    <n v="1"/>
    <n v="60"/>
    <n v="19482"/>
    <x v="0"/>
    <m/>
    <m/>
    <n v="0"/>
    <n v="0"/>
    <n v="0"/>
    <n v="0"/>
  </r>
  <r>
    <s v="GJ"/>
    <x v="4"/>
    <x v="5"/>
    <s v="High"/>
    <s v="High"/>
    <n v="1"/>
    <n v="60"/>
    <n v="19482"/>
    <x v="1"/>
    <n v="4"/>
    <n v="4"/>
    <n v="4"/>
    <n v="4"/>
    <n v="1"/>
    <n v="1"/>
  </r>
  <r>
    <s v="GJ"/>
    <x v="4"/>
    <x v="5"/>
    <s v="High"/>
    <s v="High"/>
    <n v="1"/>
    <n v="60"/>
    <n v="19482"/>
    <x v="2"/>
    <m/>
    <m/>
    <n v="0"/>
    <n v="0"/>
    <n v="0"/>
    <n v="0"/>
  </r>
  <r>
    <s v="GJ"/>
    <x v="4"/>
    <x v="5"/>
    <s v="High"/>
    <s v="High"/>
    <n v="1"/>
    <n v="60"/>
    <n v="19482"/>
    <x v="3"/>
    <m/>
    <m/>
    <n v="0"/>
    <n v="0"/>
    <n v="0"/>
    <n v="0"/>
  </r>
  <r>
    <s v="GJ"/>
    <x v="4"/>
    <x v="5"/>
    <s v="High"/>
    <s v="High"/>
    <n v="2"/>
    <n v="120"/>
    <n v="19542"/>
    <x v="0"/>
    <m/>
    <m/>
    <n v="0"/>
    <n v="0"/>
    <n v="0"/>
    <n v="0"/>
  </r>
  <r>
    <s v="GJ"/>
    <x v="4"/>
    <x v="5"/>
    <s v="High"/>
    <s v="High"/>
    <n v="2"/>
    <n v="120"/>
    <n v="19542"/>
    <x v="1"/>
    <n v="1"/>
    <n v="3"/>
    <n v="1"/>
    <n v="3"/>
    <n v="1"/>
    <n v="0"/>
  </r>
  <r>
    <s v="GJ"/>
    <x v="4"/>
    <x v="5"/>
    <s v="High"/>
    <s v="High"/>
    <n v="2"/>
    <n v="120"/>
    <n v="19542"/>
    <x v="2"/>
    <m/>
    <m/>
    <n v="0"/>
    <n v="0"/>
    <n v="0"/>
    <n v="0"/>
  </r>
  <r>
    <s v="GJ"/>
    <x v="4"/>
    <x v="5"/>
    <s v="High"/>
    <s v="High"/>
    <n v="2"/>
    <n v="120"/>
    <n v="19542"/>
    <x v="3"/>
    <m/>
    <m/>
    <n v="0"/>
    <n v="0"/>
    <n v="0"/>
    <n v="0"/>
  </r>
  <r>
    <s v="GJ"/>
    <x v="4"/>
    <x v="5"/>
    <s v="High"/>
    <s v="High"/>
    <n v="3"/>
    <n v="180"/>
    <n v="19602"/>
    <x v="0"/>
    <m/>
    <m/>
    <n v="0"/>
    <n v="0"/>
    <n v="0"/>
    <n v="0"/>
  </r>
  <r>
    <s v="GJ"/>
    <x v="4"/>
    <x v="5"/>
    <s v="High"/>
    <s v="High"/>
    <n v="3"/>
    <n v="180"/>
    <n v="19602"/>
    <x v="1"/>
    <n v="1"/>
    <n v="2"/>
    <n v="1"/>
    <n v="2"/>
    <n v="1"/>
    <n v="0"/>
  </r>
  <r>
    <s v="GJ"/>
    <x v="4"/>
    <x v="5"/>
    <s v="High"/>
    <s v="High"/>
    <n v="3"/>
    <n v="180"/>
    <n v="19602"/>
    <x v="2"/>
    <m/>
    <m/>
    <n v="0"/>
    <n v="0"/>
    <n v="0"/>
    <n v="0"/>
  </r>
  <r>
    <s v="GJ"/>
    <x v="4"/>
    <x v="5"/>
    <s v="High"/>
    <s v="High"/>
    <n v="3"/>
    <n v="180"/>
    <n v="19602"/>
    <x v="3"/>
    <m/>
    <m/>
    <n v="0"/>
    <n v="0"/>
    <n v="0"/>
    <n v="0"/>
  </r>
  <r>
    <s v="GJ"/>
    <x v="4"/>
    <x v="5"/>
    <s v="High"/>
    <s v="High"/>
    <n v="4"/>
    <n v="240"/>
    <n v="19662"/>
    <x v="0"/>
    <n v="1"/>
    <n v="2"/>
    <n v="1"/>
    <n v="2"/>
    <n v="1"/>
    <n v="0"/>
  </r>
  <r>
    <s v="GJ"/>
    <x v="4"/>
    <x v="5"/>
    <s v="High"/>
    <s v="High"/>
    <n v="4"/>
    <n v="240"/>
    <n v="19662"/>
    <x v="1"/>
    <n v="3"/>
    <n v="5"/>
    <n v="3"/>
    <n v="5"/>
    <n v="1"/>
    <n v="1"/>
  </r>
  <r>
    <s v="GJ"/>
    <x v="4"/>
    <x v="5"/>
    <s v="High"/>
    <s v="High"/>
    <n v="4"/>
    <n v="240"/>
    <n v="19662"/>
    <x v="2"/>
    <m/>
    <m/>
    <n v="0"/>
    <n v="0"/>
    <n v="0"/>
    <n v="0"/>
  </r>
  <r>
    <s v="GJ"/>
    <x v="4"/>
    <x v="5"/>
    <s v="High"/>
    <s v="High"/>
    <n v="4"/>
    <n v="240"/>
    <n v="19662"/>
    <x v="3"/>
    <m/>
    <m/>
    <n v="0"/>
    <n v="0"/>
    <n v="0"/>
    <n v="0"/>
  </r>
  <r>
    <s v="GJ"/>
    <x v="4"/>
    <x v="5"/>
    <s v="High"/>
    <s v="High"/>
    <n v="5"/>
    <n v="300"/>
    <n v="19722"/>
    <x v="0"/>
    <m/>
    <m/>
    <n v="0"/>
    <n v="0"/>
    <n v="0"/>
    <n v="0"/>
  </r>
  <r>
    <s v="GJ"/>
    <x v="4"/>
    <x v="5"/>
    <s v="High"/>
    <s v="High"/>
    <n v="5"/>
    <n v="300"/>
    <n v="19722"/>
    <x v="1"/>
    <n v="2"/>
    <n v="3"/>
    <n v="2"/>
    <n v="3"/>
    <n v="1"/>
    <n v="0"/>
  </r>
  <r>
    <s v="GJ"/>
    <x v="4"/>
    <x v="5"/>
    <s v="High"/>
    <s v="High"/>
    <n v="5"/>
    <n v="300"/>
    <n v="19722"/>
    <x v="2"/>
    <n v="1"/>
    <n v="1"/>
    <n v="1"/>
    <n v="1"/>
    <n v="1"/>
    <n v="0"/>
  </r>
  <r>
    <s v="GJ"/>
    <x v="4"/>
    <x v="5"/>
    <s v="High"/>
    <s v="High"/>
    <n v="5"/>
    <n v="300"/>
    <n v="19722"/>
    <x v="3"/>
    <m/>
    <m/>
    <n v="0"/>
    <n v="0"/>
    <n v="0"/>
    <n v="0"/>
  </r>
  <r>
    <s v="GJ"/>
    <x v="4"/>
    <x v="5"/>
    <s v="High"/>
    <s v="High"/>
    <n v="6"/>
    <n v="360"/>
    <n v="19782"/>
    <x v="0"/>
    <n v="1"/>
    <n v="3"/>
    <n v="1"/>
    <n v="3"/>
    <n v="1"/>
    <n v="0"/>
  </r>
  <r>
    <s v="GJ"/>
    <x v="4"/>
    <x v="5"/>
    <s v="High"/>
    <s v="High"/>
    <n v="6"/>
    <n v="360"/>
    <n v="19782"/>
    <x v="1"/>
    <m/>
    <m/>
    <n v="0"/>
    <n v="0"/>
    <n v="0"/>
    <n v="0"/>
  </r>
  <r>
    <s v="GJ"/>
    <x v="4"/>
    <x v="5"/>
    <s v="High"/>
    <s v="High"/>
    <n v="6"/>
    <n v="360"/>
    <n v="19782"/>
    <x v="2"/>
    <m/>
    <m/>
    <n v="0"/>
    <n v="0"/>
    <n v="0"/>
    <n v="0"/>
  </r>
  <r>
    <s v="GJ"/>
    <x v="4"/>
    <x v="5"/>
    <s v="High"/>
    <s v="High"/>
    <n v="6"/>
    <n v="360"/>
    <n v="19782"/>
    <x v="3"/>
    <m/>
    <m/>
    <n v="0"/>
    <n v="0"/>
    <n v="0"/>
    <n v="0"/>
  </r>
  <r>
    <s v="GJ"/>
    <x v="4"/>
    <x v="5"/>
    <s v="High"/>
    <s v="High"/>
    <n v="7"/>
    <n v="420"/>
    <n v="19842"/>
    <x v="0"/>
    <m/>
    <m/>
    <n v="0"/>
    <n v="0"/>
    <n v="0"/>
    <n v="0"/>
  </r>
  <r>
    <s v="GJ"/>
    <x v="4"/>
    <x v="5"/>
    <s v="High"/>
    <s v="High"/>
    <n v="7"/>
    <n v="420"/>
    <n v="19842"/>
    <x v="1"/>
    <n v="2"/>
    <n v="4"/>
    <n v="2"/>
    <n v="4"/>
    <n v="1"/>
    <n v="1"/>
  </r>
  <r>
    <s v="GJ"/>
    <x v="4"/>
    <x v="5"/>
    <s v="High"/>
    <s v="High"/>
    <n v="7"/>
    <n v="420"/>
    <n v="19842"/>
    <x v="2"/>
    <m/>
    <m/>
    <n v="0"/>
    <n v="0"/>
    <n v="0"/>
    <n v="0"/>
  </r>
  <r>
    <s v="GJ"/>
    <x v="4"/>
    <x v="5"/>
    <s v="High"/>
    <s v="High"/>
    <n v="7"/>
    <n v="420"/>
    <n v="19842"/>
    <x v="3"/>
    <m/>
    <m/>
    <n v="0"/>
    <n v="0"/>
    <n v="0"/>
    <n v="0"/>
  </r>
  <r>
    <s v="GJ"/>
    <x v="4"/>
    <x v="5"/>
    <s v="High"/>
    <s v="High"/>
    <n v="8"/>
    <n v="480"/>
    <n v="19902"/>
    <x v="0"/>
    <m/>
    <m/>
    <n v="0"/>
    <n v="0"/>
    <n v="0"/>
    <n v="0"/>
  </r>
  <r>
    <s v="GJ"/>
    <x v="4"/>
    <x v="5"/>
    <s v="High"/>
    <s v="High"/>
    <n v="8"/>
    <n v="480"/>
    <n v="19902"/>
    <x v="1"/>
    <n v="2"/>
    <n v="3"/>
    <n v="2"/>
    <n v="3"/>
    <n v="1"/>
    <n v="0"/>
  </r>
  <r>
    <s v="GJ"/>
    <x v="4"/>
    <x v="5"/>
    <s v="High"/>
    <s v="High"/>
    <n v="8"/>
    <n v="480"/>
    <n v="19902"/>
    <x v="2"/>
    <m/>
    <m/>
    <n v="0"/>
    <n v="0"/>
    <n v="0"/>
    <n v="0"/>
  </r>
  <r>
    <s v="GJ"/>
    <x v="4"/>
    <x v="5"/>
    <s v="High"/>
    <s v="High"/>
    <n v="8"/>
    <n v="480"/>
    <n v="19902"/>
    <x v="3"/>
    <m/>
    <m/>
    <n v="0"/>
    <n v="0"/>
    <n v="0"/>
    <n v="0"/>
  </r>
  <r>
    <s v="GJ"/>
    <x v="4"/>
    <x v="5"/>
    <s v="High"/>
    <s v="High"/>
    <n v="9"/>
    <n v="540"/>
    <n v="19962"/>
    <x v="0"/>
    <m/>
    <m/>
    <n v="0"/>
    <n v="0"/>
    <n v="0"/>
    <n v="0"/>
  </r>
  <r>
    <s v="GJ"/>
    <x v="4"/>
    <x v="5"/>
    <s v="High"/>
    <s v="High"/>
    <n v="9"/>
    <n v="540"/>
    <n v="19962"/>
    <x v="1"/>
    <n v="1"/>
    <n v="3"/>
    <n v="1"/>
    <n v="3"/>
    <n v="1"/>
    <n v="0"/>
  </r>
  <r>
    <s v="GJ"/>
    <x v="4"/>
    <x v="5"/>
    <s v="High"/>
    <s v="High"/>
    <n v="9"/>
    <n v="540"/>
    <n v="19962"/>
    <x v="2"/>
    <m/>
    <m/>
    <n v="0"/>
    <n v="0"/>
    <n v="0"/>
    <n v="0"/>
  </r>
  <r>
    <s v="GJ"/>
    <x v="4"/>
    <x v="5"/>
    <s v="High"/>
    <s v="High"/>
    <n v="9"/>
    <n v="540"/>
    <n v="19962"/>
    <x v="3"/>
    <m/>
    <m/>
    <n v="0"/>
    <n v="0"/>
    <n v="0"/>
    <n v="0"/>
  </r>
  <r>
    <s v="GJ"/>
    <x v="4"/>
    <x v="5"/>
    <s v="High"/>
    <s v="High"/>
    <n v="10"/>
    <n v="600"/>
    <n v="20022"/>
    <x v="0"/>
    <n v="1"/>
    <n v="3"/>
    <n v="1"/>
    <n v="3"/>
    <n v="1"/>
    <n v="0"/>
  </r>
  <r>
    <s v="GJ"/>
    <x v="4"/>
    <x v="5"/>
    <s v="High"/>
    <s v="High"/>
    <n v="10"/>
    <n v="600"/>
    <n v="20022"/>
    <x v="1"/>
    <n v="2"/>
    <n v="3"/>
    <n v="2"/>
    <n v="3"/>
    <n v="1"/>
    <n v="0"/>
  </r>
  <r>
    <s v="GJ"/>
    <x v="4"/>
    <x v="5"/>
    <s v="High"/>
    <s v="High"/>
    <n v="10"/>
    <n v="600"/>
    <n v="20022"/>
    <x v="2"/>
    <m/>
    <m/>
    <n v="0"/>
    <n v="0"/>
    <n v="0"/>
    <n v="0"/>
  </r>
  <r>
    <s v="GJ"/>
    <x v="4"/>
    <x v="5"/>
    <s v="High"/>
    <s v="High"/>
    <n v="10"/>
    <n v="600"/>
    <n v="20022"/>
    <x v="3"/>
    <m/>
    <m/>
    <n v="0"/>
    <n v="0"/>
    <n v="0"/>
    <n v="0"/>
  </r>
  <r>
    <s v="GJ"/>
    <x v="4"/>
    <x v="6"/>
    <s v="Medium"/>
    <s v="Medium"/>
    <n v="1"/>
    <n v="60"/>
    <n v="20015"/>
    <x v="0"/>
    <m/>
    <m/>
    <n v="0"/>
    <n v="0"/>
    <n v="0"/>
    <n v="0"/>
  </r>
  <r>
    <s v="GJ"/>
    <x v="4"/>
    <x v="6"/>
    <s v="Medium"/>
    <s v="Medium"/>
    <n v="1"/>
    <n v="60"/>
    <n v="20015"/>
    <x v="1"/>
    <m/>
    <m/>
    <n v="0"/>
    <n v="0"/>
    <n v="0"/>
    <n v="0"/>
  </r>
  <r>
    <s v="GJ"/>
    <x v="4"/>
    <x v="6"/>
    <s v="Medium"/>
    <s v="Medium"/>
    <n v="1"/>
    <n v="60"/>
    <n v="20015"/>
    <x v="2"/>
    <m/>
    <m/>
    <n v="0"/>
    <n v="0"/>
    <n v="0"/>
    <n v="0"/>
  </r>
  <r>
    <s v="GJ"/>
    <x v="4"/>
    <x v="6"/>
    <s v="Medium"/>
    <s v="Medium"/>
    <n v="1"/>
    <n v="60"/>
    <n v="20015"/>
    <x v="3"/>
    <n v="1"/>
    <n v="2"/>
    <n v="1"/>
    <n v="2"/>
    <n v="1"/>
    <n v="0"/>
  </r>
  <r>
    <s v="GJ"/>
    <x v="4"/>
    <x v="6"/>
    <s v="Medium"/>
    <s v="Medium"/>
    <n v="2"/>
    <n v="120"/>
    <n v="20075"/>
    <x v="0"/>
    <m/>
    <m/>
    <n v="0"/>
    <n v="0"/>
    <n v="0"/>
    <n v="0"/>
  </r>
  <r>
    <s v="GJ"/>
    <x v="4"/>
    <x v="6"/>
    <s v="Medium"/>
    <s v="Medium"/>
    <n v="2"/>
    <n v="120"/>
    <n v="20075"/>
    <x v="1"/>
    <m/>
    <m/>
    <n v="0"/>
    <n v="0"/>
    <n v="0"/>
    <n v="0"/>
  </r>
  <r>
    <s v="GJ"/>
    <x v="4"/>
    <x v="6"/>
    <s v="Medium"/>
    <s v="Medium"/>
    <n v="2"/>
    <n v="120"/>
    <n v="20075"/>
    <x v="2"/>
    <m/>
    <m/>
    <n v="0"/>
    <n v="0"/>
    <n v="0"/>
    <n v="0"/>
  </r>
  <r>
    <s v="GJ"/>
    <x v="4"/>
    <x v="6"/>
    <s v="Medium"/>
    <s v="Medium"/>
    <n v="2"/>
    <n v="120"/>
    <n v="20075"/>
    <x v="3"/>
    <m/>
    <m/>
    <n v="0"/>
    <n v="0"/>
    <n v="0"/>
    <n v="0"/>
  </r>
  <r>
    <s v="GJ"/>
    <x v="4"/>
    <x v="6"/>
    <s v="Medium"/>
    <s v="Medium"/>
    <n v="3"/>
    <n v="180"/>
    <n v="20135"/>
    <x v="0"/>
    <n v="1"/>
    <n v="1"/>
    <n v="1"/>
    <n v="1"/>
    <n v="1"/>
    <n v="0"/>
  </r>
  <r>
    <s v="GJ"/>
    <x v="4"/>
    <x v="6"/>
    <s v="Medium"/>
    <s v="Medium"/>
    <n v="3"/>
    <n v="180"/>
    <n v="20135"/>
    <x v="1"/>
    <n v="1"/>
    <n v="1"/>
    <n v="1"/>
    <n v="1"/>
    <n v="1"/>
    <n v="0"/>
  </r>
  <r>
    <s v="GJ"/>
    <x v="4"/>
    <x v="6"/>
    <s v="Medium"/>
    <s v="Medium"/>
    <n v="3"/>
    <n v="180"/>
    <n v="20135"/>
    <x v="2"/>
    <m/>
    <m/>
    <n v="0"/>
    <n v="0"/>
    <n v="0"/>
    <n v="0"/>
  </r>
  <r>
    <s v="GJ"/>
    <x v="4"/>
    <x v="6"/>
    <s v="Medium"/>
    <s v="Medium"/>
    <n v="3"/>
    <n v="180"/>
    <n v="20135"/>
    <x v="3"/>
    <m/>
    <m/>
    <n v="0"/>
    <n v="0"/>
    <n v="0"/>
    <n v="0"/>
  </r>
  <r>
    <s v="GJ"/>
    <x v="4"/>
    <x v="6"/>
    <s v="Medium"/>
    <s v="Medium"/>
    <n v="4"/>
    <n v="240"/>
    <n v="20195"/>
    <x v="0"/>
    <m/>
    <m/>
    <n v="0"/>
    <n v="0"/>
    <n v="0"/>
    <n v="0"/>
  </r>
  <r>
    <s v="GJ"/>
    <x v="4"/>
    <x v="6"/>
    <s v="Medium"/>
    <s v="Medium"/>
    <n v="4"/>
    <n v="240"/>
    <n v="20195"/>
    <x v="1"/>
    <m/>
    <m/>
    <n v="0"/>
    <n v="0"/>
    <n v="0"/>
    <n v="0"/>
  </r>
  <r>
    <s v="GJ"/>
    <x v="4"/>
    <x v="6"/>
    <s v="Medium"/>
    <s v="Medium"/>
    <n v="4"/>
    <n v="240"/>
    <n v="20195"/>
    <x v="2"/>
    <m/>
    <m/>
    <n v="0"/>
    <n v="0"/>
    <n v="0"/>
    <n v="0"/>
  </r>
  <r>
    <s v="GJ"/>
    <x v="4"/>
    <x v="6"/>
    <s v="Medium"/>
    <s v="Medium"/>
    <n v="4"/>
    <n v="240"/>
    <n v="20195"/>
    <x v="3"/>
    <m/>
    <m/>
    <n v="0"/>
    <n v="0"/>
    <n v="0"/>
    <n v="0"/>
  </r>
  <r>
    <s v="GJ"/>
    <x v="4"/>
    <x v="6"/>
    <s v="Medium"/>
    <s v="Medium"/>
    <n v="5"/>
    <n v="300"/>
    <n v="20255"/>
    <x v="0"/>
    <m/>
    <m/>
    <n v="0"/>
    <n v="0"/>
    <n v="0"/>
    <n v="0"/>
  </r>
  <r>
    <s v="GJ"/>
    <x v="4"/>
    <x v="6"/>
    <s v="Medium"/>
    <s v="Medium"/>
    <n v="5"/>
    <n v="300"/>
    <n v="20255"/>
    <x v="1"/>
    <m/>
    <m/>
    <n v="0"/>
    <n v="0"/>
    <n v="0"/>
    <n v="0"/>
  </r>
  <r>
    <s v="GJ"/>
    <x v="4"/>
    <x v="6"/>
    <s v="Medium"/>
    <s v="Medium"/>
    <n v="5"/>
    <n v="300"/>
    <n v="20255"/>
    <x v="2"/>
    <m/>
    <m/>
    <n v="0"/>
    <n v="0"/>
    <n v="0"/>
    <n v="0"/>
  </r>
  <r>
    <s v="GJ"/>
    <x v="4"/>
    <x v="6"/>
    <s v="Medium"/>
    <s v="Medium"/>
    <n v="5"/>
    <n v="300"/>
    <n v="20255"/>
    <x v="3"/>
    <m/>
    <m/>
    <n v="0"/>
    <n v="0"/>
    <n v="0"/>
    <n v="0"/>
  </r>
  <r>
    <s v="GJ"/>
    <x v="4"/>
    <x v="6"/>
    <s v="Medium"/>
    <s v="Medium"/>
    <n v="6"/>
    <n v="360"/>
    <n v="20315"/>
    <x v="0"/>
    <m/>
    <m/>
    <n v="0"/>
    <n v="0"/>
    <n v="0"/>
    <n v="0"/>
  </r>
  <r>
    <s v="GJ"/>
    <x v="4"/>
    <x v="6"/>
    <s v="Medium"/>
    <s v="Medium"/>
    <n v="6"/>
    <n v="360"/>
    <n v="20315"/>
    <x v="1"/>
    <m/>
    <m/>
    <n v="0"/>
    <n v="0"/>
    <n v="0"/>
    <n v="0"/>
  </r>
  <r>
    <s v="GJ"/>
    <x v="4"/>
    <x v="6"/>
    <s v="Medium"/>
    <s v="Medium"/>
    <n v="6"/>
    <n v="360"/>
    <n v="20315"/>
    <x v="2"/>
    <m/>
    <m/>
    <n v="0"/>
    <n v="0"/>
    <n v="0"/>
    <n v="0"/>
  </r>
  <r>
    <s v="GJ"/>
    <x v="4"/>
    <x v="6"/>
    <s v="Medium"/>
    <s v="Medium"/>
    <n v="6"/>
    <n v="360"/>
    <n v="20315"/>
    <x v="3"/>
    <m/>
    <m/>
    <n v="0"/>
    <n v="0"/>
    <n v="0"/>
    <n v="0"/>
  </r>
  <r>
    <s v="GJ"/>
    <x v="4"/>
    <x v="6"/>
    <s v="Medium"/>
    <s v="Medium"/>
    <n v="7"/>
    <n v="420"/>
    <n v="20375"/>
    <x v="0"/>
    <n v="1"/>
    <n v="3"/>
    <n v="1"/>
    <n v="3"/>
    <n v="1"/>
    <n v="0"/>
  </r>
  <r>
    <s v="GJ"/>
    <x v="4"/>
    <x v="6"/>
    <s v="Medium"/>
    <s v="Medium"/>
    <n v="7"/>
    <n v="420"/>
    <n v="20375"/>
    <x v="1"/>
    <m/>
    <m/>
    <n v="0"/>
    <n v="0"/>
    <n v="0"/>
    <n v="0"/>
  </r>
  <r>
    <s v="GJ"/>
    <x v="4"/>
    <x v="6"/>
    <s v="Medium"/>
    <s v="Medium"/>
    <n v="7"/>
    <n v="420"/>
    <n v="20375"/>
    <x v="2"/>
    <n v="1"/>
    <n v="3"/>
    <n v="1"/>
    <n v="3"/>
    <n v="1"/>
    <n v="0"/>
  </r>
  <r>
    <s v="GJ"/>
    <x v="4"/>
    <x v="6"/>
    <s v="Medium"/>
    <s v="Medium"/>
    <n v="7"/>
    <n v="420"/>
    <n v="20375"/>
    <x v="3"/>
    <m/>
    <m/>
    <n v="0"/>
    <n v="0"/>
    <n v="0"/>
    <n v="0"/>
  </r>
  <r>
    <s v="GJ"/>
    <x v="4"/>
    <x v="6"/>
    <s v="Medium"/>
    <s v="Medium"/>
    <n v="8"/>
    <n v="480"/>
    <n v="20435"/>
    <x v="0"/>
    <n v="1"/>
    <n v="2"/>
    <n v="1"/>
    <n v="2"/>
    <n v="1"/>
    <n v="0"/>
  </r>
  <r>
    <s v="GJ"/>
    <x v="4"/>
    <x v="6"/>
    <s v="Medium"/>
    <s v="Medium"/>
    <n v="8"/>
    <n v="480"/>
    <n v="20435"/>
    <x v="1"/>
    <m/>
    <m/>
    <n v="0"/>
    <n v="0"/>
    <n v="0"/>
    <n v="0"/>
  </r>
  <r>
    <s v="GJ"/>
    <x v="4"/>
    <x v="6"/>
    <s v="Medium"/>
    <s v="Medium"/>
    <n v="8"/>
    <n v="480"/>
    <n v="20435"/>
    <x v="2"/>
    <m/>
    <m/>
    <n v="0"/>
    <n v="0"/>
    <n v="0"/>
    <n v="0"/>
  </r>
  <r>
    <s v="GJ"/>
    <x v="4"/>
    <x v="6"/>
    <s v="Medium"/>
    <s v="Medium"/>
    <n v="8"/>
    <n v="480"/>
    <n v="20435"/>
    <x v="3"/>
    <m/>
    <m/>
    <n v="0"/>
    <n v="0"/>
    <n v="0"/>
    <n v="0"/>
  </r>
  <r>
    <s v="GJ"/>
    <x v="4"/>
    <x v="6"/>
    <s v="Medium"/>
    <s v="Medium"/>
    <n v="9"/>
    <n v="540"/>
    <n v="20495"/>
    <x v="0"/>
    <n v="1"/>
    <n v="3"/>
    <n v="1"/>
    <n v="3"/>
    <n v="1"/>
    <n v="0"/>
  </r>
  <r>
    <s v="GJ"/>
    <x v="4"/>
    <x v="6"/>
    <s v="Medium"/>
    <s v="Medium"/>
    <n v="9"/>
    <n v="540"/>
    <n v="20495"/>
    <x v="1"/>
    <n v="1"/>
    <n v="2"/>
    <n v="1"/>
    <n v="2"/>
    <n v="1"/>
    <n v="0"/>
  </r>
  <r>
    <s v="GJ"/>
    <x v="4"/>
    <x v="6"/>
    <s v="Medium"/>
    <s v="Medium"/>
    <n v="9"/>
    <n v="540"/>
    <n v="20495"/>
    <x v="2"/>
    <m/>
    <m/>
    <n v="0"/>
    <n v="0"/>
    <n v="0"/>
    <n v="0"/>
  </r>
  <r>
    <s v="GJ"/>
    <x v="4"/>
    <x v="6"/>
    <s v="Medium"/>
    <s v="Medium"/>
    <n v="9"/>
    <n v="540"/>
    <n v="20495"/>
    <x v="3"/>
    <m/>
    <m/>
    <n v="0"/>
    <n v="0"/>
    <n v="0"/>
    <n v="0"/>
  </r>
  <r>
    <s v="GJ"/>
    <x v="4"/>
    <x v="6"/>
    <s v="Medium"/>
    <s v="Medium"/>
    <n v="10"/>
    <n v="600"/>
    <n v="20555"/>
    <x v="0"/>
    <m/>
    <m/>
    <n v="0"/>
    <n v="0"/>
    <n v="0"/>
    <n v="0"/>
  </r>
  <r>
    <s v="GJ"/>
    <x v="4"/>
    <x v="6"/>
    <s v="Medium"/>
    <s v="Medium"/>
    <n v="10"/>
    <n v="600"/>
    <n v="20555"/>
    <x v="1"/>
    <m/>
    <m/>
    <n v="0"/>
    <n v="0"/>
    <n v="0"/>
    <n v="0"/>
  </r>
  <r>
    <s v="GJ"/>
    <x v="4"/>
    <x v="6"/>
    <s v="Medium"/>
    <s v="Medium"/>
    <n v="10"/>
    <n v="600"/>
    <n v="20555"/>
    <x v="2"/>
    <m/>
    <m/>
    <n v="0"/>
    <n v="0"/>
    <n v="0"/>
    <n v="0"/>
  </r>
  <r>
    <s v="GJ"/>
    <x v="4"/>
    <x v="6"/>
    <s v="Medium"/>
    <s v="Medium"/>
    <n v="10"/>
    <n v="600"/>
    <n v="20555"/>
    <x v="3"/>
    <m/>
    <m/>
    <n v="0"/>
    <n v="0"/>
    <n v="0"/>
    <n v="0"/>
  </r>
  <r>
    <s v="GJ"/>
    <x v="4"/>
    <x v="6"/>
    <s v="Medium"/>
    <s v="Medium"/>
    <n v="11"/>
    <n v="660"/>
    <n v="20615"/>
    <x v="0"/>
    <m/>
    <m/>
    <n v="0"/>
    <n v="0"/>
    <n v="0"/>
    <n v="0"/>
  </r>
  <r>
    <s v="GJ"/>
    <x v="4"/>
    <x v="6"/>
    <s v="Medium"/>
    <s v="Medium"/>
    <n v="11"/>
    <n v="660"/>
    <n v="20615"/>
    <x v="1"/>
    <m/>
    <m/>
    <n v="0"/>
    <n v="0"/>
    <n v="0"/>
    <n v="0"/>
  </r>
  <r>
    <s v="GJ"/>
    <x v="4"/>
    <x v="6"/>
    <s v="Medium"/>
    <s v="Medium"/>
    <n v="11"/>
    <n v="660"/>
    <n v="20615"/>
    <x v="2"/>
    <m/>
    <m/>
    <n v="0"/>
    <n v="0"/>
    <n v="0"/>
    <n v="0"/>
  </r>
  <r>
    <s v="GJ"/>
    <x v="4"/>
    <x v="6"/>
    <s v="Medium"/>
    <s v="Medium"/>
    <n v="11"/>
    <n v="660"/>
    <n v="20615"/>
    <x v="3"/>
    <m/>
    <m/>
    <n v="0"/>
    <n v="0"/>
    <n v="0"/>
    <n v="0"/>
  </r>
  <r>
    <s v="GJ"/>
    <x v="4"/>
    <x v="6"/>
    <s v="Medium"/>
    <s v="Medium"/>
    <n v="12"/>
    <n v="720"/>
    <n v="20675"/>
    <x v="0"/>
    <n v="1"/>
    <n v="1"/>
    <n v="1"/>
    <n v="1"/>
    <n v="1"/>
    <n v="0"/>
  </r>
  <r>
    <s v="GJ"/>
    <x v="4"/>
    <x v="6"/>
    <s v="Medium"/>
    <s v="Medium"/>
    <n v="12"/>
    <n v="720"/>
    <n v="20675"/>
    <x v="1"/>
    <m/>
    <m/>
    <n v="0"/>
    <n v="0"/>
    <n v="0"/>
    <n v="0"/>
  </r>
  <r>
    <s v="GJ"/>
    <x v="4"/>
    <x v="6"/>
    <s v="Medium"/>
    <s v="Medium"/>
    <n v="12"/>
    <n v="720"/>
    <n v="20675"/>
    <x v="2"/>
    <m/>
    <m/>
    <n v="0"/>
    <n v="0"/>
    <n v="0"/>
    <n v="0"/>
  </r>
  <r>
    <s v="GJ"/>
    <x v="4"/>
    <x v="6"/>
    <s v="Medium"/>
    <s v="Medium"/>
    <n v="12"/>
    <n v="720"/>
    <n v="20675"/>
    <x v="3"/>
    <m/>
    <m/>
    <n v="0"/>
    <n v="0"/>
    <n v="0"/>
    <n v="0"/>
  </r>
  <r>
    <s v="GJ"/>
    <x v="4"/>
    <x v="6"/>
    <s v="Medium"/>
    <s v="Medium"/>
    <n v="13"/>
    <n v="780"/>
    <n v="20735"/>
    <x v="0"/>
    <m/>
    <m/>
    <n v="0"/>
    <n v="0"/>
    <n v="0"/>
    <n v="0"/>
  </r>
  <r>
    <s v="GJ"/>
    <x v="4"/>
    <x v="6"/>
    <s v="Medium"/>
    <s v="Medium"/>
    <n v="13"/>
    <n v="780"/>
    <n v="20735"/>
    <x v="1"/>
    <m/>
    <m/>
    <n v="0"/>
    <n v="0"/>
    <n v="0"/>
    <n v="0"/>
  </r>
  <r>
    <s v="GJ"/>
    <x v="4"/>
    <x v="6"/>
    <s v="Medium"/>
    <s v="Medium"/>
    <n v="13"/>
    <n v="780"/>
    <n v="20735"/>
    <x v="2"/>
    <n v="1"/>
    <n v="3"/>
    <n v="1"/>
    <n v="3"/>
    <n v="1"/>
    <n v="0"/>
  </r>
  <r>
    <s v="GJ"/>
    <x v="4"/>
    <x v="6"/>
    <s v="Medium"/>
    <s v="Medium"/>
    <n v="13"/>
    <n v="780"/>
    <n v="20735"/>
    <x v="3"/>
    <m/>
    <m/>
    <n v="0"/>
    <n v="0"/>
    <n v="0"/>
    <n v="0"/>
  </r>
  <r>
    <s v="GJ"/>
    <x v="4"/>
    <x v="6"/>
    <s v="Medium"/>
    <s v="Medium"/>
    <n v="14"/>
    <n v="840"/>
    <n v="20795"/>
    <x v="0"/>
    <m/>
    <m/>
    <n v="0"/>
    <n v="0"/>
    <n v="0"/>
    <n v="0"/>
  </r>
  <r>
    <s v="GJ"/>
    <x v="4"/>
    <x v="6"/>
    <s v="Medium"/>
    <s v="Medium"/>
    <n v="14"/>
    <n v="840"/>
    <n v="20795"/>
    <x v="1"/>
    <m/>
    <m/>
    <n v="0"/>
    <n v="0"/>
    <n v="0"/>
    <n v="0"/>
  </r>
  <r>
    <s v="GJ"/>
    <x v="4"/>
    <x v="6"/>
    <s v="Medium"/>
    <s v="Medium"/>
    <n v="14"/>
    <n v="840"/>
    <n v="20795"/>
    <x v="2"/>
    <n v="1"/>
    <n v="2"/>
    <n v="1"/>
    <n v="2"/>
    <n v="1"/>
    <n v="0"/>
  </r>
  <r>
    <s v="GJ"/>
    <x v="4"/>
    <x v="6"/>
    <s v="Medium"/>
    <s v="Medium"/>
    <n v="14"/>
    <n v="840"/>
    <n v="20795"/>
    <x v="3"/>
    <m/>
    <m/>
    <n v="0"/>
    <n v="0"/>
    <n v="0"/>
    <n v="0"/>
  </r>
  <r>
    <s v="GJ"/>
    <x v="4"/>
    <x v="6"/>
    <s v="Medium"/>
    <s v="Medium"/>
    <n v="15"/>
    <n v="900"/>
    <n v="20855"/>
    <x v="0"/>
    <n v="1"/>
    <n v="1"/>
    <n v="1"/>
    <n v="1"/>
    <n v="1"/>
    <n v="0"/>
  </r>
  <r>
    <s v="GJ"/>
    <x v="4"/>
    <x v="6"/>
    <s v="Medium"/>
    <s v="Medium"/>
    <n v="15"/>
    <n v="900"/>
    <n v="20855"/>
    <x v="1"/>
    <m/>
    <m/>
    <n v="0"/>
    <n v="0"/>
    <n v="0"/>
    <n v="0"/>
  </r>
  <r>
    <s v="GJ"/>
    <x v="4"/>
    <x v="6"/>
    <s v="Medium"/>
    <s v="Medium"/>
    <n v="15"/>
    <n v="900"/>
    <n v="20855"/>
    <x v="2"/>
    <m/>
    <m/>
    <n v="0"/>
    <n v="0"/>
    <n v="0"/>
    <n v="0"/>
  </r>
  <r>
    <s v="GJ"/>
    <x v="4"/>
    <x v="6"/>
    <s v="Medium"/>
    <s v="Medium"/>
    <n v="15"/>
    <n v="900"/>
    <n v="20855"/>
    <x v="3"/>
    <n v="1"/>
    <n v="3"/>
    <n v="1"/>
    <n v="3"/>
    <n v="1"/>
    <n v="0"/>
  </r>
  <r>
    <s v="GJ"/>
    <x v="4"/>
    <x v="6"/>
    <s v="Medium"/>
    <s v="Medium"/>
    <n v="16"/>
    <n v="960"/>
    <n v="20915"/>
    <x v="0"/>
    <n v="1"/>
    <n v="4"/>
    <n v="1"/>
    <n v="4"/>
    <n v="1"/>
    <n v="1"/>
  </r>
  <r>
    <s v="GJ"/>
    <x v="4"/>
    <x v="6"/>
    <s v="Medium"/>
    <s v="Medium"/>
    <n v="16"/>
    <n v="960"/>
    <n v="20915"/>
    <x v="1"/>
    <m/>
    <m/>
    <n v="0"/>
    <n v="0"/>
    <n v="0"/>
    <n v="0"/>
  </r>
  <r>
    <s v="GJ"/>
    <x v="4"/>
    <x v="6"/>
    <s v="Medium"/>
    <s v="Medium"/>
    <n v="16"/>
    <n v="960"/>
    <n v="20915"/>
    <x v="2"/>
    <n v="3"/>
    <n v="4"/>
    <n v="3"/>
    <n v="4"/>
    <n v="1"/>
    <n v="1"/>
  </r>
  <r>
    <s v="GJ"/>
    <x v="4"/>
    <x v="6"/>
    <s v="Medium"/>
    <s v="Medium"/>
    <n v="16"/>
    <n v="960"/>
    <n v="20915"/>
    <x v="3"/>
    <n v="1"/>
    <n v="1"/>
    <n v="1"/>
    <n v="1"/>
    <n v="1"/>
    <n v="0"/>
  </r>
  <r>
    <s v="GJ"/>
    <x v="4"/>
    <x v="6"/>
    <s v="Medium"/>
    <s v="Medium"/>
    <n v="17"/>
    <n v="1020"/>
    <n v="20975"/>
    <x v="0"/>
    <m/>
    <m/>
    <n v="0"/>
    <n v="0"/>
    <n v="0"/>
    <n v="0"/>
  </r>
  <r>
    <s v="GJ"/>
    <x v="4"/>
    <x v="6"/>
    <s v="Medium"/>
    <s v="Medium"/>
    <n v="17"/>
    <n v="1020"/>
    <n v="20975"/>
    <x v="1"/>
    <m/>
    <m/>
    <n v="0"/>
    <n v="0"/>
    <n v="0"/>
    <n v="0"/>
  </r>
  <r>
    <s v="GJ"/>
    <x v="4"/>
    <x v="6"/>
    <s v="Medium"/>
    <s v="Medium"/>
    <n v="17"/>
    <n v="1020"/>
    <n v="20975"/>
    <x v="2"/>
    <m/>
    <m/>
    <n v="0"/>
    <n v="0"/>
    <n v="0"/>
    <n v="0"/>
  </r>
  <r>
    <s v="GJ"/>
    <x v="4"/>
    <x v="6"/>
    <s v="Medium"/>
    <s v="Medium"/>
    <n v="17"/>
    <n v="1020"/>
    <n v="20975"/>
    <x v="3"/>
    <m/>
    <m/>
    <n v="0"/>
    <n v="0"/>
    <n v="0"/>
    <n v="0"/>
  </r>
  <r>
    <s v="GJ"/>
    <x v="4"/>
    <x v="6"/>
    <s v="Medium"/>
    <s v="Medium"/>
    <n v="18"/>
    <n v="1080"/>
    <n v="21035"/>
    <x v="0"/>
    <m/>
    <m/>
    <n v="0"/>
    <n v="0"/>
    <n v="0"/>
    <n v="0"/>
  </r>
  <r>
    <s v="GJ"/>
    <x v="4"/>
    <x v="6"/>
    <s v="Medium"/>
    <s v="Medium"/>
    <n v="18"/>
    <n v="1080"/>
    <n v="21035"/>
    <x v="1"/>
    <m/>
    <m/>
    <n v="0"/>
    <n v="0"/>
    <n v="0"/>
    <n v="0"/>
  </r>
  <r>
    <s v="GJ"/>
    <x v="4"/>
    <x v="6"/>
    <s v="Medium"/>
    <s v="Medium"/>
    <n v="18"/>
    <n v="1080"/>
    <n v="21035"/>
    <x v="2"/>
    <m/>
    <m/>
    <n v="0"/>
    <n v="0"/>
    <n v="0"/>
    <n v="0"/>
  </r>
  <r>
    <s v="GJ"/>
    <x v="4"/>
    <x v="6"/>
    <s v="Medium"/>
    <s v="Medium"/>
    <n v="18"/>
    <n v="1080"/>
    <n v="21035"/>
    <x v="3"/>
    <m/>
    <m/>
    <n v="0"/>
    <n v="0"/>
    <n v="0"/>
    <n v="0"/>
  </r>
  <r>
    <s v="GJ"/>
    <x v="4"/>
    <x v="7"/>
    <s v="Low"/>
    <s v="Low"/>
    <n v="1"/>
    <n v="60"/>
    <n v="13129"/>
    <x v="0"/>
    <m/>
    <m/>
    <n v="0"/>
    <n v="0"/>
    <n v="0"/>
    <n v="0"/>
  </r>
  <r>
    <s v="GJ"/>
    <x v="4"/>
    <x v="7"/>
    <s v="Low"/>
    <s v="Low"/>
    <n v="1"/>
    <n v="60"/>
    <n v="13129"/>
    <x v="1"/>
    <m/>
    <m/>
    <n v="0"/>
    <n v="0"/>
    <n v="0"/>
    <n v="0"/>
  </r>
  <r>
    <s v="GJ"/>
    <x v="4"/>
    <x v="7"/>
    <s v="Low"/>
    <s v="Low"/>
    <n v="1"/>
    <n v="60"/>
    <n v="13129"/>
    <x v="2"/>
    <n v="2"/>
    <n v="3"/>
    <n v="2"/>
    <n v="3"/>
    <n v="1"/>
    <n v="0"/>
  </r>
  <r>
    <s v="GJ"/>
    <x v="4"/>
    <x v="7"/>
    <s v="Low"/>
    <s v="Low"/>
    <n v="1"/>
    <n v="60"/>
    <n v="13129"/>
    <x v="3"/>
    <m/>
    <m/>
    <n v="0"/>
    <n v="0"/>
    <n v="0"/>
    <n v="0"/>
  </r>
  <r>
    <s v="GJ"/>
    <x v="4"/>
    <x v="7"/>
    <s v="Low"/>
    <s v="Low"/>
    <n v="2"/>
    <n v="120"/>
    <n v="13189"/>
    <x v="0"/>
    <m/>
    <m/>
    <n v="0"/>
    <n v="0"/>
    <n v="0"/>
    <n v="0"/>
  </r>
  <r>
    <s v="GJ"/>
    <x v="4"/>
    <x v="7"/>
    <s v="Low"/>
    <s v="Low"/>
    <n v="2"/>
    <n v="120"/>
    <n v="13189"/>
    <x v="1"/>
    <m/>
    <m/>
    <n v="0"/>
    <n v="0"/>
    <n v="0"/>
    <n v="0"/>
  </r>
  <r>
    <s v="GJ"/>
    <x v="4"/>
    <x v="7"/>
    <s v="Low"/>
    <s v="Low"/>
    <n v="2"/>
    <n v="120"/>
    <n v="13189"/>
    <x v="2"/>
    <m/>
    <m/>
    <n v="0"/>
    <n v="0"/>
    <n v="0"/>
    <n v="0"/>
  </r>
  <r>
    <s v="GJ"/>
    <x v="4"/>
    <x v="7"/>
    <s v="Low"/>
    <s v="Low"/>
    <n v="2"/>
    <n v="120"/>
    <n v="13189"/>
    <x v="3"/>
    <m/>
    <m/>
    <n v="0"/>
    <n v="0"/>
    <n v="0"/>
    <n v="0"/>
  </r>
  <r>
    <s v="GJ"/>
    <x v="4"/>
    <x v="7"/>
    <s v="Low"/>
    <s v="Low"/>
    <n v="3"/>
    <n v="180"/>
    <n v="13249"/>
    <x v="0"/>
    <m/>
    <m/>
    <n v="0"/>
    <n v="0"/>
    <n v="0"/>
    <n v="0"/>
  </r>
  <r>
    <s v="GJ"/>
    <x v="4"/>
    <x v="7"/>
    <s v="Low"/>
    <s v="Low"/>
    <n v="3"/>
    <n v="180"/>
    <n v="13249"/>
    <x v="1"/>
    <m/>
    <m/>
    <n v="0"/>
    <n v="0"/>
    <n v="0"/>
    <n v="0"/>
  </r>
  <r>
    <s v="GJ"/>
    <x v="4"/>
    <x v="7"/>
    <s v="Low"/>
    <s v="Low"/>
    <n v="3"/>
    <n v="180"/>
    <n v="13249"/>
    <x v="2"/>
    <m/>
    <m/>
    <n v="0"/>
    <n v="0"/>
    <n v="0"/>
    <n v="0"/>
  </r>
  <r>
    <s v="GJ"/>
    <x v="4"/>
    <x v="7"/>
    <s v="Low"/>
    <s v="Low"/>
    <n v="3"/>
    <n v="180"/>
    <n v="13249"/>
    <x v="3"/>
    <m/>
    <m/>
    <n v="0"/>
    <n v="0"/>
    <n v="0"/>
    <n v="0"/>
  </r>
  <r>
    <s v="GJ"/>
    <x v="4"/>
    <x v="7"/>
    <s v="Low"/>
    <s v="Low"/>
    <n v="4"/>
    <n v="240"/>
    <n v="13309"/>
    <x v="0"/>
    <m/>
    <m/>
    <n v="0"/>
    <n v="0"/>
    <n v="0"/>
    <n v="0"/>
  </r>
  <r>
    <s v="GJ"/>
    <x v="4"/>
    <x v="7"/>
    <s v="Low"/>
    <s v="Low"/>
    <n v="4"/>
    <n v="240"/>
    <n v="13309"/>
    <x v="1"/>
    <m/>
    <m/>
    <n v="0"/>
    <n v="0"/>
    <n v="0"/>
    <n v="0"/>
  </r>
  <r>
    <s v="GJ"/>
    <x v="4"/>
    <x v="7"/>
    <s v="Low"/>
    <s v="Low"/>
    <n v="4"/>
    <n v="240"/>
    <n v="13309"/>
    <x v="2"/>
    <m/>
    <m/>
    <n v="0"/>
    <n v="0"/>
    <n v="0"/>
    <n v="0"/>
  </r>
  <r>
    <s v="GJ"/>
    <x v="4"/>
    <x v="7"/>
    <s v="Low"/>
    <s v="Low"/>
    <n v="4"/>
    <n v="240"/>
    <n v="13309"/>
    <x v="3"/>
    <m/>
    <m/>
    <n v="0"/>
    <n v="0"/>
    <n v="0"/>
    <n v="0"/>
  </r>
  <r>
    <s v="GJ"/>
    <x v="4"/>
    <x v="7"/>
    <s v="Low"/>
    <s v="Low"/>
    <n v="5"/>
    <n v="300"/>
    <n v="13369"/>
    <x v="0"/>
    <m/>
    <m/>
    <n v="0"/>
    <n v="0"/>
    <n v="0"/>
    <n v="0"/>
  </r>
  <r>
    <s v="GJ"/>
    <x v="4"/>
    <x v="7"/>
    <s v="Low"/>
    <s v="Low"/>
    <n v="5"/>
    <n v="300"/>
    <n v="13369"/>
    <x v="1"/>
    <m/>
    <m/>
    <n v="0"/>
    <n v="0"/>
    <n v="0"/>
    <n v="0"/>
  </r>
  <r>
    <s v="GJ"/>
    <x v="4"/>
    <x v="7"/>
    <s v="Low"/>
    <s v="Low"/>
    <n v="5"/>
    <n v="300"/>
    <n v="13369"/>
    <x v="2"/>
    <n v="1"/>
    <n v="3"/>
    <n v="1"/>
    <n v="3"/>
    <n v="1"/>
    <n v="0"/>
  </r>
  <r>
    <s v="GJ"/>
    <x v="4"/>
    <x v="7"/>
    <s v="Low"/>
    <s v="Low"/>
    <n v="5"/>
    <n v="300"/>
    <n v="13369"/>
    <x v="3"/>
    <m/>
    <m/>
    <n v="0"/>
    <n v="0"/>
    <n v="0"/>
    <n v="0"/>
  </r>
  <r>
    <s v="GJ"/>
    <x v="4"/>
    <x v="7"/>
    <s v="Low"/>
    <s v="Low"/>
    <n v="6"/>
    <n v="360"/>
    <n v="13429"/>
    <x v="0"/>
    <m/>
    <m/>
    <n v="0"/>
    <n v="0"/>
    <n v="0"/>
    <n v="0"/>
  </r>
  <r>
    <s v="GJ"/>
    <x v="4"/>
    <x v="7"/>
    <s v="Low"/>
    <s v="Low"/>
    <n v="6"/>
    <n v="360"/>
    <n v="13429"/>
    <x v="1"/>
    <m/>
    <m/>
    <n v="0"/>
    <n v="0"/>
    <n v="0"/>
    <n v="0"/>
  </r>
  <r>
    <s v="GJ"/>
    <x v="4"/>
    <x v="7"/>
    <s v="Low"/>
    <s v="Low"/>
    <n v="6"/>
    <n v="360"/>
    <n v="13429"/>
    <x v="2"/>
    <m/>
    <m/>
    <n v="0"/>
    <n v="0"/>
    <n v="0"/>
    <n v="0"/>
  </r>
  <r>
    <s v="GJ"/>
    <x v="4"/>
    <x v="7"/>
    <s v="Low"/>
    <s v="Low"/>
    <n v="6"/>
    <n v="360"/>
    <n v="13429"/>
    <x v="3"/>
    <m/>
    <m/>
    <n v="0"/>
    <n v="0"/>
    <n v="0"/>
    <n v="0"/>
  </r>
  <r>
    <s v="GJ"/>
    <x v="4"/>
    <x v="7"/>
    <s v="Low"/>
    <s v="Low"/>
    <n v="7"/>
    <n v="420"/>
    <n v="13489"/>
    <x v="0"/>
    <m/>
    <m/>
    <n v="0"/>
    <n v="0"/>
    <n v="0"/>
    <n v="0"/>
  </r>
  <r>
    <s v="GJ"/>
    <x v="4"/>
    <x v="7"/>
    <s v="Low"/>
    <s v="Low"/>
    <n v="7"/>
    <n v="420"/>
    <n v="13489"/>
    <x v="1"/>
    <m/>
    <m/>
    <n v="0"/>
    <n v="0"/>
    <n v="0"/>
    <n v="0"/>
  </r>
  <r>
    <s v="GJ"/>
    <x v="4"/>
    <x v="7"/>
    <s v="Low"/>
    <s v="Low"/>
    <n v="7"/>
    <n v="420"/>
    <n v="13489"/>
    <x v="2"/>
    <m/>
    <m/>
    <n v="0"/>
    <n v="0"/>
    <n v="0"/>
    <n v="0"/>
  </r>
  <r>
    <s v="GJ"/>
    <x v="4"/>
    <x v="7"/>
    <s v="Low"/>
    <s v="Low"/>
    <n v="7"/>
    <n v="420"/>
    <n v="13489"/>
    <x v="3"/>
    <m/>
    <m/>
    <n v="0"/>
    <n v="0"/>
    <n v="0"/>
    <n v="0"/>
  </r>
  <r>
    <s v="GJ"/>
    <x v="4"/>
    <x v="7"/>
    <s v="Low"/>
    <s v="Low"/>
    <n v="8"/>
    <n v="480"/>
    <n v="13549"/>
    <x v="0"/>
    <m/>
    <m/>
    <n v="0"/>
    <n v="0"/>
    <n v="0"/>
    <n v="0"/>
  </r>
  <r>
    <s v="GJ"/>
    <x v="4"/>
    <x v="7"/>
    <s v="Low"/>
    <s v="Low"/>
    <n v="8"/>
    <n v="480"/>
    <n v="13549"/>
    <x v="1"/>
    <m/>
    <m/>
    <n v="0"/>
    <n v="0"/>
    <n v="0"/>
    <n v="0"/>
  </r>
  <r>
    <s v="GJ"/>
    <x v="4"/>
    <x v="7"/>
    <s v="Low"/>
    <s v="Low"/>
    <n v="8"/>
    <n v="480"/>
    <n v="13549"/>
    <x v="2"/>
    <m/>
    <m/>
    <n v="0"/>
    <n v="0"/>
    <n v="0"/>
    <n v="0"/>
  </r>
  <r>
    <s v="GJ"/>
    <x v="4"/>
    <x v="7"/>
    <s v="Low"/>
    <s v="Low"/>
    <n v="8"/>
    <n v="480"/>
    <n v="13549"/>
    <x v="3"/>
    <m/>
    <m/>
    <n v="0"/>
    <n v="0"/>
    <n v="0"/>
    <n v="0"/>
  </r>
  <r>
    <s v="GJ"/>
    <x v="4"/>
    <x v="7"/>
    <s v="Low"/>
    <s v="Low"/>
    <n v="9"/>
    <n v="540"/>
    <n v="13609"/>
    <x v="0"/>
    <n v="1"/>
    <n v="2"/>
    <n v="1"/>
    <n v="2"/>
    <n v="1"/>
    <n v="0"/>
  </r>
  <r>
    <s v="GJ"/>
    <x v="4"/>
    <x v="7"/>
    <s v="Low"/>
    <s v="Low"/>
    <n v="9"/>
    <n v="540"/>
    <n v="13609"/>
    <x v="1"/>
    <m/>
    <m/>
    <n v="0"/>
    <n v="0"/>
    <n v="0"/>
    <n v="0"/>
  </r>
  <r>
    <s v="GJ"/>
    <x v="4"/>
    <x v="7"/>
    <s v="Low"/>
    <s v="Low"/>
    <n v="9"/>
    <n v="540"/>
    <n v="13609"/>
    <x v="2"/>
    <m/>
    <m/>
    <n v="0"/>
    <n v="0"/>
    <n v="0"/>
    <n v="0"/>
  </r>
  <r>
    <s v="GJ"/>
    <x v="4"/>
    <x v="7"/>
    <s v="Low"/>
    <s v="Low"/>
    <n v="9"/>
    <n v="540"/>
    <n v="13609"/>
    <x v="3"/>
    <m/>
    <m/>
    <n v="0"/>
    <n v="0"/>
    <n v="0"/>
    <n v="0"/>
  </r>
  <r>
    <s v="GJ"/>
    <x v="4"/>
    <x v="7"/>
    <s v="Low"/>
    <s v="Low"/>
    <n v="10"/>
    <n v="600"/>
    <n v="13669"/>
    <x v="0"/>
    <m/>
    <m/>
    <n v="0"/>
    <n v="0"/>
    <n v="0"/>
    <n v="0"/>
  </r>
  <r>
    <s v="GJ"/>
    <x v="4"/>
    <x v="7"/>
    <s v="Low"/>
    <s v="Low"/>
    <n v="10"/>
    <n v="600"/>
    <n v="13669"/>
    <x v="1"/>
    <m/>
    <m/>
    <n v="0"/>
    <n v="0"/>
    <n v="0"/>
    <n v="0"/>
  </r>
  <r>
    <s v="GJ"/>
    <x v="4"/>
    <x v="7"/>
    <s v="Low"/>
    <s v="Low"/>
    <n v="10"/>
    <n v="600"/>
    <n v="13669"/>
    <x v="2"/>
    <m/>
    <m/>
    <n v="0"/>
    <n v="0"/>
    <n v="0"/>
    <n v="0"/>
  </r>
  <r>
    <s v="GJ"/>
    <x v="4"/>
    <x v="7"/>
    <s v="Low"/>
    <s v="Low"/>
    <n v="10"/>
    <n v="600"/>
    <n v="13669"/>
    <x v="3"/>
    <m/>
    <m/>
    <n v="0"/>
    <n v="0"/>
    <n v="0"/>
    <n v="0"/>
  </r>
  <r>
    <s v="GJ"/>
    <x v="4"/>
    <x v="7"/>
    <s v="Low"/>
    <s v="Low"/>
    <n v="11"/>
    <n v="660"/>
    <n v="13819"/>
    <x v="0"/>
    <m/>
    <m/>
    <n v="0"/>
    <n v="0"/>
    <n v="0"/>
    <n v="0"/>
  </r>
  <r>
    <s v="GJ"/>
    <x v="4"/>
    <x v="7"/>
    <s v="Low"/>
    <s v="Low"/>
    <n v="11"/>
    <n v="660"/>
    <n v="13819"/>
    <x v="1"/>
    <m/>
    <m/>
    <n v="0"/>
    <n v="0"/>
    <n v="0"/>
    <n v="0"/>
  </r>
  <r>
    <s v="GJ"/>
    <x v="4"/>
    <x v="7"/>
    <s v="Low"/>
    <s v="Low"/>
    <n v="11"/>
    <n v="660"/>
    <n v="13819"/>
    <x v="2"/>
    <m/>
    <m/>
    <n v="0"/>
    <n v="0"/>
    <n v="0"/>
    <n v="0"/>
  </r>
  <r>
    <s v="GJ"/>
    <x v="4"/>
    <x v="7"/>
    <s v="Low"/>
    <s v="Low"/>
    <n v="11"/>
    <n v="660"/>
    <n v="13819"/>
    <x v="3"/>
    <m/>
    <m/>
    <n v="0"/>
    <n v="0"/>
    <n v="0"/>
    <n v="0"/>
  </r>
  <r>
    <s v="GJ"/>
    <x v="4"/>
    <x v="7"/>
    <s v="Low"/>
    <s v="Low"/>
    <n v="12"/>
    <n v="720"/>
    <n v="13879"/>
    <x v="0"/>
    <m/>
    <m/>
    <n v="0"/>
    <n v="0"/>
    <n v="0"/>
    <n v="0"/>
  </r>
  <r>
    <s v="GJ"/>
    <x v="4"/>
    <x v="7"/>
    <s v="Low"/>
    <s v="Low"/>
    <n v="12"/>
    <n v="720"/>
    <n v="13879"/>
    <x v="1"/>
    <m/>
    <m/>
    <n v="0"/>
    <n v="0"/>
    <n v="0"/>
    <n v="0"/>
  </r>
  <r>
    <s v="GJ"/>
    <x v="4"/>
    <x v="7"/>
    <s v="Low"/>
    <s v="Low"/>
    <n v="12"/>
    <n v="720"/>
    <n v="13879"/>
    <x v="2"/>
    <m/>
    <m/>
    <n v="0"/>
    <n v="0"/>
    <n v="0"/>
    <n v="0"/>
  </r>
  <r>
    <s v="GJ"/>
    <x v="4"/>
    <x v="7"/>
    <s v="Low"/>
    <s v="Low"/>
    <n v="12"/>
    <n v="720"/>
    <n v="13879"/>
    <x v="3"/>
    <m/>
    <m/>
    <n v="0"/>
    <n v="0"/>
    <n v="0"/>
    <n v="0"/>
  </r>
  <r>
    <s v="GJ"/>
    <x v="4"/>
    <x v="7"/>
    <s v="Low"/>
    <s v="Low"/>
    <n v="13"/>
    <n v="780"/>
    <n v="13969"/>
    <x v="0"/>
    <m/>
    <m/>
    <n v="0"/>
    <n v="0"/>
    <n v="0"/>
    <n v="0"/>
  </r>
  <r>
    <s v="GJ"/>
    <x v="4"/>
    <x v="7"/>
    <s v="Low"/>
    <s v="Low"/>
    <n v="13"/>
    <n v="780"/>
    <n v="13969"/>
    <x v="1"/>
    <m/>
    <m/>
    <n v="0"/>
    <n v="0"/>
    <n v="0"/>
    <n v="0"/>
  </r>
  <r>
    <s v="GJ"/>
    <x v="4"/>
    <x v="7"/>
    <s v="Low"/>
    <s v="Low"/>
    <n v="13"/>
    <n v="780"/>
    <n v="13969"/>
    <x v="2"/>
    <m/>
    <m/>
    <n v="0"/>
    <n v="0"/>
    <n v="0"/>
    <n v="0"/>
  </r>
  <r>
    <s v="GJ"/>
    <x v="4"/>
    <x v="7"/>
    <s v="Low"/>
    <s v="Low"/>
    <n v="13"/>
    <n v="780"/>
    <n v="13969"/>
    <x v="3"/>
    <m/>
    <m/>
    <n v="0"/>
    <n v="0"/>
    <n v="0"/>
    <n v="0"/>
  </r>
  <r>
    <s v="GJ"/>
    <x v="4"/>
    <x v="7"/>
    <s v="Low"/>
    <s v="Low"/>
    <n v="14"/>
    <n v="840"/>
    <n v="14029"/>
    <x v="0"/>
    <m/>
    <m/>
    <n v="0"/>
    <n v="0"/>
    <n v="0"/>
    <n v="0"/>
  </r>
  <r>
    <s v="GJ"/>
    <x v="4"/>
    <x v="7"/>
    <s v="Low"/>
    <s v="Low"/>
    <n v="14"/>
    <n v="840"/>
    <n v="14029"/>
    <x v="1"/>
    <m/>
    <m/>
    <n v="0"/>
    <n v="0"/>
    <n v="0"/>
    <n v="0"/>
  </r>
  <r>
    <s v="GJ"/>
    <x v="4"/>
    <x v="7"/>
    <s v="Low"/>
    <s v="Low"/>
    <n v="14"/>
    <n v="840"/>
    <n v="14029"/>
    <x v="2"/>
    <m/>
    <m/>
    <n v="0"/>
    <n v="0"/>
    <n v="0"/>
    <n v="0"/>
  </r>
  <r>
    <s v="GJ"/>
    <x v="4"/>
    <x v="7"/>
    <s v="Low"/>
    <s v="Low"/>
    <n v="14"/>
    <n v="840"/>
    <n v="14029"/>
    <x v="3"/>
    <m/>
    <m/>
    <n v="0"/>
    <n v="0"/>
    <n v="0"/>
    <n v="0"/>
  </r>
  <r>
    <s v="GJ"/>
    <x v="4"/>
    <x v="7"/>
    <s v="Low"/>
    <s v="Low"/>
    <n v="15"/>
    <n v="900"/>
    <n v="14089"/>
    <x v="0"/>
    <m/>
    <m/>
    <n v="0"/>
    <n v="0"/>
    <n v="0"/>
    <n v="0"/>
  </r>
  <r>
    <s v="GJ"/>
    <x v="4"/>
    <x v="7"/>
    <s v="Low"/>
    <s v="Low"/>
    <n v="15"/>
    <n v="900"/>
    <n v="14089"/>
    <x v="1"/>
    <m/>
    <m/>
    <n v="0"/>
    <n v="0"/>
    <n v="0"/>
    <n v="0"/>
  </r>
  <r>
    <s v="GJ"/>
    <x v="4"/>
    <x v="7"/>
    <s v="Low"/>
    <s v="Low"/>
    <n v="15"/>
    <n v="900"/>
    <n v="14089"/>
    <x v="2"/>
    <m/>
    <m/>
    <n v="0"/>
    <n v="0"/>
    <n v="0"/>
    <n v="0"/>
  </r>
  <r>
    <s v="GJ"/>
    <x v="4"/>
    <x v="7"/>
    <s v="Low"/>
    <s v="Low"/>
    <n v="15"/>
    <n v="900"/>
    <n v="14089"/>
    <x v="3"/>
    <m/>
    <m/>
    <n v="0"/>
    <n v="0"/>
    <n v="0"/>
    <n v="0"/>
  </r>
  <r>
    <s v="GJ"/>
    <x v="4"/>
    <x v="7"/>
    <s v="Low"/>
    <s v="Low"/>
    <n v="16"/>
    <n v="960"/>
    <n v="14149"/>
    <x v="0"/>
    <m/>
    <m/>
    <n v="0"/>
    <n v="0"/>
    <n v="0"/>
    <n v="0"/>
  </r>
  <r>
    <s v="GJ"/>
    <x v="4"/>
    <x v="7"/>
    <s v="Low"/>
    <s v="Low"/>
    <n v="16"/>
    <n v="960"/>
    <n v="14149"/>
    <x v="1"/>
    <m/>
    <m/>
    <n v="0"/>
    <n v="0"/>
    <n v="0"/>
    <n v="0"/>
  </r>
  <r>
    <s v="GJ"/>
    <x v="4"/>
    <x v="7"/>
    <s v="Low"/>
    <s v="Low"/>
    <n v="16"/>
    <n v="960"/>
    <n v="14149"/>
    <x v="2"/>
    <m/>
    <m/>
    <n v="0"/>
    <n v="0"/>
    <n v="0"/>
    <n v="0"/>
  </r>
  <r>
    <s v="GJ"/>
    <x v="4"/>
    <x v="7"/>
    <s v="Low"/>
    <s v="Low"/>
    <n v="16"/>
    <n v="960"/>
    <n v="14149"/>
    <x v="3"/>
    <m/>
    <m/>
    <n v="0"/>
    <n v="0"/>
    <n v="0"/>
    <n v="0"/>
  </r>
  <r>
    <s v="GJ"/>
    <x v="4"/>
    <x v="7"/>
    <s v="Low"/>
    <s v="Low"/>
    <n v="17"/>
    <n v="1020"/>
    <n v="14209"/>
    <x v="0"/>
    <m/>
    <m/>
    <n v="0"/>
    <n v="0"/>
    <n v="0"/>
    <n v="0"/>
  </r>
  <r>
    <s v="GJ"/>
    <x v="4"/>
    <x v="7"/>
    <s v="Low"/>
    <s v="Low"/>
    <n v="17"/>
    <n v="1020"/>
    <n v="14209"/>
    <x v="1"/>
    <m/>
    <m/>
    <n v="0"/>
    <n v="0"/>
    <n v="0"/>
    <n v="0"/>
  </r>
  <r>
    <s v="GJ"/>
    <x v="4"/>
    <x v="7"/>
    <s v="Low"/>
    <s v="Low"/>
    <n v="17"/>
    <n v="1020"/>
    <n v="14209"/>
    <x v="2"/>
    <m/>
    <m/>
    <n v="0"/>
    <n v="0"/>
    <n v="0"/>
    <n v="0"/>
  </r>
  <r>
    <s v="GJ"/>
    <x v="4"/>
    <x v="7"/>
    <s v="Low"/>
    <s v="Low"/>
    <n v="17"/>
    <n v="1020"/>
    <n v="14209"/>
    <x v="3"/>
    <m/>
    <m/>
    <n v="0"/>
    <n v="0"/>
    <n v="0"/>
    <n v="0"/>
  </r>
  <r>
    <s v="GJ"/>
    <x v="4"/>
    <x v="7"/>
    <s v="Low"/>
    <s v="Low"/>
    <n v="18"/>
    <n v="1080"/>
    <n v="14269"/>
    <x v="0"/>
    <m/>
    <m/>
    <n v="0"/>
    <n v="0"/>
    <n v="0"/>
    <n v="0"/>
  </r>
  <r>
    <s v="GJ"/>
    <x v="4"/>
    <x v="7"/>
    <s v="Low"/>
    <s v="Low"/>
    <n v="18"/>
    <n v="1080"/>
    <n v="14269"/>
    <x v="1"/>
    <m/>
    <m/>
    <n v="0"/>
    <n v="0"/>
    <n v="0"/>
    <n v="0"/>
  </r>
  <r>
    <s v="GJ"/>
    <x v="4"/>
    <x v="7"/>
    <s v="Low"/>
    <s v="Low"/>
    <n v="18"/>
    <n v="1080"/>
    <n v="14269"/>
    <x v="2"/>
    <m/>
    <m/>
    <n v="0"/>
    <n v="0"/>
    <n v="0"/>
    <n v="0"/>
  </r>
  <r>
    <s v="GJ"/>
    <x v="4"/>
    <x v="7"/>
    <s v="Low"/>
    <s v="Low"/>
    <n v="18"/>
    <n v="1080"/>
    <n v="14269"/>
    <x v="3"/>
    <m/>
    <m/>
    <n v="0"/>
    <n v="0"/>
    <n v="0"/>
    <n v="0"/>
  </r>
  <r>
    <s v="GJ"/>
    <x v="4"/>
    <x v="7"/>
    <s v="Low"/>
    <s v="Low"/>
    <n v="19"/>
    <n v="1140"/>
    <n v="14329"/>
    <x v="0"/>
    <m/>
    <m/>
    <n v="0"/>
    <n v="0"/>
    <n v="0"/>
    <n v="0"/>
  </r>
  <r>
    <s v="GJ"/>
    <x v="4"/>
    <x v="7"/>
    <s v="Low"/>
    <s v="Low"/>
    <n v="19"/>
    <n v="1140"/>
    <n v="14329"/>
    <x v="1"/>
    <m/>
    <m/>
    <n v="0"/>
    <n v="0"/>
    <n v="0"/>
    <n v="0"/>
  </r>
  <r>
    <s v="GJ"/>
    <x v="4"/>
    <x v="7"/>
    <s v="Low"/>
    <s v="Low"/>
    <n v="19"/>
    <n v="1140"/>
    <n v="14329"/>
    <x v="2"/>
    <m/>
    <m/>
    <n v="0"/>
    <n v="0"/>
    <n v="0"/>
    <n v="0"/>
  </r>
  <r>
    <s v="GJ"/>
    <x v="4"/>
    <x v="7"/>
    <s v="Low"/>
    <s v="Low"/>
    <n v="19"/>
    <n v="1140"/>
    <n v="14329"/>
    <x v="3"/>
    <m/>
    <m/>
    <n v="0"/>
    <n v="0"/>
    <n v="0"/>
    <n v="0"/>
  </r>
  <r>
    <s v="GJ"/>
    <x v="4"/>
    <x v="8"/>
    <s v="High"/>
    <s v="High"/>
    <n v="1"/>
    <n v="60"/>
    <n v="10763"/>
    <x v="0"/>
    <m/>
    <m/>
    <n v="0"/>
    <n v="0"/>
    <n v="0"/>
    <n v="0"/>
  </r>
  <r>
    <s v="GJ"/>
    <x v="4"/>
    <x v="8"/>
    <s v="High"/>
    <s v="High"/>
    <n v="1"/>
    <n v="60"/>
    <n v="10763"/>
    <x v="1"/>
    <m/>
    <m/>
    <n v="0"/>
    <n v="0"/>
    <n v="0"/>
    <n v="0"/>
  </r>
  <r>
    <s v="GJ"/>
    <x v="4"/>
    <x v="8"/>
    <s v="High"/>
    <s v="High"/>
    <n v="1"/>
    <n v="60"/>
    <n v="10763"/>
    <x v="2"/>
    <m/>
    <m/>
    <n v="0"/>
    <n v="0"/>
    <n v="0"/>
    <n v="0"/>
  </r>
  <r>
    <s v="GJ"/>
    <x v="4"/>
    <x v="8"/>
    <s v="High"/>
    <s v="High"/>
    <n v="1"/>
    <n v="60"/>
    <n v="10763"/>
    <x v="3"/>
    <m/>
    <m/>
    <n v="0"/>
    <n v="0"/>
    <n v="0"/>
    <n v="0"/>
  </r>
  <r>
    <s v="GJ"/>
    <x v="4"/>
    <x v="8"/>
    <s v="High"/>
    <s v="High"/>
    <n v="2"/>
    <n v="120"/>
    <n v="10823"/>
    <x v="0"/>
    <m/>
    <m/>
    <n v="0"/>
    <n v="0"/>
    <n v="0"/>
    <n v="0"/>
  </r>
  <r>
    <s v="GJ"/>
    <x v="4"/>
    <x v="8"/>
    <s v="High"/>
    <s v="High"/>
    <n v="2"/>
    <n v="120"/>
    <n v="10823"/>
    <x v="1"/>
    <n v="1"/>
    <n v="3"/>
    <n v="1"/>
    <n v="3"/>
    <n v="1"/>
    <n v="0"/>
  </r>
  <r>
    <s v="GJ"/>
    <x v="4"/>
    <x v="8"/>
    <s v="High"/>
    <s v="High"/>
    <n v="2"/>
    <n v="120"/>
    <n v="10823"/>
    <x v="2"/>
    <m/>
    <m/>
    <n v="0"/>
    <n v="0"/>
    <n v="0"/>
    <n v="0"/>
  </r>
  <r>
    <s v="GJ"/>
    <x v="4"/>
    <x v="8"/>
    <s v="High"/>
    <s v="High"/>
    <n v="2"/>
    <n v="120"/>
    <n v="10823"/>
    <x v="3"/>
    <m/>
    <m/>
    <n v="0"/>
    <n v="0"/>
    <n v="0"/>
    <n v="0"/>
  </r>
  <r>
    <s v="GJ"/>
    <x v="4"/>
    <x v="8"/>
    <s v="High"/>
    <s v="High"/>
    <n v="3"/>
    <n v="180"/>
    <n v="10883"/>
    <x v="0"/>
    <m/>
    <m/>
    <n v="0"/>
    <n v="0"/>
    <n v="0"/>
    <n v="0"/>
  </r>
  <r>
    <s v="GJ"/>
    <x v="4"/>
    <x v="8"/>
    <s v="High"/>
    <s v="High"/>
    <n v="3"/>
    <n v="180"/>
    <n v="10883"/>
    <x v="1"/>
    <m/>
    <m/>
    <n v="0"/>
    <n v="0"/>
    <n v="0"/>
    <n v="0"/>
  </r>
  <r>
    <s v="GJ"/>
    <x v="4"/>
    <x v="8"/>
    <s v="High"/>
    <s v="High"/>
    <n v="3"/>
    <n v="180"/>
    <n v="10883"/>
    <x v="2"/>
    <m/>
    <m/>
    <n v="0"/>
    <n v="0"/>
    <n v="0"/>
    <n v="0"/>
  </r>
  <r>
    <s v="GJ"/>
    <x v="4"/>
    <x v="8"/>
    <s v="High"/>
    <s v="High"/>
    <n v="3"/>
    <n v="180"/>
    <n v="10883"/>
    <x v="3"/>
    <m/>
    <m/>
    <n v="0"/>
    <n v="0"/>
    <n v="0"/>
    <n v="0"/>
  </r>
  <r>
    <s v="GJ"/>
    <x v="4"/>
    <x v="8"/>
    <s v="High"/>
    <s v="High"/>
    <n v="4"/>
    <n v="240"/>
    <n v="10943"/>
    <x v="0"/>
    <m/>
    <m/>
    <n v="0"/>
    <n v="0"/>
    <n v="0"/>
    <n v="0"/>
  </r>
  <r>
    <s v="GJ"/>
    <x v="4"/>
    <x v="8"/>
    <s v="High"/>
    <s v="High"/>
    <n v="4"/>
    <n v="240"/>
    <n v="10943"/>
    <x v="1"/>
    <m/>
    <m/>
    <n v="0"/>
    <n v="0"/>
    <n v="0"/>
    <n v="0"/>
  </r>
  <r>
    <s v="GJ"/>
    <x v="4"/>
    <x v="8"/>
    <s v="High"/>
    <s v="High"/>
    <n v="4"/>
    <n v="240"/>
    <n v="10943"/>
    <x v="2"/>
    <m/>
    <m/>
    <n v="0"/>
    <n v="0"/>
    <n v="0"/>
    <n v="0"/>
  </r>
  <r>
    <s v="GJ"/>
    <x v="4"/>
    <x v="8"/>
    <s v="High"/>
    <s v="High"/>
    <n v="4"/>
    <n v="240"/>
    <n v="10943"/>
    <x v="3"/>
    <m/>
    <m/>
    <n v="0"/>
    <n v="0"/>
    <n v="0"/>
    <n v="0"/>
  </r>
  <r>
    <s v="GJ"/>
    <x v="4"/>
    <x v="8"/>
    <s v="High"/>
    <s v="High"/>
    <n v="5"/>
    <n v="300"/>
    <n v="11003"/>
    <x v="0"/>
    <m/>
    <m/>
    <n v="0"/>
    <n v="0"/>
    <n v="0"/>
    <n v="0"/>
  </r>
  <r>
    <s v="GJ"/>
    <x v="4"/>
    <x v="8"/>
    <s v="High"/>
    <s v="High"/>
    <n v="5"/>
    <n v="300"/>
    <n v="11003"/>
    <x v="1"/>
    <m/>
    <m/>
    <n v="0"/>
    <n v="0"/>
    <n v="0"/>
    <n v="0"/>
  </r>
  <r>
    <s v="GJ"/>
    <x v="4"/>
    <x v="8"/>
    <s v="High"/>
    <s v="High"/>
    <n v="5"/>
    <n v="300"/>
    <n v="11003"/>
    <x v="2"/>
    <m/>
    <m/>
    <n v="0"/>
    <n v="0"/>
    <n v="0"/>
    <n v="0"/>
  </r>
  <r>
    <s v="GJ"/>
    <x v="4"/>
    <x v="8"/>
    <s v="High"/>
    <s v="High"/>
    <n v="5"/>
    <n v="300"/>
    <n v="11003"/>
    <x v="3"/>
    <m/>
    <m/>
    <n v="0"/>
    <n v="0"/>
    <n v="0"/>
    <n v="0"/>
  </r>
  <r>
    <s v="GJ"/>
    <x v="4"/>
    <x v="8"/>
    <s v="High"/>
    <s v="High"/>
    <n v="6"/>
    <n v="360"/>
    <n v="11063"/>
    <x v="0"/>
    <m/>
    <m/>
    <n v="0"/>
    <n v="0"/>
    <n v="0"/>
    <n v="0"/>
  </r>
  <r>
    <s v="GJ"/>
    <x v="4"/>
    <x v="8"/>
    <s v="High"/>
    <s v="High"/>
    <n v="6"/>
    <n v="360"/>
    <n v="11063"/>
    <x v="1"/>
    <m/>
    <m/>
    <n v="0"/>
    <n v="0"/>
    <n v="0"/>
    <n v="0"/>
  </r>
  <r>
    <s v="GJ"/>
    <x v="4"/>
    <x v="8"/>
    <s v="High"/>
    <s v="High"/>
    <n v="6"/>
    <n v="360"/>
    <n v="11063"/>
    <x v="2"/>
    <m/>
    <m/>
    <n v="0"/>
    <n v="0"/>
    <n v="0"/>
    <n v="0"/>
  </r>
  <r>
    <s v="GJ"/>
    <x v="4"/>
    <x v="8"/>
    <s v="High"/>
    <s v="High"/>
    <n v="6"/>
    <n v="360"/>
    <n v="11063"/>
    <x v="3"/>
    <m/>
    <m/>
    <n v="0"/>
    <n v="0"/>
    <n v="0"/>
    <n v="0"/>
  </r>
  <r>
    <s v="GJ"/>
    <x v="4"/>
    <x v="8"/>
    <s v="High"/>
    <s v="High"/>
    <n v="7"/>
    <n v="420"/>
    <n v="11123"/>
    <x v="0"/>
    <n v="2"/>
    <n v="3"/>
    <n v="2"/>
    <n v="3"/>
    <n v="1"/>
    <n v="0"/>
  </r>
  <r>
    <s v="GJ"/>
    <x v="4"/>
    <x v="8"/>
    <s v="High"/>
    <s v="High"/>
    <n v="7"/>
    <n v="420"/>
    <n v="11123"/>
    <x v="1"/>
    <n v="1"/>
    <n v="3"/>
    <n v="1"/>
    <n v="3"/>
    <n v="1"/>
    <n v="0"/>
  </r>
  <r>
    <s v="GJ"/>
    <x v="4"/>
    <x v="8"/>
    <s v="High"/>
    <s v="High"/>
    <n v="7"/>
    <n v="420"/>
    <n v="11123"/>
    <x v="2"/>
    <n v="3"/>
    <n v="2"/>
    <n v="3"/>
    <n v="2"/>
    <n v="1"/>
    <n v="0"/>
  </r>
  <r>
    <s v="GJ"/>
    <x v="4"/>
    <x v="8"/>
    <s v="High"/>
    <s v="High"/>
    <n v="7"/>
    <n v="420"/>
    <n v="11123"/>
    <x v="3"/>
    <m/>
    <m/>
    <n v="0"/>
    <n v="0"/>
    <n v="0"/>
    <n v="0"/>
  </r>
  <r>
    <s v="GJ"/>
    <x v="4"/>
    <x v="8"/>
    <s v="High"/>
    <s v="High"/>
    <n v="8"/>
    <n v="480"/>
    <n v="11183"/>
    <x v="0"/>
    <m/>
    <m/>
    <n v="0"/>
    <n v="0"/>
    <n v="0"/>
    <n v="0"/>
  </r>
  <r>
    <s v="GJ"/>
    <x v="4"/>
    <x v="8"/>
    <s v="High"/>
    <s v="High"/>
    <n v="8"/>
    <n v="480"/>
    <n v="11183"/>
    <x v="1"/>
    <m/>
    <m/>
    <n v="0"/>
    <n v="0"/>
    <n v="0"/>
    <n v="0"/>
  </r>
  <r>
    <s v="GJ"/>
    <x v="4"/>
    <x v="8"/>
    <s v="High"/>
    <s v="High"/>
    <n v="8"/>
    <n v="480"/>
    <n v="11183"/>
    <x v="2"/>
    <m/>
    <m/>
    <n v="0"/>
    <n v="0"/>
    <n v="0"/>
    <n v="0"/>
  </r>
  <r>
    <s v="GJ"/>
    <x v="4"/>
    <x v="8"/>
    <s v="High"/>
    <s v="High"/>
    <n v="8"/>
    <n v="480"/>
    <n v="11183"/>
    <x v="3"/>
    <m/>
    <m/>
    <n v="0"/>
    <n v="0"/>
    <n v="0"/>
    <n v="0"/>
  </r>
  <r>
    <s v="GJ"/>
    <x v="4"/>
    <x v="8"/>
    <s v="High"/>
    <s v="High"/>
    <n v="9"/>
    <n v="540"/>
    <n v="11243"/>
    <x v="0"/>
    <m/>
    <m/>
    <n v="0"/>
    <n v="0"/>
    <n v="0"/>
    <n v="0"/>
  </r>
  <r>
    <s v="GJ"/>
    <x v="4"/>
    <x v="8"/>
    <s v="High"/>
    <s v="High"/>
    <n v="9"/>
    <n v="540"/>
    <n v="11243"/>
    <x v="1"/>
    <m/>
    <m/>
    <n v="0"/>
    <n v="0"/>
    <n v="0"/>
    <n v="0"/>
  </r>
  <r>
    <s v="GJ"/>
    <x v="4"/>
    <x v="8"/>
    <s v="High"/>
    <s v="High"/>
    <n v="9"/>
    <n v="540"/>
    <n v="11243"/>
    <x v="2"/>
    <n v="1"/>
    <n v="4"/>
    <n v="1"/>
    <n v="4"/>
    <n v="1"/>
    <n v="1"/>
  </r>
  <r>
    <s v="GJ"/>
    <x v="4"/>
    <x v="8"/>
    <s v="High"/>
    <s v="High"/>
    <n v="9"/>
    <n v="540"/>
    <n v="11243"/>
    <x v="3"/>
    <m/>
    <m/>
    <n v="0"/>
    <n v="0"/>
    <n v="0"/>
    <n v="0"/>
  </r>
  <r>
    <s v="GJ"/>
    <x v="4"/>
    <x v="8"/>
    <s v="High"/>
    <s v="High"/>
    <n v="10"/>
    <n v="600"/>
    <n v="11303"/>
    <x v="0"/>
    <m/>
    <m/>
    <n v="0"/>
    <n v="0"/>
    <n v="0"/>
    <n v="0"/>
  </r>
  <r>
    <s v="GJ"/>
    <x v="4"/>
    <x v="8"/>
    <s v="High"/>
    <s v="High"/>
    <n v="10"/>
    <n v="600"/>
    <n v="11303"/>
    <x v="1"/>
    <m/>
    <m/>
    <n v="0"/>
    <n v="0"/>
    <n v="0"/>
    <n v="0"/>
  </r>
  <r>
    <s v="GJ"/>
    <x v="4"/>
    <x v="8"/>
    <s v="High"/>
    <s v="High"/>
    <n v="10"/>
    <n v="600"/>
    <n v="11303"/>
    <x v="2"/>
    <m/>
    <m/>
    <n v="0"/>
    <n v="0"/>
    <n v="0"/>
    <n v="0"/>
  </r>
  <r>
    <s v="GJ"/>
    <x v="4"/>
    <x v="8"/>
    <s v="High"/>
    <s v="High"/>
    <n v="10"/>
    <n v="600"/>
    <n v="11303"/>
    <x v="3"/>
    <n v="2"/>
    <n v="4"/>
    <n v="2"/>
    <n v="4"/>
    <n v="1"/>
    <n v="1"/>
  </r>
  <r>
    <s v="GJ"/>
    <x v="4"/>
    <x v="8"/>
    <s v="High"/>
    <s v="High"/>
    <n v="11"/>
    <n v="660"/>
    <n v="11363"/>
    <x v="0"/>
    <m/>
    <m/>
    <n v="0"/>
    <n v="0"/>
    <n v="0"/>
    <n v="0"/>
  </r>
  <r>
    <s v="GJ"/>
    <x v="4"/>
    <x v="8"/>
    <s v="High"/>
    <s v="High"/>
    <n v="11"/>
    <n v="660"/>
    <n v="11363"/>
    <x v="1"/>
    <m/>
    <m/>
    <n v="0"/>
    <n v="0"/>
    <n v="0"/>
    <n v="0"/>
  </r>
  <r>
    <s v="GJ"/>
    <x v="4"/>
    <x v="8"/>
    <s v="High"/>
    <s v="High"/>
    <n v="11"/>
    <n v="660"/>
    <n v="11363"/>
    <x v="2"/>
    <m/>
    <m/>
    <n v="0"/>
    <n v="0"/>
    <n v="0"/>
    <n v="0"/>
  </r>
  <r>
    <s v="GJ"/>
    <x v="4"/>
    <x v="8"/>
    <s v="High"/>
    <s v="High"/>
    <n v="11"/>
    <n v="660"/>
    <n v="11363"/>
    <x v="3"/>
    <m/>
    <m/>
    <n v="0"/>
    <n v="0"/>
    <n v="0"/>
    <n v="0"/>
  </r>
  <r>
    <s v="GJ"/>
    <x v="4"/>
    <x v="8"/>
    <s v="High"/>
    <s v="High"/>
    <n v="12"/>
    <n v="720"/>
    <n v="11423"/>
    <x v="0"/>
    <m/>
    <m/>
    <n v="0"/>
    <n v="0"/>
    <n v="0"/>
    <n v="0"/>
  </r>
  <r>
    <s v="GJ"/>
    <x v="4"/>
    <x v="8"/>
    <s v="High"/>
    <s v="High"/>
    <n v="12"/>
    <n v="720"/>
    <n v="11423"/>
    <x v="1"/>
    <m/>
    <m/>
    <n v="0"/>
    <n v="0"/>
    <n v="0"/>
    <n v="0"/>
  </r>
  <r>
    <s v="GJ"/>
    <x v="4"/>
    <x v="8"/>
    <s v="High"/>
    <s v="High"/>
    <n v="12"/>
    <n v="720"/>
    <n v="11423"/>
    <x v="2"/>
    <m/>
    <m/>
    <n v="0"/>
    <n v="0"/>
    <n v="0"/>
    <n v="0"/>
  </r>
  <r>
    <s v="GJ"/>
    <x v="4"/>
    <x v="8"/>
    <s v="High"/>
    <s v="High"/>
    <n v="12"/>
    <n v="720"/>
    <n v="11423"/>
    <x v="3"/>
    <m/>
    <m/>
    <n v="0"/>
    <n v="0"/>
    <n v="0"/>
    <n v="0"/>
  </r>
  <r>
    <s v="GJ"/>
    <x v="4"/>
    <x v="8"/>
    <s v="High"/>
    <s v="High"/>
    <n v="13"/>
    <n v="780"/>
    <n v="11483"/>
    <x v="0"/>
    <m/>
    <m/>
    <n v="0"/>
    <n v="0"/>
    <n v="0"/>
    <n v="0"/>
  </r>
  <r>
    <s v="GJ"/>
    <x v="4"/>
    <x v="8"/>
    <s v="High"/>
    <s v="High"/>
    <n v="13"/>
    <n v="780"/>
    <n v="11483"/>
    <x v="1"/>
    <m/>
    <m/>
    <n v="0"/>
    <n v="0"/>
    <n v="0"/>
    <n v="0"/>
  </r>
  <r>
    <s v="GJ"/>
    <x v="4"/>
    <x v="8"/>
    <s v="High"/>
    <s v="High"/>
    <n v="13"/>
    <n v="780"/>
    <n v="11483"/>
    <x v="2"/>
    <m/>
    <m/>
    <n v="0"/>
    <n v="0"/>
    <n v="0"/>
    <n v="0"/>
  </r>
  <r>
    <s v="GJ"/>
    <x v="4"/>
    <x v="8"/>
    <s v="High"/>
    <s v="High"/>
    <n v="13"/>
    <n v="780"/>
    <n v="11483"/>
    <x v="3"/>
    <m/>
    <m/>
    <n v="0"/>
    <n v="0"/>
    <n v="0"/>
    <n v="0"/>
  </r>
  <r>
    <s v="GJ"/>
    <x v="4"/>
    <x v="8"/>
    <s v="High"/>
    <s v="High"/>
    <n v="14"/>
    <n v="840"/>
    <n v="11543"/>
    <x v="0"/>
    <m/>
    <m/>
    <n v="0"/>
    <n v="0"/>
    <n v="0"/>
    <n v="0"/>
  </r>
  <r>
    <s v="GJ"/>
    <x v="4"/>
    <x v="8"/>
    <s v="High"/>
    <s v="High"/>
    <n v="14"/>
    <n v="840"/>
    <n v="11543"/>
    <x v="1"/>
    <n v="1"/>
    <n v="1"/>
    <n v="1"/>
    <n v="1"/>
    <n v="1"/>
    <n v="0"/>
  </r>
  <r>
    <s v="GJ"/>
    <x v="4"/>
    <x v="8"/>
    <s v="High"/>
    <s v="High"/>
    <n v="14"/>
    <n v="840"/>
    <n v="11543"/>
    <x v="2"/>
    <m/>
    <m/>
    <n v="0"/>
    <n v="0"/>
    <n v="0"/>
    <n v="0"/>
  </r>
  <r>
    <s v="GJ"/>
    <x v="4"/>
    <x v="8"/>
    <s v="High"/>
    <s v="High"/>
    <n v="14"/>
    <n v="840"/>
    <n v="11543"/>
    <x v="3"/>
    <n v="1"/>
    <n v="5"/>
    <n v="1"/>
    <n v="5"/>
    <n v="1"/>
    <n v="1"/>
  </r>
  <r>
    <s v="GJ"/>
    <x v="4"/>
    <x v="8"/>
    <s v="High"/>
    <s v="High"/>
    <n v="15"/>
    <n v="900"/>
    <n v="11603"/>
    <x v="0"/>
    <m/>
    <m/>
    <n v="0"/>
    <n v="0"/>
    <n v="0"/>
    <n v="0"/>
  </r>
  <r>
    <s v="GJ"/>
    <x v="4"/>
    <x v="8"/>
    <s v="High"/>
    <s v="High"/>
    <n v="15"/>
    <n v="900"/>
    <n v="11603"/>
    <x v="1"/>
    <n v="1"/>
    <n v="4"/>
    <n v="1"/>
    <n v="4"/>
    <n v="1"/>
    <n v="1"/>
  </r>
  <r>
    <s v="GJ"/>
    <x v="4"/>
    <x v="8"/>
    <s v="High"/>
    <s v="High"/>
    <n v="15"/>
    <n v="900"/>
    <n v="11603"/>
    <x v="2"/>
    <n v="1"/>
    <n v="1"/>
    <n v="1"/>
    <n v="1"/>
    <n v="1"/>
    <n v="0"/>
  </r>
  <r>
    <s v="GJ"/>
    <x v="4"/>
    <x v="8"/>
    <s v="High"/>
    <s v="High"/>
    <n v="15"/>
    <n v="900"/>
    <n v="11603"/>
    <x v="3"/>
    <m/>
    <m/>
    <n v="0"/>
    <n v="0"/>
    <n v="0"/>
    <n v="0"/>
  </r>
  <r>
    <s v="GJ"/>
    <x v="4"/>
    <x v="8"/>
    <s v="High"/>
    <s v="High"/>
    <n v="16"/>
    <n v="960"/>
    <n v="11663"/>
    <x v="0"/>
    <m/>
    <m/>
    <n v="0"/>
    <n v="0"/>
    <n v="0"/>
    <n v="0"/>
  </r>
  <r>
    <s v="GJ"/>
    <x v="4"/>
    <x v="8"/>
    <s v="High"/>
    <s v="High"/>
    <n v="16"/>
    <n v="960"/>
    <n v="11663"/>
    <x v="1"/>
    <m/>
    <m/>
    <n v="0"/>
    <n v="0"/>
    <n v="0"/>
    <n v="0"/>
  </r>
  <r>
    <s v="GJ"/>
    <x v="4"/>
    <x v="8"/>
    <s v="High"/>
    <s v="High"/>
    <n v="16"/>
    <n v="960"/>
    <n v="11663"/>
    <x v="2"/>
    <m/>
    <m/>
    <n v="0"/>
    <n v="0"/>
    <n v="0"/>
    <n v="0"/>
  </r>
  <r>
    <s v="GJ"/>
    <x v="4"/>
    <x v="8"/>
    <s v="High"/>
    <s v="High"/>
    <n v="16"/>
    <n v="960"/>
    <n v="11663"/>
    <x v="3"/>
    <m/>
    <m/>
    <n v="0"/>
    <n v="0"/>
    <n v="0"/>
    <n v="0"/>
  </r>
  <r>
    <s v="GJ"/>
    <x v="4"/>
    <x v="8"/>
    <s v="High"/>
    <s v="High"/>
    <n v="17"/>
    <n v="1020"/>
    <n v="11723"/>
    <x v="0"/>
    <m/>
    <m/>
    <n v="0"/>
    <n v="0"/>
    <n v="0"/>
    <n v="0"/>
  </r>
  <r>
    <s v="GJ"/>
    <x v="4"/>
    <x v="8"/>
    <s v="High"/>
    <s v="High"/>
    <n v="17"/>
    <n v="1020"/>
    <n v="11723"/>
    <x v="1"/>
    <m/>
    <m/>
    <n v="0"/>
    <n v="0"/>
    <n v="0"/>
    <n v="0"/>
  </r>
  <r>
    <s v="GJ"/>
    <x v="4"/>
    <x v="8"/>
    <s v="High"/>
    <s v="High"/>
    <n v="17"/>
    <n v="1020"/>
    <n v="11723"/>
    <x v="2"/>
    <m/>
    <m/>
    <n v="0"/>
    <n v="0"/>
    <n v="0"/>
    <n v="0"/>
  </r>
  <r>
    <s v="GJ"/>
    <x v="4"/>
    <x v="8"/>
    <s v="High"/>
    <s v="High"/>
    <n v="17"/>
    <n v="1020"/>
    <n v="11723"/>
    <x v="3"/>
    <m/>
    <m/>
    <n v="0"/>
    <n v="0"/>
    <n v="0"/>
    <n v="0"/>
  </r>
  <r>
    <s v="GJ"/>
    <x v="4"/>
    <x v="8"/>
    <s v="High"/>
    <s v="High"/>
    <n v="18"/>
    <n v="1080"/>
    <n v="11783"/>
    <x v="0"/>
    <m/>
    <m/>
    <n v="0"/>
    <n v="0"/>
    <n v="0"/>
    <n v="0"/>
  </r>
  <r>
    <s v="GJ"/>
    <x v="4"/>
    <x v="8"/>
    <s v="High"/>
    <s v="High"/>
    <n v="18"/>
    <n v="1080"/>
    <n v="11783"/>
    <x v="1"/>
    <m/>
    <m/>
    <n v="0"/>
    <n v="0"/>
    <n v="0"/>
    <n v="0"/>
  </r>
  <r>
    <s v="GJ"/>
    <x v="4"/>
    <x v="8"/>
    <s v="High"/>
    <s v="High"/>
    <n v="18"/>
    <n v="1080"/>
    <n v="11783"/>
    <x v="2"/>
    <m/>
    <m/>
    <n v="0"/>
    <n v="0"/>
    <n v="0"/>
    <n v="0"/>
  </r>
  <r>
    <s v="GJ"/>
    <x v="4"/>
    <x v="8"/>
    <s v="High"/>
    <s v="High"/>
    <n v="18"/>
    <n v="1080"/>
    <n v="11783"/>
    <x v="3"/>
    <m/>
    <m/>
    <n v="0"/>
    <n v="0"/>
    <n v="0"/>
    <n v="0"/>
  </r>
  <r>
    <s v="GJ"/>
    <x v="4"/>
    <x v="8"/>
    <s v="High"/>
    <s v="High"/>
    <n v="19"/>
    <n v="1140"/>
    <n v="11843"/>
    <x v="0"/>
    <m/>
    <m/>
    <n v="0"/>
    <n v="0"/>
    <n v="0"/>
    <n v="0"/>
  </r>
  <r>
    <s v="GJ"/>
    <x v="4"/>
    <x v="8"/>
    <s v="High"/>
    <s v="High"/>
    <n v="19"/>
    <n v="1140"/>
    <n v="11843"/>
    <x v="1"/>
    <m/>
    <m/>
    <n v="0"/>
    <n v="0"/>
    <n v="0"/>
    <n v="0"/>
  </r>
  <r>
    <s v="GJ"/>
    <x v="4"/>
    <x v="8"/>
    <s v="High"/>
    <s v="High"/>
    <n v="19"/>
    <n v="1140"/>
    <n v="11843"/>
    <x v="2"/>
    <m/>
    <m/>
    <n v="0"/>
    <n v="0"/>
    <n v="0"/>
    <n v="0"/>
  </r>
  <r>
    <s v="GJ"/>
    <x v="4"/>
    <x v="8"/>
    <s v="High"/>
    <s v="High"/>
    <n v="19"/>
    <n v="1140"/>
    <n v="11843"/>
    <x v="3"/>
    <m/>
    <m/>
    <n v="0"/>
    <n v="0"/>
    <n v="0"/>
    <n v="0"/>
  </r>
  <r>
    <s v="GJ"/>
    <x v="4"/>
    <x v="8"/>
    <s v="High"/>
    <s v="High"/>
    <n v="20"/>
    <n v="1200"/>
    <n v="11903"/>
    <x v="0"/>
    <m/>
    <m/>
    <n v="0"/>
    <n v="0"/>
    <n v="0"/>
    <n v="0"/>
  </r>
  <r>
    <s v="GJ"/>
    <x v="4"/>
    <x v="8"/>
    <s v="High"/>
    <s v="High"/>
    <n v="20"/>
    <n v="1200"/>
    <n v="11903"/>
    <x v="1"/>
    <n v="2"/>
    <n v="5"/>
    <n v="2"/>
    <n v="5"/>
    <n v="1"/>
    <n v="1"/>
  </r>
  <r>
    <s v="GJ"/>
    <x v="4"/>
    <x v="8"/>
    <s v="High"/>
    <s v="High"/>
    <n v="20"/>
    <n v="1200"/>
    <n v="11903"/>
    <x v="2"/>
    <m/>
    <m/>
    <n v="0"/>
    <n v="0"/>
    <n v="0"/>
    <n v="0"/>
  </r>
  <r>
    <s v="GJ"/>
    <x v="4"/>
    <x v="8"/>
    <s v="High"/>
    <s v="High"/>
    <n v="20"/>
    <n v="1200"/>
    <n v="11903"/>
    <x v="3"/>
    <m/>
    <m/>
    <n v="0"/>
    <n v="0"/>
    <n v="0"/>
    <n v="0"/>
  </r>
  <r>
    <s v="GJ"/>
    <x v="4"/>
    <x v="9"/>
    <s v="Medium"/>
    <s v="Medium"/>
    <n v="1"/>
    <n v="60"/>
    <n v="11144"/>
    <x v="0"/>
    <n v="8"/>
    <n v="3"/>
    <n v="8"/>
    <n v="3"/>
    <n v="1"/>
    <n v="0"/>
  </r>
  <r>
    <s v="GJ"/>
    <x v="4"/>
    <x v="9"/>
    <s v="Medium"/>
    <s v="Medium"/>
    <n v="1"/>
    <n v="60"/>
    <n v="11144"/>
    <x v="1"/>
    <n v="1"/>
    <n v="1"/>
    <n v="1"/>
    <n v="1"/>
    <n v="1"/>
    <n v="0"/>
  </r>
  <r>
    <s v="GJ"/>
    <x v="4"/>
    <x v="9"/>
    <s v="Medium"/>
    <s v="Medium"/>
    <n v="1"/>
    <n v="60"/>
    <n v="11144"/>
    <x v="2"/>
    <n v="8"/>
    <n v="3"/>
    <n v="8"/>
    <n v="3"/>
    <n v="1"/>
    <n v="0"/>
  </r>
  <r>
    <s v="GJ"/>
    <x v="4"/>
    <x v="9"/>
    <s v="Medium"/>
    <s v="Medium"/>
    <n v="1"/>
    <n v="60"/>
    <n v="11144"/>
    <x v="3"/>
    <m/>
    <m/>
    <n v="0"/>
    <n v="0"/>
    <n v="0"/>
    <n v="0"/>
  </r>
  <r>
    <s v="GJ"/>
    <x v="4"/>
    <x v="9"/>
    <s v="Medium"/>
    <s v="Medium"/>
    <n v="2"/>
    <n v="120"/>
    <n v="11204"/>
    <x v="0"/>
    <m/>
    <m/>
    <n v="0"/>
    <n v="0"/>
    <n v="0"/>
    <n v="0"/>
  </r>
  <r>
    <s v="GJ"/>
    <x v="4"/>
    <x v="9"/>
    <s v="Medium"/>
    <s v="Medium"/>
    <n v="2"/>
    <n v="120"/>
    <n v="11204"/>
    <x v="1"/>
    <m/>
    <m/>
    <n v="0"/>
    <n v="0"/>
    <n v="0"/>
    <n v="0"/>
  </r>
  <r>
    <s v="GJ"/>
    <x v="4"/>
    <x v="9"/>
    <s v="Medium"/>
    <s v="Medium"/>
    <n v="2"/>
    <n v="120"/>
    <n v="11204"/>
    <x v="2"/>
    <m/>
    <m/>
    <n v="0"/>
    <n v="0"/>
    <n v="0"/>
    <n v="0"/>
  </r>
  <r>
    <s v="GJ"/>
    <x v="4"/>
    <x v="9"/>
    <s v="Medium"/>
    <s v="Medium"/>
    <n v="2"/>
    <n v="120"/>
    <n v="11204"/>
    <x v="3"/>
    <m/>
    <m/>
    <n v="0"/>
    <n v="0"/>
    <n v="0"/>
    <n v="0"/>
  </r>
  <r>
    <s v="GJ"/>
    <x v="4"/>
    <x v="9"/>
    <s v="Medium"/>
    <s v="Medium"/>
    <n v="3"/>
    <n v="180"/>
    <n v="11264"/>
    <x v="0"/>
    <m/>
    <m/>
    <n v="0"/>
    <n v="0"/>
    <n v="0"/>
    <n v="0"/>
  </r>
  <r>
    <s v="GJ"/>
    <x v="4"/>
    <x v="9"/>
    <s v="Medium"/>
    <s v="Medium"/>
    <n v="3"/>
    <n v="180"/>
    <n v="11264"/>
    <x v="1"/>
    <m/>
    <m/>
    <n v="0"/>
    <n v="0"/>
    <n v="0"/>
    <n v="0"/>
  </r>
  <r>
    <s v="GJ"/>
    <x v="4"/>
    <x v="9"/>
    <s v="Medium"/>
    <s v="Medium"/>
    <n v="3"/>
    <n v="180"/>
    <n v="11264"/>
    <x v="2"/>
    <m/>
    <m/>
    <n v="0"/>
    <n v="0"/>
    <n v="0"/>
    <n v="0"/>
  </r>
  <r>
    <s v="GJ"/>
    <x v="4"/>
    <x v="9"/>
    <s v="Medium"/>
    <s v="Medium"/>
    <n v="3"/>
    <n v="180"/>
    <n v="11264"/>
    <x v="3"/>
    <m/>
    <m/>
    <n v="0"/>
    <n v="0"/>
    <n v="0"/>
    <n v="0"/>
  </r>
  <r>
    <s v="GJ"/>
    <x v="4"/>
    <x v="9"/>
    <s v="Medium"/>
    <s v="Medium"/>
    <n v="4"/>
    <n v="240"/>
    <n v="11324"/>
    <x v="0"/>
    <m/>
    <m/>
    <n v="0"/>
    <n v="0"/>
    <n v="0"/>
    <n v="0"/>
  </r>
  <r>
    <s v="GJ"/>
    <x v="4"/>
    <x v="9"/>
    <s v="Medium"/>
    <s v="Medium"/>
    <n v="4"/>
    <n v="240"/>
    <n v="11324"/>
    <x v="1"/>
    <m/>
    <m/>
    <n v="0"/>
    <n v="0"/>
    <n v="0"/>
    <n v="0"/>
  </r>
  <r>
    <s v="GJ"/>
    <x v="4"/>
    <x v="9"/>
    <s v="Medium"/>
    <s v="Medium"/>
    <n v="4"/>
    <n v="240"/>
    <n v="11324"/>
    <x v="2"/>
    <m/>
    <m/>
    <n v="0"/>
    <n v="0"/>
    <n v="0"/>
    <n v="0"/>
  </r>
  <r>
    <s v="GJ"/>
    <x v="4"/>
    <x v="9"/>
    <s v="Medium"/>
    <s v="Medium"/>
    <n v="4"/>
    <n v="240"/>
    <n v="11324"/>
    <x v="3"/>
    <m/>
    <m/>
    <n v="0"/>
    <n v="0"/>
    <n v="0"/>
    <n v="0"/>
  </r>
  <r>
    <s v="GJ"/>
    <x v="4"/>
    <x v="9"/>
    <s v="Medium"/>
    <s v="Medium"/>
    <n v="5"/>
    <n v="300"/>
    <n v="11384"/>
    <x v="0"/>
    <m/>
    <m/>
    <n v="0"/>
    <n v="0"/>
    <n v="0"/>
    <n v="0"/>
  </r>
  <r>
    <s v="GJ"/>
    <x v="4"/>
    <x v="9"/>
    <s v="Medium"/>
    <s v="Medium"/>
    <n v="5"/>
    <n v="300"/>
    <n v="11384"/>
    <x v="1"/>
    <m/>
    <m/>
    <n v="0"/>
    <n v="0"/>
    <n v="0"/>
    <n v="0"/>
  </r>
  <r>
    <s v="GJ"/>
    <x v="4"/>
    <x v="9"/>
    <s v="Medium"/>
    <s v="Medium"/>
    <n v="5"/>
    <n v="300"/>
    <n v="11384"/>
    <x v="2"/>
    <m/>
    <m/>
    <n v="0"/>
    <n v="0"/>
    <n v="0"/>
    <n v="0"/>
  </r>
  <r>
    <s v="GJ"/>
    <x v="4"/>
    <x v="9"/>
    <s v="Medium"/>
    <s v="Medium"/>
    <n v="5"/>
    <n v="300"/>
    <n v="11384"/>
    <x v="3"/>
    <m/>
    <m/>
    <n v="0"/>
    <n v="0"/>
    <n v="0"/>
    <n v="0"/>
  </r>
  <r>
    <s v="GJ"/>
    <x v="4"/>
    <x v="9"/>
    <s v="Medium"/>
    <s v="Medium"/>
    <n v="6"/>
    <n v="360"/>
    <n v="11444"/>
    <x v="0"/>
    <m/>
    <m/>
    <n v="0"/>
    <n v="0"/>
    <n v="0"/>
    <n v="0"/>
  </r>
  <r>
    <s v="GJ"/>
    <x v="4"/>
    <x v="9"/>
    <s v="Medium"/>
    <s v="Medium"/>
    <n v="6"/>
    <n v="360"/>
    <n v="11444"/>
    <x v="1"/>
    <m/>
    <m/>
    <n v="0"/>
    <n v="0"/>
    <n v="0"/>
    <n v="0"/>
  </r>
  <r>
    <s v="GJ"/>
    <x v="4"/>
    <x v="9"/>
    <s v="Medium"/>
    <s v="Medium"/>
    <n v="6"/>
    <n v="360"/>
    <n v="11444"/>
    <x v="2"/>
    <m/>
    <m/>
    <n v="0"/>
    <n v="0"/>
    <n v="0"/>
    <n v="0"/>
  </r>
  <r>
    <s v="GJ"/>
    <x v="4"/>
    <x v="9"/>
    <s v="Medium"/>
    <s v="Medium"/>
    <n v="6"/>
    <n v="360"/>
    <n v="11444"/>
    <x v="3"/>
    <m/>
    <m/>
    <n v="0"/>
    <n v="0"/>
    <n v="0"/>
    <n v="0"/>
  </r>
  <r>
    <s v="GJ"/>
    <x v="4"/>
    <x v="9"/>
    <s v="Medium"/>
    <s v="Medium"/>
    <n v="7"/>
    <n v="420"/>
    <n v="11504"/>
    <x v="0"/>
    <m/>
    <m/>
    <n v="0"/>
    <n v="0"/>
    <n v="0"/>
    <n v="0"/>
  </r>
  <r>
    <s v="GJ"/>
    <x v="4"/>
    <x v="9"/>
    <s v="Medium"/>
    <s v="Medium"/>
    <n v="7"/>
    <n v="420"/>
    <n v="11504"/>
    <x v="1"/>
    <m/>
    <m/>
    <n v="0"/>
    <n v="0"/>
    <n v="0"/>
    <n v="0"/>
  </r>
  <r>
    <s v="GJ"/>
    <x v="4"/>
    <x v="9"/>
    <s v="Medium"/>
    <s v="Medium"/>
    <n v="7"/>
    <n v="420"/>
    <n v="11504"/>
    <x v="2"/>
    <n v="1"/>
    <n v="4"/>
    <n v="1"/>
    <n v="4"/>
    <n v="1"/>
    <n v="1"/>
  </r>
  <r>
    <s v="GJ"/>
    <x v="4"/>
    <x v="9"/>
    <s v="Medium"/>
    <s v="Medium"/>
    <n v="7"/>
    <n v="420"/>
    <n v="11504"/>
    <x v="3"/>
    <m/>
    <m/>
    <n v="0"/>
    <n v="0"/>
    <n v="0"/>
    <n v="0"/>
  </r>
  <r>
    <s v="GJ"/>
    <x v="4"/>
    <x v="9"/>
    <s v="Medium"/>
    <s v="Medium"/>
    <n v="8"/>
    <n v="480"/>
    <n v="11564"/>
    <x v="0"/>
    <n v="3"/>
    <n v="3"/>
    <n v="3"/>
    <n v="3"/>
    <n v="1"/>
    <n v="0"/>
  </r>
  <r>
    <s v="GJ"/>
    <x v="4"/>
    <x v="9"/>
    <s v="Medium"/>
    <s v="Medium"/>
    <n v="8"/>
    <n v="480"/>
    <n v="11564"/>
    <x v="1"/>
    <m/>
    <m/>
    <n v="0"/>
    <n v="0"/>
    <n v="0"/>
    <n v="0"/>
  </r>
  <r>
    <s v="GJ"/>
    <x v="4"/>
    <x v="9"/>
    <s v="Medium"/>
    <s v="Medium"/>
    <n v="8"/>
    <n v="480"/>
    <n v="11564"/>
    <x v="2"/>
    <m/>
    <m/>
    <n v="0"/>
    <n v="0"/>
    <n v="0"/>
    <n v="0"/>
  </r>
  <r>
    <s v="GJ"/>
    <x v="4"/>
    <x v="9"/>
    <s v="Medium"/>
    <s v="Medium"/>
    <n v="8"/>
    <n v="480"/>
    <n v="11564"/>
    <x v="3"/>
    <m/>
    <m/>
    <n v="0"/>
    <n v="0"/>
    <n v="0"/>
    <n v="0"/>
  </r>
  <r>
    <s v="GJ"/>
    <x v="4"/>
    <x v="9"/>
    <s v="Medium"/>
    <s v="Medium"/>
    <n v="9"/>
    <n v="540"/>
    <n v="11624"/>
    <x v="0"/>
    <m/>
    <m/>
    <n v="0"/>
    <n v="0"/>
    <n v="0"/>
    <n v="0"/>
  </r>
  <r>
    <s v="GJ"/>
    <x v="4"/>
    <x v="9"/>
    <s v="Medium"/>
    <s v="Medium"/>
    <n v="9"/>
    <n v="540"/>
    <n v="11624"/>
    <x v="1"/>
    <m/>
    <m/>
    <n v="0"/>
    <n v="0"/>
    <n v="0"/>
    <n v="0"/>
  </r>
  <r>
    <s v="GJ"/>
    <x v="4"/>
    <x v="9"/>
    <s v="Medium"/>
    <s v="Medium"/>
    <n v="9"/>
    <n v="540"/>
    <n v="11624"/>
    <x v="2"/>
    <n v="5"/>
    <n v="4"/>
    <n v="5"/>
    <n v="4"/>
    <n v="1"/>
    <n v="1"/>
  </r>
  <r>
    <s v="GJ"/>
    <x v="4"/>
    <x v="9"/>
    <s v="Medium"/>
    <s v="Medium"/>
    <n v="9"/>
    <n v="540"/>
    <n v="11624"/>
    <x v="3"/>
    <m/>
    <m/>
    <n v="0"/>
    <n v="0"/>
    <n v="0"/>
    <n v="0"/>
  </r>
  <r>
    <s v="GJ"/>
    <x v="4"/>
    <x v="9"/>
    <s v="Medium"/>
    <s v="Medium"/>
    <n v="10"/>
    <n v="600"/>
    <n v="11684"/>
    <x v="0"/>
    <m/>
    <m/>
    <n v="0"/>
    <n v="0"/>
    <n v="0"/>
    <n v="0"/>
  </r>
  <r>
    <s v="GJ"/>
    <x v="4"/>
    <x v="9"/>
    <s v="Medium"/>
    <s v="Medium"/>
    <n v="10"/>
    <n v="600"/>
    <n v="11684"/>
    <x v="1"/>
    <n v="1"/>
    <n v="2"/>
    <n v="1"/>
    <n v="2"/>
    <n v="1"/>
    <n v="0"/>
  </r>
  <r>
    <s v="GJ"/>
    <x v="4"/>
    <x v="9"/>
    <s v="Medium"/>
    <s v="Medium"/>
    <n v="10"/>
    <n v="600"/>
    <n v="11684"/>
    <x v="2"/>
    <m/>
    <m/>
    <n v="0"/>
    <n v="0"/>
    <n v="0"/>
    <n v="0"/>
  </r>
  <r>
    <s v="GJ"/>
    <x v="4"/>
    <x v="9"/>
    <s v="Medium"/>
    <s v="Medium"/>
    <n v="10"/>
    <n v="600"/>
    <n v="11684"/>
    <x v="3"/>
    <m/>
    <m/>
    <n v="0"/>
    <n v="0"/>
    <n v="0"/>
    <n v="0"/>
  </r>
  <r>
    <s v="GJ"/>
    <x v="4"/>
    <x v="9"/>
    <s v="Medium"/>
    <s v="Medium"/>
    <n v="11"/>
    <n v="660"/>
    <n v="11744"/>
    <x v="0"/>
    <m/>
    <m/>
    <n v="0"/>
    <n v="0"/>
    <n v="0"/>
    <n v="0"/>
  </r>
  <r>
    <s v="GJ"/>
    <x v="4"/>
    <x v="9"/>
    <s v="Medium"/>
    <s v="Medium"/>
    <n v="11"/>
    <n v="660"/>
    <n v="11744"/>
    <x v="1"/>
    <m/>
    <m/>
    <n v="0"/>
    <n v="0"/>
    <n v="0"/>
    <n v="0"/>
  </r>
  <r>
    <s v="GJ"/>
    <x v="4"/>
    <x v="9"/>
    <s v="Medium"/>
    <s v="Medium"/>
    <n v="11"/>
    <n v="660"/>
    <n v="11744"/>
    <x v="2"/>
    <n v="1"/>
    <n v="3"/>
    <n v="1"/>
    <n v="3"/>
    <n v="1"/>
    <n v="0"/>
  </r>
  <r>
    <s v="GJ"/>
    <x v="4"/>
    <x v="9"/>
    <s v="Medium"/>
    <s v="Medium"/>
    <n v="11"/>
    <n v="660"/>
    <n v="11744"/>
    <x v="3"/>
    <m/>
    <m/>
    <n v="0"/>
    <n v="0"/>
    <n v="0"/>
    <n v="0"/>
  </r>
  <r>
    <s v="GJ"/>
    <x v="4"/>
    <x v="9"/>
    <s v="Medium"/>
    <s v="Medium"/>
    <n v="12"/>
    <n v="720"/>
    <n v="11804"/>
    <x v="0"/>
    <n v="1"/>
    <n v="2"/>
    <n v="1"/>
    <n v="2"/>
    <n v="1"/>
    <n v="0"/>
  </r>
  <r>
    <s v="GJ"/>
    <x v="4"/>
    <x v="9"/>
    <s v="Medium"/>
    <s v="Medium"/>
    <n v="12"/>
    <n v="720"/>
    <n v="11804"/>
    <x v="1"/>
    <m/>
    <m/>
    <n v="0"/>
    <n v="0"/>
    <n v="0"/>
    <n v="0"/>
  </r>
  <r>
    <s v="GJ"/>
    <x v="4"/>
    <x v="9"/>
    <s v="Medium"/>
    <s v="Medium"/>
    <n v="12"/>
    <n v="720"/>
    <n v="11804"/>
    <x v="2"/>
    <m/>
    <m/>
    <n v="0"/>
    <n v="0"/>
    <n v="0"/>
    <n v="0"/>
  </r>
  <r>
    <s v="GJ"/>
    <x v="4"/>
    <x v="9"/>
    <s v="Medium"/>
    <s v="Medium"/>
    <n v="12"/>
    <n v="720"/>
    <n v="11804"/>
    <x v="3"/>
    <m/>
    <m/>
    <n v="0"/>
    <n v="0"/>
    <n v="0"/>
    <n v="0"/>
  </r>
  <r>
    <s v="GJ"/>
    <x v="4"/>
    <x v="9"/>
    <s v="Medium"/>
    <s v="Medium"/>
    <n v="13"/>
    <n v="780"/>
    <n v="11864"/>
    <x v="0"/>
    <m/>
    <m/>
    <n v="0"/>
    <n v="0"/>
    <n v="0"/>
    <n v="0"/>
  </r>
  <r>
    <s v="GJ"/>
    <x v="4"/>
    <x v="9"/>
    <s v="Medium"/>
    <s v="Medium"/>
    <n v="13"/>
    <n v="780"/>
    <n v="11864"/>
    <x v="1"/>
    <m/>
    <m/>
    <n v="0"/>
    <n v="0"/>
    <n v="0"/>
    <n v="0"/>
  </r>
  <r>
    <s v="GJ"/>
    <x v="4"/>
    <x v="9"/>
    <s v="Medium"/>
    <s v="Medium"/>
    <n v="13"/>
    <n v="780"/>
    <n v="11864"/>
    <x v="2"/>
    <m/>
    <m/>
    <n v="0"/>
    <n v="0"/>
    <n v="0"/>
    <n v="0"/>
  </r>
  <r>
    <s v="GJ"/>
    <x v="4"/>
    <x v="9"/>
    <s v="Medium"/>
    <s v="Medium"/>
    <n v="13"/>
    <n v="780"/>
    <n v="11864"/>
    <x v="3"/>
    <m/>
    <m/>
    <n v="0"/>
    <n v="0"/>
    <n v="0"/>
    <n v="0"/>
  </r>
  <r>
    <s v="GJ"/>
    <x v="4"/>
    <x v="10"/>
    <s v="Low"/>
    <s v="Low"/>
    <n v="1"/>
    <n v="60"/>
    <n v="19621"/>
    <x v="0"/>
    <m/>
    <m/>
    <n v="0"/>
    <n v="0"/>
    <n v="0"/>
    <n v="0"/>
  </r>
  <r>
    <s v="GJ"/>
    <x v="4"/>
    <x v="10"/>
    <s v="Low"/>
    <s v="Low"/>
    <n v="1"/>
    <n v="60"/>
    <n v="19621"/>
    <x v="1"/>
    <m/>
    <m/>
    <n v="0"/>
    <n v="0"/>
    <n v="0"/>
    <n v="0"/>
  </r>
  <r>
    <s v="GJ"/>
    <x v="4"/>
    <x v="10"/>
    <s v="Low"/>
    <s v="Low"/>
    <n v="1"/>
    <n v="60"/>
    <n v="19621"/>
    <x v="2"/>
    <m/>
    <m/>
    <n v="0"/>
    <n v="0"/>
    <n v="0"/>
    <n v="0"/>
  </r>
  <r>
    <s v="GJ"/>
    <x v="4"/>
    <x v="10"/>
    <s v="Low"/>
    <s v="Low"/>
    <n v="1"/>
    <n v="60"/>
    <n v="19621"/>
    <x v="3"/>
    <m/>
    <m/>
    <n v="0"/>
    <n v="0"/>
    <n v="0"/>
    <n v="0"/>
  </r>
  <r>
    <s v="GJ"/>
    <x v="4"/>
    <x v="10"/>
    <s v="Low"/>
    <s v="Low"/>
    <n v="2"/>
    <n v="120"/>
    <n v="19681"/>
    <x v="0"/>
    <m/>
    <m/>
    <n v="0"/>
    <n v="0"/>
    <n v="0"/>
    <n v="0"/>
  </r>
  <r>
    <s v="GJ"/>
    <x v="4"/>
    <x v="10"/>
    <s v="Low"/>
    <s v="Low"/>
    <n v="2"/>
    <n v="120"/>
    <n v="19681"/>
    <x v="1"/>
    <n v="1"/>
    <n v="2"/>
    <n v="1"/>
    <n v="2"/>
    <n v="1"/>
    <n v="0"/>
  </r>
  <r>
    <s v="GJ"/>
    <x v="4"/>
    <x v="10"/>
    <s v="Low"/>
    <s v="Low"/>
    <n v="2"/>
    <n v="120"/>
    <n v="19681"/>
    <x v="2"/>
    <n v="1"/>
    <n v="3"/>
    <n v="1"/>
    <n v="3"/>
    <n v="1"/>
    <n v="0"/>
  </r>
  <r>
    <s v="GJ"/>
    <x v="4"/>
    <x v="10"/>
    <s v="Low"/>
    <s v="Low"/>
    <n v="2"/>
    <n v="120"/>
    <n v="19681"/>
    <x v="3"/>
    <n v="1"/>
    <n v="3"/>
    <n v="1"/>
    <n v="3"/>
    <n v="1"/>
    <n v="0"/>
  </r>
  <r>
    <s v="GJ"/>
    <x v="4"/>
    <x v="10"/>
    <s v="Low"/>
    <s v="Low"/>
    <n v="3"/>
    <n v="180"/>
    <n v="19741"/>
    <x v="0"/>
    <m/>
    <m/>
    <n v="0"/>
    <n v="0"/>
    <n v="0"/>
    <n v="0"/>
  </r>
  <r>
    <s v="GJ"/>
    <x v="4"/>
    <x v="10"/>
    <s v="Low"/>
    <s v="Low"/>
    <n v="3"/>
    <n v="180"/>
    <n v="19741"/>
    <x v="1"/>
    <m/>
    <m/>
    <n v="0"/>
    <n v="0"/>
    <n v="0"/>
    <n v="0"/>
  </r>
  <r>
    <s v="GJ"/>
    <x v="4"/>
    <x v="10"/>
    <s v="Low"/>
    <s v="Low"/>
    <n v="3"/>
    <n v="180"/>
    <n v="19741"/>
    <x v="2"/>
    <m/>
    <m/>
    <n v="0"/>
    <n v="0"/>
    <n v="0"/>
    <n v="0"/>
  </r>
  <r>
    <s v="GJ"/>
    <x v="4"/>
    <x v="10"/>
    <s v="Low"/>
    <s v="Low"/>
    <n v="3"/>
    <n v="180"/>
    <n v="19741"/>
    <x v="3"/>
    <m/>
    <m/>
    <n v="0"/>
    <n v="0"/>
    <n v="0"/>
    <n v="0"/>
  </r>
  <r>
    <s v="GJ"/>
    <x v="4"/>
    <x v="10"/>
    <s v="Low"/>
    <s v="Low"/>
    <n v="4"/>
    <n v="240"/>
    <n v="19801"/>
    <x v="0"/>
    <m/>
    <m/>
    <n v="0"/>
    <n v="0"/>
    <n v="0"/>
    <n v="0"/>
  </r>
  <r>
    <s v="GJ"/>
    <x v="4"/>
    <x v="10"/>
    <s v="Low"/>
    <s v="Low"/>
    <n v="4"/>
    <n v="240"/>
    <n v="19801"/>
    <x v="1"/>
    <m/>
    <m/>
    <n v="0"/>
    <n v="0"/>
    <n v="0"/>
    <n v="0"/>
  </r>
  <r>
    <s v="GJ"/>
    <x v="4"/>
    <x v="10"/>
    <s v="Low"/>
    <s v="Low"/>
    <n v="4"/>
    <n v="240"/>
    <n v="19801"/>
    <x v="2"/>
    <m/>
    <m/>
    <n v="0"/>
    <n v="0"/>
    <n v="0"/>
    <n v="0"/>
  </r>
  <r>
    <s v="GJ"/>
    <x v="4"/>
    <x v="10"/>
    <s v="Low"/>
    <s v="Low"/>
    <n v="4"/>
    <n v="240"/>
    <n v="19801"/>
    <x v="3"/>
    <m/>
    <m/>
    <n v="0"/>
    <n v="0"/>
    <n v="0"/>
    <n v="0"/>
  </r>
  <r>
    <s v="GJ"/>
    <x v="4"/>
    <x v="10"/>
    <s v="Low"/>
    <s v="Low"/>
    <n v="5"/>
    <n v="300"/>
    <n v="19861"/>
    <x v="0"/>
    <m/>
    <m/>
    <n v="0"/>
    <n v="0"/>
    <n v="0"/>
    <n v="0"/>
  </r>
  <r>
    <s v="GJ"/>
    <x v="4"/>
    <x v="10"/>
    <s v="Low"/>
    <s v="Low"/>
    <n v="5"/>
    <n v="300"/>
    <n v="19861"/>
    <x v="1"/>
    <n v="2"/>
    <n v="3"/>
    <n v="2"/>
    <n v="3"/>
    <n v="1"/>
    <n v="0"/>
  </r>
  <r>
    <s v="GJ"/>
    <x v="4"/>
    <x v="10"/>
    <s v="Low"/>
    <s v="Low"/>
    <n v="5"/>
    <n v="300"/>
    <n v="19861"/>
    <x v="2"/>
    <n v="1"/>
    <n v="1"/>
    <n v="1"/>
    <n v="1"/>
    <n v="1"/>
    <n v="0"/>
  </r>
  <r>
    <s v="GJ"/>
    <x v="4"/>
    <x v="10"/>
    <s v="Low"/>
    <s v="Low"/>
    <n v="5"/>
    <n v="300"/>
    <n v="19861"/>
    <x v="3"/>
    <n v="1"/>
    <n v="2"/>
    <n v="1"/>
    <n v="2"/>
    <n v="1"/>
    <n v="0"/>
  </r>
  <r>
    <s v="GJ"/>
    <x v="4"/>
    <x v="10"/>
    <s v="Low"/>
    <s v="Low"/>
    <n v="6"/>
    <n v="360"/>
    <n v="19921"/>
    <x v="0"/>
    <m/>
    <m/>
    <n v="0"/>
    <n v="0"/>
    <n v="0"/>
    <n v="0"/>
  </r>
  <r>
    <s v="GJ"/>
    <x v="4"/>
    <x v="10"/>
    <s v="Low"/>
    <s v="Low"/>
    <n v="6"/>
    <n v="360"/>
    <n v="19921"/>
    <x v="1"/>
    <m/>
    <m/>
    <n v="0"/>
    <n v="0"/>
    <n v="0"/>
    <n v="0"/>
  </r>
  <r>
    <s v="GJ"/>
    <x v="4"/>
    <x v="10"/>
    <s v="Low"/>
    <s v="Low"/>
    <n v="6"/>
    <n v="360"/>
    <n v="19921"/>
    <x v="2"/>
    <n v="1"/>
    <n v="2"/>
    <n v="1"/>
    <n v="2"/>
    <n v="1"/>
    <n v="0"/>
  </r>
  <r>
    <s v="GJ"/>
    <x v="4"/>
    <x v="10"/>
    <s v="Low"/>
    <s v="Low"/>
    <n v="6"/>
    <n v="360"/>
    <n v="19921"/>
    <x v="3"/>
    <m/>
    <m/>
    <n v="0"/>
    <n v="0"/>
    <n v="0"/>
    <n v="0"/>
  </r>
  <r>
    <s v="GJ"/>
    <x v="4"/>
    <x v="10"/>
    <s v="Low"/>
    <s v="Low"/>
    <n v="7"/>
    <n v="420"/>
    <n v="19981"/>
    <x v="0"/>
    <m/>
    <m/>
    <n v="0"/>
    <n v="0"/>
    <n v="0"/>
    <n v="0"/>
  </r>
  <r>
    <s v="GJ"/>
    <x v="4"/>
    <x v="10"/>
    <s v="Low"/>
    <s v="Low"/>
    <n v="7"/>
    <n v="420"/>
    <n v="19981"/>
    <x v="1"/>
    <m/>
    <m/>
    <n v="0"/>
    <n v="0"/>
    <n v="0"/>
    <n v="0"/>
  </r>
  <r>
    <s v="GJ"/>
    <x v="4"/>
    <x v="10"/>
    <s v="Low"/>
    <s v="Low"/>
    <n v="7"/>
    <n v="420"/>
    <n v="19981"/>
    <x v="2"/>
    <m/>
    <m/>
    <n v="0"/>
    <n v="0"/>
    <n v="0"/>
    <n v="0"/>
  </r>
  <r>
    <s v="GJ"/>
    <x v="4"/>
    <x v="10"/>
    <s v="Low"/>
    <s v="Low"/>
    <n v="7"/>
    <n v="420"/>
    <n v="19981"/>
    <x v="3"/>
    <m/>
    <m/>
    <n v="0"/>
    <n v="0"/>
    <n v="0"/>
    <n v="0"/>
  </r>
  <r>
    <s v="GJ"/>
    <x v="4"/>
    <x v="10"/>
    <s v="Low"/>
    <s v="Low"/>
    <n v="8"/>
    <n v="480"/>
    <n v="20041"/>
    <x v="0"/>
    <m/>
    <m/>
    <n v="0"/>
    <n v="0"/>
    <n v="0"/>
    <n v="0"/>
  </r>
  <r>
    <s v="GJ"/>
    <x v="4"/>
    <x v="10"/>
    <s v="Low"/>
    <s v="Low"/>
    <n v="8"/>
    <n v="480"/>
    <n v="20041"/>
    <x v="1"/>
    <m/>
    <m/>
    <n v="0"/>
    <n v="0"/>
    <n v="0"/>
    <n v="0"/>
  </r>
  <r>
    <s v="GJ"/>
    <x v="4"/>
    <x v="10"/>
    <s v="Low"/>
    <s v="Low"/>
    <n v="8"/>
    <n v="480"/>
    <n v="20041"/>
    <x v="2"/>
    <m/>
    <m/>
    <n v="0"/>
    <n v="0"/>
    <n v="0"/>
    <n v="0"/>
  </r>
  <r>
    <s v="GJ"/>
    <x v="4"/>
    <x v="10"/>
    <s v="Low"/>
    <s v="Low"/>
    <n v="8"/>
    <n v="480"/>
    <n v="20041"/>
    <x v="3"/>
    <n v="1"/>
    <n v="2"/>
    <n v="1"/>
    <n v="2"/>
    <n v="1"/>
    <n v="0"/>
  </r>
  <r>
    <s v="GJ"/>
    <x v="4"/>
    <x v="10"/>
    <s v="Low"/>
    <s v="Low"/>
    <n v="9"/>
    <n v="540"/>
    <n v="20101"/>
    <x v="0"/>
    <m/>
    <m/>
    <n v="0"/>
    <n v="0"/>
    <n v="0"/>
    <n v="0"/>
  </r>
  <r>
    <s v="GJ"/>
    <x v="4"/>
    <x v="10"/>
    <s v="Low"/>
    <s v="Low"/>
    <n v="9"/>
    <n v="540"/>
    <n v="20101"/>
    <x v="1"/>
    <m/>
    <m/>
    <n v="0"/>
    <n v="0"/>
    <n v="0"/>
    <n v="0"/>
  </r>
  <r>
    <s v="GJ"/>
    <x v="4"/>
    <x v="10"/>
    <s v="Low"/>
    <s v="Low"/>
    <n v="9"/>
    <n v="540"/>
    <n v="20101"/>
    <x v="2"/>
    <n v="1"/>
    <n v="2"/>
    <n v="1"/>
    <n v="2"/>
    <n v="1"/>
    <n v="0"/>
  </r>
  <r>
    <s v="GJ"/>
    <x v="4"/>
    <x v="10"/>
    <s v="Low"/>
    <s v="Low"/>
    <n v="9"/>
    <n v="540"/>
    <n v="20101"/>
    <x v="3"/>
    <m/>
    <m/>
    <n v="0"/>
    <n v="0"/>
    <n v="0"/>
    <n v="0"/>
  </r>
  <r>
    <s v="GJ"/>
    <x v="4"/>
    <x v="10"/>
    <s v="Low"/>
    <s v="Low"/>
    <n v="10"/>
    <n v="600"/>
    <n v="20161"/>
    <x v="0"/>
    <m/>
    <m/>
    <n v="0"/>
    <n v="0"/>
    <n v="0"/>
    <n v="0"/>
  </r>
  <r>
    <s v="GJ"/>
    <x v="4"/>
    <x v="10"/>
    <s v="Low"/>
    <s v="Low"/>
    <n v="10"/>
    <n v="600"/>
    <n v="20161"/>
    <x v="1"/>
    <m/>
    <m/>
    <n v="0"/>
    <n v="0"/>
    <n v="0"/>
    <n v="0"/>
  </r>
  <r>
    <s v="GJ"/>
    <x v="4"/>
    <x v="10"/>
    <s v="Low"/>
    <s v="Low"/>
    <n v="10"/>
    <n v="600"/>
    <n v="20161"/>
    <x v="2"/>
    <m/>
    <m/>
    <n v="0"/>
    <n v="0"/>
    <n v="0"/>
    <n v="0"/>
  </r>
  <r>
    <s v="GJ"/>
    <x v="4"/>
    <x v="10"/>
    <s v="Low"/>
    <s v="Low"/>
    <n v="10"/>
    <n v="600"/>
    <n v="20161"/>
    <x v="3"/>
    <m/>
    <m/>
    <n v="0"/>
    <n v="0"/>
    <n v="0"/>
    <n v="0"/>
  </r>
  <r>
    <s v="GJ"/>
    <x v="4"/>
    <x v="10"/>
    <s v="Low"/>
    <s v="Low"/>
    <n v="11"/>
    <n v="660"/>
    <n v="20221"/>
    <x v="0"/>
    <m/>
    <m/>
    <n v="0"/>
    <n v="0"/>
    <n v="0"/>
    <n v="0"/>
  </r>
  <r>
    <s v="GJ"/>
    <x v="4"/>
    <x v="10"/>
    <s v="Low"/>
    <s v="Low"/>
    <n v="11"/>
    <n v="660"/>
    <n v="20221"/>
    <x v="1"/>
    <m/>
    <m/>
    <n v="0"/>
    <n v="0"/>
    <n v="0"/>
    <n v="0"/>
  </r>
  <r>
    <s v="GJ"/>
    <x v="4"/>
    <x v="10"/>
    <s v="Low"/>
    <s v="Low"/>
    <n v="11"/>
    <n v="660"/>
    <n v="20221"/>
    <x v="2"/>
    <m/>
    <m/>
    <n v="0"/>
    <n v="0"/>
    <n v="0"/>
    <n v="0"/>
  </r>
  <r>
    <s v="GJ"/>
    <x v="4"/>
    <x v="10"/>
    <s v="Low"/>
    <s v="Low"/>
    <n v="11"/>
    <n v="660"/>
    <n v="20221"/>
    <x v="3"/>
    <n v="1"/>
    <n v="3"/>
    <n v="1"/>
    <n v="3"/>
    <n v="1"/>
    <n v="0"/>
  </r>
  <r>
    <s v="GJ"/>
    <x v="4"/>
    <x v="10"/>
    <s v="Low"/>
    <s v="Low"/>
    <n v="12"/>
    <n v="720"/>
    <n v="20281"/>
    <x v="0"/>
    <m/>
    <m/>
    <n v="0"/>
    <n v="0"/>
    <n v="0"/>
    <n v="0"/>
  </r>
  <r>
    <s v="GJ"/>
    <x v="4"/>
    <x v="10"/>
    <s v="Low"/>
    <s v="Low"/>
    <n v="12"/>
    <n v="720"/>
    <n v="20281"/>
    <x v="1"/>
    <m/>
    <m/>
    <n v="0"/>
    <n v="0"/>
    <n v="0"/>
    <n v="0"/>
  </r>
  <r>
    <s v="GJ"/>
    <x v="4"/>
    <x v="10"/>
    <s v="Low"/>
    <s v="Low"/>
    <n v="12"/>
    <n v="720"/>
    <n v="20281"/>
    <x v="2"/>
    <n v="1"/>
    <n v="3"/>
    <n v="1"/>
    <n v="3"/>
    <n v="1"/>
    <n v="0"/>
  </r>
  <r>
    <s v="GJ"/>
    <x v="4"/>
    <x v="10"/>
    <s v="Low"/>
    <s v="Low"/>
    <n v="12"/>
    <n v="720"/>
    <n v="20281"/>
    <x v="3"/>
    <m/>
    <m/>
    <n v="0"/>
    <n v="0"/>
    <n v="0"/>
    <n v="0"/>
  </r>
  <r>
    <s v="GJ"/>
    <x v="4"/>
    <x v="10"/>
    <s v="Low"/>
    <s v="Low"/>
    <n v="13"/>
    <n v="780"/>
    <n v="20341"/>
    <x v="0"/>
    <n v="1"/>
    <n v="1"/>
    <n v="1"/>
    <n v="1"/>
    <n v="1"/>
    <n v="0"/>
  </r>
  <r>
    <s v="GJ"/>
    <x v="4"/>
    <x v="10"/>
    <s v="Low"/>
    <s v="Low"/>
    <n v="13"/>
    <n v="780"/>
    <n v="20341"/>
    <x v="1"/>
    <m/>
    <m/>
    <n v="0"/>
    <n v="0"/>
    <n v="0"/>
    <n v="0"/>
  </r>
  <r>
    <s v="GJ"/>
    <x v="4"/>
    <x v="10"/>
    <s v="Low"/>
    <s v="Low"/>
    <n v="13"/>
    <n v="780"/>
    <n v="20341"/>
    <x v="2"/>
    <m/>
    <m/>
    <n v="0"/>
    <n v="0"/>
    <n v="0"/>
    <n v="0"/>
  </r>
  <r>
    <s v="GJ"/>
    <x v="4"/>
    <x v="10"/>
    <s v="Low"/>
    <s v="Low"/>
    <n v="13"/>
    <n v="780"/>
    <n v="20341"/>
    <x v="3"/>
    <m/>
    <m/>
    <n v="0"/>
    <n v="0"/>
    <n v="0"/>
    <n v="0"/>
  </r>
  <r>
    <s v="GJ"/>
    <x v="4"/>
    <x v="10"/>
    <s v="Low"/>
    <s v="Low"/>
    <n v="14"/>
    <n v="840"/>
    <n v="20401"/>
    <x v="0"/>
    <m/>
    <m/>
    <n v="0"/>
    <n v="0"/>
    <n v="0"/>
    <n v="0"/>
  </r>
  <r>
    <s v="GJ"/>
    <x v="4"/>
    <x v="10"/>
    <s v="Low"/>
    <s v="Low"/>
    <n v="14"/>
    <n v="840"/>
    <n v="20401"/>
    <x v="1"/>
    <n v="1"/>
    <n v="2"/>
    <n v="1"/>
    <n v="2"/>
    <n v="1"/>
    <n v="0"/>
  </r>
  <r>
    <s v="GJ"/>
    <x v="4"/>
    <x v="10"/>
    <s v="Low"/>
    <s v="Low"/>
    <n v="14"/>
    <n v="840"/>
    <n v="20401"/>
    <x v="2"/>
    <m/>
    <m/>
    <n v="0"/>
    <n v="0"/>
    <n v="0"/>
    <n v="0"/>
  </r>
  <r>
    <s v="GJ"/>
    <x v="4"/>
    <x v="10"/>
    <s v="Low"/>
    <s v="Low"/>
    <n v="14"/>
    <n v="840"/>
    <n v="20401"/>
    <x v="3"/>
    <m/>
    <m/>
    <n v="0"/>
    <n v="0"/>
    <n v="0"/>
    <n v="0"/>
  </r>
  <r>
    <s v="GJ"/>
    <x v="4"/>
    <x v="10"/>
    <s v="Low"/>
    <s v="Low"/>
    <n v="15"/>
    <n v="900"/>
    <n v="20471"/>
    <x v="0"/>
    <m/>
    <m/>
    <n v="0"/>
    <n v="0"/>
    <n v="0"/>
    <n v="0"/>
  </r>
  <r>
    <s v="GJ"/>
    <x v="4"/>
    <x v="10"/>
    <s v="Low"/>
    <s v="Low"/>
    <n v="15"/>
    <n v="900"/>
    <n v="20471"/>
    <x v="1"/>
    <n v="1"/>
    <n v="3"/>
    <n v="1"/>
    <n v="3"/>
    <n v="1"/>
    <n v="0"/>
  </r>
  <r>
    <s v="GJ"/>
    <x v="4"/>
    <x v="10"/>
    <s v="Low"/>
    <s v="Low"/>
    <n v="15"/>
    <n v="900"/>
    <n v="20471"/>
    <x v="2"/>
    <m/>
    <m/>
    <n v="0"/>
    <n v="0"/>
    <n v="0"/>
    <n v="0"/>
  </r>
  <r>
    <s v="GJ"/>
    <x v="4"/>
    <x v="10"/>
    <s v="Low"/>
    <s v="Low"/>
    <n v="15"/>
    <n v="900"/>
    <n v="20471"/>
    <x v="3"/>
    <n v="1"/>
    <n v="3"/>
    <n v="1"/>
    <n v="3"/>
    <n v="1"/>
    <n v="0"/>
  </r>
  <r>
    <s v="GJ"/>
    <x v="4"/>
    <x v="10"/>
    <s v="Low"/>
    <s v="Low"/>
    <n v="16"/>
    <n v="960"/>
    <n v="20531"/>
    <x v="0"/>
    <m/>
    <m/>
    <n v="0"/>
    <n v="0"/>
    <n v="0"/>
    <n v="0"/>
  </r>
  <r>
    <s v="GJ"/>
    <x v="4"/>
    <x v="10"/>
    <s v="Low"/>
    <s v="Low"/>
    <n v="16"/>
    <n v="960"/>
    <n v="20531"/>
    <x v="1"/>
    <m/>
    <m/>
    <n v="0"/>
    <n v="0"/>
    <n v="0"/>
    <n v="0"/>
  </r>
  <r>
    <s v="GJ"/>
    <x v="4"/>
    <x v="10"/>
    <s v="Low"/>
    <s v="Low"/>
    <n v="16"/>
    <n v="960"/>
    <n v="20531"/>
    <x v="2"/>
    <m/>
    <m/>
    <n v="0"/>
    <n v="0"/>
    <n v="0"/>
    <n v="0"/>
  </r>
  <r>
    <s v="GJ"/>
    <x v="4"/>
    <x v="10"/>
    <s v="Low"/>
    <s v="Low"/>
    <n v="16"/>
    <n v="960"/>
    <n v="20531"/>
    <x v="3"/>
    <m/>
    <m/>
    <n v="0"/>
    <n v="0"/>
    <n v="0"/>
    <n v="0"/>
  </r>
  <r>
    <s v="GJ"/>
    <x v="4"/>
    <x v="10"/>
    <s v="Low"/>
    <s v="Low"/>
    <n v="17"/>
    <n v="1020"/>
    <n v="20591"/>
    <x v="0"/>
    <m/>
    <m/>
    <n v="0"/>
    <n v="0"/>
    <n v="0"/>
    <n v="0"/>
  </r>
  <r>
    <s v="GJ"/>
    <x v="4"/>
    <x v="10"/>
    <s v="Low"/>
    <s v="Low"/>
    <n v="17"/>
    <n v="1020"/>
    <n v="20591"/>
    <x v="1"/>
    <m/>
    <m/>
    <n v="0"/>
    <n v="0"/>
    <n v="0"/>
    <n v="0"/>
  </r>
  <r>
    <s v="GJ"/>
    <x v="4"/>
    <x v="10"/>
    <s v="Low"/>
    <s v="Low"/>
    <n v="17"/>
    <n v="1020"/>
    <n v="20591"/>
    <x v="2"/>
    <m/>
    <m/>
    <n v="0"/>
    <n v="0"/>
    <n v="0"/>
    <n v="0"/>
  </r>
  <r>
    <s v="GJ"/>
    <x v="4"/>
    <x v="10"/>
    <s v="Low"/>
    <s v="Low"/>
    <n v="17"/>
    <n v="1020"/>
    <n v="20591"/>
    <x v="3"/>
    <m/>
    <m/>
    <n v="0"/>
    <n v="0"/>
    <n v="0"/>
    <n v="0"/>
  </r>
  <r>
    <s v="GJ"/>
    <x v="4"/>
    <x v="10"/>
    <s v="Low"/>
    <s v="Low"/>
    <n v="18"/>
    <n v="1080"/>
    <n v="20651"/>
    <x v="0"/>
    <m/>
    <m/>
    <n v="0"/>
    <n v="0"/>
    <n v="0"/>
    <n v="0"/>
  </r>
  <r>
    <s v="GJ"/>
    <x v="4"/>
    <x v="10"/>
    <s v="Low"/>
    <s v="Low"/>
    <n v="18"/>
    <n v="1080"/>
    <n v="20651"/>
    <x v="1"/>
    <m/>
    <m/>
    <n v="0"/>
    <n v="0"/>
    <n v="0"/>
    <n v="0"/>
  </r>
  <r>
    <s v="GJ"/>
    <x v="4"/>
    <x v="10"/>
    <s v="Low"/>
    <s v="Low"/>
    <n v="18"/>
    <n v="1080"/>
    <n v="20651"/>
    <x v="2"/>
    <m/>
    <m/>
    <n v="0"/>
    <n v="0"/>
    <n v="0"/>
    <n v="0"/>
  </r>
  <r>
    <s v="GJ"/>
    <x v="4"/>
    <x v="10"/>
    <s v="Low"/>
    <s v="Low"/>
    <n v="18"/>
    <n v="1080"/>
    <n v="20651"/>
    <x v="3"/>
    <m/>
    <m/>
    <n v="0"/>
    <n v="0"/>
    <n v="0"/>
    <n v="0"/>
  </r>
  <r>
    <s v="GJ"/>
    <x v="4"/>
    <x v="11"/>
    <s v="High"/>
    <s v="High"/>
    <n v="1"/>
    <n v="60"/>
    <n v="18869"/>
    <x v="0"/>
    <m/>
    <m/>
    <n v="0"/>
    <n v="0"/>
    <n v="0"/>
    <n v="0"/>
  </r>
  <r>
    <s v="GJ"/>
    <x v="4"/>
    <x v="11"/>
    <s v="High"/>
    <s v="High"/>
    <n v="1"/>
    <n v="60"/>
    <n v="18869"/>
    <x v="1"/>
    <m/>
    <m/>
    <n v="0"/>
    <n v="0"/>
    <n v="0"/>
    <n v="0"/>
  </r>
  <r>
    <s v="GJ"/>
    <x v="4"/>
    <x v="11"/>
    <s v="High"/>
    <s v="High"/>
    <n v="1"/>
    <n v="60"/>
    <n v="18869"/>
    <x v="2"/>
    <m/>
    <m/>
    <n v="0"/>
    <n v="0"/>
    <n v="0"/>
    <n v="0"/>
  </r>
  <r>
    <s v="GJ"/>
    <x v="4"/>
    <x v="11"/>
    <s v="High"/>
    <s v="High"/>
    <n v="1"/>
    <n v="60"/>
    <n v="18869"/>
    <x v="3"/>
    <n v="1"/>
    <n v="4"/>
    <n v="1"/>
    <n v="4"/>
    <n v="1"/>
    <n v="1"/>
  </r>
  <r>
    <s v="GJ"/>
    <x v="4"/>
    <x v="11"/>
    <s v="High"/>
    <s v="High"/>
    <n v="2"/>
    <n v="120"/>
    <n v="18929"/>
    <x v="0"/>
    <m/>
    <m/>
    <n v="0"/>
    <n v="0"/>
    <n v="0"/>
    <n v="0"/>
  </r>
  <r>
    <s v="GJ"/>
    <x v="4"/>
    <x v="11"/>
    <s v="High"/>
    <s v="High"/>
    <n v="2"/>
    <n v="120"/>
    <n v="18929"/>
    <x v="1"/>
    <m/>
    <m/>
    <n v="0"/>
    <n v="0"/>
    <n v="0"/>
    <n v="0"/>
  </r>
  <r>
    <s v="GJ"/>
    <x v="4"/>
    <x v="11"/>
    <s v="High"/>
    <s v="High"/>
    <n v="2"/>
    <n v="120"/>
    <n v="18929"/>
    <x v="2"/>
    <m/>
    <m/>
    <n v="0"/>
    <n v="0"/>
    <n v="0"/>
    <n v="0"/>
  </r>
  <r>
    <s v="GJ"/>
    <x v="4"/>
    <x v="11"/>
    <s v="High"/>
    <s v="High"/>
    <n v="2"/>
    <n v="120"/>
    <n v="18929"/>
    <x v="3"/>
    <m/>
    <m/>
    <n v="0"/>
    <n v="0"/>
    <n v="0"/>
    <n v="0"/>
  </r>
  <r>
    <s v="GJ"/>
    <x v="4"/>
    <x v="11"/>
    <s v="High"/>
    <s v="High"/>
    <n v="3"/>
    <n v="180"/>
    <n v="18989"/>
    <x v="0"/>
    <m/>
    <m/>
    <n v="0"/>
    <n v="0"/>
    <n v="0"/>
    <n v="0"/>
  </r>
  <r>
    <s v="GJ"/>
    <x v="4"/>
    <x v="11"/>
    <s v="High"/>
    <s v="High"/>
    <n v="3"/>
    <n v="180"/>
    <n v="18989"/>
    <x v="1"/>
    <m/>
    <m/>
    <n v="0"/>
    <n v="0"/>
    <n v="0"/>
    <n v="0"/>
  </r>
  <r>
    <s v="GJ"/>
    <x v="4"/>
    <x v="11"/>
    <s v="High"/>
    <s v="High"/>
    <n v="3"/>
    <n v="180"/>
    <n v="18989"/>
    <x v="2"/>
    <n v="1"/>
    <n v="3"/>
    <n v="1"/>
    <n v="3"/>
    <n v="1"/>
    <n v="0"/>
  </r>
  <r>
    <s v="GJ"/>
    <x v="4"/>
    <x v="11"/>
    <s v="High"/>
    <s v="High"/>
    <n v="3"/>
    <n v="180"/>
    <n v="18989"/>
    <x v="3"/>
    <m/>
    <m/>
    <n v="0"/>
    <n v="0"/>
    <n v="0"/>
    <n v="0"/>
  </r>
  <r>
    <s v="GJ"/>
    <x v="4"/>
    <x v="11"/>
    <s v="High"/>
    <s v="High"/>
    <n v="4"/>
    <n v="240"/>
    <n v="19049"/>
    <x v="0"/>
    <m/>
    <m/>
    <n v="0"/>
    <n v="0"/>
    <n v="0"/>
    <n v="0"/>
  </r>
  <r>
    <s v="GJ"/>
    <x v="4"/>
    <x v="11"/>
    <s v="High"/>
    <s v="High"/>
    <n v="4"/>
    <n v="240"/>
    <n v="19049"/>
    <x v="1"/>
    <m/>
    <m/>
    <n v="0"/>
    <n v="0"/>
    <n v="0"/>
    <n v="0"/>
  </r>
  <r>
    <s v="GJ"/>
    <x v="4"/>
    <x v="11"/>
    <s v="High"/>
    <s v="High"/>
    <n v="4"/>
    <n v="240"/>
    <n v="19049"/>
    <x v="2"/>
    <m/>
    <m/>
    <n v="0"/>
    <n v="0"/>
    <n v="0"/>
    <n v="0"/>
  </r>
  <r>
    <s v="GJ"/>
    <x v="4"/>
    <x v="11"/>
    <s v="High"/>
    <s v="High"/>
    <n v="4"/>
    <n v="240"/>
    <n v="19049"/>
    <x v="3"/>
    <m/>
    <m/>
    <n v="0"/>
    <n v="0"/>
    <n v="0"/>
    <n v="0"/>
  </r>
  <r>
    <s v="GJ"/>
    <x v="4"/>
    <x v="11"/>
    <s v="High"/>
    <s v="High"/>
    <n v="5"/>
    <n v="300"/>
    <n v="19109"/>
    <x v="0"/>
    <n v="1"/>
    <n v="1"/>
    <n v="1"/>
    <n v="1"/>
    <n v="1"/>
    <n v="0"/>
  </r>
  <r>
    <s v="GJ"/>
    <x v="4"/>
    <x v="11"/>
    <s v="High"/>
    <s v="High"/>
    <n v="5"/>
    <n v="300"/>
    <n v="19109"/>
    <x v="1"/>
    <m/>
    <m/>
    <n v="0"/>
    <n v="0"/>
    <n v="0"/>
    <n v="0"/>
  </r>
  <r>
    <s v="GJ"/>
    <x v="4"/>
    <x v="11"/>
    <s v="High"/>
    <s v="High"/>
    <n v="5"/>
    <n v="300"/>
    <n v="19109"/>
    <x v="2"/>
    <m/>
    <m/>
    <n v="0"/>
    <n v="0"/>
    <n v="0"/>
    <n v="0"/>
  </r>
  <r>
    <s v="GJ"/>
    <x v="4"/>
    <x v="11"/>
    <s v="High"/>
    <s v="High"/>
    <n v="5"/>
    <n v="300"/>
    <n v="19109"/>
    <x v="3"/>
    <m/>
    <m/>
    <n v="0"/>
    <n v="0"/>
    <n v="0"/>
    <n v="0"/>
  </r>
  <r>
    <s v="GJ"/>
    <x v="4"/>
    <x v="11"/>
    <s v="High"/>
    <s v="High"/>
    <n v="6"/>
    <n v="360"/>
    <n v="19169"/>
    <x v="0"/>
    <n v="1"/>
    <n v="1"/>
    <n v="1"/>
    <n v="1"/>
    <n v="1"/>
    <n v="0"/>
  </r>
  <r>
    <s v="GJ"/>
    <x v="4"/>
    <x v="11"/>
    <s v="High"/>
    <s v="High"/>
    <n v="6"/>
    <n v="360"/>
    <n v="19169"/>
    <x v="1"/>
    <m/>
    <m/>
    <n v="0"/>
    <n v="0"/>
    <n v="0"/>
    <n v="0"/>
  </r>
  <r>
    <s v="GJ"/>
    <x v="4"/>
    <x v="11"/>
    <s v="High"/>
    <s v="High"/>
    <n v="6"/>
    <n v="360"/>
    <n v="19169"/>
    <x v="2"/>
    <m/>
    <m/>
    <n v="0"/>
    <n v="0"/>
    <n v="0"/>
    <n v="0"/>
  </r>
  <r>
    <s v="GJ"/>
    <x v="4"/>
    <x v="11"/>
    <s v="High"/>
    <s v="High"/>
    <n v="6"/>
    <n v="360"/>
    <n v="19169"/>
    <x v="3"/>
    <n v="1"/>
    <n v="1"/>
    <n v="1"/>
    <n v="1"/>
    <n v="1"/>
    <n v="0"/>
  </r>
  <r>
    <s v="GJ"/>
    <x v="4"/>
    <x v="11"/>
    <s v="High"/>
    <s v="High"/>
    <n v="7"/>
    <n v="420"/>
    <n v="19229"/>
    <x v="0"/>
    <m/>
    <m/>
    <n v="0"/>
    <n v="0"/>
    <n v="0"/>
    <n v="0"/>
  </r>
  <r>
    <s v="GJ"/>
    <x v="4"/>
    <x v="11"/>
    <s v="High"/>
    <s v="High"/>
    <n v="7"/>
    <n v="420"/>
    <n v="19229"/>
    <x v="1"/>
    <m/>
    <m/>
    <n v="0"/>
    <n v="0"/>
    <n v="0"/>
    <n v="0"/>
  </r>
  <r>
    <s v="GJ"/>
    <x v="4"/>
    <x v="11"/>
    <s v="High"/>
    <s v="High"/>
    <n v="7"/>
    <n v="420"/>
    <n v="19229"/>
    <x v="2"/>
    <m/>
    <m/>
    <n v="0"/>
    <n v="0"/>
    <n v="0"/>
    <n v="0"/>
  </r>
  <r>
    <s v="GJ"/>
    <x v="4"/>
    <x v="11"/>
    <s v="High"/>
    <s v="High"/>
    <n v="7"/>
    <n v="420"/>
    <n v="19229"/>
    <x v="3"/>
    <m/>
    <m/>
    <n v="0"/>
    <n v="0"/>
    <n v="0"/>
    <n v="0"/>
  </r>
  <r>
    <s v="GJ"/>
    <x v="4"/>
    <x v="11"/>
    <s v="High"/>
    <s v="High"/>
    <n v="8"/>
    <n v="480"/>
    <n v="19289"/>
    <x v="0"/>
    <m/>
    <m/>
    <n v="0"/>
    <n v="0"/>
    <n v="0"/>
    <n v="0"/>
  </r>
  <r>
    <s v="GJ"/>
    <x v="4"/>
    <x v="11"/>
    <s v="High"/>
    <s v="High"/>
    <n v="8"/>
    <n v="480"/>
    <n v="19289"/>
    <x v="1"/>
    <m/>
    <m/>
    <n v="0"/>
    <n v="0"/>
    <n v="0"/>
    <n v="0"/>
  </r>
  <r>
    <s v="GJ"/>
    <x v="4"/>
    <x v="11"/>
    <s v="High"/>
    <s v="High"/>
    <n v="8"/>
    <n v="480"/>
    <n v="19289"/>
    <x v="2"/>
    <m/>
    <m/>
    <n v="0"/>
    <n v="0"/>
    <n v="0"/>
    <n v="0"/>
  </r>
  <r>
    <s v="GJ"/>
    <x v="4"/>
    <x v="11"/>
    <s v="High"/>
    <s v="High"/>
    <n v="8"/>
    <n v="480"/>
    <n v="19289"/>
    <x v="3"/>
    <m/>
    <m/>
    <n v="0"/>
    <n v="0"/>
    <n v="0"/>
    <n v="0"/>
  </r>
  <r>
    <s v="GJ"/>
    <x v="4"/>
    <x v="11"/>
    <s v="High"/>
    <s v="High"/>
    <n v="9"/>
    <n v="540"/>
    <n v="19349"/>
    <x v="0"/>
    <n v="1"/>
    <n v="1"/>
    <n v="1"/>
    <n v="1"/>
    <n v="1"/>
    <n v="0"/>
  </r>
  <r>
    <s v="GJ"/>
    <x v="4"/>
    <x v="11"/>
    <s v="High"/>
    <s v="High"/>
    <n v="9"/>
    <n v="540"/>
    <n v="19349"/>
    <x v="1"/>
    <m/>
    <m/>
    <n v="0"/>
    <n v="0"/>
    <n v="0"/>
    <n v="0"/>
  </r>
  <r>
    <s v="GJ"/>
    <x v="4"/>
    <x v="11"/>
    <s v="High"/>
    <s v="High"/>
    <n v="9"/>
    <n v="540"/>
    <n v="19349"/>
    <x v="2"/>
    <m/>
    <m/>
    <n v="0"/>
    <n v="0"/>
    <n v="0"/>
    <n v="0"/>
  </r>
  <r>
    <s v="GJ"/>
    <x v="4"/>
    <x v="11"/>
    <s v="High"/>
    <s v="High"/>
    <n v="9"/>
    <n v="540"/>
    <n v="19349"/>
    <x v="3"/>
    <m/>
    <m/>
    <n v="0"/>
    <n v="0"/>
    <n v="0"/>
    <n v="0"/>
  </r>
  <r>
    <s v="GJ"/>
    <x v="4"/>
    <x v="11"/>
    <s v="High"/>
    <s v="High"/>
    <n v="10"/>
    <n v="600"/>
    <n v="19409"/>
    <x v="0"/>
    <m/>
    <m/>
    <n v="0"/>
    <n v="0"/>
    <n v="0"/>
    <n v="0"/>
  </r>
  <r>
    <s v="GJ"/>
    <x v="4"/>
    <x v="11"/>
    <s v="High"/>
    <s v="High"/>
    <n v="10"/>
    <n v="600"/>
    <n v="19409"/>
    <x v="1"/>
    <m/>
    <m/>
    <n v="0"/>
    <n v="0"/>
    <n v="0"/>
    <n v="0"/>
  </r>
  <r>
    <s v="GJ"/>
    <x v="4"/>
    <x v="11"/>
    <s v="High"/>
    <s v="High"/>
    <n v="10"/>
    <n v="600"/>
    <n v="19409"/>
    <x v="2"/>
    <m/>
    <m/>
    <n v="0"/>
    <n v="0"/>
    <n v="0"/>
    <n v="0"/>
  </r>
  <r>
    <s v="GJ"/>
    <x v="4"/>
    <x v="11"/>
    <s v="High"/>
    <s v="High"/>
    <n v="10"/>
    <n v="600"/>
    <n v="19409"/>
    <x v="3"/>
    <n v="1"/>
    <n v="1"/>
    <n v="1"/>
    <n v="1"/>
    <n v="1"/>
    <n v="0"/>
  </r>
  <r>
    <s v="GJ"/>
    <x v="4"/>
    <x v="12"/>
    <s v="Low"/>
    <s v="Low"/>
    <n v="1"/>
    <n v="60"/>
    <n v="19052"/>
    <x v="0"/>
    <m/>
    <m/>
    <n v="0"/>
    <n v="0"/>
    <n v="0"/>
    <n v="0"/>
  </r>
  <r>
    <s v="GJ"/>
    <x v="4"/>
    <x v="12"/>
    <s v="Low"/>
    <s v="Low"/>
    <n v="1"/>
    <n v="60"/>
    <n v="19052"/>
    <x v="1"/>
    <m/>
    <m/>
    <n v="0"/>
    <n v="0"/>
    <n v="0"/>
    <n v="0"/>
  </r>
  <r>
    <s v="GJ"/>
    <x v="4"/>
    <x v="12"/>
    <s v="Low"/>
    <s v="Low"/>
    <n v="1"/>
    <n v="60"/>
    <n v="19052"/>
    <x v="2"/>
    <m/>
    <m/>
    <n v="0"/>
    <n v="0"/>
    <n v="0"/>
    <n v="0"/>
  </r>
  <r>
    <s v="GJ"/>
    <x v="4"/>
    <x v="12"/>
    <s v="Low"/>
    <s v="Low"/>
    <n v="1"/>
    <n v="60"/>
    <n v="19052"/>
    <x v="3"/>
    <m/>
    <m/>
    <n v="0"/>
    <n v="0"/>
    <n v="0"/>
    <n v="0"/>
  </r>
  <r>
    <s v="GJ"/>
    <x v="4"/>
    <x v="12"/>
    <s v="Low"/>
    <s v="Low"/>
    <n v="2"/>
    <n v="120"/>
    <n v="19112"/>
    <x v="0"/>
    <m/>
    <m/>
    <n v="0"/>
    <n v="0"/>
    <n v="0"/>
    <n v="0"/>
  </r>
  <r>
    <s v="GJ"/>
    <x v="4"/>
    <x v="12"/>
    <s v="Low"/>
    <s v="Low"/>
    <n v="2"/>
    <n v="120"/>
    <n v="19112"/>
    <x v="1"/>
    <m/>
    <m/>
    <n v="0"/>
    <n v="0"/>
    <n v="0"/>
    <n v="0"/>
  </r>
  <r>
    <s v="GJ"/>
    <x v="4"/>
    <x v="12"/>
    <s v="Low"/>
    <s v="Low"/>
    <n v="2"/>
    <n v="120"/>
    <n v="19112"/>
    <x v="2"/>
    <m/>
    <m/>
    <n v="0"/>
    <n v="0"/>
    <n v="0"/>
    <n v="0"/>
  </r>
  <r>
    <s v="GJ"/>
    <x v="4"/>
    <x v="12"/>
    <s v="Low"/>
    <s v="Low"/>
    <n v="2"/>
    <n v="120"/>
    <n v="19112"/>
    <x v="3"/>
    <m/>
    <m/>
    <n v="0"/>
    <n v="0"/>
    <n v="0"/>
    <n v="0"/>
  </r>
  <r>
    <s v="GJ"/>
    <x v="4"/>
    <x v="12"/>
    <s v="Low"/>
    <s v="Low"/>
    <n v="3"/>
    <n v="180"/>
    <n v="19172"/>
    <x v="0"/>
    <m/>
    <m/>
    <n v="0"/>
    <n v="0"/>
    <n v="0"/>
    <n v="0"/>
  </r>
  <r>
    <s v="GJ"/>
    <x v="4"/>
    <x v="12"/>
    <s v="Low"/>
    <s v="Low"/>
    <n v="3"/>
    <n v="180"/>
    <n v="19172"/>
    <x v="1"/>
    <m/>
    <m/>
    <n v="0"/>
    <n v="0"/>
    <n v="0"/>
    <n v="0"/>
  </r>
  <r>
    <s v="GJ"/>
    <x v="4"/>
    <x v="12"/>
    <s v="Low"/>
    <s v="Low"/>
    <n v="3"/>
    <n v="180"/>
    <n v="19172"/>
    <x v="2"/>
    <m/>
    <m/>
    <n v="0"/>
    <n v="0"/>
    <n v="0"/>
    <n v="0"/>
  </r>
  <r>
    <s v="GJ"/>
    <x v="4"/>
    <x v="12"/>
    <s v="Low"/>
    <s v="Low"/>
    <n v="3"/>
    <n v="180"/>
    <n v="19172"/>
    <x v="3"/>
    <m/>
    <m/>
    <n v="0"/>
    <n v="0"/>
    <n v="0"/>
    <n v="0"/>
  </r>
  <r>
    <s v="GJ"/>
    <x v="4"/>
    <x v="12"/>
    <s v="Low"/>
    <s v="Low"/>
    <n v="4"/>
    <n v="240"/>
    <n v="19232"/>
    <x v="0"/>
    <m/>
    <m/>
    <n v="0"/>
    <n v="0"/>
    <n v="0"/>
    <n v="0"/>
  </r>
  <r>
    <s v="GJ"/>
    <x v="4"/>
    <x v="12"/>
    <s v="Low"/>
    <s v="Low"/>
    <n v="4"/>
    <n v="240"/>
    <n v="19232"/>
    <x v="1"/>
    <n v="1"/>
    <n v="2"/>
    <n v="1"/>
    <n v="2"/>
    <n v="1"/>
    <n v="0"/>
  </r>
  <r>
    <s v="GJ"/>
    <x v="4"/>
    <x v="12"/>
    <s v="Low"/>
    <s v="Low"/>
    <n v="4"/>
    <n v="240"/>
    <n v="19232"/>
    <x v="2"/>
    <m/>
    <m/>
    <n v="0"/>
    <n v="0"/>
    <n v="0"/>
    <n v="0"/>
  </r>
  <r>
    <s v="GJ"/>
    <x v="4"/>
    <x v="12"/>
    <s v="Low"/>
    <s v="Low"/>
    <n v="4"/>
    <n v="240"/>
    <n v="19232"/>
    <x v="3"/>
    <m/>
    <m/>
    <n v="0"/>
    <n v="0"/>
    <n v="0"/>
    <n v="0"/>
  </r>
  <r>
    <s v="GJ"/>
    <x v="4"/>
    <x v="12"/>
    <s v="Low"/>
    <s v="Low"/>
    <n v="5"/>
    <n v="300"/>
    <n v="19292"/>
    <x v="0"/>
    <m/>
    <m/>
    <n v="0"/>
    <n v="0"/>
    <n v="0"/>
    <n v="0"/>
  </r>
  <r>
    <s v="GJ"/>
    <x v="4"/>
    <x v="12"/>
    <s v="Low"/>
    <s v="Low"/>
    <n v="5"/>
    <n v="300"/>
    <n v="19292"/>
    <x v="1"/>
    <m/>
    <m/>
    <n v="0"/>
    <n v="0"/>
    <n v="0"/>
    <n v="0"/>
  </r>
  <r>
    <s v="GJ"/>
    <x v="4"/>
    <x v="12"/>
    <s v="Low"/>
    <s v="Low"/>
    <n v="5"/>
    <n v="300"/>
    <n v="19292"/>
    <x v="2"/>
    <m/>
    <m/>
    <n v="0"/>
    <n v="0"/>
    <n v="0"/>
    <n v="0"/>
  </r>
  <r>
    <s v="GJ"/>
    <x v="4"/>
    <x v="12"/>
    <s v="Low"/>
    <s v="Low"/>
    <n v="5"/>
    <n v="300"/>
    <n v="19292"/>
    <x v="3"/>
    <m/>
    <m/>
    <n v="0"/>
    <n v="0"/>
    <n v="0"/>
    <n v="0"/>
  </r>
  <r>
    <s v="GJ"/>
    <x v="4"/>
    <x v="12"/>
    <s v="Low"/>
    <s v="Low"/>
    <n v="6"/>
    <n v="360"/>
    <n v="19352"/>
    <x v="0"/>
    <m/>
    <m/>
    <n v="0"/>
    <n v="0"/>
    <n v="0"/>
    <n v="0"/>
  </r>
  <r>
    <s v="GJ"/>
    <x v="4"/>
    <x v="12"/>
    <s v="Low"/>
    <s v="Low"/>
    <n v="6"/>
    <n v="360"/>
    <n v="19352"/>
    <x v="1"/>
    <m/>
    <m/>
    <n v="0"/>
    <n v="0"/>
    <n v="0"/>
    <n v="0"/>
  </r>
  <r>
    <s v="GJ"/>
    <x v="4"/>
    <x v="12"/>
    <s v="Low"/>
    <s v="Low"/>
    <n v="6"/>
    <n v="360"/>
    <n v="19352"/>
    <x v="2"/>
    <m/>
    <m/>
    <n v="0"/>
    <n v="0"/>
    <n v="0"/>
    <n v="0"/>
  </r>
  <r>
    <s v="GJ"/>
    <x v="4"/>
    <x v="12"/>
    <s v="Low"/>
    <s v="Low"/>
    <n v="6"/>
    <n v="360"/>
    <n v="19352"/>
    <x v="3"/>
    <m/>
    <m/>
    <n v="0"/>
    <n v="0"/>
    <n v="0"/>
    <n v="0"/>
  </r>
  <r>
    <s v="GJ"/>
    <x v="4"/>
    <x v="12"/>
    <s v="Low"/>
    <s v="Low"/>
    <n v="7"/>
    <n v="420"/>
    <n v="19412"/>
    <x v="0"/>
    <m/>
    <m/>
    <n v="0"/>
    <n v="0"/>
    <n v="0"/>
    <n v="0"/>
  </r>
  <r>
    <s v="GJ"/>
    <x v="4"/>
    <x v="12"/>
    <s v="Low"/>
    <s v="Low"/>
    <n v="7"/>
    <n v="420"/>
    <n v="19412"/>
    <x v="1"/>
    <m/>
    <m/>
    <n v="0"/>
    <n v="0"/>
    <n v="0"/>
    <n v="0"/>
  </r>
  <r>
    <s v="GJ"/>
    <x v="4"/>
    <x v="12"/>
    <s v="Low"/>
    <s v="Low"/>
    <n v="7"/>
    <n v="420"/>
    <n v="19412"/>
    <x v="2"/>
    <m/>
    <m/>
    <n v="0"/>
    <n v="0"/>
    <n v="0"/>
    <n v="0"/>
  </r>
  <r>
    <s v="GJ"/>
    <x v="4"/>
    <x v="12"/>
    <s v="Low"/>
    <s v="Low"/>
    <n v="7"/>
    <n v="420"/>
    <n v="19412"/>
    <x v="3"/>
    <m/>
    <m/>
    <n v="0"/>
    <n v="0"/>
    <n v="0"/>
    <n v="0"/>
  </r>
  <r>
    <s v="GJ"/>
    <x v="4"/>
    <x v="12"/>
    <s v="Low"/>
    <s v="Low"/>
    <n v="8"/>
    <n v="480"/>
    <n v="19472"/>
    <x v="0"/>
    <m/>
    <m/>
    <n v="0"/>
    <n v="0"/>
    <n v="0"/>
    <n v="0"/>
  </r>
  <r>
    <s v="GJ"/>
    <x v="4"/>
    <x v="12"/>
    <s v="Low"/>
    <s v="Low"/>
    <n v="8"/>
    <n v="480"/>
    <n v="19472"/>
    <x v="1"/>
    <m/>
    <m/>
    <n v="0"/>
    <n v="0"/>
    <n v="0"/>
    <n v="0"/>
  </r>
  <r>
    <s v="GJ"/>
    <x v="4"/>
    <x v="12"/>
    <s v="Low"/>
    <s v="Low"/>
    <n v="8"/>
    <n v="480"/>
    <n v="19472"/>
    <x v="2"/>
    <n v="1"/>
    <n v="3"/>
    <n v="1"/>
    <n v="3"/>
    <n v="1"/>
    <n v="0"/>
  </r>
  <r>
    <s v="GJ"/>
    <x v="4"/>
    <x v="12"/>
    <s v="Low"/>
    <s v="Low"/>
    <n v="8"/>
    <n v="480"/>
    <n v="19472"/>
    <x v="3"/>
    <m/>
    <m/>
    <n v="0"/>
    <n v="0"/>
    <n v="0"/>
    <n v="0"/>
  </r>
  <r>
    <s v="GJ"/>
    <x v="4"/>
    <x v="12"/>
    <s v="Low"/>
    <s v="Low"/>
    <n v="9"/>
    <n v="540"/>
    <n v="19532"/>
    <x v="0"/>
    <m/>
    <m/>
    <n v="0"/>
    <n v="0"/>
    <n v="0"/>
    <n v="0"/>
  </r>
  <r>
    <s v="GJ"/>
    <x v="4"/>
    <x v="12"/>
    <s v="Low"/>
    <s v="Low"/>
    <n v="9"/>
    <n v="540"/>
    <n v="19532"/>
    <x v="1"/>
    <m/>
    <m/>
    <n v="0"/>
    <n v="0"/>
    <n v="0"/>
    <n v="0"/>
  </r>
  <r>
    <s v="GJ"/>
    <x v="4"/>
    <x v="12"/>
    <s v="Low"/>
    <s v="Low"/>
    <n v="9"/>
    <n v="540"/>
    <n v="19532"/>
    <x v="2"/>
    <m/>
    <m/>
    <n v="0"/>
    <n v="0"/>
    <n v="0"/>
    <n v="0"/>
  </r>
  <r>
    <s v="GJ"/>
    <x v="4"/>
    <x v="12"/>
    <s v="Low"/>
    <s v="Low"/>
    <n v="9"/>
    <n v="540"/>
    <n v="19532"/>
    <x v="3"/>
    <m/>
    <m/>
    <n v="0"/>
    <n v="0"/>
    <n v="0"/>
    <n v="0"/>
  </r>
  <r>
    <s v="GJ"/>
    <x v="4"/>
    <x v="12"/>
    <s v="Low"/>
    <s v="Low"/>
    <n v="10"/>
    <n v="600"/>
    <n v="19592"/>
    <x v="0"/>
    <m/>
    <m/>
    <n v="0"/>
    <n v="0"/>
    <n v="0"/>
    <n v="0"/>
  </r>
  <r>
    <s v="GJ"/>
    <x v="4"/>
    <x v="12"/>
    <s v="Low"/>
    <s v="Low"/>
    <n v="10"/>
    <n v="600"/>
    <n v="19592"/>
    <x v="1"/>
    <m/>
    <m/>
    <n v="0"/>
    <n v="0"/>
    <n v="0"/>
    <n v="0"/>
  </r>
  <r>
    <s v="GJ"/>
    <x v="4"/>
    <x v="12"/>
    <s v="Low"/>
    <s v="Low"/>
    <n v="10"/>
    <n v="600"/>
    <n v="19592"/>
    <x v="2"/>
    <m/>
    <m/>
    <n v="0"/>
    <n v="0"/>
    <n v="0"/>
    <n v="0"/>
  </r>
  <r>
    <s v="GJ"/>
    <x v="4"/>
    <x v="12"/>
    <s v="Low"/>
    <s v="Low"/>
    <n v="10"/>
    <n v="600"/>
    <n v="19592"/>
    <x v="3"/>
    <n v="1"/>
    <n v="3"/>
    <n v="1"/>
    <n v="3"/>
    <n v="1"/>
    <n v="0"/>
  </r>
  <r>
    <s v="GJ"/>
    <x v="4"/>
    <x v="12"/>
    <s v="Low"/>
    <s v="Low"/>
    <n v="11"/>
    <n v="660"/>
    <n v="19652"/>
    <x v="0"/>
    <m/>
    <m/>
    <n v="0"/>
    <n v="0"/>
    <n v="0"/>
    <n v="0"/>
  </r>
  <r>
    <s v="GJ"/>
    <x v="4"/>
    <x v="12"/>
    <s v="Low"/>
    <s v="Low"/>
    <n v="11"/>
    <n v="660"/>
    <n v="19652"/>
    <x v="1"/>
    <m/>
    <m/>
    <n v="0"/>
    <n v="0"/>
    <n v="0"/>
    <n v="0"/>
  </r>
  <r>
    <s v="GJ"/>
    <x v="4"/>
    <x v="12"/>
    <s v="Low"/>
    <s v="Low"/>
    <n v="11"/>
    <n v="660"/>
    <n v="19652"/>
    <x v="2"/>
    <m/>
    <m/>
    <n v="0"/>
    <n v="0"/>
    <n v="0"/>
    <n v="0"/>
  </r>
  <r>
    <s v="GJ"/>
    <x v="4"/>
    <x v="12"/>
    <s v="Low"/>
    <s v="Low"/>
    <n v="11"/>
    <n v="660"/>
    <n v="19652"/>
    <x v="3"/>
    <n v="1"/>
    <n v="3"/>
    <n v="1"/>
    <n v="3"/>
    <n v="1"/>
    <n v="0"/>
  </r>
  <r>
    <s v="GJ"/>
    <x v="4"/>
    <x v="12"/>
    <s v="Low"/>
    <s v="Low"/>
    <n v="12"/>
    <n v="720"/>
    <n v="19712"/>
    <x v="0"/>
    <m/>
    <m/>
    <n v="0"/>
    <n v="0"/>
    <n v="0"/>
    <n v="0"/>
  </r>
  <r>
    <s v="GJ"/>
    <x v="4"/>
    <x v="12"/>
    <s v="Low"/>
    <s v="Low"/>
    <n v="12"/>
    <n v="720"/>
    <n v="19712"/>
    <x v="1"/>
    <m/>
    <m/>
    <n v="0"/>
    <n v="0"/>
    <n v="0"/>
    <n v="0"/>
  </r>
  <r>
    <s v="GJ"/>
    <x v="4"/>
    <x v="12"/>
    <s v="Low"/>
    <s v="Low"/>
    <n v="12"/>
    <n v="720"/>
    <n v="19712"/>
    <x v="2"/>
    <m/>
    <m/>
    <n v="0"/>
    <n v="0"/>
    <n v="0"/>
    <n v="0"/>
  </r>
  <r>
    <s v="GJ"/>
    <x v="4"/>
    <x v="12"/>
    <s v="Low"/>
    <s v="Low"/>
    <n v="12"/>
    <n v="720"/>
    <n v="19712"/>
    <x v="3"/>
    <m/>
    <m/>
    <n v="0"/>
    <n v="0"/>
    <n v="0"/>
    <n v="0"/>
  </r>
  <r>
    <s v="GJ"/>
    <x v="4"/>
    <x v="12"/>
    <s v="Low"/>
    <s v="Low"/>
    <n v="13"/>
    <n v="780"/>
    <n v="19772"/>
    <x v="0"/>
    <m/>
    <m/>
    <n v="0"/>
    <n v="0"/>
    <n v="0"/>
    <n v="0"/>
  </r>
  <r>
    <s v="GJ"/>
    <x v="4"/>
    <x v="12"/>
    <s v="Low"/>
    <s v="Low"/>
    <n v="13"/>
    <n v="780"/>
    <n v="19772"/>
    <x v="1"/>
    <m/>
    <m/>
    <n v="0"/>
    <n v="0"/>
    <n v="0"/>
    <n v="0"/>
  </r>
  <r>
    <s v="GJ"/>
    <x v="4"/>
    <x v="12"/>
    <s v="Low"/>
    <s v="Low"/>
    <n v="13"/>
    <n v="780"/>
    <n v="19772"/>
    <x v="2"/>
    <m/>
    <m/>
    <n v="0"/>
    <n v="0"/>
    <n v="0"/>
    <n v="0"/>
  </r>
  <r>
    <s v="GJ"/>
    <x v="4"/>
    <x v="12"/>
    <s v="Low"/>
    <s v="Low"/>
    <n v="13"/>
    <n v="780"/>
    <n v="19772"/>
    <x v="3"/>
    <m/>
    <m/>
    <n v="0"/>
    <n v="0"/>
    <n v="0"/>
    <n v="0"/>
  </r>
  <r>
    <s v="GJ"/>
    <x v="4"/>
    <x v="12"/>
    <s v="Low"/>
    <s v="Low"/>
    <n v="14"/>
    <n v="840"/>
    <n v="19832"/>
    <x v="0"/>
    <m/>
    <m/>
    <n v="0"/>
    <n v="0"/>
    <n v="0"/>
    <n v="0"/>
  </r>
  <r>
    <s v="GJ"/>
    <x v="4"/>
    <x v="12"/>
    <s v="Low"/>
    <s v="Low"/>
    <n v="14"/>
    <n v="840"/>
    <n v="19832"/>
    <x v="1"/>
    <m/>
    <m/>
    <n v="0"/>
    <n v="0"/>
    <n v="0"/>
    <n v="0"/>
  </r>
  <r>
    <s v="GJ"/>
    <x v="4"/>
    <x v="12"/>
    <s v="Low"/>
    <s v="Low"/>
    <n v="14"/>
    <n v="840"/>
    <n v="19832"/>
    <x v="2"/>
    <n v="1"/>
    <n v="3"/>
    <n v="1"/>
    <n v="3"/>
    <n v="1"/>
    <n v="0"/>
  </r>
  <r>
    <s v="GJ"/>
    <x v="4"/>
    <x v="12"/>
    <s v="Low"/>
    <s v="Low"/>
    <n v="14"/>
    <n v="840"/>
    <n v="19832"/>
    <x v="3"/>
    <m/>
    <m/>
    <n v="0"/>
    <n v="0"/>
    <n v="0"/>
    <n v="0"/>
  </r>
  <r>
    <s v="GJ"/>
    <x v="4"/>
    <x v="12"/>
    <s v="Low"/>
    <s v="Low"/>
    <n v="15"/>
    <n v="900"/>
    <n v="19892"/>
    <x v="0"/>
    <m/>
    <m/>
    <n v="0"/>
    <n v="0"/>
    <n v="0"/>
    <n v="0"/>
  </r>
  <r>
    <s v="GJ"/>
    <x v="4"/>
    <x v="12"/>
    <s v="Low"/>
    <s v="Low"/>
    <n v="15"/>
    <n v="900"/>
    <n v="19892"/>
    <x v="1"/>
    <m/>
    <m/>
    <n v="0"/>
    <n v="0"/>
    <n v="0"/>
    <n v="0"/>
  </r>
  <r>
    <s v="GJ"/>
    <x v="4"/>
    <x v="12"/>
    <s v="Low"/>
    <s v="Low"/>
    <n v="15"/>
    <n v="900"/>
    <n v="19892"/>
    <x v="2"/>
    <m/>
    <m/>
    <n v="0"/>
    <n v="0"/>
    <n v="0"/>
    <n v="0"/>
  </r>
  <r>
    <s v="GJ"/>
    <x v="4"/>
    <x v="12"/>
    <s v="Low"/>
    <s v="Low"/>
    <n v="15"/>
    <n v="900"/>
    <n v="19892"/>
    <x v="3"/>
    <m/>
    <m/>
    <n v="0"/>
    <n v="0"/>
    <n v="0"/>
    <n v="0"/>
  </r>
  <r>
    <s v="GJ"/>
    <x v="4"/>
    <x v="12"/>
    <s v="Low"/>
    <s v="Low"/>
    <n v="16"/>
    <n v="960"/>
    <n v="19952"/>
    <x v="0"/>
    <m/>
    <m/>
    <n v="0"/>
    <n v="0"/>
    <n v="0"/>
    <n v="0"/>
  </r>
  <r>
    <s v="GJ"/>
    <x v="4"/>
    <x v="12"/>
    <s v="Low"/>
    <s v="Low"/>
    <n v="16"/>
    <n v="960"/>
    <n v="19952"/>
    <x v="1"/>
    <m/>
    <m/>
    <n v="0"/>
    <n v="0"/>
    <n v="0"/>
    <n v="0"/>
  </r>
  <r>
    <s v="GJ"/>
    <x v="4"/>
    <x v="12"/>
    <s v="Low"/>
    <s v="Low"/>
    <n v="16"/>
    <n v="960"/>
    <n v="19952"/>
    <x v="2"/>
    <m/>
    <m/>
    <n v="0"/>
    <n v="0"/>
    <n v="0"/>
    <n v="0"/>
  </r>
  <r>
    <s v="GJ"/>
    <x v="4"/>
    <x v="12"/>
    <s v="Low"/>
    <s v="Low"/>
    <n v="16"/>
    <n v="960"/>
    <n v="19952"/>
    <x v="3"/>
    <m/>
    <m/>
    <n v="0"/>
    <n v="0"/>
    <n v="0"/>
    <n v="0"/>
  </r>
  <r>
    <s v="MB"/>
    <x v="4"/>
    <x v="14"/>
    <s v="High"/>
    <s v="High"/>
    <n v="1"/>
    <n v="60"/>
    <n v="18433"/>
    <x v="0"/>
    <m/>
    <m/>
    <n v="0"/>
    <n v="0"/>
    <n v="0"/>
    <n v="0"/>
  </r>
  <r>
    <s v="MB"/>
    <x v="4"/>
    <x v="14"/>
    <s v="High"/>
    <s v="High"/>
    <n v="1"/>
    <n v="60"/>
    <n v="18433"/>
    <x v="1"/>
    <n v="1"/>
    <n v="2"/>
    <n v="1"/>
    <n v="2"/>
    <n v="1"/>
    <n v="0"/>
  </r>
  <r>
    <s v="MB"/>
    <x v="4"/>
    <x v="14"/>
    <s v="High"/>
    <s v="High"/>
    <n v="1"/>
    <n v="60"/>
    <n v="18433"/>
    <x v="2"/>
    <n v="3"/>
    <n v="2"/>
    <n v="3"/>
    <n v="2"/>
    <n v="1"/>
    <n v="0"/>
  </r>
  <r>
    <s v="MB"/>
    <x v="4"/>
    <x v="14"/>
    <s v="High"/>
    <s v="High"/>
    <n v="1"/>
    <n v="60"/>
    <n v="18433"/>
    <x v="3"/>
    <m/>
    <m/>
    <n v="0"/>
    <n v="0"/>
    <n v="0"/>
    <n v="0"/>
  </r>
  <r>
    <s v="MB"/>
    <x v="4"/>
    <x v="14"/>
    <s v="High"/>
    <s v="High"/>
    <n v="2"/>
    <n v="120"/>
    <n v="18493"/>
    <x v="0"/>
    <m/>
    <m/>
    <n v="0"/>
    <n v="0"/>
    <n v="0"/>
    <n v="0"/>
  </r>
  <r>
    <s v="MB"/>
    <x v="4"/>
    <x v="14"/>
    <s v="High"/>
    <s v="High"/>
    <n v="2"/>
    <n v="120"/>
    <n v="18493"/>
    <x v="1"/>
    <m/>
    <m/>
    <n v="0"/>
    <n v="0"/>
    <n v="0"/>
    <n v="0"/>
  </r>
  <r>
    <s v="MB"/>
    <x v="4"/>
    <x v="14"/>
    <s v="High"/>
    <s v="High"/>
    <n v="2"/>
    <n v="120"/>
    <n v="18493"/>
    <x v="2"/>
    <m/>
    <m/>
    <n v="0"/>
    <n v="0"/>
    <n v="0"/>
    <n v="0"/>
  </r>
  <r>
    <s v="MB"/>
    <x v="4"/>
    <x v="14"/>
    <s v="High"/>
    <s v="High"/>
    <n v="2"/>
    <n v="120"/>
    <n v="18493"/>
    <x v="3"/>
    <m/>
    <m/>
    <n v="0"/>
    <n v="0"/>
    <n v="0"/>
    <n v="0"/>
  </r>
  <r>
    <s v="MB"/>
    <x v="4"/>
    <x v="14"/>
    <s v="High"/>
    <s v="High"/>
    <n v="3"/>
    <n v="180"/>
    <n v="18553"/>
    <x v="0"/>
    <m/>
    <m/>
    <n v="0"/>
    <n v="0"/>
    <n v="0"/>
    <n v="0"/>
  </r>
  <r>
    <s v="MB"/>
    <x v="4"/>
    <x v="14"/>
    <s v="High"/>
    <s v="High"/>
    <n v="3"/>
    <n v="180"/>
    <n v="18553"/>
    <x v="1"/>
    <m/>
    <m/>
    <n v="0"/>
    <n v="0"/>
    <n v="0"/>
    <n v="0"/>
  </r>
  <r>
    <s v="MB"/>
    <x v="4"/>
    <x v="14"/>
    <s v="High"/>
    <s v="High"/>
    <n v="3"/>
    <n v="180"/>
    <n v="18553"/>
    <x v="2"/>
    <m/>
    <m/>
    <n v="0"/>
    <n v="0"/>
    <n v="0"/>
    <n v="0"/>
  </r>
  <r>
    <s v="MB"/>
    <x v="4"/>
    <x v="14"/>
    <s v="High"/>
    <s v="High"/>
    <n v="3"/>
    <n v="180"/>
    <n v="18553"/>
    <x v="3"/>
    <m/>
    <m/>
    <n v="0"/>
    <n v="0"/>
    <n v="0"/>
    <n v="0"/>
  </r>
  <r>
    <s v="MB"/>
    <x v="4"/>
    <x v="14"/>
    <s v="High"/>
    <s v="High"/>
    <n v="4"/>
    <n v="240"/>
    <n v="18613"/>
    <x v="0"/>
    <m/>
    <m/>
    <n v="0"/>
    <n v="0"/>
    <n v="0"/>
    <n v="0"/>
  </r>
  <r>
    <s v="MB"/>
    <x v="4"/>
    <x v="14"/>
    <s v="High"/>
    <s v="High"/>
    <n v="4"/>
    <n v="240"/>
    <n v="18613"/>
    <x v="1"/>
    <m/>
    <m/>
    <n v="0"/>
    <n v="0"/>
    <n v="0"/>
    <n v="0"/>
  </r>
  <r>
    <s v="MB"/>
    <x v="4"/>
    <x v="14"/>
    <s v="High"/>
    <s v="High"/>
    <n v="4"/>
    <n v="240"/>
    <n v="18613"/>
    <x v="2"/>
    <m/>
    <m/>
    <n v="0"/>
    <n v="0"/>
    <n v="0"/>
    <n v="0"/>
  </r>
  <r>
    <s v="MB"/>
    <x v="4"/>
    <x v="14"/>
    <s v="High"/>
    <s v="High"/>
    <n v="4"/>
    <n v="240"/>
    <n v="18613"/>
    <x v="3"/>
    <m/>
    <m/>
    <n v="0"/>
    <n v="0"/>
    <n v="0"/>
    <n v="0"/>
  </r>
  <r>
    <s v="MB"/>
    <x v="4"/>
    <x v="14"/>
    <s v="High"/>
    <s v="High"/>
    <n v="5"/>
    <n v="300"/>
    <n v="18673"/>
    <x v="0"/>
    <m/>
    <m/>
    <n v="0"/>
    <n v="0"/>
    <n v="0"/>
    <n v="0"/>
  </r>
  <r>
    <s v="MB"/>
    <x v="4"/>
    <x v="14"/>
    <s v="High"/>
    <s v="High"/>
    <n v="5"/>
    <n v="300"/>
    <n v="18673"/>
    <x v="1"/>
    <m/>
    <m/>
    <n v="0"/>
    <n v="0"/>
    <n v="0"/>
    <n v="0"/>
  </r>
  <r>
    <s v="MB"/>
    <x v="4"/>
    <x v="14"/>
    <s v="High"/>
    <s v="High"/>
    <n v="5"/>
    <n v="300"/>
    <n v="18673"/>
    <x v="2"/>
    <m/>
    <m/>
    <n v="0"/>
    <n v="0"/>
    <n v="0"/>
    <n v="0"/>
  </r>
  <r>
    <s v="MB"/>
    <x v="4"/>
    <x v="14"/>
    <s v="High"/>
    <s v="High"/>
    <n v="5"/>
    <n v="300"/>
    <n v="18673"/>
    <x v="3"/>
    <m/>
    <m/>
    <n v="0"/>
    <n v="0"/>
    <n v="0"/>
    <n v="0"/>
  </r>
  <r>
    <s v="MB"/>
    <x v="4"/>
    <x v="14"/>
    <s v="High"/>
    <s v="High"/>
    <n v="6"/>
    <n v="360"/>
    <n v="18733"/>
    <x v="0"/>
    <m/>
    <m/>
    <n v="0"/>
    <n v="0"/>
    <n v="0"/>
    <n v="0"/>
  </r>
  <r>
    <s v="MB"/>
    <x v="4"/>
    <x v="14"/>
    <s v="High"/>
    <s v="High"/>
    <n v="6"/>
    <n v="360"/>
    <n v="18733"/>
    <x v="1"/>
    <m/>
    <m/>
    <n v="0"/>
    <n v="0"/>
    <n v="0"/>
    <n v="0"/>
  </r>
  <r>
    <s v="MB"/>
    <x v="4"/>
    <x v="14"/>
    <s v="High"/>
    <s v="High"/>
    <n v="6"/>
    <n v="360"/>
    <n v="18733"/>
    <x v="2"/>
    <n v="2"/>
    <n v="2"/>
    <n v="2"/>
    <n v="2"/>
    <n v="1"/>
    <n v="0"/>
  </r>
  <r>
    <s v="MB"/>
    <x v="4"/>
    <x v="14"/>
    <s v="High"/>
    <s v="High"/>
    <n v="6"/>
    <n v="360"/>
    <n v="18733"/>
    <x v="3"/>
    <m/>
    <m/>
    <n v="0"/>
    <n v="0"/>
    <n v="0"/>
    <n v="0"/>
  </r>
  <r>
    <s v="MB"/>
    <x v="4"/>
    <x v="14"/>
    <s v="High"/>
    <s v="High"/>
    <n v="7"/>
    <n v="420"/>
    <n v="18793"/>
    <x v="0"/>
    <n v="1"/>
    <n v="2"/>
    <n v="1"/>
    <n v="2"/>
    <n v="1"/>
    <n v="0"/>
  </r>
  <r>
    <s v="MB"/>
    <x v="4"/>
    <x v="14"/>
    <s v="High"/>
    <s v="High"/>
    <n v="7"/>
    <n v="420"/>
    <n v="18793"/>
    <x v="1"/>
    <m/>
    <m/>
    <n v="0"/>
    <n v="0"/>
    <n v="0"/>
    <n v="0"/>
  </r>
  <r>
    <s v="MB"/>
    <x v="4"/>
    <x v="14"/>
    <s v="High"/>
    <s v="High"/>
    <n v="7"/>
    <n v="420"/>
    <n v="18793"/>
    <x v="2"/>
    <m/>
    <m/>
    <n v="0"/>
    <n v="0"/>
    <n v="0"/>
    <n v="0"/>
  </r>
  <r>
    <s v="MB"/>
    <x v="4"/>
    <x v="14"/>
    <s v="High"/>
    <s v="High"/>
    <n v="7"/>
    <n v="420"/>
    <n v="18793"/>
    <x v="3"/>
    <m/>
    <m/>
    <n v="0"/>
    <n v="0"/>
    <n v="0"/>
    <n v="0"/>
  </r>
  <r>
    <s v="MB"/>
    <x v="4"/>
    <x v="14"/>
    <s v="High"/>
    <s v="High"/>
    <n v="8"/>
    <n v="480"/>
    <n v="18853"/>
    <x v="0"/>
    <m/>
    <m/>
    <n v="0"/>
    <n v="0"/>
    <n v="0"/>
    <n v="0"/>
  </r>
  <r>
    <s v="MB"/>
    <x v="4"/>
    <x v="14"/>
    <s v="High"/>
    <s v="High"/>
    <n v="8"/>
    <n v="480"/>
    <n v="18853"/>
    <x v="1"/>
    <m/>
    <m/>
    <n v="0"/>
    <n v="0"/>
    <n v="0"/>
    <n v="0"/>
  </r>
  <r>
    <s v="MB"/>
    <x v="4"/>
    <x v="14"/>
    <s v="High"/>
    <s v="High"/>
    <n v="8"/>
    <n v="480"/>
    <n v="18853"/>
    <x v="2"/>
    <m/>
    <m/>
    <n v="0"/>
    <n v="0"/>
    <n v="0"/>
    <n v="0"/>
  </r>
  <r>
    <s v="MB"/>
    <x v="4"/>
    <x v="14"/>
    <s v="High"/>
    <s v="High"/>
    <n v="8"/>
    <n v="480"/>
    <n v="18853"/>
    <x v="3"/>
    <m/>
    <m/>
    <n v="0"/>
    <n v="0"/>
    <n v="0"/>
    <n v="0"/>
  </r>
  <r>
    <s v="MB"/>
    <x v="4"/>
    <x v="14"/>
    <s v="High"/>
    <s v="High"/>
    <n v="9"/>
    <n v="540"/>
    <n v="18913"/>
    <x v="0"/>
    <m/>
    <m/>
    <n v="0"/>
    <n v="0"/>
    <n v="0"/>
    <n v="0"/>
  </r>
  <r>
    <s v="MB"/>
    <x v="4"/>
    <x v="14"/>
    <s v="High"/>
    <s v="High"/>
    <n v="9"/>
    <n v="540"/>
    <n v="18913"/>
    <x v="1"/>
    <m/>
    <m/>
    <n v="0"/>
    <n v="0"/>
    <n v="0"/>
    <n v="0"/>
  </r>
  <r>
    <s v="MB"/>
    <x v="4"/>
    <x v="14"/>
    <s v="High"/>
    <s v="High"/>
    <n v="9"/>
    <n v="540"/>
    <n v="18913"/>
    <x v="2"/>
    <n v="3"/>
    <n v="2"/>
    <n v="3"/>
    <n v="2"/>
    <n v="1"/>
    <n v="0"/>
  </r>
  <r>
    <s v="MB"/>
    <x v="4"/>
    <x v="14"/>
    <s v="High"/>
    <s v="High"/>
    <n v="9"/>
    <n v="540"/>
    <n v="18913"/>
    <x v="3"/>
    <m/>
    <m/>
    <n v="0"/>
    <n v="0"/>
    <n v="0"/>
    <n v="0"/>
  </r>
  <r>
    <s v="MB"/>
    <x v="4"/>
    <x v="14"/>
    <s v="High"/>
    <s v="High"/>
    <n v="10"/>
    <n v="600"/>
    <n v="18973"/>
    <x v="0"/>
    <m/>
    <m/>
    <n v="0"/>
    <n v="0"/>
    <n v="0"/>
    <n v="0"/>
  </r>
  <r>
    <s v="MB"/>
    <x v="4"/>
    <x v="14"/>
    <s v="High"/>
    <s v="High"/>
    <n v="10"/>
    <n v="600"/>
    <n v="18973"/>
    <x v="1"/>
    <m/>
    <m/>
    <n v="0"/>
    <n v="0"/>
    <n v="0"/>
    <n v="0"/>
  </r>
  <r>
    <s v="MB"/>
    <x v="4"/>
    <x v="14"/>
    <s v="High"/>
    <s v="High"/>
    <n v="10"/>
    <n v="600"/>
    <n v="18973"/>
    <x v="2"/>
    <n v="1"/>
    <n v="4"/>
    <n v="1"/>
    <n v="4"/>
    <n v="1"/>
    <n v="1"/>
  </r>
  <r>
    <s v="MB"/>
    <x v="4"/>
    <x v="14"/>
    <s v="High"/>
    <s v="High"/>
    <n v="10"/>
    <n v="600"/>
    <n v="18973"/>
    <x v="3"/>
    <n v="1"/>
    <n v="3"/>
    <n v="1"/>
    <n v="3"/>
    <n v="1"/>
    <n v="0"/>
  </r>
  <r>
    <s v="MB"/>
    <x v="4"/>
    <x v="14"/>
    <s v="High"/>
    <s v="High"/>
    <n v="11"/>
    <n v="660"/>
    <n v="19033"/>
    <x v="0"/>
    <n v="1"/>
    <n v="4"/>
    <n v="1"/>
    <n v="4"/>
    <n v="1"/>
    <n v="1"/>
  </r>
  <r>
    <s v="MB"/>
    <x v="4"/>
    <x v="14"/>
    <s v="High"/>
    <s v="High"/>
    <n v="11"/>
    <n v="660"/>
    <n v="19033"/>
    <x v="1"/>
    <m/>
    <m/>
    <n v="0"/>
    <n v="0"/>
    <n v="0"/>
    <n v="0"/>
  </r>
  <r>
    <s v="MB"/>
    <x v="4"/>
    <x v="14"/>
    <s v="High"/>
    <s v="High"/>
    <n v="11"/>
    <n v="660"/>
    <n v="19033"/>
    <x v="2"/>
    <n v="1"/>
    <n v="2"/>
    <n v="1"/>
    <n v="2"/>
    <n v="1"/>
    <n v="0"/>
  </r>
  <r>
    <s v="MB"/>
    <x v="4"/>
    <x v="14"/>
    <s v="High"/>
    <s v="High"/>
    <n v="11"/>
    <n v="660"/>
    <n v="19033"/>
    <x v="3"/>
    <m/>
    <m/>
    <n v="0"/>
    <n v="0"/>
    <n v="0"/>
    <n v="0"/>
  </r>
  <r>
    <s v="MB"/>
    <x v="4"/>
    <x v="14"/>
    <s v="High"/>
    <s v="High"/>
    <n v="12"/>
    <n v="720"/>
    <n v="19093"/>
    <x v="0"/>
    <m/>
    <m/>
    <n v="0"/>
    <n v="0"/>
    <n v="0"/>
    <n v="0"/>
  </r>
  <r>
    <s v="MB"/>
    <x v="4"/>
    <x v="14"/>
    <s v="High"/>
    <s v="High"/>
    <n v="12"/>
    <n v="720"/>
    <n v="19093"/>
    <x v="1"/>
    <m/>
    <m/>
    <n v="0"/>
    <n v="0"/>
    <n v="0"/>
    <n v="0"/>
  </r>
  <r>
    <s v="MB"/>
    <x v="4"/>
    <x v="14"/>
    <s v="High"/>
    <s v="High"/>
    <n v="12"/>
    <n v="720"/>
    <n v="19093"/>
    <x v="2"/>
    <m/>
    <m/>
    <n v="0"/>
    <n v="0"/>
    <n v="0"/>
    <n v="0"/>
  </r>
  <r>
    <s v="MB"/>
    <x v="4"/>
    <x v="14"/>
    <s v="High"/>
    <s v="High"/>
    <n v="12"/>
    <n v="720"/>
    <n v="19093"/>
    <x v="3"/>
    <m/>
    <m/>
    <n v="0"/>
    <n v="0"/>
    <n v="0"/>
    <n v="0"/>
  </r>
  <r>
    <s v="MB"/>
    <x v="4"/>
    <x v="14"/>
    <s v="High"/>
    <s v="High"/>
    <n v="13"/>
    <n v="780"/>
    <n v="19093"/>
    <x v="0"/>
    <m/>
    <m/>
    <n v="0"/>
    <n v="0"/>
    <n v="0"/>
    <n v="0"/>
  </r>
  <r>
    <s v="MB"/>
    <x v="4"/>
    <x v="14"/>
    <s v="High"/>
    <s v="High"/>
    <n v="13"/>
    <n v="780"/>
    <n v="19093"/>
    <x v="1"/>
    <m/>
    <m/>
    <n v="0"/>
    <n v="0"/>
    <n v="0"/>
    <n v="0"/>
  </r>
  <r>
    <s v="MB"/>
    <x v="4"/>
    <x v="14"/>
    <s v="High"/>
    <s v="High"/>
    <n v="13"/>
    <n v="780"/>
    <n v="19093"/>
    <x v="2"/>
    <n v="1"/>
    <n v="2"/>
    <n v="1"/>
    <n v="2"/>
    <n v="1"/>
    <n v="0"/>
  </r>
  <r>
    <s v="MB"/>
    <x v="4"/>
    <x v="14"/>
    <s v="High"/>
    <s v="High"/>
    <n v="13"/>
    <n v="780"/>
    <n v="19093"/>
    <x v="3"/>
    <m/>
    <m/>
    <n v="0"/>
    <n v="0"/>
    <n v="0"/>
    <n v="0"/>
  </r>
  <r>
    <s v="MB"/>
    <x v="4"/>
    <x v="14"/>
    <s v="High"/>
    <s v="High"/>
    <n v="13"/>
    <n v="1200"/>
    <n v="19513"/>
    <x v="0"/>
    <m/>
    <m/>
    <n v="0"/>
    <n v="0"/>
    <n v="0"/>
    <n v="0"/>
  </r>
  <r>
    <s v="MB"/>
    <x v="4"/>
    <x v="14"/>
    <s v="High"/>
    <s v="High"/>
    <n v="13"/>
    <n v="1200"/>
    <n v="19513"/>
    <x v="1"/>
    <m/>
    <m/>
    <n v="0"/>
    <n v="0"/>
    <n v="0"/>
    <n v="0"/>
  </r>
  <r>
    <s v="MB"/>
    <x v="4"/>
    <x v="14"/>
    <s v="High"/>
    <s v="High"/>
    <n v="13"/>
    <n v="1200"/>
    <n v="19513"/>
    <x v="2"/>
    <m/>
    <m/>
    <n v="0"/>
    <n v="0"/>
    <n v="0"/>
    <n v="0"/>
  </r>
  <r>
    <s v="MB"/>
    <x v="4"/>
    <x v="14"/>
    <s v="High"/>
    <s v="High"/>
    <n v="13"/>
    <n v="1200"/>
    <n v="19513"/>
    <x v="3"/>
    <m/>
    <m/>
    <n v="0"/>
    <n v="0"/>
    <n v="0"/>
    <n v="0"/>
  </r>
  <r>
    <s v="MB"/>
    <x v="4"/>
    <x v="14"/>
    <s v="High"/>
    <s v="High"/>
    <n v="14"/>
    <n v="840"/>
    <n v="19153"/>
    <x v="0"/>
    <m/>
    <m/>
    <n v="0"/>
    <n v="0"/>
    <n v="0"/>
    <n v="0"/>
  </r>
  <r>
    <s v="MB"/>
    <x v="4"/>
    <x v="14"/>
    <s v="High"/>
    <s v="High"/>
    <n v="14"/>
    <n v="840"/>
    <n v="19153"/>
    <x v="1"/>
    <m/>
    <m/>
    <n v="0"/>
    <n v="0"/>
    <n v="0"/>
    <n v="0"/>
  </r>
  <r>
    <s v="MB"/>
    <x v="4"/>
    <x v="14"/>
    <s v="High"/>
    <s v="High"/>
    <n v="14"/>
    <n v="840"/>
    <n v="19153"/>
    <x v="2"/>
    <n v="1"/>
    <n v="2"/>
    <n v="1"/>
    <n v="2"/>
    <n v="1"/>
    <n v="0"/>
  </r>
  <r>
    <s v="MB"/>
    <x v="4"/>
    <x v="14"/>
    <s v="High"/>
    <s v="High"/>
    <n v="14"/>
    <n v="840"/>
    <n v="19153"/>
    <x v="3"/>
    <m/>
    <m/>
    <n v="0"/>
    <n v="0"/>
    <n v="0"/>
    <n v="0"/>
  </r>
  <r>
    <s v="MB"/>
    <x v="4"/>
    <x v="14"/>
    <s v="High"/>
    <s v="High"/>
    <n v="15"/>
    <n v="900"/>
    <n v="19213"/>
    <x v="0"/>
    <n v="2"/>
    <n v="2"/>
    <n v="2"/>
    <n v="2"/>
    <n v="1"/>
    <n v="0"/>
  </r>
  <r>
    <s v="MB"/>
    <x v="4"/>
    <x v="14"/>
    <s v="High"/>
    <s v="High"/>
    <n v="15"/>
    <n v="900"/>
    <n v="19213"/>
    <x v="1"/>
    <m/>
    <m/>
    <n v="0"/>
    <n v="0"/>
    <n v="0"/>
    <n v="0"/>
  </r>
  <r>
    <s v="MB"/>
    <x v="4"/>
    <x v="14"/>
    <s v="High"/>
    <s v="High"/>
    <n v="15"/>
    <n v="900"/>
    <n v="19213"/>
    <x v="2"/>
    <m/>
    <m/>
    <n v="0"/>
    <n v="0"/>
    <n v="0"/>
    <n v="0"/>
  </r>
  <r>
    <s v="MB"/>
    <x v="4"/>
    <x v="14"/>
    <s v="High"/>
    <s v="High"/>
    <n v="15"/>
    <n v="900"/>
    <n v="19213"/>
    <x v="3"/>
    <m/>
    <m/>
    <n v="0"/>
    <n v="0"/>
    <n v="0"/>
    <n v="0"/>
  </r>
  <r>
    <s v="MB"/>
    <x v="4"/>
    <x v="14"/>
    <s v="High"/>
    <s v="High"/>
    <n v="16"/>
    <n v="960"/>
    <n v="19273"/>
    <x v="0"/>
    <m/>
    <m/>
    <n v="0"/>
    <n v="0"/>
    <n v="0"/>
    <n v="0"/>
  </r>
  <r>
    <s v="MB"/>
    <x v="4"/>
    <x v="14"/>
    <s v="High"/>
    <s v="High"/>
    <n v="16"/>
    <n v="960"/>
    <n v="19273"/>
    <x v="1"/>
    <m/>
    <m/>
    <n v="0"/>
    <n v="0"/>
    <n v="0"/>
    <n v="0"/>
  </r>
  <r>
    <s v="MB"/>
    <x v="4"/>
    <x v="14"/>
    <s v="High"/>
    <s v="High"/>
    <n v="16"/>
    <n v="960"/>
    <n v="19273"/>
    <x v="2"/>
    <m/>
    <m/>
    <n v="0"/>
    <n v="0"/>
    <n v="0"/>
    <n v="0"/>
  </r>
  <r>
    <s v="MB"/>
    <x v="4"/>
    <x v="14"/>
    <s v="High"/>
    <s v="High"/>
    <n v="16"/>
    <n v="960"/>
    <n v="19273"/>
    <x v="3"/>
    <m/>
    <m/>
    <n v="0"/>
    <n v="0"/>
    <n v="0"/>
    <n v="0"/>
  </r>
  <r>
    <s v="MB"/>
    <x v="4"/>
    <x v="14"/>
    <s v="High"/>
    <s v="High"/>
    <n v="17"/>
    <n v="1020"/>
    <n v="19333"/>
    <x v="0"/>
    <n v="1"/>
    <n v="1"/>
    <n v="1"/>
    <n v="1"/>
    <n v="1"/>
    <n v="0"/>
  </r>
  <r>
    <s v="MB"/>
    <x v="4"/>
    <x v="14"/>
    <s v="High"/>
    <s v="High"/>
    <n v="17"/>
    <n v="1020"/>
    <n v="19333"/>
    <x v="1"/>
    <m/>
    <m/>
    <n v="0"/>
    <n v="0"/>
    <n v="0"/>
    <n v="0"/>
  </r>
  <r>
    <s v="MB"/>
    <x v="4"/>
    <x v="14"/>
    <s v="High"/>
    <s v="High"/>
    <n v="17"/>
    <n v="1020"/>
    <n v="19333"/>
    <x v="2"/>
    <m/>
    <m/>
    <n v="0"/>
    <n v="0"/>
    <n v="0"/>
    <n v="0"/>
  </r>
  <r>
    <s v="MB"/>
    <x v="4"/>
    <x v="14"/>
    <s v="High"/>
    <s v="High"/>
    <n v="17"/>
    <n v="1020"/>
    <n v="19333"/>
    <x v="3"/>
    <m/>
    <m/>
    <n v="0"/>
    <n v="0"/>
    <n v="0"/>
    <n v="0"/>
  </r>
  <r>
    <s v="MB"/>
    <x v="4"/>
    <x v="14"/>
    <s v="High"/>
    <s v="High"/>
    <n v="18"/>
    <n v="1080"/>
    <n v="19393"/>
    <x v="0"/>
    <m/>
    <m/>
    <n v="0"/>
    <n v="0"/>
    <n v="0"/>
    <n v="0"/>
  </r>
  <r>
    <s v="MB"/>
    <x v="4"/>
    <x v="14"/>
    <s v="High"/>
    <s v="High"/>
    <n v="18"/>
    <n v="1080"/>
    <n v="19393"/>
    <x v="1"/>
    <m/>
    <m/>
    <n v="0"/>
    <n v="0"/>
    <n v="0"/>
    <n v="0"/>
  </r>
  <r>
    <s v="MB"/>
    <x v="4"/>
    <x v="14"/>
    <s v="High"/>
    <s v="High"/>
    <n v="18"/>
    <n v="1080"/>
    <n v="19393"/>
    <x v="2"/>
    <m/>
    <m/>
    <n v="0"/>
    <n v="0"/>
    <n v="0"/>
    <n v="0"/>
  </r>
  <r>
    <s v="MB"/>
    <x v="4"/>
    <x v="14"/>
    <s v="High"/>
    <s v="High"/>
    <n v="18"/>
    <n v="1080"/>
    <n v="19393"/>
    <x v="3"/>
    <m/>
    <m/>
    <n v="0"/>
    <n v="0"/>
    <n v="0"/>
    <n v="0"/>
  </r>
  <r>
    <s v="MB"/>
    <x v="4"/>
    <x v="14"/>
    <s v="High"/>
    <s v="High"/>
    <n v="19"/>
    <n v="1140"/>
    <n v="19453"/>
    <x v="0"/>
    <m/>
    <m/>
    <n v="0"/>
    <n v="0"/>
    <n v="0"/>
    <n v="0"/>
  </r>
  <r>
    <s v="MB"/>
    <x v="4"/>
    <x v="14"/>
    <s v="High"/>
    <s v="High"/>
    <n v="19"/>
    <n v="1140"/>
    <n v="19453"/>
    <x v="1"/>
    <m/>
    <m/>
    <n v="0"/>
    <n v="0"/>
    <n v="0"/>
    <n v="0"/>
  </r>
  <r>
    <s v="MB"/>
    <x v="4"/>
    <x v="14"/>
    <s v="High"/>
    <s v="High"/>
    <n v="19"/>
    <n v="1140"/>
    <n v="19453"/>
    <x v="2"/>
    <m/>
    <m/>
    <n v="0"/>
    <n v="0"/>
    <n v="0"/>
    <n v="0"/>
  </r>
  <r>
    <s v="MB"/>
    <x v="4"/>
    <x v="14"/>
    <s v="High"/>
    <s v="High"/>
    <n v="19"/>
    <n v="1140"/>
    <n v="19453"/>
    <x v="3"/>
    <m/>
    <m/>
    <n v="0"/>
    <n v="0"/>
    <n v="0"/>
    <n v="0"/>
  </r>
  <r>
    <s v="GJ"/>
    <x v="4"/>
    <x v="15"/>
    <s v="Medium"/>
    <s v="Medium"/>
    <n v="1"/>
    <n v="60"/>
    <n v="17895"/>
    <x v="0"/>
    <n v="1"/>
    <n v="2"/>
    <n v="1"/>
    <n v="2"/>
    <n v="1"/>
    <n v="0"/>
  </r>
  <r>
    <s v="GJ"/>
    <x v="4"/>
    <x v="15"/>
    <s v="Medium"/>
    <s v="Medium"/>
    <n v="1"/>
    <n v="60"/>
    <n v="17895"/>
    <x v="1"/>
    <n v="1"/>
    <n v="1"/>
    <n v="1"/>
    <n v="1"/>
    <n v="1"/>
    <n v="0"/>
  </r>
  <r>
    <s v="GJ"/>
    <x v="4"/>
    <x v="15"/>
    <s v="Medium"/>
    <s v="Medium"/>
    <n v="1"/>
    <n v="60"/>
    <n v="17895"/>
    <x v="2"/>
    <n v="1"/>
    <n v="1"/>
    <n v="1"/>
    <n v="1"/>
    <n v="1"/>
    <n v="0"/>
  </r>
  <r>
    <s v="GJ"/>
    <x v="4"/>
    <x v="15"/>
    <s v="Medium"/>
    <s v="Medium"/>
    <n v="1"/>
    <n v="60"/>
    <n v="17895"/>
    <x v="3"/>
    <m/>
    <m/>
    <n v="0"/>
    <n v="0"/>
    <n v="0"/>
    <n v="0"/>
  </r>
  <r>
    <s v="GJ"/>
    <x v="4"/>
    <x v="15"/>
    <s v="Medium"/>
    <s v="Medium"/>
    <n v="2"/>
    <n v="120"/>
    <n v="17955"/>
    <x v="0"/>
    <m/>
    <m/>
    <n v="0"/>
    <n v="0"/>
    <n v="0"/>
    <n v="0"/>
  </r>
  <r>
    <s v="GJ"/>
    <x v="4"/>
    <x v="15"/>
    <s v="Medium"/>
    <s v="Medium"/>
    <n v="2"/>
    <n v="120"/>
    <n v="17955"/>
    <x v="1"/>
    <m/>
    <m/>
    <n v="0"/>
    <n v="0"/>
    <n v="0"/>
    <n v="0"/>
  </r>
  <r>
    <s v="GJ"/>
    <x v="4"/>
    <x v="15"/>
    <s v="Medium"/>
    <s v="Medium"/>
    <n v="2"/>
    <n v="120"/>
    <n v="17955"/>
    <x v="2"/>
    <m/>
    <m/>
    <n v="0"/>
    <n v="0"/>
    <n v="0"/>
    <n v="0"/>
  </r>
  <r>
    <s v="GJ"/>
    <x v="4"/>
    <x v="15"/>
    <s v="Medium"/>
    <s v="Medium"/>
    <n v="2"/>
    <n v="120"/>
    <n v="17955"/>
    <x v="3"/>
    <m/>
    <m/>
    <n v="0"/>
    <n v="0"/>
    <n v="0"/>
    <n v="0"/>
  </r>
  <r>
    <s v="GJ"/>
    <x v="4"/>
    <x v="15"/>
    <s v="Medium"/>
    <s v="Medium"/>
    <n v="3"/>
    <n v="180"/>
    <n v="18015"/>
    <x v="0"/>
    <m/>
    <m/>
    <n v="0"/>
    <n v="0"/>
    <n v="0"/>
    <n v="0"/>
  </r>
  <r>
    <s v="GJ"/>
    <x v="4"/>
    <x v="15"/>
    <s v="Medium"/>
    <s v="Medium"/>
    <n v="3"/>
    <n v="180"/>
    <n v="18015"/>
    <x v="1"/>
    <m/>
    <m/>
    <n v="0"/>
    <n v="0"/>
    <n v="0"/>
    <n v="0"/>
  </r>
  <r>
    <s v="GJ"/>
    <x v="4"/>
    <x v="15"/>
    <s v="Medium"/>
    <s v="Medium"/>
    <n v="3"/>
    <n v="180"/>
    <n v="18015"/>
    <x v="2"/>
    <m/>
    <m/>
    <n v="0"/>
    <n v="0"/>
    <n v="0"/>
    <n v="0"/>
  </r>
  <r>
    <s v="GJ"/>
    <x v="4"/>
    <x v="15"/>
    <s v="Medium"/>
    <s v="Medium"/>
    <n v="3"/>
    <n v="180"/>
    <n v="18015"/>
    <x v="3"/>
    <m/>
    <m/>
    <n v="0"/>
    <n v="0"/>
    <n v="0"/>
    <n v="0"/>
  </r>
  <r>
    <s v="GJ"/>
    <x v="4"/>
    <x v="15"/>
    <s v="Medium"/>
    <s v="Medium"/>
    <n v="4"/>
    <n v="240"/>
    <n v="18075"/>
    <x v="0"/>
    <m/>
    <m/>
    <n v="0"/>
    <n v="0"/>
    <n v="0"/>
    <n v="0"/>
  </r>
  <r>
    <s v="GJ"/>
    <x v="4"/>
    <x v="15"/>
    <s v="Medium"/>
    <s v="Medium"/>
    <n v="4"/>
    <n v="240"/>
    <n v="18075"/>
    <x v="1"/>
    <m/>
    <m/>
    <n v="0"/>
    <n v="0"/>
    <n v="0"/>
    <n v="0"/>
  </r>
  <r>
    <s v="GJ"/>
    <x v="4"/>
    <x v="15"/>
    <s v="Medium"/>
    <s v="Medium"/>
    <n v="4"/>
    <n v="240"/>
    <n v="18075"/>
    <x v="2"/>
    <m/>
    <m/>
    <n v="0"/>
    <n v="0"/>
    <n v="0"/>
    <n v="0"/>
  </r>
  <r>
    <s v="GJ"/>
    <x v="4"/>
    <x v="15"/>
    <s v="Medium"/>
    <s v="Medium"/>
    <n v="4"/>
    <n v="240"/>
    <n v="18075"/>
    <x v="3"/>
    <m/>
    <m/>
    <n v="0"/>
    <n v="0"/>
    <n v="0"/>
    <n v="0"/>
  </r>
  <r>
    <s v="GJ"/>
    <x v="4"/>
    <x v="15"/>
    <s v="Medium"/>
    <s v="Medium"/>
    <n v="5"/>
    <n v="300"/>
    <n v="18135"/>
    <x v="0"/>
    <m/>
    <m/>
    <n v="0"/>
    <n v="0"/>
    <n v="0"/>
    <n v="0"/>
  </r>
  <r>
    <s v="GJ"/>
    <x v="4"/>
    <x v="15"/>
    <s v="Medium"/>
    <s v="Medium"/>
    <n v="5"/>
    <n v="300"/>
    <n v="18135"/>
    <x v="1"/>
    <m/>
    <m/>
    <n v="0"/>
    <n v="0"/>
    <n v="0"/>
    <n v="0"/>
  </r>
  <r>
    <s v="GJ"/>
    <x v="4"/>
    <x v="15"/>
    <s v="Medium"/>
    <s v="Medium"/>
    <n v="5"/>
    <n v="300"/>
    <n v="18135"/>
    <x v="2"/>
    <m/>
    <m/>
    <n v="0"/>
    <n v="0"/>
    <n v="0"/>
    <n v="0"/>
  </r>
  <r>
    <s v="GJ"/>
    <x v="4"/>
    <x v="15"/>
    <s v="Medium"/>
    <s v="Medium"/>
    <n v="5"/>
    <n v="300"/>
    <n v="18135"/>
    <x v="3"/>
    <m/>
    <m/>
    <n v="0"/>
    <n v="0"/>
    <n v="0"/>
    <n v="0"/>
  </r>
  <r>
    <s v="GJ"/>
    <x v="4"/>
    <x v="15"/>
    <s v="Medium"/>
    <s v="Medium"/>
    <n v="6"/>
    <n v="360"/>
    <n v="18195"/>
    <x v="0"/>
    <m/>
    <m/>
    <n v="0"/>
    <n v="0"/>
    <n v="0"/>
    <n v="0"/>
  </r>
  <r>
    <s v="GJ"/>
    <x v="4"/>
    <x v="15"/>
    <s v="Medium"/>
    <s v="Medium"/>
    <n v="6"/>
    <n v="360"/>
    <n v="18195"/>
    <x v="1"/>
    <m/>
    <m/>
    <n v="0"/>
    <n v="0"/>
    <n v="0"/>
    <n v="0"/>
  </r>
  <r>
    <s v="GJ"/>
    <x v="4"/>
    <x v="15"/>
    <s v="Medium"/>
    <s v="Medium"/>
    <n v="6"/>
    <n v="360"/>
    <n v="18195"/>
    <x v="2"/>
    <m/>
    <m/>
    <n v="0"/>
    <n v="0"/>
    <n v="0"/>
    <n v="0"/>
  </r>
  <r>
    <s v="GJ"/>
    <x v="4"/>
    <x v="15"/>
    <s v="Medium"/>
    <s v="Medium"/>
    <n v="6"/>
    <n v="360"/>
    <n v="18195"/>
    <x v="3"/>
    <m/>
    <m/>
    <n v="0"/>
    <n v="0"/>
    <n v="0"/>
    <n v="0"/>
  </r>
  <r>
    <s v="GJ"/>
    <x v="4"/>
    <x v="15"/>
    <s v="Medium"/>
    <s v="Medium"/>
    <n v="7"/>
    <n v="420"/>
    <n v="18255"/>
    <x v="0"/>
    <m/>
    <m/>
    <n v="0"/>
    <n v="0"/>
    <n v="0"/>
    <n v="0"/>
  </r>
  <r>
    <s v="GJ"/>
    <x v="4"/>
    <x v="15"/>
    <s v="Medium"/>
    <s v="Medium"/>
    <n v="7"/>
    <n v="420"/>
    <n v="18255"/>
    <x v="1"/>
    <m/>
    <m/>
    <n v="0"/>
    <n v="0"/>
    <n v="0"/>
    <n v="0"/>
  </r>
  <r>
    <s v="GJ"/>
    <x v="4"/>
    <x v="15"/>
    <s v="Medium"/>
    <s v="Medium"/>
    <n v="7"/>
    <n v="420"/>
    <n v="18255"/>
    <x v="2"/>
    <m/>
    <m/>
    <n v="0"/>
    <n v="0"/>
    <n v="0"/>
    <n v="0"/>
  </r>
  <r>
    <s v="GJ"/>
    <x v="4"/>
    <x v="15"/>
    <s v="Medium"/>
    <s v="Medium"/>
    <n v="7"/>
    <n v="420"/>
    <n v="18255"/>
    <x v="3"/>
    <m/>
    <m/>
    <n v="0"/>
    <n v="0"/>
    <n v="0"/>
    <n v="0"/>
  </r>
  <r>
    <s v="GJ"/>
    <x v="4"/>
    <x v="15"/>
    <s v="Medium"/>
    <s v="Medium"/>
    <n v="8"/>
    <n v="480"/>
    <n v="18315"/>
    <x v="0"/>
    <m/>
    <m/>
    <n v="0"/>
    <n v="0"/>
    <n v="0"/>
    <n v="0"/>
  </r>
  <r>
    <s v="GJ"/>
    <x v="4"/>
    <x v="15"/>
    <s v="Medium"/>
    <s v="Medium"/>
    <n v="8"/>
    <n v="480"/>
    <n v="18315"/>
    <x v="1"/>
    <m/>
    <m/>
    <n v="0"/>
    <n v="0"/>
    <n v="0"/>
    <n v="0"/>
  </r>
  <r>
    <s v="GJ"/>
    <x v="4"/>
    <x v="15"/>
    <s v="Medium"/>
    <s v="Medium"/>
    <n v="8"/>
    <n v="480"/>
    <n v="18315"/>
    <x v="2"/>
    <m/>
    <m/>
    <n v="0"/>
    <n v="0"/>
    <n v="0"/>
    <n v="0"/>
  </r>
  <r>
    <s v="GJ"/>
    <x v="4"/>
    <x v="15"/>
    <s v="Medium"/>
    <s v="Medium"/>
    <n v="8"/>
    <n v="480"/>
    <n v="18315"/>
    <x v="3"/>
    <m/>
    <m/>
    <n v="0"/>
    <n v="0"/>
    <n v="0"/>
    <n v="0"/>
  </r>
  <r>
    <s v="GJ"/>
    <x v="4"/>
    <x v="15"/>
    <s v="Medium"/>
    <s v="Medium"/>
    <n v="9"/>
    <n v="540"/>
    <n v="18375"/>
    <x v="0"/>
    <m/>
    <m/>
    <n v="0"/>
    <n v="0"/>
    <n v="0"/>
    <n v="0"/>
  </r>
  <r>
    <s v="GJ"/>
    <x v="4"/>
    <x v="15"/>
    <s v="Medium"/>
    <s v="Medium"/>
    <n v="9"/>
    <n v="540"/>
    <n v="18375"/>
    <x v="1"/>
    <m/>
    <m/>
    <n v="0"/>
    <n v="0"/>
    <n v="0"/>
    <n v="0"/>
  </r>
  <r>
    <s v="GJ"/>
    <x v="4"/>
    <x v="15"/>
    <s v="Medium"/>
    <s v="Medium"/>
    <n v="9"/>
    <n v="540"/>
    <n v="18375"/>
    <x v="2"/>
    <m/>
    <m/>
    <n v="0"/>
    <n v="0"/>
    <n v="0"/>
    <n v="0"/>
  </r>
  <r>
    <s v="GJ"/>
    <x v="4"/>
    <x v="15"/>
    <s v="Medium"/>
    <s v="Medium"/>
    <n v="9"/>
    <n v="540"/>
    <n v="18375"/>
    <x v="3"/>
    <m/>
    <m/>
    <n v="0"/>
    <n v="0"/>
    <n v="0"/>
    <n v="0"/>
  </r>
  <r>
    <s v="GJ"/>
    <x v="4"/>
    <x v="15"/>
    <s v="Medium"/>
    <s v="Medium"/>
    <n v="10"/>
    <n v="600"/>
    <n v="18405"/>
    <x v="0"/>
    <m/>
    <m/>
    <n v="0"/>
    <n v="0"/>
    <n v="0"/>
    <n v="0"/>
  </r>
  <r>
    <s v="GJ"/>
    <x v="4"/>
    <x v="15"/>
    <s v="Medium"/>
    <s v="Medium"/>
    <n v="10"/>
    <n v="600"/>
    <n v="18405"/>
    <x v="1"/>
    <m/>
    <m/>
    <n v="0"/>
    <n v="0"/>
    <n v="0"/>
    <n v="0"/>
  </r>
  <r>
    <s v="GJ"/>
    <x v="4"/>
    <x v="15"/>
    <s v="Medium"/>
    <s v="Medium"/>
    <n v="10"/>
    <n v="600"/>
    <n v="18405"/>
    <x v="2"/>
    <m/>
    <m/>
    <n v="0"/>
    <n v="0"/>
    <n v="0"/>
    <n v="0"/>
  </r>
  <r>
    <s v="GJ"/>
    <x v="4"/>
    <x v="15"/>
    <s v="Medium"/>
    <s v="Medium"/>
    <n v="10"/>
    <n v="600"/>
    <n v="18405"/>
    <x v="3"/>
    <m/>
    <m/>
    <n v="0"/>
    <n v="0"/>
    <n v="0"/>
    <n v="0"/>
  </r>
  <r>
    <s v="GJ"/>
    <x v="4"/>
    <x v="15"/>
    <s v="Medium"/>
    <s v="Medium"/>
    <n v="11"/>
    <n v="660"/>
    <n v="18465"/>
    <x v="0"/>
    <m/>
    <m/>
    <n v="0"/>
    <n v="0"/>
    <n v="0"/>
    <n v="0"/>
  </r>
  <r>
    <s v="GJ"/>
    <x v="4"/>
    <x v="15"/>
    <s v="Medium"/>
    <s v="Medium"/>
    <n v="11"/>
    <n v="660"/>
    <n v="18465"/>
    <x v="1"/>
    <m/>
    <m/>
    <n v="0"/>
    <n v="0"/>
    <n v="0"/>
    <n v="0"/>
  </r>
  <r>
    <s v="GJ"/>
    <x v="4"/>
    <x v="15"/>
    <s v="Medium"/>
    <s v="Medium"/>
    <n v="11"/>
    <n v="660"/>
    <n v="18465"/>
    <x v="2"/>
    <m/>
    <m/>
    <n v="0"/>
    <n v="0"/>
    <n v="0"/>
    <n v="0"/>
  </r>
  <r>
    <s v="GJ"/>
    <x v="4"/>
    <x v="15"/>
    <s v="Medium"/>
    <s v="Medium"/>
    <n v="11"/>
    <n v="660"/>
    <n v="18465"/>
    <x v="3"/>
    <m/>
    <m/>
    <n v="0"/>
    <n v="0"/>
    <n v="0"/>
    <n v="0"/>
  </r>
  <r>
    <s v="GJ"/>
    <x v="4"/>
    <x v="15"/>
    <s v="Medium"/>
    <s v="Medium"/>
    <n v="12"/>
    <n v="720"/>
    <n v="18525"/>
    <x v="0"/>
    <m/>
    <m/>
    <n v="0"/>
    <n v="0"/>
    <n v="0"/>
    <n v="0"/>
  </r>
  <r>
    <s v="GJ"/>
    <x v="4"/>
    <x v="15"/>
    <s v="Medium"/>
    <s v="Medium"/>
    <n v="12"/>
    <n v="720"/>
    <n v="18525"/>
    <x v="1"/>
    <m/>
    <m/>
    <n v="0"/>
    <n v="0"/>
    <n v="0"/>
    <n v="0"/>
  </r>
  <r>
    <s v="GJ"/>
    <x v="4"/>
    <x v="15"/>
    <s v="Medium"/>
    <s v="Medium"/>
    <n v="12"/>
    <n v="720"/>
    <n v="18525"/>
    <x v="2"/>
    <m/>
    <m/>
    <n v="0"/>
    <n v="0"/>
    <n v="0"/>
    <n v="0"/>
  </r>
  <r>
    <s v="GJ"/>
    <x v="4"/>
    <x v="15"/>
    <s v="Medium"/>
    <s v="Medium"/>
    <n v="12"/>
    <n v="720"/>
    <n v="18525"/>
    <x v="3"/>
    <m/>
    <m/>
    <n v="0"/>
    <n v="0"/>
    <n v="0"/>
    <n v="0"/>
  </r>
  <r>
    <s v="GJ"/>
    <x v="4"/>
    <x v="15"/>
    <s v="Medium"/>
    <s v="Medium"/>
    <n v="13"/>
    <n v="780"/>
    <n v="18585"/>
    <x v="0"/>
    <m/>
    <m/>
    <n v="0"/>
    <n v="0"/>
    <n v="0"/>
    <n v="0"/>
  </r>
  <r>
    <s v="GJ"/>
    <x v="4"/>
    <x v="15"/>
    <s v="Medium"/>
    <s v="Medium"/>
    <n v="13"/>
    <n v="780"/>
    <n v="18585"/>
    <x v="1"/>
    <m/>
    <m/>
    <n v="0"/>
    <n v="0"/>
    <n v="0"/>
    <n v="0"/>
  </r>
  <r>
    <s v="GJ"/>
    <x v="4"/>
    <x v="15"/>
    <s v="Medium"/>
    <s v="Medium"/>
    <n v="13"/>
    <n v="780"/>
    <n v="18585"/>
    <x v="2"/>
    <m/>
    <m/>
    <n v="0"/>
    <n v="0"/>
    <n v="0"/>
    <n v="0"/>
  </r>
  <r>
    <s v="GJ"/>
    <x v="4"/>
    <x v="15"/>
    <s v="Medium"/>
    <s v="Medium"/>
    <n v="13"/>
    <n v="780"/>
    <n v="18585"/>
    <x v="3"/>
    <m/>
    <m/>
    <n v="0"/>
    <n v="0"/>
    <n v="0"/>
    <n v="0"/>
  </r>
  <r>
    <s v="GJ"/>
    <x v="4"/>
    <x v="15"/>
    <s v="Medium"/>
    <s v="Medium"/>
    <n v="14"/>
    <n v="840"/>
    <n v="18645"/>
    <x v="0"/>
    <m/>
    <m/>
    <n v="0"/>
    <n v="0"/>
    <n v="0"/>
    <n v="0"/>
  </r>
  <r>
    <s v="GJ"/>
    <x v="4"/>
    <x v="15"/>
    <s v="Medium"/>
    <s v="Medium"/>
    <n v="14"/>
    <n v="840"/>
    <n v="18645"/>
    <x v="1"/>
    <m/>
    <m/>
    <n v="0"/>
    <n v="0"/>
    <n v="0"/>
    <n v="0"/>
  </r>
  <r>
    <s v="GJ"/>
    <x v="4"/>
    <x v="15"/>
    <s v="Medium"/>
    <s v="Medium"/>
    <n v="14"/>
    <n v="840"/>
    <n v="18645"/>
    <x v="2"/>
    <m/>
    <m/>
    <n v="0"/>
    <n v="0"/>
    <n v="0"/>
    <n v="0"/>
  </r>
  <r>
    <s v="GJ"/>
    <x v="4"/>
    <x v="15"/>
    <s v="Medium"/>
    <s v="Medium"/>
    <n v="14"/>
    <n v="840"/>
    <n v="18645"/>
    <x v="3"/>
    <m/>
    <m/>
    <n v="0"/>
    <n v="0"/>
    <n v="0"/>
    <n v="0"/>
  </r>
  <r>
    <s v="GJ"/>
    <x v="4"/>
    <x v="15"/>
    <s v="Medium"/>
    <s v="Medium"/>
    <n v="15"/>
    <n v="900"/>
    <n v="18705"/>
    <x v="0"/>
    <m/>
    <m/>
    <n v="0"/>
    <n v="0"/>
    <n v="0"/>
    <n v="0"/>
  </r>
  <r>
    <s v="GJ"/>
    <x v="4"/>
    <x v="15"/>
    <s v="Medium"/>
    <s v="Medium"/>
    <n v="15"/>
    <n v="900"/>
    <n v="18705"/>
    <x v="1"/>
    <m/>
    <m/>
    <n v="0"/>
    <n v="0"/>
    <n v="0"/>
    <n v="0"/>
  </r>
  <r>
    <s v="GJ"/>
    <x v="4"/>
    <x v="15"/>
    <s v="Medium"/>
    <s v="Medium"/>
    <n v="15"/>
    <n v="900"/>
    <n v="18705"/>
    <x v="2"/>
    <m/>
    <m/>
    <n v="0"/>
    <n v="0"/>
    <n v="0"/>
    <n v="0"/>
  </r>
  <r>
    <s v="GJ"/>
    <x v="4"/>
    <x v="15"/>
    <s v="Medium"/>
    <s v="Medium"/>
    <n v="15"/>
    <n v="900"/>
    <n v="18705"/>
    <x v="3"/>
    <m/>
    <m/>
    <n v="0"/>
    <n v="0"/>
    <n v="0"/>
    <n v="0"/>
  </r>
  <r>
    <s v="GJ"/>
    <x v="4"/>
    <x v="15"/>
    <s v="Medium"/>
    <s v="Medium"/>
    <n v="16"/>
    <n v="960"/>
    <n v="18765"/>
    <x v="0"/>
    <m/>
    <m/>
    <n v="0"/>
    <n v="0"/>
    <n v="0"/>
    <n v="0"/>
  </r>
  <r>
    <s v="GJ"/>
    <x v="4"/>
    <x v="15"/>
    <s v="Medium"/>
    <s v="Medium"/>
    <n v="16"/>
    <n v="960"/>
    <n v="18765"/>
    <x v="1"/>
    <m/>
    <m/>
    <n v="0"/>
    <n v="0"/>
    <n v="0"/>
    <n v="0"/>
  </r>
  <r>
    <s v="GJ"/>
    <x v="4"/>
    <x v="15"/>
    <s v="Medium"/>
    <s v="Medium"/>
    <n v="16"/>
    <n v="960"/>
    <n v="18765"/>
    <x v="2"/>
    <m/>
    <m/>
    <n v="0"/>
    <n v="0"/>
    <n v="0"/>
    <n v="0"/>
  </r>
  <r>
    <s v="GJ"/>
    <x v="4"/>
    <x v="15"/>
    <s v="Medium"/>
    <s v="Medium"/>
    <n v="16"/>
    <n v="960"/>
    <n v="18765"/>
    <x v="3"/>
    <m/>
    <m/>
    <n v="0"/>
    <n v="0"/>
    <n v="0"/>
    <n v="0"/>
  </r>
  <r>
    <s v="GJ"/>
    <x v="4"/>
    <x v="15"/>
    <s v="Medium"/>
    <s v="Medium"/>
    <n v="17"/>
    <n v="1020"/>
    <n v="18825"/>
    <x v="0"/>
    <m/>
    <m/>
    <n v="0"/>
    <n v="0"/>
    <n v="0"/>
    <n v="0"/>
  </r>
  <r>
    <s v="GJ"/>
    <x v="4"/>
    <x v="15"/>
    <s v="Medium"/>
    <s v="Medium"/>
    <n v="17"/>
    <n v="1020"/>
    <n v="18825"/>
    <x v="1"/>
    <m/>
    <m/>
    <n v="0"/>
    <n v="0"/>
    <n v="0"/>
    <n v="0"/>
  </r>
  <r>
    <s v="GJ"/>
    <x v="4"/>
    <x v="15"/>
    <s v="Medium"/>
    <s v="Medium"/>
    <n v="17"/>
    <n v="1020"/>
    <n v="18825"/>
    <x v="2"/>
    <m/>
    <m/>
    <n v="0"/>
    <n v="0"/>
    <n v="0"/>
    <n v="0"/>
  </r>
  <r>
    <s v="GJ"/>
    <x v="4"/>
    <x v="15"/>
    <s v="Medium"/>
    <s v="Medium"/>
    <n v="17"/>
    <n v="1020"/>
    <n v="18825"/>
    <x v="3"/>
    <m/>
    <m/>
    <n v="0"/>
    <n v="0"/>
    <n v="0"/>
    <n v="0"/>
  </r>
  <r>
    <s v="GJ"/>
    <x v="4"/>
    <x v="15"/>
    <s v="Medium"/>
    <s v="Medium"/>
    <n v="18"/>
    <n v="1080"/>
    <n v="18885"/>
    <x v="0"/>
    <m/>
    <m/>
    <n v="0"/>
    <n v="0"/>
    <n v="0"/>
    <n v="0"/>
  </r>
  <r>
    <s v="GJ"/>
    <x v="4"/>
    <x v="15"/>
    <s v="Medium"/>
    <s v="Medium"/>
    <n v="18"/>
    <n v="1080"/>
    <n v="18885"/>
    <x v="1"/>
    <m/>
    <m/>
    <n v="0"/>
    <n v="0"/>
    <n v="0"/>
    <n v="0"/>
  </r>
  <r>
    <s v="GJ"/>
    <x v="4"/>
    <x v="15"/>
    <s v="Medium"/>
    <s v="Medium"/>
    <n v="18"/>
    <n v="1080"/>
    <n v="18885"/>
    <x v="2"/>
    <m/>
    <m/>
    <n v="0"/>
    <n v="0"/>
    <n v="0"/>
    <n v="0"/>
  </r>
  <r>
    <s v="GJ"/>
    <x v="4"/>
    <x v="15"/>
    <s v="Medium"/>
    <s v="Medium"/>
    <n v="18"/>
    <n v="1080"/>
    <n v="18885"/>
    <x v="3"/>
    <m/>
    <m/>
    <n v="0"/>
    <n v="0"/>
    <n v="0"/>
    <n v="0"/>
  </r>
  <r>
    <s v="GJ"/>
    <x v="4"/>
    <x v="15"/>
    <s v="Medium"/>
    <s v="Medium"/>
    <n v="19"/>
    <n v="1140"/>
    <n v="18945"/>
    <x v="0"/>
    <m/>
    <m/>
    <n v="0"/>
    <n v="0"/>
    <n v="0"/>
    <n v="0"/>
  </r>
  <r>
    <s v="GJ"/>
    <x v="4"/>
    <x v="15"/>
    <s v="Medium"/>
    <s v="Medium"/>
    <n v="19"/>
    <n v="1140"/>
    <n v="18945"/>
    <x v="1"/>
    <m/>
    <m/>
    <n v="0"/>
    <n v="0"/>
    <n v="0"/>
    <n v="0"/>
  </r>
  <r>
    <s v="GJ"/>
    <x v="4"/>
    <x v="15"/>
    <s v="Medium"/>
    <s v="Medium"/>
    <n v="19"/>
    <n v="1140"/>
    <n v="18945"/>
    <x v="2"/>
    <m/>
    <m/>
    <n v="0"/>
    <n v="0"/>
    <n v="0"/>
    <n v="0"/>
  </r>
  <r>
    <s v="GJ"/>
    <x v="4"/>
    <x v="15"/>
    <s v="Medium"/>
    <s v="Medium"/>
    <n v="19"/>
    <n v="1140"/>
    <n v="18945"/>
    <x v="3"/>
    <m/>
    <m/>
    <n v="0"/>
    <n v="0"/>
    <n v="0"/>
    <n v="0"/>
  </r>
  <r>
    <s v="MB"/>
    <x v="4"/>
    <x v="16"/>
    <s v="Low"/>
    <s v="Low"/>
    <n v="1"/>
    <n v="60"/>
    <n v="17604"/>
    <x v="0"/>
    <m/>
    <m/>
    <n v="0"/>
    <n v="0"/>
    <n v="0"/>
    <n v="0"/>
  </r>
  <r>
    <s v="MB"/>
    <x v="4"/>
    <x v="16"/>
    <s v="Low"/>
    <s v="Low"/>
    <n v="1"/>
    <n v="60"/>
    <n v="17604"/>
    <x v="1"/>
    <m/>
    <m/>
    <n v="0"/>
    <n v="0"/>
    <n v="0"/>
    <n v="0"/>
  </r>
  <r>
    <s v="MB"/>
    <x v="4"/>
    <x v="16"/>
    <s v="Low"/>
    <s v="Low"/>
    <n v="1"/>
    <n v="60"/>
    <n v="17604"/>
    <x v="2"/>
    <m/>
    <m/>
    <n v="0"/>
    <n v="0"/>
    <n v="0"/>
    <n v="0"/>
  </r>
  <r>
    <s v="MB"/>
    <x v="4"/>
    <x v="16"/>
    <s v="Low"/>
    <s v="Low"/>
    <n v="1"/>
    <n v="60"/>
    <n v="17604"/>
    <x v="3"/>
    <m/>
    <m/>
    <n v="0"/>
    <n v="0"/>
    <n v="0"/>
    <n v="0"/>
  </r>
  <r>
    <s v="MB"/>
    <x v="4"/>
    <x v="16"/>
    <s v="Low"/>
    <s v="Low"/>
    <n v="2"/>
    <n v="120"/>
    <n v="17664"/>
    <x v="0"/>
    <m/>
    <m/>
    <n v="0"/>
    <n v="0"/>
    <n v="0"/>
    <n v="0"/>
  </r>
  <r>
    <s v="MB"/>
    <x v="4"/>
    <x v="16"/>
    <s v="Low"/>
    <s v="Low"/>
    <n v="2"/>
    <n v="120"/>
    <n v="17664"/>
    <x v="1"/>
    <m/>
    <m/>
    <n v="0"/>
    <n v="0"/>
    <n v="0"/>
    <n v="0"/>
  </r>
  <r>
    <s v="MB"/>
    <x v="4"/>
    <x v="16"/>
    <s v="Low"/>
    <s v="Low"/>
    <n v="2"/>
    <n v="120"/>
    <n v="17664"/>
    <x v="2"/>
    <m/>
    <m/>
    <n v="0"/>
    <n v="0"/>
    <n v="0"/>
    <n v="0"/>
  </r>
  <r>
    <s v="MB"/>
    <x v="4"/>
    <x v="16"/>
    <s v="Low"/>
    <s v="Low"/>
    <n v="2"/>
    <n v="120"/>
    <n v="17664"/>
    <x v="3"/>
    <m/>
    <m/>
    <n v="0"/>
    <n v="0"/>
    <n v="0"/>
    <n v="0"/>
  </r>
  <r>
    <s v="MB"/>
    <x v="4"/>
    <x v="16"/>
    <s v="Low"/>
    <s v="Low"/>
    <n v="3"/>
    <n v="180"/>
    <n v="17724"/>
    <x v="0"/>
    <m/>
    <m/>
    <n v="0"/>
    <n v="0"/>
    <n v="0"/>
    <n v="0"/>
  </r>
  <r>
    <s v="MB"/>
    <x v="4"/>
    <x v="16"/>
    <s v="Low"/>
    <s v="Low"/>
    <n v="3"/>
    <n v="180"/>
    <n v="17724"/>
    <x v="1"/>
    <m/>
    <m/>
    <n v="0"/>
    <n v="0"/>
    <n v="0"/>
    <n v="0"/>
  </r>
  <r>
    <s v="MB"/>
    <x v="4"/>
    <x v="16"/>
    <s v="Low"/>
    <s v="Low"/>
    <n v="3"/>
    <n v="180"/>
    <n v="17724"/>
    <x v="2"/>
    <m/>
    <m/>
    <n v="0"/>
    <n v="0"/>
    <n v="0"/>
    <n v="0"/>
  </r>
  <r>
    <s v="MB"/>
    <x v="4"/>
    <x v="16"/>
    <s v="Low"/>
    <s v="Low"/>
    <n v="3"/>
    <n v="180"/>
    <n v="17724"/>
    <x v="3"/>
    <m/>
    <m/>
    <n v="0"/>
    <n v="0"/>
    <n v="0"/>
    <n v="0"/>
  </r>
  <r>
    <s v="MB"/>
    <x v="4"/>
    <x v="16"/>
    <s v="Low"/>
    <s v="Low"/>
    <n v="4"/>
    <n v="240"/>
    <n v="17784"/>
    <x v="0"/>
    <m/>
    <m/>
    <n v="0"/>
    <n v="0"/>
    <n v="0"/>
    <n v="0"/>
  </r>
  <r>
    <s v="MB"/>
    <x v="4"/>
    <x v="16"/>
    <s v="Low"/>
    <s v="Low"/>
    <n v="4"/>
    <n v="240"/>
    <n v="17784"/>
    <x v="1"/>
    <m/>
    <m/>
    <n v="0"/>
    <n v="0"/>
    <n v="0"/>
    <n v="0"/>
  </r>
  <r>
    <s v="MB"/>
    <x v="4"/>
    <x v="16"/>
    <s v="Low"/>
    <s v="Low"/>
    <n v="4"/>
    <n v="240"/>
    <n v="17784"/>
    <x v="2"/>
    <m/>
    <m/>
    <n v="0"/>
    <n v="0"/>
    <n v="0"/>
    <n v="0"/>
  </r>
  <r>
    <s v="MB"/>
    <x v="4"/>
    <x v="16"/>
    <s v="Low"/>
    <s v="Low"/>
    <n v="4"/>
    <n v="240"/>
    <n v="17784"/>
    <x v="3"/>
    <m/>
    <m/>
    <n v="0"/>
    <n v="0"/>
    <n v="0"/>
    <n v="0"/>
  </r>
  <r>
    <s v="MB"/>
    <x v="4"/>
    <x v="16"/>
    <s v="Low"/>
    <s v="Low"/>
    <n v="5"/>
    <n v="480"/>
    <n v="18025"/>
    <x v="0"/>
    <m/>
    <m/>
    <n v="0"/>
    <n v="0"/>
    <n v="0"/>
    <n v="0"/>
  </r>
  <r>
    <s v="MB"/>
    <x v="4"/>
    <x v="16"/>
    <s v="Low"/>
    <s v="Low"/>
    <n v="5"/>
    <n v="480"/>
    <n v="18025"/>
    <x v="1"/>
    <m/>
    <m/>
    <n v="0"/>
    <n v="0"/>
    <n v="0"/>
    <n v="0"/>
  </r>
  <r>
    <s v="MB"/>
    <x v="4"/>
    <x v="16"/>
    <s v="Low"/>
    <s v="Low"/>
    <n v="5"/>
    <n v="480"/>
    <n v="18025"/>
    <x v="2"/>
    <m/>
    <m/>
    <n v="0"/>
    <n v="0"/>
    <n v="0"/>
    <n v="0"/>
  </r>
  <r>
    <s v="MB"/>
    <x v="4"/>
    <x v="16"/>
    <s v="Low"/>
    <s v="Low"/>
    <n v="5"/>
    <n v="480"/>
    <n v="18025"/>
    <x v="3"/>
    <m/>
    <m/>
    <n v="0"/>
    <n v="0"/>
    <n v="0"/>
    <n v="0"/>
  </r>
  <r>
    <s v="MB"/>
    <x v="4"/>
    <x v="16"/>
    <s v="Low"/>
    <s v="Low"/>
    <n v="6"/>
    <n v="540"/>
    <n v="18085"/>
    <x v="0"/>
    <m/>
    <m/>
    <n v="0"/>
    <n v="0"/>
    <n v="0"/>
    <n v="0"/>
  </r>
  <r>
    <s v="MB"/>
    <x v="4"/>
    <x v="16"/>
    <s v="Low"/>
    <s v="Low"/>
    <n v="6"/>
    <n v="540"/>
    <n v="18085"/>
    <x v="1"/>
    <m/>
    <m/>
    <n v="0"/>
    <n v="0"/>
    <n v="0"/>
    <n v="0"/>
  </r>
  <r>
    <s v="MB"/>
    <x v="4"/>
    <x v="16"/>
    <s v="Low"/>
    <s v="Low"/>
    <n v="6"/>
    <n v="540"/>
    <n v="18085"/>
    <x v="2"/>
    <m/>
    <m/>
    <n v="0"/>
    <n v="0"/>
    <n v="0"/>
    <n v="0"/>
  </r>
  <r>
    <s v="MB"/>
    <x v="4"/>
    <x v="16"/>
    <s v="Low"/>
    <s v="Low"/>
    <n v="6"/>
    <n v="540"/>
    <n v="18085"/>
    <x v="3"/>
    <m/>
    <m/>
    <n v="0"/>
    <n v="0"/>
    <n v="0"/>
    <n v="0"/>
  </r>
  <r>
    <s v="MB"/>
    <x v="4"/>
    <x v="16"/>
    <s v="Low"/>
    <s v="Low"/>
    <n v="7"/>
    <n v="300"/>
    <n v="17844"/>
    <x v="0"/>
    <m/>
    <m/>
    <n v="0"/>
    <n v="0"/>
    <n v="0"/>
    <n v="0"/>
  </r>
  <r>
    <s v="MB"/>
    <x v="4"/>
    <x v="16"/>
    <s v="Low"/>
    <s v="Low"/>
    <n v="7"/>
    <n v="300"/>
    <n v="17844"/>
    <x v="1"/>
    <m/>
    <m/>
    <n v="0"/>
    <n v="0"/>
    <n v="0"/>
    <n v="0"/>
  </r>
  <r>
    <s v="MB"/>
    <x v="4"/>
    <x v="16"/>
    <s v="Low"/>
    <s v="Low"/>
    <n v="7"/>
    <n v="300"/>
    <n v="17844"/>
    <x v="2"/>
    <m/>
    <m/>
    <n v="0"/>
    <n v="0"/>
    <n v="0"/>
    <n v="0"/>
  </r>
  <r>
    <s v="MB"/>
    <x v="4"/>
    <x v="16"/>
    <s v="Low"/>
    <s v="Low"/>
    <n v="7"/>
    <n v="300"/>
    <n v="17844"/>
    <x v="3"/>
    <m/>
    <m/>
    <n v="0"/>
    <n v="0"/>
    <n v="0"/>
    <n v="0"/>
  </r>
  <r>
    <s v="MB"/>
    <x v="4"/>
    <x v="16"/>
    <s v="Low"/>
    <s v="Low"/>
    <n v="8"/>
    <n v="600"/>
    <n v="18145"/>
    <x v="0"/>
    <m/>
    <m/>
    <n v="0"/>
    <n v="0"/>
    <n v="0"/>
    <n v="0"/>
  </r>
  <r>
    <s v="MB"/>
    <x v="4"/>
    <x v="16"/>
    <s v="Low"/>
    <s v="Low"/>
    <n v="8"/>
    <n v="600"/>
    <n v="18145"/>
    <x v="1"/>
    <m/>
    <m/>
    <n v="0"/>
    <n v="0"/>
    <n v="0"/>
    <n v="0"/>
  </r>
  <r>
    <s v="MB"/>
    <x v="4"/>
    <x v="16"/>
    <s v="Low"/>
    <s v="Low"/>
    <n v="8"/>
    <n v="600"/>
    <n v="18145"/>
    <x v="2"/>
    <m/>
    <m/>
    <n v="0"/>
    <n v="0"/>
    <n v="0"/>
    <n v="0"/>
  </r>
  <r>
    <s v="MB"/>
    <x v="4"/>
    <x v="16"/>
    <s v="Low"/>
    <s v="Low"/>
    <n v="8"/>
    <n v="600"/>
    <n v="18145"/>
    <x v="3"/>
    <m/>
    <m/>
    <n v="0"/>
    <n v="0"/>
    <n v="0"/>
    <n v="0"/>
  </r>
  <r>
    <s v="MB"/>
    <x v="4"/>
    <x v="16"/>
    <s v="Low"/>
    <s v="Low"/>
    <n v="9"/>
    <n v="660"/>
    <n v="18205"/>
    <x v="0"/>
    <m/>
    <m/>
    <n v="0"/>
    <n v="0"/>
    <n v="0"/>
    <n v="0"/>
  </r>
  <r>
    <s v="MB"/>
    <x v="4"/>
    <x v="16"/>
    <s v="Low"/>
    <s v="Low"/>
    <n v="9"/>
    <n v="660"/>
    <n v="18205"/>
    <x v="1"/>
    <m/>
    <m/>
    <n v="0"/>
    <n v="0"/>
    <n v="0"/>
    <n v="0"/>
  </r>
  <r>
    <s v="MB"/>
    <x v="4"/>
    <x v="16"/>
    <s v="Low"/>
    <s v="Low"/>
    <n v="9"/>
    <n v="660"/>
    <n v="18205"/>
    <x v="2"/>
    <m/>
    <m/>
    <n v="0"/>
    <n v="0"/>
    <n v="0"/>
    <n v="0"/>
  </r>
  <r>
    <s v="MB"/>
    <x v="4"/>
    <x v="16"/>
    <s v="Low"/>
    <s v="Low"/>
    <n v="9"/>
    <n v="660"/>
    <n v="18205"/>
    <x v="3"/>
    <m/>
    <m/>
    <n v="0"/>
    <n v="0"/>
    <n v="0"/>
    <n v="0"/>
  </r>
  <r>
    <s v="MB"/>
    <x v="4"/>
    <x v="16"/>
    <s v="Low"/>
    <s v="Low"/>
    <n v="10"/>
    <n v="360"/>
    <n v="17904"/>
    <x v="0"/>
    <m/>
    <m/>
    <n v="0"/>
    <n v="0"/>
    <n v="0"/>
    <n v="0"/>
  </r>
  <r>
    <s v="MB"/>
    <x v="4"/>
    <x v="16"/>
    <s v="Low"/>
    <s v="Low"/>
    <n v="10"/>
    <n v="360"/>
    <n v="17904"/>
    <x v="1"/>
    <m/>
    <m/>
    <n v="0"/>
    <n v="0"/>
    <n v="0"/>
    <n v="0"/>
  </r>
  <r>
    <s v="MB"/>
    <x v="4"/>
    <x v="16"/>
    <s v="Low"/>
    <s v="Low"/>
    <n v="10"/>
    <n v="360"/>
    <n v="17904"/>
    <x v="2"/>
    <m/>
    <m/>
    <n v="0"/>
    <n v="0"/>
    <n v="0"/>
    <n v="0"/>
  </r>
  <r>
    <s v="MB"/>
    <x v="4"/>
    <x v="16"/>
    <s v="Low"/>
    <s v="Low"/>
    <n v="10"/>
    <n v="360"/>
    <n v="17904"/>
    <x v="3"/>
    <m/>
    <m/>
    <n v="0"/>
    <n v="0"/>
    <n v="0"/>
    <n v="0"/>
  </r>
  <r>
    <s v="MB"/>
    <x v="4"/>
    <x v="16"/>
    <s v="Low"/>
    <s v="Low"/>
    <n v="11"/>
    <n v="720"/>
    <n v="18265"/>
    <x v="0"/>
    <m/>
    <m/>
    <n v="0"/>
    <n v="0"/>
    <n v="0"/>
    <n v="0"/>
  </r>
  <r>
    <s v="MB"/>
    <x v="4"/>
    <x v="16"/>
    <s v="Low"/>
    <s v="Low"/>
    <n v="11"/>
    <n v="720"/>
    <n v="18265"/>
    <x v="1"/>
    <m/>
    <m/>
    <n v="0"/>
    <n v="0"/>
    <n v="0"/>
    <n v="0"/>
  </r>
  <r>
    <s v="MB"/>
    <x v="4"/>
    <x v="16"/>
    <s v="Low"/>
    <s v="Low"/>
    <n v="11"/>
    <n v="720"/>
    <n v="18265"/>
    <x v="2"/>
    <m/>
    <m/>
    <n v="0"/>
    <n v="0"/>
    <n v="0"/>
    <n v="0"/>
  </r>
  <r>
    <s v="MB"/>
    <x v="4"/>
    <x v="16"/>
    <s v="Low"/>
    <s v="Low"/>
    <n v="11"/>
    <n v="720"/>
    <n v="18265"/>
    <x v="3"/>
    <m/>
    <m/>
    <n v="0"/>
    <n v="0"/>
    <n v="0"/>
    <n v="0"/>
  </r>
  <r>
    <s v="MB"/>
    <x v="4"/>
    <x v="16"/>
    <s v="Low"/>
    <s v="Low"/>
    <n v="12"/>
    <n v="780"/>
    <n v="18325"/>
    <x v="0"/>
    <m/>
    <m/>
    <n v="0"/>
    <n v="0"/>
    <n v="0"/>
    <n v="0"/>
  </r>
  <r>
    <s v="MB"/>
    <x v="4"/>
    <x v="16"/>
    <s v="Low"/>
    <s v="Low"/>
    <n v="12"/>
    <n v="780"/>
    <n v="18325"/>
    <x v="1"/>
    <m/>
    <m/>
    <n v="0"/>
    <n v="0"/>
    <n v="0"/>
    <n v="0"/>
  </r>
  <r>
    <s v="MB"/>
    <x v="4"/>
    <x v="16"/>
    <s v="Low"/>
    <s v="Low"/>
    <n v="12"/>
    <n v="780"/>
    <n v="18325"/>
    <x v="2"/>
    <m/>
    <m/>
    <n v="0"/>
    <n v="0"/>
    <n v="0"/>
    <n v="0"/>
  </r>
  <r>
    <s v="MB"/>
    <x v="4"/>
    <x v="16"/>
    <s v="Low"/>
    <s v="Low"/>
    <n v="12"/>
    <n v="780"/>
    <n v="18325"/>
    <x v="3"/>
    <m/>
    <m/>
    <n v="0"/>
    <n v="0"/>
    <n v="0"/>
    <n v="0"/>
  </r>
  <r>
    <s v="MB"/>
    <x v="4"/>
    <x v="16"/>
    <s v="Low"/>
    <s v="Low"/>
    <n v="13"/>
    <n v="420"/>
    <n v="17964"/>
    <x v="0"/>
    <m/>
    <m/>
    <n v="0"/>
    <n v="0"/>
    <n v="0"/>
    <n v="0"/>
  </r>
  <r>
    <s v="MB"/>
    <x v="4"/>
    <x v="16"/>
    <s v="Low"/>
    <s v="Low"/>
    <n v="13"/>
    <n v="420"/>
    <n v="17964"/>
    <x v="1"/>
    <m/>
    <m/>
    <n v="0"/>
    <n v="0"/>
    <n v="0"/>
    <n v="0"/>
  </r>
  <r>
    <s v="MB"/>
    <x v="4"/>
    <x v="16"/>
    <s v="Low"/>
    <s v="Low"/>
    <n v="13"/>
    <n v="420"/>
    <n v="17964"/>
    <x v="2"/>
    <m/>
    <m/>
    <n v="0"/>
    <n v="0"/>
    <n v="0"/>
    <n v="0"/>
  </r>
  <r>
    <s v="MB"/>
    <x v="4"/>
    <x v="16"/>
    <s v="Low"/>
    <s v="Low"/>
    <n v="13"/>
    <n v="420"/>
    <n v="17964"/>
    <x v="3"/>
    <m/>
    <m/>
    <n v="0"/>
    <n v="0"/>
    <n v="0"/>
    <n v="0"/>
  </r>
  <r>
    <s v="GJ"/>
    <x v="4"/>
    <x v="17"/>
    <s v="High"/>
    <s v="High"/>
    <n v="1"/>
    <n v="60"/>
    <n v="18285"/>
    <x v="0"/>
    <m/>
    <m/>
    <n v="0"/>
    <n v="0"/>
    <n v="0"/>
    <n v="0"/>
  </r>
  <r>
    <s v="GJ"/>
    <x v="4"/>
    <x v="17"/>
    <s v="High"/>
    <s v="High"/>
    <n v="1"/>
    <n v="60"/>
    <n v="18285"/>
    <x v="1"/>
    <m/>
    <m/>
    <n v="0"/>
    <n v="0"/>
    <n v="0"/>
    <n v="0"/>
  </r>
  <r>
    <s v="GJ"/>
    <x v="4"/>
    <x v="17"/>
    <s v="High"/>
    <s v="High"/>
    <n v="1"/>
    <n v="60"/>
    <n v="18285"/>
    <x v="2"/>
    <m/>
    <m/>
    <n v="0"/>
    <n v="0"/>
    <n v="0"/>
    <n v="0"/>
  </r>
  <r>
    <s v="GJ"/>
    <x v="4"/>
    <x v="17"/>
    <s v="High"/>
    <s v="High"/>
    <n v="1"/>
    <n v="60"/>
    <n v="18285"/>
    <x v="3"/>
    <m/>
    <m/>
    <n v="0"/>
    <n v="0"/>
    <n v="0"/>
    <n v="0"/>
  </r>
  <r>
    <s v="GJ"/>
    <x v="4"/>
    <x v="17"/>
    <s v="High"/>
    <s v="High"/>
    <n v="2"/>
    <n v="120"/>
    <n v="18345"/>
    <x v="0"/>
    <m/>
    <m/>
    <n v="0"/>
    <n v="0"/>
    <n v="0"/>
    <n v="0"/>
  </r>
  <r>
    <s v="GJ"/>
    <x v="4"/>
    <x v="17"/>
    <s v="High"/>
    <s v="High"/>
    <n v="2"/>
    <n v="120"/>
    <n v="18345"/>
    <x v="1"/>
    <m/>
    <m/>
    <n v="0"/>
    <n v="0"/>
    <n v="0"/>
    <n v="0"/>
  </r>
  <r>
    <s v="GJ"/>
    <x v="4"/>
    <x v="17"/>
    <s v="High"/>
    <s v="High"/>
    <n v="2"/>
    <n v="120"/>
    <n v="18345"/>
    <x v="2"/>
    <m/>
    <m/>
    <n v="0"/>
    <n v="0"/>
    <n v="0"/>
    <n v="0"/>
  </r>
  <r>
    <s v="GJ"/>
    <x v="4"/>
    <x v="17"/>
    <s v="High"/>
    <s v="High"/>
    <n v="2"/>
    <n v="120"/>
    <n v="18345"/>
    <x v="3"/>
    <m/>
    <m/>
    <n v="0"/>
    <n v="0"/>
    <n v="0"/>
    <n v="0"/>
  </r>
  <r>
    <s v="GJ"/>
    <x v="4"/>
    <x v="17"/>
    <s v="High"/>
    <s v="High"/>
    <n v="2"/>
    <n v="240"/>
    <n v="18405"/>
    <x v="0"/>
    <m/>
    <m/>
    <n v="0"/>
    <n v="0"/>
    <n v="0"/>
    <n v="0"/>
  </r>
  <r>
    <s v="GJ"/>
    <x v="4"/>
    <x v="17"/>
    <s v="High"/>
    <s v="High"/>
    <n v="2"/>
    <n v="240"/>
    <n v="18405"/>
    <x v="1"/>
    <m/>
    <m/>
    <n v="0"/>
    <n v="0"/>
    <n v="0"/>
    <n v="0"/>
  </r>
  <r>
    <s v="GJ"/>
    <x v="4"/>
    <x v="17"/>
    <s v="High"/>
    <s v="High"/>
    <n v="2"/>
    <n v="240"/>
    <n v="18405"/>
    <x v="2"/>
    <m/>
    <m/>
    <n v="0"/>
    <n v="0"/>
    <n v="0"/>
    <n v="0"/>
  </r>
  <r>
    <s v="GJ"/>
    <x v="4"/>
    <x v="17"/>
    <s v="High"/>
    <s v="High"/>
    <n v="2"/>
    <n v="240"/>
    <n v="18405"/>
    <x v="3"/>
    <m/>
    <m/>
    <n v="0"/>
    <n v="0"/>
    <n v="0"/>
    <n v="0"/>
  </r>
  <r>
    <s v="GJ"/>
    <x v="4"/>
    <x v="17"/>
    <s v="High"/>
    <s v="High"/>
    <n v="4"/>
    <n v="270"/>
    <n v="18465"/>
    <x v="0"/>
    <m/>
    <m/>
    <n v="0"/>
    <n v="0"/>
    <n v="0"/>
    <n v="0"/>
  </r>
  <r>
    <s v="GJ"/>
    <x v="4"/>
    <x v="17"/>
    <s v="High"/>
    <s v="High"/>
    <n v="4"/>
    <n v="270"/>
    <n v="18465"/>
    <x v="1"/>
    <m/>
    <m/>
    <n v="0"/>
    <n v="0"/>
    <n v="0"/>
    <n v="0"/>
  </r>
  <r>
    <s v="GJ"/>
    <x v="4"/>
    <x v="17"/>
    <s v="High"/>
    <s v="High"/>
    <n v="4"/>
    <n v="270"/>
    <n v="18465"/>
    <x v="2"/>
    <m/>
    <m/>
    <n v="0"/>
    <n v="0"/>
    <n v="0"/>
    <n v="0"/>
  </r>
  <r>
    <s v="GJ"/>
    <x v="4"/>
    <x v="17"/>
    <s v="High"/>
    <s v="High"/>
    <n v="4"/>
    <n v="270"/>
    <n v="18465"/>
    <x v="3"/>
    <m/>
    <m/>
    <n v="0"/>
    <n v="0"/>
    <n v="0"/>
    <n v="0"/>
  </r>
  <r>
    <s v="GJ"/>
    <x v="4"/>
    <x v="17"/>
    <s v="High"/>
    <s v="High"/>
    <n v="5"/>
    <n v="330"/>
    <n v="18515"/>
    <x v="0"/>
    <m/>
    <m/>
    <n v="0"/>
    <n v="0"/>
    <n v="0"/>
    <n v="0"/>
  </r>
  <r>
    <s v="GJ"/>
    <x v="4"/>
    <x v="17"/>
    <s v="High"/>
    <s v="High"/>
    <n v="5"/>
    <n v="330"/>
    <n v="18515"/>
    <x v="1"/>
    <m/>
    <m/>
    <n v="0"/>
    <n v="0"/>
    <n v="0"/>
    <n v="0"/>
  </r>
  <r>
    <s v="GJ"/>
    <x v="4"/>
    <x v="17"/>
    <s v="High"/>
    <s v="High"/>
    <n v="5"/>
    <n v="330"/>
    <n v="18515"/>
    <x v="2"/>
    <m/>
    <m/>
    <n v="0"/>
    <n v="0"/>
    <n v="0"/>
    <n v="0"/>
  </r>
  <r>
    <s v="GJ"/>
    <x v="4"/>
    <x v="17"/>
    <s v="High"/>
    <s v="High"/>
    <n v="5"/>
    <n v="330"/>
    <n v="18515"/>
    <x v="3"/>
    <m/>
    <m/>
    <n v="0"/>
    <n v="0"/>
    <n v="0"/>
    <n v="0"/>
  </r>
  <r>
    <s v="GJ"/>
    <x v="4"/>
    <x v="17"/>
    <s v="High"/>
    <s v="High"/>
    <n v="6"/>
    <n v="390"/>
    <n v="18575"/>
    <x v="0"/>
    <m/>
    <m/>
    <n v="0"/>
    <n v="0"/>
    <n v="0"/>
    <n v="0"/>
  </r>
  <r>
    <s v="GJ"/>
    <x v="4"/>
    <x v="17"/>
    <s v="High"/>
    <s v="High"/>
    <n v="6"/>
    <n v="390"/>
    <n v="18575"/>
    <x v="1"/>
    <m/>
    <m/>
    <n v="0"/>
    <n v="0"/>
    <n v="0"/>
    <n v="0"/>
  </r>
  <r>
    <s v="GJ"/>
    <x v="4"/>
    <x v="17"/>
    <s v="High"/>
    <s v="High"/>
    <n v="6"/>
    <n v="390"/>
    <n v="18575"/>
    <x v="2"/>
    <m/>
    <m/>
    <n v="0"/>
    <n v="0"/>
    <n v="0"/>
    <n v="0"/>
  </r>
  <r>
    <s v="GJ"/>
    <x v="4"/>
    <x v="17"/>
    <s v="High"/>
    <s v="High"/>
    <n v="6"/>
    <n v="390"/>
    <n v="18575"/>
    <x v="3"/>
    <m/>
    <m/>
    <n v="0"/>
    <n v="0"/>
    <n v="0"/>
    <n v="0"/>
  </r>
  <r>
    <s v="GJ"/>
    <x v="4"/>
    <x v="17"/>
    <s v="High"/>
    <s v="High"/>
    <n v="7"/>
    <n v="450"/>
    <n v="18635"/>
    <x v="0"/>
    <m/>
    <m/>
    <n v="0"/>
    <n v="0"/>
    <n v="0"/>
    <n v="0"/>
  </r>
  <r>
    <s v="GJ"/>
    <x v="4"/>
    <x v="17"/>
    <s v="High"/>
    <s v="High"/>
    <n v="7"/>
    <n v="450"/>
    <n v="18635"/>
    <x v="1"/>
    <m/>
    <m/>
    <n v="0"/>
    <n v="0"/>
    <n v="0"/>
    <n v="0"/>
  </r>
  <r>
    <s v="GJ"/>
    <x v="4"/>
    <x v="17"/>
    <s v="High"/>
    <s v="High"/>
    <n v="7"/>
    <n v="450"/>
    <n v="18635"/>
    <x v="2"/>
    <m/>
    <m/>
    <n v="0"/>
    <n v="0"/>
    <n v="0"/>
    <n v="0"/>
  </r>
  <r>
    <s v="GJ"/>
    <x v="4"/>
    <x v="17"/>
    <s v="High"/>
    <s v="High"/>
    <n v="7"/>
    <n v="450"/>
    <n v="18635"/>
    <x v="3"/>
    <m/>
    <m/>
    <n v="0"/>
    <n v="0"/>
    <n v="0"/>
    <n v="0"/>
  </r>
  <r>
    <s v="GJ"/>
    <x v="4"/>
    <x v="17"/>
    <s v="High"/>
    <s v="High"/>
    <n v="8"/>
    <n v="510"/>
    <n v="18695"/>
    <x v="0"/>
    <m/>
    <m/>
    <n v="0"/>
    <n v="0"/>
    <n v="0"/>
    <n v="0"/>
  </r>
  <r>
    <s v="GJ"/>
    <x v="4"/>
    <x v="17"/>
    <s v="High"/>
    <s v="High"/>
    <n v="8"/>
    <n v="510"/>
    <n v="18695"/>
    <x v="1"/>
    <m/>
    <m/>
    <n v="0"/>
    <n v="0"/>
    <n v="0"/>
    <n v="0"/>
  </r>
  <r>
    <s v="GJ"/>
    <x v="4"/>
    <x v="17"/>
    <s v="High"/>
    <s v="High"/>
    <n v="8"/>
    <n v="510"/>
    <n v="18695"/>
    <x v="2"/>
    <m/>
    <m/>
    <n v="0"/>
    <n v="0"/>
    <n v="0"/>
    <n v="0"/>
  </r>
  <r>
    <s v="GJ"/>
    <x v="4"/>
    <x v="17"/>
    <s v="High"/>
    <s v="High"/>
    <n v="8"/>
    <n v="510"/>
    <n v="18695"/>
    <x v="3"/>
    <m/>
    <m/>
    <n v="0"/>
    <n v="0"/>
    <n v="0"/>
    <n v="0"/>
  </r>
  <r>
    <s v="GJ"/>
    <x v="4"/>
    <x v="17"/>
    <s v="High"/>
    <s v="High"/>
    <n v="9"/>
    <n v="570"/>
    <n v="18755"/>
    <x v="0"/>
    <n v="1"/>
    <n v="1"/>
    <n v="1"/>
    <n v="1"/>
    <n v="1"/>
    <n v="0"/>
  </r>
  <r>
    <s v="GJ"/>
    <x v="4"/>
    <x v="17"/>
    <s v="High"/>
    <s v="High"/>
    <n v="9"/>
    <n v="570"/>
    <n v="18755"/>
    <x v="1"/>
    <m/>
    <m/>
    <n v="0"/>
    <n v="0"/>
    <n v="0"/>
    <n v="0"/>
  </r>
  <r>
    <s v="GJ"/>
    <x v="4"/>
    <x v="17"/>
    <s v="High"/>
    <s v="High"/>
    <n v="9"/>
    <n v="570"/>
    <n v="18755"/>
    <x v="2"/>
    <m/>
    <m/>
    <n v="0"/>
    <n v="0"/>
    <n v="0"/>
    <n v="0"/>
  </r>
  <r>
    <s v="GJ"/>
    <x v="4"/>
    <x v="17"/>
    <s v="High"/>
    <s v="High"/>
    <n v="9"/>
    <n v="570"/>
    <n v="18755"/>
    <x v="3"/>
    <m/>
    <m/>
    <n v="0"/>
    <n v="0"/>
    <n v="0"/>
    <n v="0"/>
  </r>
  <r>
    <s v="GJ"/>
    <x v="5"/>
    <x v="1"/>
    <s v="High"/>
    <s v="Control"/>
    <n v="1"/>
    <n v="60"/>
    <n v="29029"/>
    <x v="0"/>
    <m/>
    <m/>
    <n v="0"/>
    <n v="0"/>
    <n v="0"/>
    <n v="0"/>
  </r>
  <r>
    <s v="GJ"/>
    <x v="5"/>
    <x v="1"/>
    <s v="High"/>
    <s v="Control"/>
    <n v="1"/>
    <n v="60"/>
    <n v="29029"/>
    <x v="1"/>
    <m/>
    <m/>
    <n v="0"/>
    <n v="0"/>
    <n v="0"/>
    <n v="0"/>
  </r>
  <r>
    <s v="GJ"/>
    <x v="5"/>
    <x v="1"/>
    <s v="High"/>
    <s v="Control"/>
    <n v="1"/>
    <n v="60"/>
    <n v="29029"/>
    <x v="2"/>
    <m/>
    <m/>
    <n v="0"/>
    <n v="0"/>
    <n v="0"/>
    <n v="0"/>
  </r>
  <r>
    <s v="GJ"/>
    <x v="5"/>
    <x v="1"/>
    <s v="High"/>
    <s v="Control"/>
    <n v="1"/>
    <n v="60"/>
    <n v="29029"/>
    <x v="3"/>
    <m/>
    <m/>
    <n v="0"/>
    <n v="0"/>
    <n v="0"/>
    <n v="0"/>
  </r>
  <r>
    <s v="GJ"/>
    <x v="5"/>
    <x v="1"/>
    <s v="High"/>
    <s v="Control"/>
    <n v="2"/>
    <n v="120"/>
    <n v="29089"/>
    <x v="0"/>
    <m/>
    <m/>
    <n v="0"/>
    <n v="0"/>
    <n v="0"/>
    <n v="0"/>
  </r>
  <r>
    <s v="GJ"/>
    <x v="5"/>
    <x v="1"/>
    <s v="High"/>
    <s v="Control"/>
    <n v="2"/>
    <n v="120"/>
    <n v="29089"/>
    <x v="1"/>
    <m/>
    <m/>
    <n v="0"/>
    <n v="0"/>
    <n v="0"/>
    <n v="0"/>
  </r>
  <r>
    <s v="GJ"/>
    <x v="5"/>
    <x v="1"/>
    <s v="High"/>
    <s v="Control"/>
    <n v="2"/>
    <n v="120"/>
    <n v="29089"/>
    <x v="2"/>
    <n v="1"/>
    <n v="3"/>
    <n v="1"/>
    <n v="3"/>
    <n v="1"/>
    <n v="0"/>
  </r>
  <r>
    <s v="GJ"/>
    <x v="5"/>
    <x v="1"/>
    <s v="High"/>
    <s v="Control"/>
    <n v="2"/>
    <n v="120"/>
    <n v="29089"/>
    <x v="3"/>
    <m/>
    <m/>
    <n v="0"/>
    <n v="0"/>
    <n v="0"/>
    <n v="0"/>
  </r>
  <r>
    <s v="GJ"/>
    <x v="5"/>
    <x v="1"/>
    <s v="High"/>
    <s v="Control"/>
    <n v="3"/>
    <n v="180"/>
    <n v="29149"/>
    <x v="0"/>
    <m/>
    <m/>
    <n v="0"/>
    <n v="0"/>
    <n v="0"/>
    <n v="0"/>
  </r>
  <r>
    <s v="GJ"/>
    <x v="5"/>
    <x v="1"/>
    <s v="High"/>
    <s v="Control"/>
    <n v="3"/>
    <n v="180"/>
    <n v="29149"/>
    <x v="1"/>
    <m/>
    <m/>
    <n v="0"/>
    <n v="0"/>
    <n v="0"/>
    <n v="0"/>
  </r>
  <r>
    <s v="GJ"/>
    <x v="5"/>
    <x v="1"/>
    <s v="High"/>
    <s v="Control"/>
    <n v="3"/>
    <n v="180"/>
    <n v="29149"/>
    <x v="2"/>
    <m/>
    <m/>
    <n v="0"/>
    <n v="0"/>
    <n v="0"/>
    <n v="0"/>
  </r>
  <r>
    <s v="GJ"/>
    <x v="5"/>
    <x v="1"/>
    <s v="High"/>
    <s v="Control"/>
    <n v="3"/>
    <n v="180"/>
    <n v="29149"/>
    <x v="3"/>
    <n v="1"/>
    <n v="2"/>
    <n v="1"/>
    <n v="2"/>
    <n v="1"/>
    <n v="0"/>
  </r>
  <r>
    <s v="GJ"/>
    <x v="5"/>
    <x v="1"/>
    <s v="High"/>
    <s v="Control"/>
    <n v="4"/>
    <n v="240"/>
    <n v="29209"/>
    <x v="0"/>
    <m/>
    <m/>
    <n v="0"/>
    <n v="0"/>
    <n v="0"/>
    <n v="0"/>
  </r>
  <r>
    <s v="GJ"/>
    <x v="5"/>
    <x v="1"/>
    <s v="High"/>
    <s v="Control"/>
    <n v="4"/>
    <n v="240"/>
    <n v="29209"/>
    <x v="1"/>
    <m/>
    <m/>
    <n v="0"/>
    <n v="0"/>
    <n v="0"/>
    <n v="0"/>
  </r>
  <r>
    <s v="GJ"/>
    <x v="5"/>
    <x v="1"/>
    <s v="High"/>
    <s v="Control"/>
    <n v="4"/>
    <n v="240"/>
    <n v="29209"/>
    <x v="2"/>
    <m/>
    <m/>
    <n v="0"/>
    <n v="0"/>
    <n v="0"/>
    <n v="0"/>
  </r>
  <r>
    <s v="GJ"/>
    <x v="5"/>
    <x v="1"/>
    <s v="High"/>
    <s v="Control"/>
    <n v="4"/>
    <n v="240"/>
    <n v="29209"/>
    <x v="3"/>
    <n v="1"/>
    <n v="4"/>
    <n v="1"/>
    <n v="4"/>
    <n v="1"/>
    <n v="1"/>
  </r>
  <r>
    <s v="GJ"/>
    <x v="5"/>
    <x v="1"/>
    <s v="High"/>
    <s v="Control"/>
    <n v="5"/>
    <n v="300"/>
    <n v="29269"/>
    <x v="0"/>
    <m/>
    <m/>
    <n v="0"/>
    <n v="0"/>
    <n v="0"/>
    <n v="0"/>
  </r>
  <r>
    <s v="GJ"/>
    <x v="5"/>
    <x v="1"/>
    <s v="High"/>
    <s v="Control"/>
    <n v="5"/>
    <n v="300"/>
    <n v="29269"/>
    <x v="1"/>
    <m/>
    <m/>
    <n v="0"/>
    <n v="0"/>
    <n v="0"/>
    <n v="0"/>
  </r>
  <r>
    <s v="GJ"/>
    <x v="5"/>
    <x v="1"/>
    <s v="High"/>
    <s v="Control"/>
    <n v="5"/>
    <n v="300"/>
    <n v="29269"/>
    <x v="2"/>
    <m/>
    <m/>
    <n v="0"/>
    <n v="0"/>
    <n v="0"/>
    <n v="0"/>
  </r>
  <r>
    <s v="GJ"/>
    <x v="5"/>
    <x v="1"/>
    <s v="High"/>
    <s v="Control"/>
    <n v="5"/>
    <n v="300"/>
    <n v="29269"/>
    <x v="3"/>
    <m/>
    <m/>
    <n v="0"/>
    <n v="0"/>
    <n v="0"/>
    <n v="0"/>
  </r>
  <r>
    <s v="GJ"/>
    <x v="5"/>
    <x v="1"/>
    <s v="High"/>
    <s v="Control"/>
    <n v="6"/>
    <n v="360"/>
    <n v="29329"/>
    <x v="0"/>
    <m/>
    <m/>
    <n v="0"/>
    <n v="0"/>
    <n v="0"/>
    <n v="0"/>
  </r>
  <r>
    <s v="GJ"/>
    <x v="5"/>
    <x v="1"/>
    <s v="High"/>
    <s v="Control"/>
    <n v="6"/>
    <n v="360"/>
    <n v="29329"/>
    <x v="1"/>
    <m/>
    <m/>
    <n v="0"/>
    <n v="0"/>
    <n v="0"/>
    <n v="0"/>
  </r>
  <r>
    <s v="GJ"/>
    <x v="5"/>
    <x v="1"/>
    <s v="High"/>
    <s v="Control"/>
    <n v="6"/>
    <n v="360"/>
    <n v="29329"/>
    <x v="2"/>
    <m/>
    <m/>
    <n v="0"/>
    <n v="0"/>
    <n v="0"/>
    <n v="0"/>
  </r>
  <r>
    <s v="GJ"/>
    <x v="5"/>
    <x v="1"/>
    <s v="High"/>
    <s v="Control"/>
    <n v="6"/>
    <n v="360"/>
    <n v="29329"/>
    <x v="3"/>
    <n v="1"/>
    <n v="3"/>
    <n v="1"/>
    <n v="3"/>
    <n v="1"/>
    <n v="0"/>
  </r>
  <r>
    <s v="GJ"/>
    <x v="5"/>
    <x v="1"/>
    <s v="High"/>
    <s v="Control"/>
    <n v="7"/>
    <n v="420"/>
    <n v="29389"/>
    <x v="0"/>
    <m/>
    <m/>
    <n v="0"/>
    <n v="0"/>
    <n v="0"/>
    <n v="0"/>
  </r>
  <r>
    <s v="GJ"/>
    <x v="5"/>
    <x v="1"/>
    <s v="High"/>
    <s v="Control"/>
    <n v="7"/>
    <n v="420"/>
    <n v="29389"/>
    <x v="1"/>
    <m/>
    <m/>
    <n v="0"/>
    <n v="0"/>
    <n v="0"/>
    <n v="0"/>
  </r>
  <r>
    <s v="GJ"/>
    <x v="5"/>
    <x v="1"/>
    <s v="High"/>
    <s v="Control"/>
    <n v="7"/>
    <n v="420"/>
    <n v="29389"/>
    <x v="2"/>
    <n v="1"/>
    <n v="2"/>
    <n v="1"/>
    <n v="2"/>
    <n v="1"/>
    <n v="0"/>
  </r>
  <r>
    <s v="GJ"/>
    <x v="5"/>
    <x v="1"/>
    <s v="High"/>
    <s v="Control"/>
    <n v="7"/>
    <n v="420"/>
    <n v="29389"/>
    <x v="3"/>
    <n v="2"/>
    <n v="3"/>
    <n v="2"/>
    <n v="3"/>
    <n v="1"/>
    <n v="0"/>
  </r>
  <r>
    <s v="GJ"/>
    <x v="5"/>
    <x v="1"/>
    <s v="High"/>
    <s v="Control"/>
    <n v="8"/>
    <n v="480"/>
    <n v="29449"/>
    <x v="0"/>
    <m/>
    <m/>
    <n v="0"/>
    <n v="0"/>
    <n v="0"/>
    <n v="0"/>
  </r>
  <r>
    <s v="GJ"/>
    <x v="5"/>
    <x v="1"/>
    <s v="High"/>
    <s v="Control"/>
    <n v="8"/>
    <n v="480"/>
    <n v="29449"/>
    <x v="1"/>
    <m/>
    <m/>
    <n v="0"/>
    <n v="0"/>
    <n v="0"/>
    <n v="0"/>
  </r>
  <r>
    <s v="GJ"/>
    <x v="5"/>
    <x v="1"/>
    <s v="High"/>
    <s v="Control"/>
    <n v="8"/>
    <n v="480"/>
    <n v="29449"/>
    <x v="2"/>
    <m/>
    <m/>
    <n v="0"/>
    <n v="0"/>
    <n v="0"/>
    <n v="0"/>
  </r>
  <r>
    <s v="GJ"/>
    <x v="5"/>
    <x v="1"/>
    <s v="High"/>
    <s v="Control"/>
    <n v="8"/>
    <n v="480"/>
    <n v="29449"/>
    <x v="3"/>
    <n v="1"/>
    <n v="3"/>
    <n v="1"/>
    <n v="3"/>
    <n v="1"/>
    <n v="0"/>
  </r>
  <r>
    <s v="GJ"/>
    <x v="5"/>
    <x v="1"/>
    <s v="High"/>
    <s v="Control"/>
    <n v="9"/>
    <n v="540"/>
    <n v="29509"/>
    <x v="0"/>
    <n v="1"/>
    <n v="2"/>
    <n v="1"/>
    <n v="2"/>
    <n v="1"/>
    <n v="0"/>
  </r>
  <r>
    <s v="GJ"/>
    <x v="5"/>
    <x v="1"/>
    <s v="High"/>
    <s v="Control"/>
    <n v="9"/>
    <n v="540"/>
    <n v="29509"/>
    <x v="1"/>
    <m/>
    <m/>
    <n v="0"/>
    <n v="0"/>
    <n v="0"/>
    <n v="0"/>
  </r>
  <r>
    <s v="GJ"/>
    <x v="5"/>
    <x v="1"/>
    <s v="High"/>
    <s v="Control"/>
    <n v="9"/>
    <n v="540"/>
    <n v="29509"/>
    <x v="2"/>
    <m/>
    <m/>
    <n v="0"/>
    <n v="0"/>
    <n v="0"/>
    <n v="0"/>
  </r>
  <r>
    <s v="GJ"/>
    <x v="5"/>
    <x v="1"/>
    <s v="High"/>
    <s v="Control"/>
    <n v="9"/>
    <n v="540"/>
    <n v="29509"/>
    <x v="3"/>
    <m/>
    <m/>
    <n v="0"/>
    <n v="0"/>
    <n v="0"/>
    <n v="0"/>
  </r>
  <r>
    <s v="GJ"/>
    <x v="5"/>
    <x v="1"/>
    <s v="High"/>
    <s v="Control"/>
    <n v="10"/>
    <n v="600"/>
    <n v="29569"/>
    <x v="0"/>
    <n v="3"/>
    <n v="2"/>
    <n v="3"/>
    <n v="2"/>
    <n v="1"/>
    <n v="0"/>
  </r>
  <r>
    <s v="GJ"/>
    <x v="5"/>
    <x v="1"/>
    <s v="High"/>
    <s v="Control"/>
    <n v="10"/>
    <n v="600"/>
    <n v="29569"/>
    <x v="1"/>
    <m/>
    <m/>
    <n v="0"/>
    <n v="0"/>
    <n v="0"/>
    <n v="0"/>
  </r>
  <r>
    <s v="GJ"/>
    <x v="5"/>
    <x v="1"/>
    <s v="High"/>
    <s v="Control"/>
    <n v="10"/>
    <n v="600"/>
    <n v="29569"/>
    <x v="2"/>
    <m/>
    <m/>
    <n v="0"/>
    <n v="0"/>
    <n v="0"/>
    <n v="0"/>
  </r>
  <r>
    <s v="GJ"/>
    <x v="5"/>
    <x v="1"/>
    <s v="High"/>
    <s v="Control"/>
    <n v="10"/>
    <n v="600"/>
    <n v="29569"/>
    <x v="3"/>
    <m/>
    <m/>
    <n v="0"/>
    <n v="0"/>
    <n v="0"/>
    <n v="0"/>
  </r>
  <r>
    <s v="GJ"/>
    <x v="5"/>
    <x v="1"/>
    <s v="High"/>
    <s v="Control"/>
    <n v="11"/>
    <n v="660"/>
    <n v="29629"/>
    <x v="0"/>
    <n v="2"/>
    <n v="2"/>
    <n v="2"/>
    <n v="2"/>
    <n v="1"/>
    <n v="0"/>
  </r>
  <r>
    <s v="GJ"/>
    <x v="5"/>
    <x v="1"/>
    <s v="High"/>
    <s v="Control"/>
    <n v="11"/>
    <n v="660"/>
    <n v="29629"/>
    <x v="1"/>
    <m/>
    <m/>
    <n v="0"/>
    <n v="0"/>
    <n v="0"/>
    <n v="0"/>
  </r>
  <r>
    <s v="GJ"/>
    <x v="5"/>
    <x v="1"/>
    <s v="High"/>
    <s v="Control"/>
    <n v="11"/>
    <n v="660"/>
    <n v="29629"/>
    <x v="2"/>
    <m/>
    <m/>
    <n v="0"/>
    <n v="0"/>
    <n v="0"/>
    <n v="0"/>
  </r>
  <r>
    <s v="GJ"/>
    <x v="5"/>
    <x v="1"/>
    <s v="High"/>
    <s v="Control"/>
    <n v="11"/>
    <n v="660"/>
    <n v="29629"/>
    <x v="3"/>
    <n v="1"/>
    <n v="2"/>
    <n v="1"/>
    <n v="2"/>
    <n v="1"/>
    <n v="0"/>
  </r>
  <r>
    <s v="GJ"/>
    <x v="5"/>
    <x v="1"/>
    <s v="High"/>
    <s v="Control"/>
    <n v="12"/>
    <n v="720"/>
    <n v="29689"/>
    <x v="0"/>
    <m/>
    <m/>
    <n v="0"/>
    <n v="0"/>
    <n v="0"/>
    <n v="0"/>
  </r>
  <r>
    <s v="GJ"/>
    <x v="5"/>
    <x v="1"/>
    <s v="High"/>
    <s v="Control"/>
    <n v="12"/>
    <n v="720"/>
    <n v="29689"/>
    <x v="1"/>
    <m/>
    <m/>
    <n v="0"/>
    <n v="0"/>
    <n v="0"/>
    <n v="0"/>
  </r>
  <r>
    <s v="GJ"/>
    <x v="5"/>
    <x v="1"/>
    <s v="High"/>
    <s v="Control"/>
    <n v="12"/>
    <n v="720"/>
    <n v="29689"/>
    <x v="2"/>
    <n v="1"/>
    <n v="2"/>
    <n v="1"/>
    <n v="2"/>
    <n v="1"/>
    <n v="0"/>
  </r>
  <r>
    <s v="GJ"/>
    <x v="5"/>
    <x v="1"/>
    <s v="High"/>
    <s v="Control"/>
    <n v="12"/>
    <n v="720"/>
    <n v="29689"/>
    <x v="3"/>
    <m/>
    <m/>
    <n v="0"/>
    <n v="0"/>
    <n v="0"/>
    <n v="0"/>
  </r>
  <r>
    <s v="GJ"/>
    <x v="5"/>
    <x v="1"/>
    <s v="High"/>
    <s v="Control"/>
    <n v="13"/>
    <n v="780"/>
    <n v="29749"/>
    <x v="0"/>
    <n v="1"/>
    <n v="2"/>
    <n v="1"/>
    <n v="2"/>
    <n v="1"/>
    <n v="0"/>
  </r>
  <r>
    <s v="GJ"/>
    <x v="5"/>
    <x v="1"/>
    <s v="High"/>
    <s v="Control"/>
    <n v="13"/>
    <n v="780"/>
    <n v="29749"/>
    <x v="1"/>
    <m/>
    <m/>
    <n v="0"/>
    <n v="0"/>
    <n v="0"/>
    <n v="0"/>
  </r>
  <r>
    <s v="GJ"/>
    <x v="5"/>
    <x v="1"/>
    <s v="High"/>
    <s v="Control"/>
    <n v="13"/>
    <n v="780"/>
    <n v="29749"/>
    <x v="2"/>
    <m/>
    <m/>
    <n v="0"/>
    <n v="0"/>
    <n v="0"/>
    <n v="0"/>
  </r>
  <r>
    <s v="GJ"/>
    <x v="5"/>
    <x v="1"/>
    <s v="High"/>
    <s v="Control"/>
    <n v="13"/>
    <n v="780"/>
    <n v="29749"/>
    <x v="3"/>
    <m/>
    <m/>
    <n v="0"/>
    <n v="0"/>
    <n v="0"/>
    <n v="0"/>
  </r>
  <r>
    <s v="GJ"/>
    <x v="5"/>
    <x v="1"/>
    <s v="High"/>
    <s v="Control"/>
    <n v="14"/>
    <n v="840"/>
    <n v="29809"/>
    <x v="0"/>
    <m/>
    <m/>
    <n v="0"/>
    <n v="0"/>
    <n v="0"/>
    <n v="0"/>
  </r>
  <r>
    <s v="GJ"/>
    <x v="5"/>
    <x v="1"/>
    <s v="High"/>
    <s v="Control"/>
    <n v="14"/>
    <n v="840"/>
    <n v="29809"/>
    <x v="1"/>
    <m/>
    <m/>
    <n v="0"/>
    <n v="0"/>
    <n v="0"/>
    <n v="0"/>
  </r>
  <r>
    <s v="GJ"/>
    <x v="5"/>
    <x v="1"/>
    <s v="High"/>
    <s v="Control"/>
    <n v="14"/>
    <n v="840"/>
    <n v="29809"/>
    <x v="2"/>
    <m/>
    <m/>
    <n v="0"/>
    <n v="0"/>
    <n v="0"/>
    <n v="0"/>
  </r>
  <r>
    <s v="GJ"/>
    <x v="5"/>
    <x v="1"/>
    <s v="High"/>
    <s v="Control"/>
    <n v="14"/>
    <n v="840"/>
    <n v="29809"/>
    <x v="3"/>
    <m/>
    <m/>
    <n v="0"/>
    <n v="0"/>
    <n v="0"/>
    <n v="0"/>
  </r>
  <r>
    <s v="GJ"/>
    <x v="5"/>
    <x v="1"/>
    <s v="High"/>
    <s v="Control"/>
    <n v="15"/>
    <n v="900"/>
    <n v="29869"/>
    <x v="0"/>
    <n v="1"/>
    <n v="2"/>
    <n v="1"/>
    <n v="2"/>
    <n v="1"/>
    <n v="0"/>
  </r>
  <r>
    <s v="GJ"/>
    <x v="5"/>
    <x v="1"/>
    <s v="High"/>
    <s v="Control"/>
    <n v="15"/>
    <n v="900"/>
    <n v="29869"/>
    <x v="1"/>
    <m/>
    <m/>
    <n v="0"/>
    <n v="0"/>
    <n v="0"/>
    <n v="0"/>
  </r>
  <r>
    <s v="GJ"/>
    <x v="5"/>
    <x v="1"/>
    <s v="High"/>
    <s v="Control"/>
    <n v="15"/>
    <n v="900"/>
    <n v="29869"/>
    <x v="2"/>
    <n v="2"/>
    <n v="2"/>
    <n v="2"/>
    <n v="2"/>
    <n v="1"/>
    <n v="0"/>
  </r>
  <r>
    <s v="GJ"/>
    <x v="5"/>
    <x v="1"/>
    <s v="High"/>
    <s v="Control"/>
    <n v="15"/>
    <n v="900"/>
    <n v="29869"/>
    <x v="3"/>
    <m/>
    <m/>
    <n v="0"/>
    <n v="0"/>
    <n v="0"/>
    <n v="0"/>
  </r>
  <r>
    <s v="GJ"/>
    <x v="5"/>
    <x v="6"/>
    <s v="High"/>
    <s v="High"/>
    <n v="1"/>
    <n v="60"/>
    <n v="14383"/>
    <x v="0"/>
    <m/>
    <m/>
    <n v="0"/>
    <n v="0"/>
    <n v="0"/>
    <n v="0"/>
  </r>
  <r>
    <s v="GJ"/>
    <x v="5"/>
    <x v="6"/>
    <s v="High"/>
    <s v="High"/>
    <n v="1"/>
    <n v="60"/>
    <n v="14383"/>
    <x v="1"/>
    <m/>
    <m/>
    <n v="0"/>
    <n v="0"/>
    <n v="0"/>
    <n v="0"/>
  </r>
  <r>
    <s v="GJ"/>
    <x v="5"/>
    <x v="6"/>
    <s v="High"/>
    <s v="High"/>
    <n v="1"/>
    <n v="60"/>
    <n v="14383"/>
    <x v="2"/>
    <m/>
    <m/>
    <n v="0"/>
    <n v="0"/>
    <n v="0"/>
    <n v="0"/>
  </r>
  <r>
    <s v="GJ"/>
    <x v="5"/>
    <x v="6"/>
    <s v="High"/>
    <s v="High"/>
    <n v="1"/>
    <n v="60"/>
    <n v="14383"/>
    <x v="3"/>
    <m/>
    <m/>
    <n v="0"/>
    <n v="0"/>
    <n v="0"/>
    <n v="0"/>
  </r>
  <r>
    <s v="GJ"/>
    <x v="5"/>
    <x v="6"/>
    <s v="High"/>
    <s v="High"/>
    <n v="2"/>
    <n v="120"/>
    <n v="14443"/>
    <x v="0"/>
    <n v="1"/>
    <n v="2"/>
    <n v="1"/>
    <n v="2"/>
    <n v="1"/>
    <n v="0"/>
  </r>
  <r>
    <s v="GJ"/>
    <x v="5"/>
    <x v="6"/>
    <s v="High"/>
    <s v="High"/>
    <n v="2"/>
    <n v="120"/>
    <n v="14443"/>
    <x v="1"/>
    <m/>
    <m/>
    <n v="0"/>
    <n v="0"/>
    <n v="0"/>
    <n v="0"/>
  </r>
  <r>
    <s v="GJ"/>
    <x v="5"/>
    <x v="6"/>
    <s v="High"/>
    <s v="High"/>
    <n v="2"/>
    <n v="120"/>
    <n v="14443"/>
    <x v="2"/>
    <m/>
    <m/>
    <n v="0"/>
    <n v="0"/>
    <n v="0"/>
    <n v="0"/>
  </r>
  <r>
    <s v="GJ"/>
    <x v="5"/>
    <x v="6"/>
    <s v="High"/>
    <s v="High"/>
    <n v="2"/>
    <n v="120"/>
    <n v="14443"/>
    <x v="3"/>
    <m/>
    <m/>
    <n v="0"/>
    <n v="0"/>
    <n v="0"/>
    <n v="0"/>
  </r>
  <r>
    <s v="GJ"/>
    <x v="5"/>
    <x v="6"/>
    <s v="High"/>
    <s v="High"/>
    <n v="3"/>
    <n v="180"/>
    <n v="14503"/>
    <x v="0"/>
    <m/>
    <m/>
    <n v="0"/>
    <n v="0"/>
    <n v="0"/>
    <n v="0"/>
  </r>
  <r>
    <s v="GJ"/>
    <x v="5"/>
    <x v="6"/>
    <s v="High"/>
    <s v="High"/>
    <n v="3"/>
    <n v="180"/>
    <n v="14503"/>
    <x v="1"/>
    <m/>
    <m/>
    <n v="0"/>
    <n v="0"/>
    <n v="0"/>
    <n v="0"/>
  </r>
  <r>
    <s v="GJ"/>
    <x v="5"/>
    <x v="6"/>
    <s v="High"/>
    <s v="High"/>
    <n v="3"/>
    <n v="180"/>
    <n v="14503"/>
    <x v="2"/>
    <m/>
    <m/>
    <n v="0"/>
    <n v="0"/>
    <n v="0"/>
    <n v="0"/>
  </r>
  <r>
    <s v="GJ"/>
    <x v="5"/>
    <x v="6"/>
    <s v="High"/>
    <s v="High"/>
    <n v="3"/>
    <n v="180"/>
    <n v="14503"/>
    <x v="3"/>
    <n v="1"/>
    <n v="1"/>
    <n v="1"/>
    <n v="1"/>
    <n v="1"/>
    <n v="0"/>
  </r>
  <r>
    <s v="GJ"/>
    <x v="5"/>
    <x v="6"/>
    <s v="High"/>
    <s v="High"/>
    <n v="4"/>
    <n v="240"/>
    <n v="14563"/>
    <x v="0"/>
    <n v="1"/>
    <n v="1"/>
    <n v="1"/>
    <n v="1"/>
    <n v="1"/>
    <n v="0"/>
  </r>
  <r>
    <s v="GJ"/>
    <x v="5"/>
    <x v="6"/>
    <s v="High"/>
    <s v="High"/>
    <n v="4"/>
    <n v="240"/>
    <n v="14563"/>
    <x v="1"/>
    <m/>
    <m/>
    <n v="0"/>
    <n v="0"/>
    <n v="0"/>
    <n v="0"/>
  </r>
  <r>
    <s v="GJ"/>
    <x v="5"/>
    <x v="6"/>
    <s v="High"/>
    <s v="High"/>
    <n v="4"/>
    <n v="240"/>
    <n v="14563"/>
    <x v="2"/>
    <m/>
    <m/>
    <n v="0"/>
    <n v="0"/>
    <n v="0"/>
    <n v="0"/>
  </r>
  <r>
    <s v="GJ"/>
    <x v="5"/>
    <x v="6"/>
    <s v="High"/>
    <s v="High"/>
    <n v="4"/>
    <n v="240"/>
    <n v="14563"/>
    <x v="3"/>
    <m/>
    <m/>
    <n v="0"/>
    <n v="0"/>
    <n v="0"/>
    <n v="0"/>
  </r>
  <r>
    <s v="GJ"/>
    <x v="5"/>
    <x v="6"/>
    <s v="High"/>
    <s v="High"/>
    <n v="5"/>
    <n v="300"/>
    <n v="14623"/>
    <x v="0"/>
    <m/>
    <m/>
    <n v="0"/>
    <n v="0"/>
    <n v="0"/>
    <n v="0"/>
  </r>
  <r>
    <s v="GJ"/>
    <x v="5"/>
    <x v="6"/>
    <s v="High"/>
    <s v="High"/>
    <n v="5"/>
    <n v="300"/>
    <n v="14623"/>
    <x v="1"/>
    <m/>
    <m/>
    <n v="0"/>
    <n v="0"/>
    <n v="0"/>
    <n v="0"/>
  </r>
  <r>
    <s v="GJ"/>
    <x v="5"/>
    <x v="6"/>
    <s v="High"/>
    <s v="High"/>
    <n v="5"/>
    <n v="300"/>
    <n v="14623"/>
    <x v="2"/>
    <n v="1"/>
    <n v="2"/>
    <n v="1"/>
    <n v="2"/>
    <n v="1"/>
    <n v="0"/>
  </r>
  <r>
    <s v="GJ"/>
    <x v="5"/>
    <x v="6"/>
    <s v="High"/>
    <s v="High"/>
    <n v="5"/>
    <n v="300"/>
    <n v="14623"/>
    <x v="3"/>
    <m/>
    <m/>
    <n v="0"/>
    <n v="0"/>
    <n v="0"/>
    <n v="0"/>
  </r>
  <r>
    <s v="GJ"/>
    <x v="5"/>
    <x v="6"/>
    <s v="High"/>
    <s v="High"/>
    <n v="6"/>
    <n v="360"/>
    <n v="14683"/>
    <x v="0"/>
    <n v="1"/>
    <n v="2"/>
    <n v="1"/>
    <n v="2"/>
    <n v="1"/>
    <n v="0"/>
  </r>
  <r>
    <s v="GJ"/>
    <x v="5"/>
    <x v="6"/>
    <s v="High"/>
    <s v="High"/>
    <n v="6"/>
    <n v="360"/>
    <n v="14683"/>
    <x v="1"/>
    <m/>
    <m/>
    <n v="0"/>
    <n v="0"/>
    <n v="0"/>
    <n v="0"/>
  </r>
  <r>
    <s v="GJ"/>
    <x v="5"/>
    <x v="6"/>
    <s v="High"/>
    <s v="High"/>
    <n v="6"/>
    <n v="360"/>
    <n v="14683"/>
    <x v="2"/>
    <n v="1"/>
    <n v="2"/>
    <n v="1"/>
    <n v="2"/>
    <n v="1"/>
    <n v="0"/>
  </r>
  <r>
    <s v="GJ"/>
    <x v="5"/>
    <x v="6"/>
    <s v="High"/>
    <s v="High"/>
    <n v="6"/>
    <n v="360"/>
    <n v="14683"/>
    <x v="3"/>
    <m/>
    <m/>
    <n v="0"/>
    <n v="0"/>
    <n v="0"/>
    <n v="0"/>
  </r>
  <r>
    <s v="GJ"/>
    <x v="5"/>
    <x v="6"/>
    <s v="High"/>
    <s v="High"/>
    <n v="7"/>
    <n v="420"/>
    <n v="14743"/>
    <x v="0"/>
    <m/>
    <m/>
    <n v="0"/>
    <n v="0"/>
    <n v="0"/>
    <n v="0"/>
  </r>
  <r>
    <s v="GJ"/>
    <x v="5"/>
    <x v="6"/>
    <s v="High"/>
    <s v="High"/>
    <n v="7"/>
    <n v="420"/>
    <n v="14743"/>
    <x v="1"/>
    <m/>
    <m/>
    <n v="0"/>
    <n v="0"/>
    <n v="0"/>
    <n v="0"/>
  </r>
  <r>
    <s v="GJ"/>
    <x v="5"/>
    <x v="6"/>
    <s v="High"/>
    <s v="High"/>
    <n v="7"/>
    <n v="420"/>
    <n v="14743"/>
    <x v="2"/>
    <n v="2"/>
    <n v="1"/>
    <n v="2"/>
    <n v="1"/>
    <n v="1"/>
    <n v="0"/>
  </r>
  <r>
    <s v="GJ"/>
    <x v="5"/>
    <x v="6"/>
    <s v="High"/>
    <s v="High"/>
    <n v="7"/>
    <n v="420"/>
    <n v="14743"/>
    <x v="3"/>
    <m/>
    <m/>
    <n v="0"/>
    <n v="0"/>
    <n v="0"/>
    <n v="0"/>
  </r>
  <r>
    <s v="GJ"/>
    <x v="5"/>
    <x v="6"/>
    <s v="High"/>
    <s v="High"/>
    <n v="8"/>
    <n v="480"/>
    <n v="14803"/>
    <x v="0"/>
    <n v="2"/>
    <n v="2"/>
    <n v="2"/>
    <n v="2"/>
    <n v="1"/>
    <n v="0"/>
  </r>
  <r>
    <s v="GJ"/>
    <x v="5"/>
    <x v="6"/>
    <s v="High"/>
    <s v="High"/>
    <n v="8"/>
    <n v="480"/>
    <n v="14803"/>
    <x v="1"/>
    <m/>
    <m/>
    <n v="0"/>
    <n v="0"/>
    <n v="0"/>
    <n v="0"/>
  </r>
  <r>
    <s v="GJ"/>
    <x v="5"/>
    <x v="6"/>
    <s v="High"/>
    <s v="High"/>
    <n v="8"/>
    <n v="480"/>
    <n v="14803"/>
    <x v="2"/>
    <n v="1"/>
    <n v="1"/>
    <n v="1"/>
    <n v="1"/>
    <n v="1"/>
    <n v="0"/>
  </r>
  <r>
    <s v="GJ"/>
    <x v="5"/>
    <x v="6"/>
    <s v="High"/>
    <s v="High"/>
    <n v="8"/>
    <n v="480"/>
    <n v="14803"/>
    <x v="3"/>
    <m/>
    <m/>
    <n v="0"/>
    <n v="0"/>
    <n v="0"/>
    <n v="0"/>
  </r>
  <r>
    <s v="GJ"/>
    <x v="5"/>
    <x v="6"/>
    <s v="High"/>
    <s v="High"/>
    <n v="9"/>
    <n v="540"/>
    <n v="14863"/>
    <x v="0"/>
    <n v="1"/>
    <n v="1"/>
    <n v="1"/>
    <n v="1"/>
    <n v="1"/>
    <n v="0"/>
  </r>
  <r>
    <s v="GJ"/>
    <x v="5"/>
    <x v="6"/>
    <s v="High"/>
    <s v="High"/>
    <n v="9"/>
    <n v="540"/>
    <n v="14863"/>
    <x v="1"/>
    <m/>
    <m/>
    <n v="0"/>
    <n v="0"/>
    <n v="0"/>
    <n v="0"/>
  </r>
  <r>
    <s v="GJ"/>
    <x v="5"/>
    <x v="6"/>
    <s v="High"/>
    <s v="High"/>
    <n v="9"/>
    <n v="540"/>
    <n v="14863"/>
    <x v="2"/>
    <n v="1"/>
    <n v="1"/>
    <n v="1"/>
    <n v="1"/>
    <n v="1"/>
    <n v="0"/>
  </r>
  <r>
    <s v="GJ"/>
    <x v="5"/>
    <x v="6"/>
    <s v="High"/>
    <s v="High"/>
    <n v="9"/>
    <n v="540"/>
    <n v="14863"/>
    <x v="3"/>
    <m/>
    <m/>
    <n v="0"/>
    <n v="0"/>
    <n v="0"/>
    <n v="0"/>
  </r>
  <r>
    <s v="GJ"/>
    <x v="5"/>
    <x v="6"/>
    <s v="High"/>
    <s v="High"/>
    <n v="10"/>
    <n v="600"/>
    <n v="14923"/>
    <x v="0"/>
    <m/>
    <m/>
    <n v="0"/>
    <n v="0"/>
    <n v="0"/>
    <n v="0"/>
  </r>
  <r>
    <s v="GJ"/>
    <x v="5"/>
    <x v="6"/>
    <s v="High"/>
    <s v="High"/>
    <n v="10"/>
    <n v="600"/>
    <n v="14923"/>
    <x v="1"/>
    <m/>
    <m/>
    <n v="0"/>
    <n v="0"/>
    <n v="0"/>
    <n v="0"/>
  </r>
  <r>
    <s v="GJ"/>
    <x v="5"/>
    <x v="6"/>
    <s v="High"/>
    <s v="High"/>
    <n v="10"/>
    <n v="600"/>
    <n v="14923"/>
    <x v="2"/>
    <n v="1"/>
    <n v="1"/>
    <n v="1"/>
    <n v="1"/>
    <n v="1"/>
    <n v="0"/>
  </r>
  <r>
    <s v="GJ"/>
    <x v="5"/>
    <x v="6"/>
    <s v="High"/>
    <s v="High"/>
    <n v="10"/>
    <n v="600"/>
    <n v="14923"/>
    <x v="3"/>
    <m/>
    <m/>
    <n v="0"/>
    <n v="0"/>
    <n v="0"/>
    <n v="0"/>
  </r>
  <r>
    <s v="GJ"/>
    <x v="5"/>
    <x v="6"/>
    <s v="High"/>
    <s v="High"/>
    <n v="11"/>
    <n v="660"/>
    <n v="14983"/>
    <x v="0"/>
    <n v="1"/>
    <n v="1"/>
    <n v="1"/>
    <n v="1"/>
    <n v="1"/>
    <n v="0"/>
  </r>
  <r>
    <s v="GJ"/>
    <x v="5"/>
    <x v="6"/>
    <s v="High"/>
    <s v="High"/>
    <n v="11"/>
    <n v="660"/>
    <n v="14983"/>
    <x v="1"/>
    <m/>
    <m/>
    <n v="0"/>
    <n v="0"/>
    <n v="0"/>
    <n v="0"/>
  </r>
  <r>
    <s v="GJ"/>
    <x v="5"/>
    <x v="6"/>
    <s v="High"/>
    <s v="High"/>
    <n v="11"/>
    <n v="660"/>
    <n v="14983"/>
    <x v="2"/>
    <n v="2"/>
    <n v="3"/>
    <n v="2"/>
    <n v="3"/>
    <n v="1"/>
    <n v="0"/>
  </r>
  <r>
    <s v="GJ"/>
    <x v="5"/>
    <x v="6"/>
    <s v="High"/>
    <s v="High"/>
    <n v="11"/>
    <n v="660"/>
    <n v="14983"/>
    <x v="3"/>
    <m/>
    <m/>
    <n v="0"/>
    <n v="0"/>
    <n v="0"/>
    <n v="0"/>
  </r>
  <r>
    <s v="GJ"/>
    <x v="5"/>
    <x v="6"/>
    <s v="High"/>
    <s v="High"/>
    <n v="12"/>
    <n v="720"/>
    <n v="15043"/>
    <x v="0"/>
    <m/>
    <m/>
    <n v="0"/>
    <n v="0"/>
    <n v="0"/>
    <n v="0"/>
  </r>
  <r>
    <s v="GJ"/>
    <x v="5"/>
    <x v="6"/>
    <s v="High"/>
    <s v="High"/>
    <n v="12"/>
    <n v="720"/>
    <n v="15043"/>
    <x v="1"/>
    <m/>
    <m/>
    <n v="0"/>
    <n v="0"/>
    <n v="0"/>
    <n v="0"/>
  </r>
  <r>
    <s v="GJ"/>
    <x v="5"/>
    <x v="6"/>
    <s v="High"/>
    <s v="High"/>
    <n v="12"/>
    <n v="720"/>
    <n v="15043"/>
    <x v="2"/>
    <m/>
    <m/>
    <n v="0"/>
    <n v="0"/>
    <n v="0"/>
    <n v="0"/>
  </r>
  <r>
    <s v="GJ"/>
    <x v="5"/>
    <x v="6"/>
    <s v="High"/>
    <s v="High"/>
    <n v="12"/>
    <n v="720"/>
    <n v="15043"/>
    <x v="3"/>
    <m/>
    <m/>
    <n v="0"/>
    <n v="0"/>
    <n v="0"/>
    <n v="0"/>
  </r>
  <r>
    <s v="GJ"/>
    <x v="5"/>
    <x v="6"/>
    <s v="High"/>
    <s v="High"/>
    <n v="13"/>
    <n v="780"/>
    <n v="15103"/>
    <x v="0"/>
    <m/>
    <m/>
    <n v="0"/>
    <n v="0"/>
    <n v="0"/>
    <n v="0"/>
  </r>
  <r>
    <s v="GJ"/>
    <x v="5"/>
    <x v="6"/>
    <s v="High"/>
    <s v="High"/>
    <n v="13"/>
    <n v="780"/>
    <n v="15103"/>
    <x v="1"/>
    <m/>
    <m/>
    <n v="0"/>
    <n v="0"/>
    <n v="0"/>
    <n v="0"/>
  </r>
  <r>
    <s v="GJ"/>
    <x v="5"/>
    <x v="6"/>
    <s v="High"/>
    <s v="High"/>
    <n v="13"/>
    <n v="780"/>
    <n v="15103"/>
    <x v="2"/>
    <m/>
    <m/>
    <n v="0"/>
    <n v="0"/>
    <n v="0"/>
    <n v="0"/>
  </r>
  <r>
    <s v="GJ"/>
    <x v="5"/>
    <x v="6"/>
    <s v="High"/>
    <s v="High"/>
    <n v="13"/>
    <n v="780"/>
    <n v="15103"/>
    <x v="3"/>
    <m/>
    <m/>
    <n v="0"/>
    <n v="0"/>
    <n v="0"/>
    <n v="0"/>
  </r>
  <r>
    <s v="GJ"/>
    <x v="5"/>
    <x v="6"/>
    <s v="High"/>
    <s v="High"/>
    <n v="14"/>
    <n v="840"/>
    <n v="15163"/>
    <x v="0"/>
    <m/>
    <m/>
    <n v="0"/>
    <n v="0"/>
    <n v="0"/>
    <n v="0"/>
  </r>
  <r>
    <s v="GJ"/>
    <x v="5"/>
    <x v="6"/>
    <s v="High"/>
    <s v="High"/>
    <n v="14"/>
    <n v="840"/>
    <n v="15163"/>
    <x v="1"/>
    <m/>
    <m/>
    <n v="0"/>
    <n v="0"/>
    <n v="0"/>
    <n v="0"/>
  </r>
  <r>
    <s v="GJ"/>
    <x v="5"/>
    <x v="6"/>
    <s v="High"/>
    <s v="High"/>
    <n v="14"/>
    <n v="840"/>
    <n v="15163"/>
    <x v="2"/>
    <m/>
    <m/>
    <n v="0"/>
    <n v="0"/>
    <n v="0"/>
    <n v="0"/>
  </r>
  <r>
    <s v="GJ"/>
    <x v="5"/>
    <x v="6"/>
    <s v="High"/>
    <s v="High"/>
    <n v="14"/>
    <n v="840"/>
    <n v="15163"/>
    <x v="3"/>
    <m/>
    <m/>
    <n v="0"/>
    <n v="0"/>
    <n v="0"/>
    <n v="0"/>
  </r>
  <r>
    <s v="GJ"/>
    <x v="5"/>
    <x v="6"/>
    <s v="High"/>
    <s v="High"/>
    <n v="15"/>
    <n v="900"/>
    <n v="15223"/>
    <x v="0"/>
    <n v="1"/>
    <n v="5"/>
    <n v="1"/>
    <n v="5"/>
    <n v="1"/>
    <n v="1"/>
  </r>
  <r>
    <s v="GJ"/>
    <x v="5"/>
    <x v="6"/>
    <s v="High"/>
    <s v="High"/>
    <n v="15"/>
    <n v="900"/>
    <n v="15223"/>
    <x v="1"/>
    <m/>
    <m/>
    <n v="0"/>
    <n v="0"/>
    <n v="0"/>
    <n v="0"/>
  </r>
  <r>
    <s v="GJ"/>
    <x v="5"/>
    <x v="6"/>
    <s v="High"/>
    <s v="High"/>
    <n v="15"/>
    <n v="900"/>
    <n v="15223"/>
    <x v="2"/>
    <m/>
    <m/>
    <n v="0"/>
    <n v="0"/>
    <n v="0"/>
    <n v="0"/>
  </r>
  <r>
    <s v="GJ"/>
    <x v="5"/>
    <x v="6"/>
    <s v="High"/>
    <s v="High"/>
    <n v="15"/>
    <n v="900"/>
    <n v="15223"/>
    <x v="3"/>
    <m/>
    <m/>
    <n v="0"/>
    <n v="0"/>
    <n v="0"/>
    <n v="0"/>
  </r>
  <r>
    <s v="TG"/>
    <x v="5"/>
    <x v="7"/>
    <s v="High"/>
    <s v="Control"/>
    <n v="1"/>
    <n v="60"/>
    <n v="15342"/>
    <x v="0"/>
    <m/>
    <m/>
    <n v="0"/>
    <n v="0"/>
    <n v="0"/>
    <n v="0"/>
  </r>
  <r>
    <s v="TG"/>
    <x v="5"/>
    <x v="7"/>
    <s v="High"/>
    <s v="Control"/>
    <n v="1"/>
    <n v="60"/>
    <n v="15342"/>
    <x v="1"/>
    <m/>
    <m/>
    <n v="0"/>
    <n v="0"/>
    <n v="0"/>
    <n v="0"/>
  </r>
  <r>
    <s v="TG"/>
    <x v="5"/>
    <x v="7"/>
    <s v="High"/>
    <s v="Control"/>
    <n v="1"/>
    <n v="60"/>
    <n v="15342"/>
    <x v="2"/>
    <m/>
    <m/>
    <n v="0"/>
    <n v="0"/>
    <n v="0"/>
    <n v="0"/>
  </r>
  <r>
    <s v="TG"/>
    <x v="5"/>
    <x v="7"/>
    <s v="High"/>
    <s v="Control"/>
    <n v="1"/>
    <n v="60"/>
    <n v="15342"/>
    <x v="3"/>
    <m/>
    <m/>
    <n v="0"/>
    <n v="0"/>
    <n v="0"/>
    <n v="0"/>
  </r>
  <r>
    <s v="TG"/>
    <x v="5"/>
    <x v="7"/>
    <s v="High"/>
    <s v="Control"/>
    <n v="2"/>
    <n v="120"/>
    <n v="15402"/>
    <x v="0"/>
    <m/>
    <m/>
    <n v="0"/>
    <n v="0"/>
    <n v="0"/>
    <n v="0"/>
  </r>
  <r>
    <s v="TG"/>
    <x v="5"/>
    <x v="7"/>
    <s v="High"/>
    <s v="Control"/>
    <n v="2"/>
    <n v="120"/>
    <n v="15402"/>
    <x v="1"/>
    <m/>
    <m/>
    <n v="0"/>
    <n v="0"/>
    <n v="0"/>
    <n v="0"/>
  </r>
  <r>
    <s v="TG"/>
    <x v="5"/>
    <x v="7"/>
    <s v="High"/>
    <s v="Control"/>
    <n v="2"/>
    <n v="120"/>
    <n v="15402"/>
    <x v="2"/>
    <m/>
    <m/>
    <n v="0"/>
    <n v="0"/>
    <n v="0"/>
    <n v="0"/>
  </r>
  <r>
    <s v="TG"/>
    <x v="5"/>
    <x v="7"/>
    <s v="High"/>
    <s v="Control"/>
    <n v="2"/>
    <n v="120"/>
    <n v="15402"/>
    <x v="3"/>
    <m/>
    <m/>
    <n v="0"/>
    <n v="0"/>
    <n v="0"/>
    <n v="0"/>
  </r>
  <r>
    <s v="TG"/>
    <x v="5"/>
    <x v="7"/>
    <s v="High"/>
    <s v="Control"/>
    <n v="3"/>
    <n v="180"/>
    <n v="15462"/>
    <x v="0"/>
    <m/>
    <m/>
    <n v="0"/>
    <n v="0"/>
    <n v="0"/>
    <n v="0"/>
  </r>
  <r>
    <s v="TG"/>
    <x v="5"/>
    <x v="7"/>
    <s v="High"/>
    <s v="Control"/>
    <n v="3"/>
    <n v="180"/>
    <n v="15462"/>
    <x v="1"/>
    <m/>
    <m/>
    <n v="0"/>
    <n v="0"/>
    <n v="0"/>
    <n v="0"/>
  </r>
  <r>
    <s v="TG"/>
    <x v="5"/>
    <x v="7"/>
    <s v="High"/>
    <s v="Control"/>
    <n v="3"/>
    <n v="180"/>
    <n v="15462"/>
    <x v="2"/>
    <m/>
    <m/>
    <n v="0"/>
    <n v="0"/>
    <n v="0"/>
    <n v="0"/>
  </r>
  <r>
    <s v="TG"/>
    <x v="5"/>
    <x v="7"/>
    <s v="High"/>
    <s v="Control"/>
    <n v="3"/>
    <n v="180"/>
    <n v="15462"/>
    <x v="3"/>
    <m/>
    <m/>
    <n v="0"/>
    <n v="0"/>
    <n v="0"/>
    <n v="0"/>
  </r>
  <r>
    <s v="TG"/>
    <x v="5"/>
    <x v="7"/>
    <s v="High"/>
    <s v="Control"/>
    <n v="4"/>
    <n v="240"/>
    <n v="25462"/>
    <x v="0"/>
    <n v="1"/>
    <n v="3"/>
    <n v="1"/>
    <n v="3"/>
    <n v="1"/>
    <n v="0"/>
  </r>
  <r>
    <s v="TG"/>
    <x v="5"/>
    <x v="7"/>
    <s v="High"/>
    <s v="Control"/>
    <n v="4"/>
    <n v="240"/>
    <n v="25462"/>
    <x v="1"/>
    <m/>
    <m/>
    <n v="0"/>
    <n v="0"/>
    <n v="0"/>
    <n v="0"/>
  </r>
  <r>
    <s v="TG"/>
    <x v="5"/>
    <x v="7"/>
    <s v="High"/>
    <s v="Control"/>
    <n v="4"/>
    <n v="240"/>
    <n v="25462"/>
    <x v="2"/>
    <m/>
    <m/>
    <n v="0"/>
    <n v="0"/>
    <n v="0"/>
    <n v="0"/>
  </r>
  <r>
    <s v="TG"/>
    <x v="5"/>
    <x v="7"/>
    <s v="High"/>
    <s v="Control"/>
    <n v="4"/>
    <n v="240"/>
    <n v="25462"/>
    <x v="3"/>
    <m/>
    <m/>
    <n v="0"/>
    <n v="0"/>
    <n v="0"/>
    <n v="0"/>
  </r>
  <r>
    <s v="TG"/>
    <x v="5"/>
    <x v="7"/>
    <s v="High"/>
    <s v="Control"/>
    <n v="5"/>
    <n v="300"/>
    <n v="25522"/>
    <x v="0"/>
    <n v="6"/>
    <n v="3"/>
    <n v="6"/>
    <n v="3"/>
    <n v="1"/>
    <n v="0"/>
  </r>
  <r>
    <s v="TG"/>
    <x v="5"/>
    <x v="7"/>
    <s v="High"/>
    <s v="Control"/>
    <n v="5"/>
    <n v="300"/>
    <n v="25522"/>
    <x v="1"/>
    <m/>
    <m/>
    <n v="0"/>
    <n v="0"/>
    <n v="0"/>
    <n v="0"/>
  </r>
  <r>
    <s v="TG"/>
    <x v="5"/>
    <x v="7"/>
    <s v="High"/>
    <s v="Control"/>
    <n v="5"/>
    <n v="300"/>
    <n v="25522"/>
    <x v="2"/>
    <n v="1"/>
    <n v="1"/>
    <n v="1"/>
    <n v="1"/>
    <n v="1"/>
    <n v="0"/>
  </r>
  <r>
    <s v="TG"/>
    <x v="5"/>
    <x v="7"/>
    <s v="High"/>
    <s v="Control"/>
    <n v="5"/>
    <n v="300"/>
    <n v="25522"/>
    <x v="3"/>
    <m/>
    <m/>
    <n v="0"/>
    <n v="0"/>
    <n v="0"/>
    <n v="0"/>
  </r>
  <r>
    <s v="TG"/>
    <x v="5"/>
    <x v="7"/>
    <s v="High"/>
    <s v="Control"/>
    <n v="6"/>
    <n v="360"/>
    <n v="25582"/>
    <x v="0"/>
    <n v="2"/>
    <n v="1"/>
    <n v="2"/>
    <n v="1"/>
    <n v="1"/>
    <n v="0"/>
  </r>
  <r>
    <s v="TG"/>
    <x v="5"/>
    <x v="7"/>
    <s v="High"/>
    <s v="Control"/>
    <n v="6"/>
    <n v="360"/>
    <n v="25582"/>
    <x v="1"/>
    <m/>
    <m/>
    <n v="0"/>
    <n v="0"/>
    <n v="0"/>
    <n v="0"/>
  </r>
  <r>
    <s v="TG"/>
    <x v="5"/>
    <x v="7"/>
    <s v="High"/>
    <s v="Control"/>
    <n v="6"/>
    <n v="360"/>
    <n v="25582"/>
    <x v="2"/>
    <m/>
    <m/>
    <n v="0"/>
    <n v="0"/>
    <n v="0"/>
    <n v="0"/>
  </r>
  <r>
    <s v="TG"/>
    <x v="5"/>
    <x v="7"/>
    <s v="High"/>
    <s v="Control"/>
    <n v="6"/>
    <n v="360"/>
    <n v="25582"/>
    <x v="3"/>
    <n v="1"/>
    <n v="1"/>
    <n v="1"/>
    <n v="1"/>
    <n v="1"/>
    <n v="0"/>
  </r>
  <r>
    <s v="TG"/>
    <x v="5"/>
    <x v="7"/>
    <s v="High"/>
    <s v="Control"/>
    <n v="7"/>
    <n v="420"/>
    <n v="25642"/>
    <x v="0"/>
    <n v="1"/>
    <n v="4"/>
    <n v="1"/>
    <n v="4"/>
    <n v="1"/>
    <n v="1"/>
  </r>
  <r>
    <s v="TG"/>
    <x v="5"/>
    <x v="7"/>
    <s v="High"/>
    <s v="Control"/>
    <n v="7"/>
    <n v="420"/>
    <n v="25642"/>
    <x v="1"/>
    <m/>
    <m/>
    <n v="0"/>
    <n v="0"/>
    <n v="0"/>
    <n v="0"/>
  </r>
  <r>
    <s v="TG"/>
    <x v="5"/>
    <x v="7"/>
    <s v="High"/>
    <s v="Control"/>
    <n v="7"/>
    <n v="420"/>
    <n v="25642"/>
    <x v="2"/>
    <m/>
    <m/>
    <n v="0"/>
    <n v="0"/>
    <n v="0"/>
    <n v="0"/>
  </r>
  <r>
    <s v="TG"/>
    <x v="5"/>
    <x v="7"/>
    <s v="High"/>
    <s v="Control"/>
    <n v="7"/>
    <n v="420"/>
    <n v="25642"/>
    <x v="3"/>
    <m/>
    <m/>
    <n v="0"/>
    <n v="0"/>
    <n v="0"/>
    <n v="0"/>
  </r>
  <r>
    <s v="TG"/>
    <x v="5"/>
    <x v="7"/>
    <s v="High"/>
    <s v="Control"/>
    <n v="8"/>
    <n v="480"/>
    <n v="25702"/>
    <x v="0"/>
    <m/>
    <m/>
    <n v="0"/>
    <n v="0"/>
    <n v="0"/>
    <n v="0"/>
  </r>
  <r>
    <s v="TG"/>
    <x v="5"/>
    <x v="7"/>
    <s v="High"/>
    <s v="Control"/>
    <n v="8"/>
    <n v="480"/>
    <n v="25702"/>
    <x v="1"/>
    <n v="1"/>
    <n v="1"/>
    <n v="1"/>
    <n v="1"/>
    <n v="1"/>
    <n v="0"/>
  </r>
  <r>
    <s v="TG"/>
    <x v="5"/>
    <x v="7"/>
    <s v="High"/>
    <s v="Control"/>
    <n v="8"/>
    <n v="480"/>
    <n v="25702"/>
    <x v="2"/>
    <m/>
    <m/>
    <n v="0"/>
    <n v="0"/>
    <n v="0"/>
    <n v="0"/>
  </r>
  <r>
    <s v="TG"/>
    <x v="5"/>
    <x v="7"/>
    <s v="High"/>
    <s v="Control"/>
    <n v="8"/>
    <n v="480"/>
    <n v="25702"/>
    <x v="3"/>
    <m/>
    <m/>
    <n v="0"/>
    <n v="0"/>
    <n v="0"/>
    <n v="0"/>
  </r>
  <r>
    <s v="TG"/>
    <x v="5"/>
    <x v="7"/>
    <s v="High"/>
    <s v="Control"/>
    <n v="9"/>
    <n v="540"/>
    <n v="25762"/>
    <x v="0"/>
    <m/>
    <m/>
    <n v="0"/>
    <n v="0"/>
    <n v="0"/>
    <n v="0"/>
  </r>
  <r>
    <s v="TG"/>
    <x v="5"/>
    <x v="7"/>
    <s v="High"/>
    <s v="Control"/>
    <n v="9"/>
    <n v="540"/>
    <n v="25762"/>
    <x v="1"/>
    <m/>
    <m/>
    <n v="0"/>
    <n v="0"/>
    <n v="0"/>
    <n v="0"/>
  </r>
  <r>
    <s v="TG"/>
    <x v="5"/>
    <x v="7"/>
    <s v="High"/>
    <s v="Control"/>
    <n v="9"/>
    <n v="540"/>
    <n v="25762"/>
    <x v="2"/>
    <m/>
    <m/>
    <n v="0"/>
    <n v="0"/>
    <n v="0"/>
    <n v="0"/>
  </r>
  <r>
    <s v="TG"/>
    <x v="5"/>
    <x v="7"/>
    <s v="High"/>
    <s v="Control"/>
    <n v="9"/>
    <n v="540"/>
    <n v="25762"/>
    <x v="3"/>
    <m/>
    <m/>
    <n v="0"/>
    <n v="0"/>
    <n v="0"/>
    <n v="0"/>
  </r>
  <r>
    <s v="TG"/>
    <x v="5"/>
    <x v="7"/>
    <s v="High"/>
    <s v="Control"/>
    <n v="10"/>
    <n v="600"/>
    <n v="25822"/>
    <x v="0"/>
    <n v="1"/>
    <n v="5"/>
    <n v="1"/>
    <n v="5"/>
    <n v="1"/>
    <n v="1"/>
  </r>
  <r>
    <s v="TG"/>
    <x v="5"/>
    <x v="7"/>
    <s v="High"/>
    <s v="Control"/>
    <n v="10"/>
    <n v="600"/>
    <n v="25822"/>
    <x v="1"/>
    <n v="1"/>
    <n v="4"/>
    <n v="1"/>
    <n v="4"/>
    <n v="1"/>
    <n v="1"/>
  </r>
  <r>
    <s v="TG"/>
    <x v="5"/>
    <x v="7"/>
    <s v="High"/>
    <s v="Control"/>
    <n v="10"/>
    <n v="600"/>
    <n v="25822"/>
    <x v="2"/>
    <n v="1"/>
    <n v="3"/>
    <n v="1"/>
    <n v="3"/>
    <n v="1"/>
    <n v="0"/>
  </r>
  <r>
    <s v="TG"/>
    <x v="5"/>
    <x v="7"/>
    <s v="High"/>
    <s v="Control"/>
    <n v="10"/>
    <n v="600"/>
    <n v="25822"/>
    <x v="3"/>
    <m/>
    <m/>
    <n v="0"/>
    <n v="0"/>
    <n v="0"/>
    <n v="0"/>
  </r>
  <r>
    <s v="TG"/>
    <x v="5"/>
    <x v="7"/>
    <s v="High"/>
    <s v="Control"/>
    <n v="11"/>
    <n v="660"/>
    <n v="25882"/>
    <x v="0"/>
    <m/>
    <m/>
    <n v="0"/>
    <n v="0"/>
    <n v="0"/>
    <n v="0"/>
  </r>
  <r>
    <s v="TG"/>
    <x v="5"/>
    <x v="7"/>
    <s v="High"/>
    <s v="Control"/>
    <n v="11"/>
    <n v="660"/>
    <n v="25882"/>
    <x v="1"/>
    <m/>
    <m/>
    <n v="0"/>
    <n v="0"/>
    <n v="0"/>
    <n v="0"/>
  </r>
  <r>
    <s v="TG"/>
    <x v="5"/>
    <x v="7"/>
    <s v="High"/>
    <s v="Control"/>
    <n v="11"/>
    <n v="660"/>
    <n v="25882"/>
    <x v="2"/>
    <n v="1"/>
    <n v="2"/>
    <n v="1"/>
    <n v="2"/>
    <n v="1"/>
    <n v="0"/>
  </r>
  <r>
    <s v="TG"/>
    <x v="5"/>
    <x v="7"/>
    <s v="High"/>
    <s v="Control"/>
    <n v="11"/>
    <n v="660"/>
    <n v="25882"/>
    <x v="3"/>
    <m/>
    <m/>
    <n v="0"/>
    <n v="0"/>
    <n v="0"/>
    <n v="0"/>
  </r>
  <r>
    <s v="TG"/>
    <x v="5"/>
    <x v="7"/>
    <s v="High"/>
    <s v="Control"/>
    <n v="12"/>
    <n v="720"/>
    <n v="25942"/>
    <x v="0"/>
    <m/>
    <m/>
    <n v="0"/>
    <n v="0"/>
    <n v="0"/>
    <n v="0"/>
  </r>
  <r>
    <s v="TG"/>
    <x v="5"/>
    <x v="7"/>
    <s v="High"/>
    <s v="Control"/>
    <n v="12"/>
    <n v="720"/>
    <n v="25942"/>
    <x v="1"/>
    <m/>
    <m/>
    <n v="0"/>
    <n v="0"/>
    <n v="0"/>
    <n v="0"/>
  </r>
  <r>
    <s v="TG"/>
    <x v="5"/>
    <x v="7"/>
    <s v="High"/>
    <s v="Control"/>
    <n v="12"/>
    <n v="720"/>
    <n v="25942"/>
    <x v="2"/>
    <m/>
    <m/>
    <n v="0"/>
    <n v="0"/>
    <n v="0"/>
    <n v="0"/>
  </r>
  <r>
    <s v="TG"/>
    <x v="5"/>
    <x v="7"/>
    <s v="High"/>
    <s v="Control"/>
    <n v="12"/>
    <n v="720"/>
    <n v="25942"/>
    <x v="3"/>
    <m/>
    <m/>
    <n v="0"/>
    <n v="0"/>
    <n v="0"/>
    <n v="0"/>
  </r>
  <r>
    <s v="TG"/>
    <x v="5"/>
    <x v="7"/>
    <s v="High"/>
    <s v="Control"/>
    <n v="13"/>
    <n v="780"/>
    <n v="26002"/>
    <x v="0"/>
    <m/>
    <m/>
    <n v="0"/>
    <n v="0"/>
    <n v="0"/>
    <n v="0"/>
  </r>
  <r>
    <s v="TG"/>
    <x v="5"/>
    <x v="7"/>
    <s v="High"/>
    <s v="Control"/>
    <n v="13"/>
    <n v="780"/>
    <n v="26002"/>
    <x v="1"/>
    <m/>
    <m/>
    <n v="0"/>
    <n v="0"/>
    <n v="0"/>
    <n v="0"/>
  </r>
  <r>
    <s v="TG"/>
    <x v="5"/>
    <x v="7"/>
    <s v="High"/>
    <s v="Control"/>
    <n v="13"/>
    <n v="780"/>
    <n v="26002"/>
    <x v="2"/>
    <m/>
    <m/>
    <n v="0"/>
    <n v="0"/>
    <n v="0"/>
    <n v="0"/>
  </r>
  <r>
    <s v="TG"/>
    <x v="5"/>
    <x v="7"/>
    <s v="High"/>
    <s v="Control"/>
    <n v="13"/>
    <n v="780"/>
    <n v="26002"/>
    <x v="3"/>
    <n v="1"/>
    <n v="5"/>
    <n v="1"/>
    <n v="5"/>
    <n v="1"/>
    <n v="1"/>
  </r>
  <r>
    <s v="TG"/>
    <x v="5"/>
    <x v="7"/>
    <s v="High"/>
    <s v="Control"/>
    <n v="14"/>
    <n v="840"/>
    <n v="26062"/>
    <x v="0"/>
    <m/>
    <m/>
    <n v="0"/>
    <n v="0"/>
    <n v="0"/>
    <n v="0"/>
  </r>
  <r>
    <s v="TG"/>
    <x v="5"/>
    <x v="7"/>
    <s v="High"/>
    <s v="Control"/>
    <n v="14"/>
    <n v="840"/>
    <n v="26062"/>
    <x v="1"/>
    <m/>
    <m/>
    <n v="0"/>
    <n v="0"/>
    <n v="0"/>
    <n v="0"/>
  </r>
  <r>
    <s v="TG"/>
    <x v="5"/>
    <x v="7"/>
    <s v="High"/>
    <s v="Control"/>
    <n v="14"/>
    <n v="840"/>
    <n v="26062"/>
    <x v="2"/>
    <m/>
    <m/>
    <n v="0"/>
    <n v="0"/>
    <n v="0"/>
    <n v="0"/>
  </r>
  <r>
    <s v="TG"/>
    <x v="5"/>
    <x v="7"/>
    <s v="High"/>
    <s v="Control"/>
    <n v="14"/>
    <n v="840"/>
    <n v="26062"/>
    <x v="3"/>
    <m/>
    <m/>
    <n v="0"/>
    <n v="0"/>
    <n v="0"/>
    <n v="0"/>
  </r>
  <r>
    <s v="TG"/>
    <x v="5"/>
    <x v="7"/>
    <s v="High"/>
    <s v="Control"/>
    <n v="15"/>
    <n v="900"/>
    <n v="26122"/>
    <x v="0"/>
    <n v="1"/>
    <n v="2"/>
    <n v="1"/>
    <n v="2"/>
    <n v="1"/>
    <n v="0"/>
  </r>
  <r>
    <s v="TG"/>
    <x v="5"/>
    <x v="7"/>
    <s v="High"/>
    <s v="Control"/>
    <n v="15"/>
    <n v="900"/>
    <n v="26122"/>
    <x v="1"/>
    <n v="1"/>
    <n v="2"/>
    <n v="1"/>
    <n v="2"/>
    <n v="1"/>
    <n v="0"/>
  </r>
  <r>
    <s v="TG"/>
    <x v="5"/>
    <x v="7"/>
    <s v="High"/>
    <s v="Control"/>
    <n v="15"/>
    <n v="900"/>
    <n v="26122"/>
    <x v="2"/>
    <n v="5"/>
    <n v="5"/>
    <n v="5"/>
    <n v="5"/>
    <n v="1"/>
    <n v="1"/>
  </r>
  <r>
    <s v="TG"/>
    <x v="5"/>
    <x v="7"/>
    <s v="High"/>
    <s v="Control"/>
    <n v="15"/>
    <n v="900"/>
    <n v="26122"/>
    <x v="3"/>
    <m/>
    <m/>
    <n v="0"/>
    <n v="0"/>
    <n v="0"/>
    <n v="0"/>
  </r>
  <r>
    <s v="GJ"/>
    <x v="5"/>
    <x v="9"/>
    <s v="High"/>
    <s v="High"/>
    <n v="1"/>
    <n v="60"/>
    <n v="29976"/>
    <x v="0"/>
    <m/>
    <m/>
    <n v="0"/>
    <n v="0"/>
    <n v="0"/>
    <n v="0"/>
  </r>
  <r>
    <s v="GJ"/>
    <x v="5"/>
    <x v="9"/>
    <s v="High"/>
    <s v="High"/>
    <n v="1"/>
    <n v="60"/>
    <n v="29976"/>
    <x v="1"/>
    <m/>
    <m/>
    <n v="0"/>
    <n v="0"/>
    <n v="0"/>
    <n v="0"/>
  </r>
  <r>
    <s v="GJ"/>
    <x v="5"/>
    <x v="9"/>
    <s v="High"/>
    <s v="High"/>
    <n v="1"/>
    <n v="60"/>
    <n v="29976"/>
    <x v="2"/>
    <n v="1"/>
    <n v="1"/>
    <n v="1"/>
    <n v="1"/>
    <n v="1"/>
    <n v="0"/>
  </r>
  <r>
    <s v="GJ"/>
    <x v="5"/>
    <x v="9"/>
    <s v="High"/>
    <s v="High"/>
    <n v="1"/>
    <n v="60"/>
    <n v="29976"/>
    <x v="3"/>
    <m/>
    <m/>
    <n v="0"/>
    <n v="0"/>
    <n v="0"/>
    <n v="0"/>
  </r>
  <r>
    <s v="GJ"/>
    <x v="5"/>
    <x v="9"/>
    <s v="High"/>
    <s v="High"/>
    <n v="2"/>
    <n v="120"/>
    <n v="30037"/>
    <x v="0"/>
    <m/>
    <m/>
    <n v="0"/>
    <n v="0"/>
    <n v="0"/>
    <n v="0"/>
  </r>
  <r>
    <s v="GJ"/>
    <x v="5"/>
    <x v="9"/>
    <s v="High"/>
    <s v="High"/>
    <n v="2"/>
    <n v="120"/>
    <n v="30037"/>
    <x v="1"/>
    <m/>
    <m/>
    <n v="0"/>
    <n v="0"/>
    <n v="0"/>
    <n v="0"/>
  </r>
  <r>
    <s v="GJ"/>
    <x v="5"/>
    <x v="9"/>
    <s v="High"/>
    <s v="High"/>
    <n v="2"/>
    <n v="120"/>
    <n v="30037"/>
    <x v="2"/>
    <m/>
    <m/>
    <n v="0"/>
    <n v="0"/>
    <n v="0"/>
    <n v="0"/>
  </r>
  <r>
    <s v="GJ"/>
    <x v="5"/>
    <x v="9"/>
    <s v="High"/>
    <s v="High"/>
    <n v="2"/>
    <n v="120"/>
    <n v="30037"/>
    <x v="3"/>
    <m/>
    <m/>
    <n v="0"/>
    <n v="0"/>
    <n v="0"/>
    <n v="0"/>
  </r>
  <r>
    <s v="GJ"/>
    <x v="5"/>
    <x v="9"/>
    <s v="High"/>
    <s v="High"/>
    <n v="3"/>
    <n v="180"/>
    <n v="30097"/>
    <x v="0"/>
    <m/>
    <m/>
    <n v="0"/>
    <n v="0"/>
    <n v="0"/>
    <n v="0"/>
  </r>
  <r>
    <s v="GJ"/>
    <x v="5"/>
    <x v="9"/>
    <s v="High"/>
    <s v="High"/>
    <n v="3"/>
    <n v="180"/>
    <n v="30097"/>
    <x v="1"/>
    <m/>
    <m/>
    <n v="0"/>
    <n v="0"/>
    <n v="0"/>
    <n v="0"/>
  </r>
  <r>
    <s v="GJ"/>
    <x v="5"/>
    <x v="9"/>
    <s v="High"/>
    <s v="High"/>
    <n v="3"/>
    <n v="180"/>
    <n v="30097"/>
    <x v="2"/>
    <m/>
    <m/>
    <n v="0"/>
    <n v="0"/>
    <n v="0"/>
    <n v="0"/>
  </r>
  <r>
    <s v="GJ"/>
    <x v="5"/>
    <x v="9"/>
    <s v="High"/>
    <s v="High"/>
    <n v="3"/>
    <n v="180"/>
    <n v="30097"/>
    <x v="3"/>
    <n v="2"/>
    <n v="2"/>
    <n v="2"/>
    <n v="2"/>
    <n v="1"/>
    <n v="0"/>
  </r>
  <r>
    <s v="GJ"/>
    <x v="5"/>
    <x v="9"/>
    <s v="High"/>
    <s v="High"/>
    <n v="4"/>
    <n v="240"/>
    <n v="30157"/>
    <x v="0"/>
    <m/>
    <m/>
    <n v="0"/>
    <n v="0"/>
    <n v="0"/>
    <n v="0"/>
  </r>
  <r>
    <s v="GJ"/>
    <x v="5"/>
    <x v="9"/>
    <s v="High"/>
    <s v="High"/>
    <n v="4"/>
    <n v="240"/>
    <n v="30157"/>
    <x v="1"/>
    <m/>
    <m/>
    <n v="0"/>
    <n v="0"/>
    <n v="0"/>
    <n v="0"/>
  </r>
  <r>
    <s v="GJ"/>
    <x v="5"/>
    <x v="9"/>
    <s v="High"/>
    <s v="High"/>
    <n v="4"/>
    <n v="240"/>
    <n v="30157"/>
    <x v="2"/>
    <m/>
    <m/>
    <n v="0"/>
    <n v="0"/>
    <n v="0"/>
    <n v="0"/>
  </r>
  <r>
    <s v="GJ"/>
    <x v="5"/>
    <x v="9"/>
    <s v="High"/>
    <s v="High"/>
    <n v="4"/>
    <n v="240"/>
    <n v="30157"/>
    <x v="3"/>
    <m/>
    <m/>
    <n v="0"/>
    <n v="0"/>
    <n v="0"/>
    <n v="0"/>
  </r>
  <r>
    <s v="GJ"/>
    <x v="5"/>
    <x v="9"/>
    <s v="High"/>
    <s v="High"/>
    <n v="5"/>
    <n v="300"/>
    <n v="30217"/>
    <x v="0"/>
    <n v="2"/>
    <n v="2"/>
    <n v="2"/>
    <n v="2"/>
    <n v="1"/>
    <n v="0"/>
  </r>
  <r>
    <s v="GJ"/>
    <x v="5"/>
    <x v="9"/>
    <s v="High"/>
    <s v="High"/>
    <n v="5"/>
    <n v="300"/>
    <n v="30217"/>
    <x v="1"/>
    <m/>
    <m/>
    <n v="0"/>
    <n v="0"/>
    <n v="0"/>
    <n v="0"/>
  </r>
  <r>
    <s v="GJ"/>
    <x v="5"/>
    <x v="9"/>
    <s v="High"/>
    <s v="High"/>
    <n v="5"/>
    <n v="300"/>
    <n v="30217"/>
    <x v="2"/>
    <m/>
    <m/>
    <n v="0"/>
    <n v="0"/>
    <n v="0"/>
    <n v="0"/>
  </r>
  <r>
    <s v="GJ"/>
    <x v="5"/>
    <x v="9"/>
    <s v="High"/>
    <s v="High"/>
    <n v="5"/>
    <n v="300"/>
    <n v="30217"/>
    <x v="3"/>
    <m/>
    <m/>
    <n v="0"/>
    <n v="0"/>
    <n v="0"/>
    <n v="0"/>
  </r>
  <r>
    <s v="GJ"/>
    <x v="5"/>
    <x v="9"/>
    <s v="High"/>
    <s v="High"/>
    <n v="6"/>
    <n v="360"/>
    <n v="30277"/>
    <x v="0"/>
    <m/>
    <m/>
    <n v="0"/>
    <n v="0"/>
    <n v="0"/>
    <n v="0"/>
  </r>
  <r>
    <s v="GJ"/>
    <x v="5"/>
    <x v="9"/>
    <s v="High"/>
    <s v="High"/>
    <n v="6"/>
    <n v="360"/>
    <n v="30277"/>
    <x v="1"/>
    <m/>
    <m/>
    <n v="0"/>
    <n v="0"/>
    <n v="0"/>
    <n v="0"/>
  </r>
  <r>
    <s v="GJ"/>
    <x v="5"/>
    <x v="9"/>
    <s v="High"/>
    <s v="High"/>
    <n v="6"/>
    <n v="360"/>
    <n v="30277"/>
    <x v="2"/>
    <m/>
    <m/>
    <n v="0"/>
    <n v="0"/>
    <n v="0"/>
    <n v="0"/>
  </r>
  <r>
    <s v="GJ"/>
    <x v="5"/>
    <x v="9"/>
    <s v="High"/>
    <s v="High"/>
    <n v="6"/>
    <n v="360"/>
    <n v="30277"/>
    <x v="3"/>
    <m/>
    <m/>
    <n v="0"/>
    <n v="0"/>
    <n v="0"/>
    <n v="0"/>
  </r>
  <r>
    <s v="GJ"/>
    <x v="5"/>
    <x v="9"/>
    <s v="High"/>
    <s v="High"/>
    <n v="7"/>
    <n v="420"/>
    <n v="30337"/>
    <x v="0"/>
    <n v="1"/>
    <n v="1"/>
    <n v="1"/>
    <n v="1"/>
    <n v="1"/>
    <n v="0"/>
  </r>
  <r>
    <s v="GJ"/>
    <x v="5"/>
    <x v="9"/>
    <s v="High"/>
    <s v="High"/>
    <n v="7"/>
    <n v="420"/>
    <n v="30337"/>
    <x v="1"/>
    <m/>
    <m/>
    <n v="0"/>
    <n v="0"/>
    <n v="0"/>
    <n v="0"/>
  </r>
  <r>
    <s v="GJ"/>
    <x v="5"/>
    <x v="9"/>
    <s v="High"/>
    <s v="High"/>
    <n v="7"/>
    <n v="420"/>
    <n v="30337"/>
    <x v="2"/>
    <m/>
    <m/>
    <n v="0"/>
    <n v="0"/>
    <n v="0"/>
    <n v="0"/>
  </r>
  <r>
    <s v="GJ"/>
    <x v="5"/>
    <x v="9"/>
    <s v="High"/>
    <s v="High"/>
    <n v="7"/>
    <n v="420"/>
    <n v="30337"/>
    <x v="3"/>
    <m/>
    <m/>
    <n v="0"/>
    <n v="0"/>
    <n v="0"/>
    <n v="0"/>
  </r>
  <r>
    <s v="GJ"/>
    <x v="5"/>
    <x v="9"/>
    <s v="High"/>
    <s v="High"/>
    <n v="8"/>
    <n v="480"/>
    <n v="30397"/>
    <x v="0"/>
    <m/>
    <m/>
    <n v="0"/>
    <n v="0"/>
    <n v="0"/>
    <n v="0"/>
  </r>
  <r>
    <s v="GJ"/>
    <x v="5"/>
    <x v="9"/>
    <s v="High"/>
    <s v="High"/>
    <n v="8"/>
    <n v="480"/>
    <n v="30397"/>
    <x v="1"/>
    <m/>
    <m/>
    <n v="0"/>
    <n v="0"/>
    <n v="0"/>
    <n v="0"/>
  </r>
  <r>
    <s v="GJ"/>
    <x v="5"/>
    <x v="9"/>
    <s v="High"/>
    <s v="High"/>
    <n v="8"/>
    <n v="480"/>
    <n v="30397"/>
    <x v="2"/>
    <m/>
    <m/>
    <n v="0"/>
    <n v="0"/>
    <n v="0"/>
    <n v="0"/>
  </r>
  <r>
    <s v="GJ"/>
    <x v="5"/>
    <x v="9"/>
    <s v="High"/>
    <s v="High"/>
    <n v="8"/>
    <n v="480"/>
    <n v="30397"/>
    <x v="3"/>
    <m/>
    <m/>
    <n v="0"/>
    <n v="0"/>
    <n v="0"/>
    <n v="0"/>
  </r>
  <r>
    <s v="GJ"/>
    <x v="5"/>
    <x v="9"/>
    <s v="High"/>
    <s v="High"/>
    <n v="9"/>
    <n v="540"/>
    <n v="30457"/>
    <x v="0"/>
    <m/>
    <m/>
    <n v="0"/>
    <n v="0"/>
    <n v="0"/>
    <n v="0"/>
  </r>
  <r>
    <s v="GJ"/>
    <x v="5"/>
    <x v="9"/>
    <s v="High"/>
    <s v="High"/>
    <n v="9"/>
    <n v="540"/>
    <n v="30457"/>
    <x v="1"/>
    <m/>
    <m/>
    <n v="0"/>
    <n v="0"/>
    <n v="0"/>
    <n v="0"/>
  </r>
  <r>
    <s v="GJ"/>
    <x v="5"/>
    <x v="9"/>
    <s v="High"/>
    <s v="High"/>
    <n v="9"/>
    <n v="540"/>
    <n v="30457"/>
    <x v="2"/>
    <m/>
    <m/>
    <n v="0"/>
    <n v="0"/>
    <n v="0"/>
    <n v="0"/>
  </r>
  <r>
    <s v="GJ"/>
    <x v="5"/>
    <x v="9"/>
    <s v="High"/>
    <s v="High"/>
    <n v="9"/>
    <n v="540"/>
    <n v="30457"/>
    <x v="3"/>
    <m/>
    <m/>
    <n v="0"/>
    <n v="0"/>
    <n v="0"/>
    <n v="0"/>
  </r>
  <r>
    <s v="GJ"/>
    <x v="5"/>
    <x v="9"/>
    <s v="High"/>
    <s v="High"/>
    <n v="10"/>
    <n v="600"/>
    <n v="30507"/>
    <x v="0"/>
    <m/>
    <m/>
    <n v="0"/>
    <n v="0"/>
    <n v="0"/>
    <n v="0"/>
  </r>
  <r>
    <s v="GJ"/>
    <x v="5"/>
    <x v="9"/>
    <s v="High"/>
    <s v="High"/>
    <n v="10"/>
    <n v="600"/>
    <n v="30507"/>
    <x v="1"/>
    <m/>
    <m/>
    <n v="0"/>
    <n v="0"/>
    <n v="0"/>
    <n v="0"/>
  </r>
  <r>
    <s v="GJ"/>
    <x v="5"/>
    <x v="9"/>
    <s v="High"/>
    <s v="High"/>
    <n v="10"/>
    <n v="600"/>
    <n v="30507"/>
    <x v="2"/>
    <m/>
    <m/>
    <n v="0"/>
    <n v="0"/>
    <n v="0"/>
    <n v="0"/>
  </r>
  <r>
    <s v="GJ"/>
    <x v="5"/>
    <x v="9"/>
    <s v="High"/>
    <s v="High"/>
    <n v="10"/>
    <n v="600"/>
    <n v="30507"/>
    <x v="3"/>
    <m/>
    <m/>
    <n v="0"/>
    <n v="0"/>
    <n v="0"/>
    <n v="0"/>
  </r>
  <r>
    <s v="GJ"/>
    <x v="5"/>
    <x v="9"/>
    <s v="High"/>
    <s v="High"/>
    <n v="11"/>
    <n v="660"/>
    <n v="30567"/>
    <x v="0"/>
    <m/>
    <m/>
    <n v="0"/>
    <n v="0"/>
    <n v="0"/>
    <n v="0"/>
  </r>
  <r>
    <s v="GJ"/>
    <x v="5"/>
    <x v="9"/>
    <s v="High"/>
    <s v="High"/>
    <n v="11"/>
    <n v="660"/>
    <n v="30567"/>
    <x v="1"/>
    <m/>
    <m/>
    <n v="0"/>
    <n v="0"/>
    <n v="0"/>
    <n v="0"/>
  </r>
  <r>
    <s v="GJ"/>
    <x v="5"/>
    <x v="9"/>
    <s v="High"/>
    <s v="High"/>
    <n v="11"/>
    <n v="660"/>
    <n v="30567"/>
    <x v="2"/>
    <m/>
    <m/>
    <n v="0"/>
    <n v="0"/>
    <n v="0"/>
    <n v="0"/>
  </r>
  <r>
    <s v="GJ"/>
    <x v="5"/>
    <x v="9"/>
    <s v="High"/>
    <s v="High"/>
    <n v="11"/>
    <n v="660"/>
    <n v="30567"/>
    <x v="3"/>
    <m/>
    <m/>
    <n v="0"/>
    <n v="0"/>
    <n v="0"/>
    <n v="0"/>
  </r>
  <r>
    <s v="GJ"/>
    <x v="5"/>
    <x v="9"/>
    <s v="High"/>
    <s v="High"/>
    <n v="12"/>
    <n v="720"/>
    <n v="30627"/>
    <x v="0"/>
    <m/>
    <m/>
    <n v="0"/>
    <n v="0"/>
    <n v="0"/>
    <n v="0"/>
  </r>
  <r>
    <s v="GJ"/>
    <x v="5"/>
    <x v="9"/>
    <s v="High"/>
    <s v="High"/>
    <n v="12"/>
    <n v="720"/>
    <n v="30627"/>
    <x v="1"/>
    <n v="1"/>
    <n v="1"/>
    <n v="1"/>
    <n v="1"/>
    <n v="1"/>
    <n v="0"/>
  </r>
  <r>
    <s v="GJ"/>
    <x v="5"/>
    <x v="9"/>
    <s v="High"/>
    <s v="High"/>
    <n v="12"/>
    <n v="720"/>
    <n v="30627"/>
    <x v="2"/>
    <m/>
    <m/>
    <n v="0"/>
    <n v="0"/>
    <n v="0"/>
    <n v="0"/>
  </r>
  <r>
    <s v="GJ"/>
    <x v="5"/>
    <x v="9"/>
    <s v="High"/>
    <s v="High"/>
    <n v="12"/>
    <n v="720"/>
    <n v="30627"/>
    <x v="3"/>
    <m/>
    <m/>
    <n v="0"/>
    <n v="0"/>
    <n v="0"/>
    <n v="0"/>
  </r>
  <r>
    <s v="GJ"/>
    <x v="5"/>
    <x v="9"/>
    <s v="High"/>
    <s v="High"/>
    <n v="13"/>
    <n v="780"/>
    <n v="30687"/>
    <x v="0"/>
    <n v="2"/>
    <n v="4"/>
    <n v="2"/>
    <n v="4"/>
    <n v="1"/>
    <n v="1"/>
  </r>
  <r>
    <s v="GJ"/>
    <x v="5"/>
    <x v="9"/>
    <s v="High"/>
    <s v="High"/>
    <n v="13"/>
    <n v="780"/>
    <n v="30687"/>
    <x v="1"/>
    <m/>
    <m/>
    <n v="0"/>
    <n v="0"/>
    <n v="0"/>
    <n v="0"/>
  </r>
  <r>
    <s v="GJ"/>
    <x v="5"/>
    <x v="9"/>
    <s v="High"/>
    <s v="High"/>
    <n v="13"/>
    <n v="780"/>
    <n v="30687"/>
    <x v="2"/>
    <m/>
    <m/>
    <n v="0"/>
    <n v="0"/>
    <n v="0"/>
    <n v="0"/>
  </r>
  <r>
    <s v="GJ"/>
    <x v="5"/>
    <x v="9"/>
    <s v="High"/>
    <s v="High"/>
    <n v="13"/>
    <n v="780"/>
    <n v="30687"/>
    <x v="3"/>
    <m/>
    <m/>
    <n v="0"/>
    <n v="0"/>
    <n v="0"/>
    <n v="0"/>
  </r>
  <r>
    <s v="GJ"/>
    <x v="5"/>
    <x v="9"/>
    <s v="High"/>
    <s v="High"/>
    <n v="14"/>
    <n v="840"/>
    <n v="30747"/>
    <x v="0"/>
    <n v="1"/>
    <n v="1"/>
    <n v="1"/>
    <n v="1"/>
    <n v="1"/>
    <n v="0"/>
  </r>
  <r>
    <s v="GJ"/>
    <x v="5"/>
    <x v="9"/>
    <s v="High"/>
    <s v="High"/>
    <n v="14"/>
    <n v="840"/>
    <n v="30747"/>
    <x v="1"/>
    <m/>
    <m/>
    <n v="0"/>
    <n v="0"/>
    <n v="0"/>
    <n v="0"/>
  </r>
  <r>
    <s v="GJ"/>
    <x v="5"/>
    <x v="9"/>
    <s v="High"/>
    <s v="High"/>
    <n v="14"/>
    <n v="840"/>
    <n v="30747"/>
    <x v="2"/>
    <n v="1"/>
    <n v="1"/>
    <n v="1"/>
    <n v="1"/>
    <n v="1"/>
    <n v="0"/>
  </r>
  <r>
    <s v="GJ"/>
    <x v="5"/>
    <x v="9"/>
    <s v="High"/>
    <s v="High"/>
    <n v="14"/>
    <n v="840"/>
    <n v="30747"/>
    <x v="3"/>
    <m/>
    <m/>
    <n v="0"/>
    <n v="0"/>
    <n v="0"/>
    <n v="0"/>
  </r>
  <r>
    <s v="GJ"/>
    <x v="5"/>
    <x v="11"/>
    <s v="High"/>
    <s v="Control"/>
    <n v="1"/>
    <n v="60"/>
    <n v="36329"/>
    <x v="0"/>
    <n v="1"/>
    <n v="1"/>
    <n v="1"/>
    <n v="1"/>
    <n v="1"/>
    <n v="0"/>
  </r>
  <r>
    <s v="GJ"/>
    <x v="5"/>
    <x v="11"/>
    <s v="High"/>
    <s v="Control"/>
    <n v="1"/>
    <n v="60"/>
    <n v="36329"/>
    <x v="1"/>
    <m/>
    <m/>
    <n v="0"/>
    <n v="0"/>
    <n v="0"/>
    <n v="0"/>
  </r>
  <r>
    <s v="GJ"/>
    <x v="5"/>
    <x v="11"/>
    <s v="High"/>
    <s v="Control"/>
    <n v="1"/>
    <n v="60"/>
    <n v="36329"/>
    <x v="2"/>
    <m/>
    <m/>
    <n v="0"/>
    <n v="0"/>
    <n v="0"/>
    <n v="0"/>
  </r>
  <r>
    <s v="GJ"/>
    <x v="5"/>
    <x v="11"/>
    <s v="High"/>
    <s v="Control"/>
    <n v="1"/>
    <n v="60"/>
    <n v="36329"/>
    <x v="3"/>
    <m/>
    <m/>
    <n v="0"/>
    <n v="0"/>
    <n v="0"/>
    <n v="0"/>
  </r>
  <r>
    <s v="GJ"/>
    <x v="5"/>
    <x v="11"/>
    <s v="High"/>
    <s v="Control"/>
    <n v="2"/>
    <n v="120"/>
    <n v="36389"/>
    <x v="0"/>
    <m/>
    <m/>
    <n v="0"/>
    <n v="0"/>
    <n v="0"/>
    <n v="0"/>
  </r>
  <r>
    <s v="GJ"/>
    <x v="5"/>
    <x v="11"/>
    <s v="High"/>
    <s v="Control"/>
    <n v="2"/>
    <n v="120"/>
    <n v="36389"/>
    <x v="1"/>
    <m/>
    <m/>
    <n v="0"/>
    <n v="0"/>
    <n v="0"/>
    <n v="0"/>
  </r>
  <r>
    <s v="GJ"/>
    <x v="5"/>
    <x v="11"/>
    <s v="High"/>
    <s v="Control"/>
    <n v="2"/>
    <n v="120"/>
    <n v="36389"/>
    <x v="2"/>
    <m/>
    <m/>
    <n v="0"/>
    <n v="0"/>
    <n v="0"/>
    <n v="0"/>
  </r>
  <r>
    <s v="GJ"/>
    <x v="5"/>
    <x v="11"/>
    <s v="High"/>
    <s v="Control"/>
    <n v="2"/>
    <n v="120"/>
    <n v="36389"/>
    <x v="3"/>
    <m/>
    <m/>
    <n v="0"/>
    <n v="0"/>
    <n v="0"/>
    <n v="0"/>
  </r>
  <r>
    <s v="GJ"/>
    <x v="5"/>
    <x v="11"/>
    <s v="High"/>
    <s v="Control"/>
    <n v="3"/>
    <n v="180"/>
    <n v="36449"/>
    <x v="0"/>
    <m/>
    <m/>
    <n v="0"/>
    <n v="0"/>
    <n v="0"/>
    <n v="0"/>
  </r>
  <r>
    <s v="GJ"/>
    <x v="5"/>
    <x v="11"/>
    <s v="High"/>
    <s v="Control"/>
    <n v="3"/>
    <n v="180"/>
    <n v="36449"/>
    <x v="1"/>
    <m/>
    <m/>
    <n v="0"/>
    <n v="0"/>
    <n v="0"/>
    <n v="0"/>
  </r>
  <r>
    <s v="GJ"/>
    <x v="5"/>
    <x v="11"/>
    <s v="High"/>
    <s v="Control"/>
    <n v="3"/>
    <n v="180"/>
    <n v="36449"/>
    <x v="2"/>
    <m/>
    <m/>
    <n v="0"/>
    <n v="0"/>
    <n v="0"/>
    <n v="0"/>
  </r>
  <r>
    <s v="GJ"/>
    <x v="5"/>
    <x v="11"/>
    <s v="High"/>
    <s v="Control"/>
    <n v="3"/>
    <n v="180"/>
    <n v="36449"/>
    <x v="3"/>
    <m/>
    <m/>
    <n v="0"/>
    <n v="0"/>
    <n v="0"/>
    <n v="0"/>
  </r>
  <r>
    <s v="GJ"/>
    <x v="5"/>
    <x v="11"/>
    <s v="High"/>
    <s v="Control"/>
    <n v="4"/>
    <n v="240"/>
    <n v="36509"/>
    <x v="0"/>
    <m/>
    <m/>
    <n v="0"/>
    <n v="0"/>
    <n v="0"/>
    <n v="0"/>
  </r>
  <r>
    <s v="GJ"/>
    <x v="5"/>
    <x v="11"/>
    <s v="High"/>
    <s v="Control"/>
    <n v="4"/>
    <n v="240"/>
    <n v="36509"/>
    <x v="1"/>
    <n v="1"/>
    <n v="3"/>
    <n v="1"/>
    <n v="3"/>
    <n v="1"/>
    <n v="0"/>
  </r>
  <r>
    <s v="GJ"/>
    <x v="5"/>
    <x v="11"/>
    <s v="High"/>
    <s v="Control"/>
    <n v="4"/>
    <n v="240"/>
    <n v="36509"/>
    <x v="2"/>
    <m/>
    <m/>
    <n v="0"/>
    <n v="0"/>
    <n v="0"/>
    <n v="0"/>
  </r>
  <r>
    <s v="GJ"/>
    <x v="5"/>
    <x v="11"/>
    <s v="High"/>
    <s v="Control"/>
    <n v="4"/>
    <n v="240"/>
    <n v="36509"/>
    <x v="3"/>
    <m/>
    <m/>
    <n v="0"/>
    <n v="0"/>
    <n v="0"/>
    <n v="0"/>
  </r>
  <r>
    <s v="GJ"/>
    <x v="5"/>
    <x v="11"/>
    <s v="High"/>
    <s v="Control"/>
    <n v="5"/>
    <n v="300"/>
    <n v="36569"/>
    <x v="0"/>
    <m/>
    <m/>
    <n v="0"/>
    <n v="0"/>
    <n v="0"/>
    <n v="0"/>
  </r>
  <r>
    <s v="GJ"/>
    <x v="5"/>
    <x v="11"/>
    <s v="High"/>
    <s v="Control"/>
    <n v="5"/>
    <n v="300"/>
    <n v="36569"/>
    <x v="1"/>
    <m/>
    <m/>
    <n v="0"/>
    <n v="0"/>
    <n v="0"/>
    <n v="0"/>
  </r>
  <r>
    <s v="GJ"/>
    <x v="5"/>
    <x v="11"/>
    <s v="High"/>
    <s v="Control"/>
    <n v="5"/>
    <n v="300"/>
    <n v="36569"/>
    <x v="2"/>
    <m/>
    <m/>
    <n v="0"/>
    <n v="0"/>
    <n v="0"/>
    <n v="0"/>
  </r>
  <r>
    <s v="GJ"/>
    <x v="5"/>
    <x v="11"/>
    <s v="High"/>
    <s v="Control"/>
    <n v="5"/>
    <n v="300"/>
    <n v="36569"/>
    <x v="3"/>
    <m/>
    <m/>
    <n v="0"/>
    <n v="0"/>
    <n v="0"/>
    <n v="0"/>
  </r>
  <r>
    <s v="GJ"/>
    <x v="5"/>
    <x v="11"/>
    <s v="High"/>
    <s v="Control"/>
    <n v="6"/>
    <n v="360"/>
    <n v="36629"/>
    <x v="0"/>
    <n v="1"/>
    <n v="2"/>
    <n v="1"/>
    <n v="2"/>
    <n v="1"/>
    <n v="0"/>
  </r>
  <r>
    <s v="GJ"/>
    <x v="5"/>
    <x v="11"/>
    <s v="High"/>
    <s v="Control"/>
    <n v="6"/>
    <n v="360"/>
    <n v="36629"/>
    <x v="1"/>
    <m/>
    <m/>
    <n v="0"/>
    <n v="0"/>
    <n v="0"/>
    <n v="0"/>
  </r>
  <r>
    <s v="GJ"/>
    <x v="5"/>
    <x v="11"/>
    <s v="High"/>
    <s v="Control"/>
    <n v="6"/>
    <n v="360"/>
    <n v="36629"/>
    <x v="2"/>
    <m/>
    <m/>
    <n v="0"/>
    <n v="0"/>
    <n v="0"/>
    <n v="0"/>
  </r>
  <r>
    <s v="GJ"/>
    <x v="5"/>
    <x v="11"/>
    <s v="High"/>
    <s v="Control"/>
    <n v="6"/>
    <n v="360"/>
    <n v="36629"/>
    <x v="3"/>
    <m/>
    <m/>
    <n v="0"/>
    <n v="0"/>
    <n v="0"/>
    <n v="0"/>
  </r>
  <r>
    <s v="GJ"/>
    <x v="5"/>
    <x v="11"/>
    <s v="High"/>
    <s v="Control"/>
    <n v="7"/>
    <n v="420"/>
    <n v="36689"/>
    <x v="0"/>
    <m/>
    <m/>
    <n v="0"/>
    <n v="0"/>
    <n v="0"/>
    <n v="0"/>
  </r>
  <r>
    <s v="GJ"/>
    <x v="5"/>
    <x v="11"/>
    <s v="High"/>
    <s v="Control"/>
    <n v="7"/>
    <n v="420"/>
    <n v="36689"/>
    <x v="1"/>
    <m/>
    <m/>
    <n v="0"/>
    <n v="0"/>
    <n v="0"/>
    <n v="0"/>
  </r>
  <r>
    <s v="GJ"/>
    <x v="5"/>
    <x v="11"/>
    <s v="High"/>
    <s v="Control"/>
    <n v="7"/>
    <n v="420"/>
    <n v="36689"/>
    <x v="2"/>
    <m/>
    <m/>
    <n v="0"/>
    <n v="0"/>
    <n v="0"/>
    <n v="0"/>
  </r>
  <r>
    <s v="GJ"/>
    <x v="5"/>
    <x v="11"/>
    <s v="High"/>
    <s v="Control"/>
    <n v="7"/>
    <n v="420"/>
    <n v="36689"/>
    <x v="3"/>
    <m/>
    <m/>
    <n v="0"/>
    <n v="0"/>
    <n v="0"/>
    <n v="0"/>
  </r>
  <r>
    <s v="GJ"/>
    <x v="5"/>
    <x v="11"/>
    <s v="High"/>
    <s v="Control"/>
    <n v="8"/>
    <n v="480"/>
    <n v="36749"/>
    <x v="0"/>
    <m/>
    <m/>
    <n v="0"/>
    <n v="0"/>
    <n v="0"/>
    <n v="0"/>
  </r>
  <r>
    <s v="GJ"/>
    <x v="5"/>
    <x v="11"/>
    <s v="High"/>
    <s v="Control"/>
    <n v="8"/>
    <n v="480"/>
    <n v="36749"/>
    <x v="1"/>
    <m/>
    <m/>
    <n v="0"/>
    <n v="0"/>
    <n v="0"/>
    <n v="0"/>
  </r>
  <r>
    <s v="GJ"/>
    <x v="5"/>
    <x v="11"/>
    <s v="High"/>
    <s v="Control"/>
    <n v="8"/>
    <n v="480"/>
    <n v="36749"/>
    <x v="2"/>
    <n v="1"/>
    <n v="3"/>
    <n v="1"/>
    <n v="3"/>
    <n v="1"/>
    <n v="0"/>
  </r>
  <r>
    <s v="GJ"/>
    <x v="5"/>
    <x v="11"/>
    <s v="High"/>
    <s v="Control"/>
    <n v="8"/>
    <n v="480"/>
    <n v="36749"/>
    <x v="3"/>
    <m/>
    <m/>
    <n v="0"/>
    <n v="0"/>
    <n v="0"/>
    <n v="0"/>
  </r>
  <r>
    <s v="GJ"/>
    <x v="5"/>
    <x v="11"/>
    <s v="High"/>
    <s v="Control"/>
    <n v="9"/>
    <n v="540"/>
    <n v="36809"/>
    <x v="0"/>
    <m/>
    <m/>
    <n v="0"/>
    <n v="0"/>
    <n v="0"/>
    <n v="0"/>
  </r>
  <r>
    <s v="GJ"/>
    <x v="5"/>
    <x v="11"/>
    <s v="High"/>
    <s v="Control"/>
    <n v="9"/>
    <n v="540"/>
    <n v="36809"/>
    <x v="1"/>
    <m/>
    <m/>
    <n v="0"/>
    <n v="0"/>
    <n v="0"/>
    <n v="0"/>
  </r>
  <r>
    <s v="GJ"/>
    <x v="5"/>
    <x v="11"/>
    <s v="High"/>
    <s v="Control"/>
    <n v="9"/>
    <n v="540"/>
    <n v="36809"/>
    <x v="2"/>
    <m/>
    <m/>
    <n v="0"/>
    <n v="0"/>
    <n v="0"/>
    <n v="0"/>
  </r>
  <r>
    <s v="GJ"/>
    <x v="5"/>
    <x v="11"/>
    <s v="High"/>
    <s v="Control"/>
    <n v="9"/>
    <n v="540"/>
    <n v="36809"/>
    <x v="3"/>
    <m/>
    <m/>
    <n v="0"/>
    <n v="0"/>
    <n v="0"/>
    <n v="0"/>
  </r>
  <r>
    <s v="GJ"/>
    <x v="5"/>
    <x v="11"/>
    <s v="High"/>
    <s v="Control"/>
    <n v="10"/>
    <n v="600"/>
    <n v="36869"/>
    <x v="0"/>
    <m/>
    <m/>
    <n v="0"/>
    <n v="0"/>
    <n v="0"/>
    <n v="0"/>
  </r>
  <r>
    <s v="GJ"/>
    <x v="5"/>
    <x v="11"/>
    <s v="High"/>
    <s v="Control"/>
    <n v="10"/>
    <n v="600"/>
    <n v="36869"/>
    <x v="1"/>
    <m/>
    <m/>
    <n v="0"/>
    <n v="0"/>
    <n v="0"/>
    <n v="0"/>
  </r>
  <r>
    <s v="GJ"/>
    <x v="5"/>
    <x v="11"/>
    <s v="High"/>
    <s v="Control"/>
    <n v="10"/>
    <n v="600"/>
    <n v="36869"/>
    <x v="2"/>
    <m/>
    <m/>
    <n v="0"/>
    <n v="0"/>
    <n v="0"/>
    <n v="0"/>
  </r>
  <r>
    <s v="GJ"/>
    <x v="5"/>
    <x v="11"/>
    <s v="High"/>
    <s v="Control"/>
    <n v="10"/>
    <n v="600"/>
    <n v="36869"/>
    <x v="3"/>
    <n v="1"/>
    <n v="1"/>
    <n v="1"/>
    <n v="1"/>
    <n v="1"/>
    <n v="0"/>
  </r>
  <r>
    <s v="GJ"/>
    <x v="5"/>
    <x v="11"/>
    <s v="High"/>
    <s v="Control"/>
    <n v="11"/>
    <n v="660"/>
    <n v="36929"/>
    <x v="0"/>
    <m/>
    <m/>
    <n v="0"/>
    <n v="0"/>
    <n v="0"/>
    <n v="0"/>
  </r>
  <r>
    <s v="GJ"/>
    <x v="5"/>
    <x v="11"/>
    <s v="High"/>
    <s v="Control"/>
    <n v="11"/>
    <n v="660"/>
    <n v="36929"/>
    <x v="1"/>
    <m/>
    <m/>
    <n v="0"/>
    <n v="0"/>
    <n v="0"/>
    <n v="0"/>
  </r>
  <r>
    <s v="GJ"/>
    <x v="5"/>
    <x v="11"/>
    <s v="High"/>
    <s v="Control"/>
    <n v="11"/>
    <n v="660"/>
    <n v="36929"/>
    <x v="2"/>
    <n v="1"/>
    <n v="3"/>
    <n v="1"/>
    <n v="3"/>
    <n v="1"/>
    <n v="0"/>
  </r>
  <r>
    <s v="GJ"/>
    <x v="5"/>
    <x v="11"/>
    <s v="High"/>
    <s v="Control"/>
    <n v="11"/>
    <n v="660"/>
    <n v="36929"/>
    <x v="3"/>
    <m/>
    <m/>
    <n v="0"/>
    <n v="0"/>
    <n v="0"/>
    <n v="0"/>
  </r>
  <r>
    <s v="GJ"/>
    <x v="5"/>
    <x v="11"/>
    <s v="High"/>
    <s v="Control"/>
    <n v="12"/>
    <n v="720"/>
    <n v="36989"/>
    <x v="0"/>
    <n v="1"/>
    <n v="3"/>
    <n v="1"/>
    <n v="3"/>
    <n v="1"/>
    <n v="0"/>
  </r>
  <r>
    <s v="GJ"/>
    <x v="5"/>
    <x v="11"/>
    <s v="High"/>
    <s v="Control"/>
    <n v="12"/>
    <n v="720"/>
    <n v="36989"/>
    <x v="1"/>
    <n v="1"/>
    <n v="5"/>
    <n v="1"/>
    <n v="5"/>
    <n v="1"/>
    <n v="1"/>
  </r>
  <r>
    <s v="GJ"/>
    <x v="5"/>
    <x v="11"/>
    <s v="High"/>
    <s v="Control"/>
    <n v="12"/>
    <n v="720"/>
    <n v="36989"/>
    <x v="2"/>
    <m/>
    <m/>
    <n v="0"/>
    <n v="0"/>
    <n v="0"/>
    <n v="0"/>
  </r>
  <r>
    <s v="GJ"/>
    <x v="5"/>
    <x v="11"/>
    <s v="High"/>
    <s v="Control"/>
    <n v="12"/>
    <n v="720"/>
    <n v="36989"/>
    <x v="3"/>
    <m/>
    <m/>
    <n v="0"/>
    <n v="0"/>
    <n v="0"/>
    <n v="0"/>
  </r>
  <r>
    <s v="GJ"/>
    <x v="5"/>
    <x v="16"/>
    <s v="High"/>
    <s v="High"/>
    <n v="1"/>
    <n v="60"/>
    <n v="11636"/>
    <x v="0"/>
    <m/>
    <m/>
    <n v="0"/>
    <n v="0"/>
    <n v="0"/>
    <n v="0"/>
  </r>
  <r>
    <s v="GJ"/>
    <x v="5"/>
    <x v="16"/>
    <s v="High"/>
    <s v="High"/>
    <n v="1"/>
    <n v="60"/>
    <n v="11636"/>
    <x v="1"/>
    <m/>
    <m/>
    <n v="0"/>
    <n v="0"/>
    <n v="0"/>
    <n v="0"/>
  </r>
  <r>
    <s v="GJ"/>
    <x v="5"/>
    <x v="16"/>
    <s v="High"/>
    <s v="High"/>
    <n v="1"/>
    <n v="60"/>
    <n v="11636"/>
    <x v="2"/>
    <m/>
    <m/>
    <n v="0"/>
    <n v="0"/>
    <n v="0"/>
    <n v="0"/>
  </r>
  <r>
    <s v="GJ"/>
    <x v="5"/>
    <x v="16"/>
    <s v="High"/>
    <s v="High"/>
    <n v="1"/>
    <n v="60"/>
    <n v="11636"/>
    <x v="3"/>
    <m/>
    <m/>
    <n v="0"/>
    <n v="0"/>
    <n v="0"/>
    <n v="0"/>
  </r>
  <r>
    <s v="GJ"/>
    <x v="5"/>
    <x v="16"/>
    <s v="High"/>
    <s v="High"/>
    <n v="2"/>
    <n v="120"/>
    <n v="11696"/>
    <x v="0"/>
    <m/>
    <m/>
    <n v="0"/>
    <n v="0"/>
    <n v="0"/>
    <n v="0"/>
  </r>
  <r>
    <s v="GJ"/>
    <x v="5"/>
    <x v="16"/>
    <s v="High"/>
    <s v="High"/>
    <n v="2"/>
    <n v="120"/>
    <n v="11696"/>
    <x v="1"/>
    <m/>
    <m/>
    <n v="0"/>
    <n v="0"/>
    <n v="0"/>
    <n v="0"/>
  </r>
  <r>
    <s v="GJ"/>
    <x v="5"/>
    <x v="16"/>
    <s v="High"/>
    <s v="High"/>
    <n v="2"/>
    <n v="120"/>
    <n v="11696"/>
    <x v="2"/>
    <m/>
    <m/>
    <n v="0"/>
    <n v="0"/>
    <n v="0"/>
    <n v="0"/>
  </r>
  <r>
    <s v="GJ"/>
    <x v="5"/>
    <x v="16"/>
    <s v="High"/>
    <s v="High"/>
    <n v="2"/>
    <n v="120"/>
    <n v="11696"/>
    <x v="3"/>
    <m/>
    <m/>
    <n v="0"/>
    <n v="0"/>
    <n v="0"/>
    <n v="0"/>
  </r>
  <r>
    <s v="GJ"/>
    <x v="5"/>
    <x v="16"/>
    <s v="High"/>
    <s v="High"/>
    <n v="3"/>
    <n v="180"/>
    <n v="11756"/>
    <x v="0"/>
    <m/>
    <m/>
    <n v="0"/>
    <n v="0"/>
    <n v="0"/>
    <n v="0"/>
  </r>
  <r>
    <s v="GJ"/>
    <x v="5"/>
    <x v="16"/>
    <s v="High"/>
    <s v="High"/>
    <n v="3"/>
    <n v="180"/>
    <n v="11756"/>
    <x v="1"/>
    <m/>
    <m/>
    <n v="0"/>
    <n v="0"/>
    <n v="0"/>
    <n v="0"/>
  </r>
  <r>
    <s v="GJ"/>
    <x v="5"/>
    <x v="16"/>
    <s v="High"/>
    <s v="High"/>
    <n v="3"/>
    <n v="180"/>
    <n v="11756"/>
    <x v="2"/>
    <m/>
    <m/>
    <n v="0"/>
    <n v="0"/>
    <n v="0"/>
    <n v="0"/>
  </r>
  <r>
    <s v="GJ"/>
    <x v="5"/>
    <x v="16"/>
    <s v="High"/>
    <s v="High"/>
    <n v="3"/>
    <n v="180"/>
    <n v="11756"/>
    <x v="3"/>
    <m/>
    <m/>
    <n v="0"/>
    <n v="0"/>
    <n v="0"/>
    <n v="0"/>
  </r>
  <r>
    <s v="GJ"/>
    <x v="5"/>
    <x v="16"/>
    <s v="High"/>
    <s v="High"/>
    <n v="4"/>
    <n v="240"/>
    <n v="11816"/>
    <x v="0"/>
    <m/>
    <m/>
    <n v="0"/>
    <n v="0"/>
    <n v="0"/>
    <n v="0"/>
  </r>
  <r>
    <s v="GJ"/>
    <x v="5"/>
    <x v="16"/>
    <s v="High"/>
    <s v="High"/>
    <n v="4"/>
    <n v="240"/>
    <n v="11816"/>
    <x v="1"/>
    <m/>
    <m/>
    <n v="0"/>
    <n v="0"/>
    <n v="0"/>
    <n v="0"/>
  </r>
  <r>
    <s v="GJ"/>
    <x v="5"/>
    <x v="16"/>
    <s v="High"/>
    <s v="High"/>
    <n v="4"/>
    <n v="240"/>
    <n v="11816"/>
    <x v="2"/>
    <m/>
    <m/>
    <n v="0"/>
    <n v="0"/>
    <n v="0"/>
    <n v="0"/>
  </r>
  <r>
    <s v="GJ"/>
    <x v="5"/>
    <x v="16"/>
    <s v="High"/>
    <s v="High"/>
    <n v="4"/>
    <n v="240"/>
    <n v="11816"/>
    <x v="3"/>
    <m/>
    <m/>
    <n v="0"/>
    <n v="0"/>
    <n v="0"/>
    <n v="0"/>
  </r>
  <r>
    <s v="GJ"/>
    <x v="5"/>
    <x v="16"/>
    <s v="High"/>
    <s v="High"/>
    <n v="5"/>
    <n v="300"/>
    <n v="11876"/>
    <x v="0"/>
    <m/>
    <m/>
    <n v="0"/>
    <n v="0"/>
    <n v="0"/>
    <n v="0"/>
  </r>
  <r>
    <s v="GJ"/>
    <x v="5"/>
    <x v="16"/>
    <s v="High"/>
    <s v="High"/>
    <n v="5"/>
    <n v="300"/>
    <n v="11876"/>
    <x v="1"/>
    <m/>
    <m/>
    <n v="0"/>
    <n v="0"/>
    <n v="0"/>
    <n v="0"/>
  </r>
  <r>
    <s v="GJ"/>
    <x v="5"/>
    <x v="16"/>
    <s v="High"/>
    <s v="High"/>
    <n v="5"/>
    <n v="300"/>
    <n v="11876"/>
    <x v="2"/>
    <m/>
    <m/>
    <n v="0"/>
    <n v="0"/>
    <n v="0"/>
    <n v="0"/>
  </r>
  <r>
    <s v="GJ"/>
    <x v="5"/>
    <x v="16"/>
    <s v="High"/>
    <s v="High"/>
    <n v="5"/>
    <n v="300"/>
    <n v="11876"/>
    <x v="3"/>
    <m/>
    <m/>
    <n v="0"/>
    <n v="0"/>
    <n v="0"/>
    <n v="0"/>
  </r>
  <r>
    <s v="GJ"/>
    <x v="5"/>
    <x v="16"/>
    <s v="High"/>
    <s v="High"/>
    <n v="6"/>
    <n v="360"/>
    <n v="11936"/>
    <x v="0"/>
    <m/>
    <m/>
    <n v="0"/>
    <n v="0"/>
    <n v="0"/>
    <n v="0"/>
  </r>
  <r>
    <s v="GJ"/>
    <x v="5"/>
    <x v="16"/>
    <s v="High"/>
    <s v="High"/>
    <n v="6"/>
    <n v="360"/>
    <n v="11936"/>
    <x v="1"/>
    <m/>
    <m/>
    <n v="0"/>
    <n v="0"/>
    <n v="0"/>
    <n v="0"/>
  </r>
  <r>
    <s v="GJ"/>
    <x v="5"/>
    <x v="16"/>
    <s v="High"/>
    <s v="High"/>
    <n v="6"/>
    <n v="360"/>
    <n v="11936"/>
    <x v="2"/>
    <m/>
    <m/>
    <n v="0"/>
    <n v="0"/>
    <n v="0"/>
    <n v="0"/>
  </r>
  <r>
    <s v="GJ"/>
    <x v="5"/>
    <x v="16"/>
    <s v="High"/>
    <s v="High"/>
    <n v="6"/>
    <n v="360"/>
    <n v="11936"/>
    <x v="3"/>
    <n v="1"/>
    <n v="5"/>
    <n v="1"/>
    <n v="5"/>
    <n v="1"/>
    <n v="1"/>
  </r>
  <r>
    <s v="GJ"/>
    <x v="5"/>
    <x v="16"/>
    <s v="High"/>
    <s v="High"/>
    <n v="7"/>
    <n v="420"/>
    <n v="11996"/>
    <x v="0"/>
    <m/>
    <m/>
    <n v="0"/>
    <n v="0"/>
    <n v="0"/>
    <n v="0"/>
  </r>
  <r>
    <s v="GJ"/>
    <x v="5"/>
    <x v="16"/>
    <s v="High"/>
    <s v="High"/>
    <n v="7"/>
    <n v="420"/>
    <n v="11996"/>
    <x v="1"/>
    <m/>
    <m/>
    <n v="0"/>
    <n v="0"/>
    <n v="0"/>
    <n v="0"/>
  </r>
  <r>
    <s v="GJ"/>
    <x v="5"/>
    <x v="16"/>
    <s v="High"/>
    <s v="High"/>
    <n v="7"/>
    <n v="420"/>
    <n v="11996"/>
    <x v="2"/>
    <m/>
    <m/>
    <n v="0"/>
    <n v="0"/>
    <n v="0"/>
    <n v="0"/>
  </r>
  <r>
    <s v="GJ"/>
    <x v="5"/>
    <x v="16"/>
    <s v="High"/>
    <s v="High"/>
    <n v="7"/>
    <n v="420"/>
    <n v="11996"/>
    <x v="3"/>
    <m/>
    <m/>
    <n v="0"/>
    <n v="0"/>
    <n v="0"/>
    <n v="0"/>
  </r>
  <r>
    <s v="GJ"/>
    <x v="5"/>
    <x v="16"/>
    <s v="High"/>
    <s v="High"/>
    <n v="8"/>
    <n v="480"/>
    <n v="12056"/>
    <x v="0"/>
    <m/>
    <m/>
    <n v="0"/>
    <n v="0"/>
    <n v="0"/>
    <n v="0"/>
  </r>
  <r>
    <s v="GJ"/>
    <x v="5"/>
    <x v="16"/>
    <s v="High"/>
    <s v="High"/>
    <n v="8"/>
    <n v="480"/>
    <n v="12056"/>
    <x v="1"/>
    <m/>
    <m/>
    <n v="0"/>
    <n v="0"/>
    <n v="0"/>
    <n v="0"/>
  </r>
  <r>
    <s v="GJ"/>
    <x v="5"/>
    <x v="16"/>
    <s v="High"/>
    <s v="High"/>
    <n v="8"/>
    <n v="480"/>
    <n v="12056"/>
    <x v="2"/>
    <m/>
    <m/>
    <n v="0"/>
    <n v="0"/>
    <n v="0"/>
    <n v="0"/>
  </r>
  <r>
    <s v="GJ"/>
    <x v="5"/>
    <x v="16"/>
    <s v="High"/>
    <s v="High"/>
    <n v="8"/>
    <n v="480"/>
    <n v="12056"/>
    <x v="3"/>
    <m/>
    <m/>
    <n v="0"/>
    <n v="0"/>
    <n v="0"/>
    <n v="0"/>
  </r>
  <r>
    <s v="GJ"/>
    <x v="5"/>
    <x v="16"/>
    <s v="High"/>
    <s v="High"/>
    <n v="9"/>
    <n v="540"/>
    <n v="12116"/>
    <x v="0"/>
    <m/>
    <m/>
    <n v="0"/>
    <n v="0"/>
    <n v="0"/>
    <n v="0"/>
  </r>
  <r>
    <s v="GJ"/>
    <x v="5"/>
    <x v="16"/>
    <s v="High"/>
    <s v="High"/>
    <n v="9"/>
    <n v="540"/>
    <n v="12116"/>
    <x v="1"/>
    <m/>
    <m/>
    <n v="0"/>
    <n v="0"/>
    <n v="0"/>
    <n v="0"/>
  </r>
  <r>
    <s v="GJ"/>
    <x v="5"/>
    <x v="16"/>
    <s v="High"/>
    <s v="High"/>
    <n v="9"/>
    <n v="540"/>
    <n v="12116"/>
    <x v="2"/>
    <m/>
    <m/>
    <n v="0"/>
    <n v="0"/>
    <n v="0"/>
    <n v="0"/>
  </r>
  <r>
    <s v="GJ"/>
    <x v="5"/>
    <x v="16"/>
    <s v="High"/>
    <s v="High"/>
    <n v="9"/>
    <n v="540"/>
    <n v="12116"/>
    <x v="3"/>
    <m/>
    <m/>
    <n v="0"/>
    <n v="0"/>
    <n v="0"/>
    <n v="0"/>
  </r>
  <r>
    <s v="GJ"/>
    <x v="5"/>
    <x v="16"/>
    <s v="High"/>
    <s v="High"/>
    <n v="10"/>
    <n v="600"/>
    <n v="12176"/>
    <x v="0"/>
    <m/>
    <m/>
    <n v="0"/>
    <n v="0"/>
    <n v="0"/>
    <n v="0"/>
  </r>
  <r>
    <s v="GJ"/>
    <x v="5"/>
    <x v="16"/>
    <s v="High"/>
    <s v="High"/>
    <n v="10"/>
    <n v="600"/>
    <n v="12176"/>
    <x v="1"/>
    <m/>
    <m/>
    <n v="0"/>
    <n v="0"/>
    <n v="0"/>
    <n v="0"/>
  </r>
  <r>
    <s v="GJ"/>
    <x v="5"/>
    <x v="16"/>
    <s v="High"/>
    <s v="High"/>
    <n v="10"/>
    <n v="600"/>
    <n v="12176"/>
    <x v="2"/>
    <m/>
    <m/>
    <n v="0"/>
    <n v="0"/>
    <n v="0"/>
    <n v="0"/>
  </r>
  <r>
    <s v="GJ"/>
    <x v="5"/>
    <x v="16"/>
    <s v="High"/>
    <s v="High"/>
    <n v="10"/>
    <n v="600"/>
    <n v="12176"/>
    <x v="3"/>
    <m/>
    <m/>
    <n v="0"/>
    <n v="0"/>
    <n v="0"/>
    <n v="0"/>
  </r>
  <r>
    <s v="GJ"/>
    <x v="5"/>
    <x v="18"/>
    <s v="High"/>
    <s v="Control"/>
    <n v="1"/>
    <n v="60"/>
    <n v="40865"/>
    <x v="0"/>
    <m/>
    <m/>
    <n v="0"/>
    <n v="0"/>
    <n v="0"/>
    <n v="0"/>
  </r>
  <r>
    <s v="GJ"/>
    <x v="5"/>
    <x v="18"/>
    <s v="High"/>
    <s v="Control"/>
    <n v="1"/>
    <n v="60"/>
    <n v="40865"/>
    <x v="1"/>
    <m/>
    <m/>
    <n v="0"/>
    <n v="0"/>
    <n v="0"/>
    <n v="0"/>
  </r>
  <r>
    <s v="GJ"/>
    <x v="5"/>
    <x v="18"/>
    <s v="High"/>
    <s v="Control"/>
    <n v="1"/>
    <n v="60"/>
    <n v="40865"/>
    <x v="2"/>
    <m/>
    <m/>
    <n v="0"/>
    <n v="0"/>
    <n v="0"/>
    <n v="0"/>
  </r>
  <r>
    <s v="GJ"/>
    <x v="5"/>
    <x v="18"/>
    <s v="High"/>
    <s v="Control"/>
    <n v="1"/>
    <n v="60"/>
    <n v="40865"/>
    <x v="3"/>
    <m/>
    <m/>
    <n v="0"/>
    <n v="0"/>
    <n v="0"/>
    <n v="0"/>
  </r>
  <r>
    <s v="GJ"/>
    <x v="5"/>
    <x v="18"/>
    <s v="High"/>
    <s v="Control"/>
    <n v="2"/>
    <n v="120"/>
    <n v="40925"/>
    <x v="0"/>
    <n v="2"/>
    <n v="4"/>
    <n v="2"/>
    <n v="4"/>
    <n v="1"/>
    <n v="1"/>
  </r>
  <r>
    <s v="GJ"/>
    <x v="5"/>
    <x v="18"/>
    <s v="High"/>
    <s v="Control"/>
    <n v="2"/>
    <n v="120"/>
    <n v="40925"/>
    <x v="1"/>
    <m/>
    <m/>
    <n v="0"/>
    <n v="0"/>
    <n v="0"/>
    <n v="0"/>
  </r>
  <r>
    <s v="GJ"/>
    <x v="5"/>
    <x v="18"/>
    <s v="High"/>
    <s v="Control"/>
    <n v="2"/>
    <n v="120"/>
    <n v="40925"/>
    <x v="2"/>
    <m/>
    <m/>
    <n v="0"/>
    <n v="0"/>
    <n v="0"/>
    <n v="0"/>
  </r>
  <r>
    <s v="GJ"/>
    <x v="5"/>
    <x v="18"/>
    <s v="High"/>
    <s v="Control"/>
    <n v="2"/>
    <n v="120"/>
    <n v="40925"/>
    <x v="3"/>
    <m/>
    <m/>
    <n v="0"/>
    <n v="0"/>
    <n v="0"/>
    <n v="0"/>
  </r>
  <r>
    <s v="GJ"/>
    <x v="5"/>
    <x v="18"/>
    <s v="High"/>
    <s v="Control"/>
    <n v="3"/>
    <n v="180"/>
    <n v="40985"/>
    <x v="0"/>
    <m/>
    <m/>
    <n v="0"/>
    <n v="0"/>
    <n v="0"/>
    <n v="0"/>
  </r>
  <r>
    <s v="GJ"/>
    <x v="5"/>
    <x v="18"/>
    <s v="High"/>
    <s v="Control"/>
    <n v="3"/>
    <n v="180"/>
    <n v="40985"/>
    <x v="1"/>
    <m/>
    <m/>
    <n v="0"/>
    <n v="0"/>
    <n v="0"/>
    <n v="0"/>
  </r>
  <r>
    <s v="GJ"/>
    <x v="5"/>
    <x v="18"/>
    <s v="High"/>
    <s v="Control"/>
    <n v="3"/>
    <n v="180"/>
    <n v="40985"/>
    <x v="2"/>
    <m/>
    <m/>
    <n v="0"/>
    <n v="0"/>
    <n v="0"/>
    <n v="0"/>
  </r>
  <r>
    <s v="GJ"/>
    <x v="5"/>
    <x v="18"/>
    <s v="High"/>
    <s v="Control"/>
    <n v="3"/>
    <n v="180"/>
    <n v="40985"/>
    <x v="3"/>
    <m/>
    <m/>
    <n v="0"/>
    <n v="0"/>
    <n v="0"/>
    <n v="0"/>
  </r>
  <r>
    <s v="GJ"/>
    <x v="5"/>
    <x v="18"/>
    <s v="High"/>
    <s v="Control"/>
    <n v="4"/>
    <n v="240"/>
    <n v="41045"/>
    <x v="0"/>
    <n v="1"/>
    <n v="3"/>
    <n v="1"/>
    <n v="3"/>
    <n v="1"/>
    <n v="0"/>
  </r>
  <r>
    <s v="GJ"/>
    <x v="5"/>
    <x v="18"/>
    <s v="High"/>
    <s v="Control"/>
    <n v="4"/>
    <n v="240"/>
    <n v="41045"/>
    <x v="1"/>
    <m/>
    <m/>
    <n v="0"/>
    <n v="0"/>
    <n v="0"/>
    <n v="0"/>
  </r>
  <r>
    <s v="GJ"/>
    <x v="5"/>
    <x v="18"/>
    <s v="High"/>
    <s v="Control"/>
    <n v="4"/>
    <n v="240"/>
    <n v="41045"/>
    <x v="2"/>
    <m/>
    <m/>
    <n v="0"/>
    <n v="0"/>
    <n v="0"/>
    <n v="0"/>
  </r>
  <r>
    <s v="GJ"/>
    <x v="5"/>
    <x v="18"/>
    <s v="High"/>
    <s v="Control"/>
    <n v="4"/>
    <n v="240"/>
    <n v="41045"/>
    <x v="3"/>
    <n v="1"/>
    <n v="1"/>
    <n v="1"/>
    <n v="1"/>
    <n v="1"/>
    <n v="0"/>
  </r>
  <r>
    <s v="GJ"/>
    <x v="5"/>
    <x v="18"/>
    <s v="High"/>
    <s v="Control"/>
    <n v="5"/>
    <n v="300"/>
    <n v="41105"/>
    <x v="0"/>
    <n v="1"/>
    <n v="4"/>
    <n v="1"/>
    <n v="4"/>
    <n v="1"/>
    <n v="1"/>
  </r>
  <r>
    <s v="GJ"/>
    <x v="5"/>
    <x v="18"/>
    <s v="High"/>
    <s v="Control"/>
    <n v="5"/>
    <n v="300"/>
    <n v="41105"/>
    <x v="1"/>
    <m/>
    <m/>
    <n v="0"/>
    <n v="0"/>
    <n v="0"/>
    <n v="0"/>
  </r>
  <r>
    <s v="GJ"/>
    <x v="5"/>
    <x v="18"/>
    <s v="High"/>
    <s v="Control"/>
    <n v="5"/>
    <n v="300"/>
    <n v="41105"/>
    <x v="2"/>
    <m/>
    <m/>
    <n v="0"/>
    <n v="0"/>
    <n v="0"/>
    <n v="0"/>
  </r>
  <r>
    <s v="GJ"/>
    <x v="5"/>
    <x v="18"/>
    <s v="High"/>
    <s v="Control"/>
    <n v="5"/>
    <n v="300"/>
    <n v="41105"/>
    <x v="3"/>
    <m/>
    <m/>
    <n v="0"/>
    <n v="0"/>
    <n v="0"/>
    <n v="0"/>
  </r>
  <r>
    <s v="GJ"/>
    <x v="5"/>
    <x v="18"/>
    <s v="High"/>
    <s v="Control"/>
    <n v="6"/>
    <n v="360"/>
    <n v="41165"/>
    <x v="0"/>
    <m/>
    <m/>
    <n v="0"/>
    <n v="0"/>
    <n v="0"/>
    <n v="0"/>
  </r>
  <r>
    <s v="GJ"/>
    <x v="5"/>
    <x v="18"/>
    <s v="High"/>
    <s v="Control"/>
    <n v="6"/>
    <n v="360"/>
    <n v="41165"/>
    <x v="1"/>
    <m/>
    <m/>
    <n v="0"/>
    <n v="0"/>
    <n v="0"/>
    <n v="0"/>
  </r>
  <r>
    <s v="GJ"/>
    <x v="5"/>
    <x v="18"/>
    <s v="High"/>
    <s v="Control"/>
    <n v="6"/>
    <n v="360"/>
    <n v="41165"/>
    <x v="2"/>
    <m/>
    <m/>
    <n v="0"/>
    <n v="0"/>
    <n v="0"/>
    <n v="0"/>
  </r>
  <r>
    <s v="GJ"/>
    <x v="5"/>
    <x v="18"/>
    <s v="High"/>
    <s v="Control"/>
    <n v="6"/>
    <n v="360"/>
    <n v="41165"/>
    <x v="3"/>
    <n v="1"/>
    <n v="5"/>
    <n v="1"/>
    <n v="5"/>
    <n v="1"/>
    <n v="1"/>
  </r>
  <r>
    <s v="GJ"/>
    <x v="5"/>
    <x v="18"/>
    <s v="High"/>
    <s v="Control"/>
    <n v="7"/>
    <n v="420"/>
    <n v="41225"/>
    <x v="0"/>
    <n v="1"/>
    <n v="4"/>
    <n v="1"/>
    <n v="4"/>
    <n v="1"/>
    <n v="1"/>
  </r>
  <r>
    <s v="GJ"/>
    <x v="5"/>
    <x v="18"/>
    <s v="High"/>
    <s v="Control"/>
    <n v="7"/>
    <n v="420"/>
    <n v="41225"/>
    <x v="1"/>
    <m/>
    <m/>
    <n v="0"/>
    <n v="0"/>
    <n v="0"/>
    <n v="0"/>
  </r>
  <r>
    <s v="GJ"/>
    <x v="5"/>
    <x v="18"/>
    <s v="High"/>
    <s v="Control"/>
    <n v="7"/>
    <n v="420"/>
    <n v="41225"/>
    <x v="2"/>
    <m/>
    <m/>
    <n v="0"/>
    <n v="0"/>
    <n v="0"/>
    <n v="0"/>
  </r>
  <r>
    <s v="GJ"/>
    <x v="5"/>
    <x v="18"/>
    <s v="High"/>
    <s v="Control"/>
    <n v="7"/>
    <n v="420"/>
    <n v="41225"/>
    <x v="3"/>
    <n v="1"/>
    <n v="3"/>
    <n v="1"/>
    <n v="3"/>
    <n v="1"/>
    <n v="0"/>
  </r>
  <r>
    <s v="GJ"/>
    <x v="5"/>
    <x v="18"/>
    <s v="High"/>
    <s v="Control"/>
    <n v="8"/>
    <n v="480"/>
    <n v="41285"/>
    <x v="0"/>
    <n v="2"/>
    <n v="3"/>
    <n v="2"/>
    <n v="3"/>
    <n v="1"/>
    <n v="0"/>
  </r>
  <r>
    <s v="GJ"/>
    <x v="5"/>
    <x v="18"/>
    <s v="High"/>
    <s v="Control"/>
    <n v="8"/>
    <n v="480"/>
    <n v="41285"/>
    <x v="1"/>
    <m/>
    <m/>
    <n v="0"/>
    <n v="0"/>
    <n v="0"/>
    <n v="0"/>
  </r>
  <r>
    <s v="GJ"/>
    <x v="5"/>
    <x v="18"/>
    <s v="High"/>
    <s v="Control"/>
    <n v="8"/>
    <n v="480"/>
    <n v="41285"/>
    <x v="2"/>
    <m/>
    <m/>
    <n v="0"/>
    <n v="0"/>
    <n v="0"/>
    <n v="0"/>
  </r>
  <r>
    <s v="GJ"/>
    <x v="5"/>
    <x v="18"/>
    <s v="High"/>
    <s v="Control"/>
    <n v="8"/>
    <n v="480"/>
    <n v="41285"/>
    <x v="3"/>
    <m/>
    <m/>
    <n v="0"/>
    <n v="0"/>
    <n v="0"/>
    <n v="0"/>
  </r>
  <r>
    <s v="GJ"/>
    <x v="5"/>
    <x v="18"/>
    <s v="High"/>
    <s v="Control"/>
    <n v="9"/>
    <n v="540"/>
    <n v="41345"/>
    <x v="0"/>
    <n v="1"/>
    <n v="2"/>
    <n v="1"/>
    <n v="2"/>
    <n v="1"/>
    <n v="0"/>
  </r>
  <r>
    <s v="GJ"/>
    <x v="5"/>
    <x v="18"/>
    <s v="High"/>
    <s v="Control"/>
    <n v="9"/>
    <n v="540"/>
    <n v="41345"/>
    <x v="1"/>
    <m/>
    <m/>
    <n v="0"/>
    <n v="0"/>
    <n v="0"/>
    <n v="0"/>
  </r>
  <r>
    <s v="GJ"/>
    <x v="5"/>
    <x v="18"/>
    <s v="High"/>
    <s v="Control"/>
    <n v="9"/>
    <n v="540"/>
    <n v="41345"/>
    <x v="2"/>
    <m/>
    <m/>
    <n v="0"/>
    <n v="0"/>
    <n v="0"/>
    <n v="0"/>
  </r>
  <r>
    <s v="GJ"/>
    <x v="5"/>
    <x v="18"/>
    <s v="High"/>
    <s v="Control"/>
    <n v="9"/>
    <n v="540"/>
    <n v="41345"/>
    <x v="3"/>
    <m/>
    <m/>
    <n v="0"/>
    <n v="0"/>
    <n v="0"/>
    <n v="0"/>
  </r>
  <r>
    <s v="GJ"/>
    <x v="5"/>
    <x v="18"/>
    <s v="High"/>
    <s v="Control"/>
    <n v="10"/>
    <n v="600"/>
    <n v="41405"/>
    <x v="0"/>
    <m/>
    <m/>
    <n v="0"/>
    <n v="0"/>
    <n v="0"/>
    <n v="0"/>
  </r>
  <r>
    <s v="GJ"/>
    <x v="5"/>
    <x v="18"/>
    <s v="High"/>
    <s v="Control"/>
    <n v="10"/>
    <n v="600"/>
    <n v="41405"/>
    <x v="1"/>
    <m/>
    <m/>
    <n v="0"/>
    <n v="0"/>
    <n v="0"/>
    <n v="0"/>
  </r>
  <r>
    <s v="GJ"/>
    <x v="5"/>
    <x v="18"/>
    <s v="High"/>
    <s v="Control"/>
    <n v="10"/>
    <n v="600"/>
    <n v="41405"/>
    <x v="2"/>
    <m/>
    <m/>
    <n v="0"/>
    <n v="0"/>
    <n v="0"/>
    <n v="0"/>
  </r>
  <r>
    <s v="GJ"/>
    <x v="5"/>
    <x v="18"/>
    <s v="High"/>
    <s v="Control"/>
    <n v="10"/>
    <n v="600"/>
    <n v="41405"/>
    <x v="3"/>
    <n v="1"/>
    <n v="1"/>
    <n v="1"/>
    <n v="1"/>
    <n v="1"/>
    <n v="0"/>
  </r>
  <r>
    <s v="GJ"/>
    <x v="5"/>
    <x v="18"/>
    <s v="High"/>
    <s v="Control"/>
    <n v="11"/>
    <n v="660"/>
    <n v="41465"/>
    <x v="0"/>
    <n v="1"/>
    <n v="1"/>
    <n v="1"/>
    <n v="1"/>
    <n v="1"/>
    <n v="0"/>
  </r>
  <r>
    <s v="GJ"/>
    <x v="5"/>
    <x v="18"/>
    <s v="High"/>
    <s v="Control"/>
    <n v="11"/>
    <n v="660"/>
    <n v="41465"/>
    <x v="1"/>
    <m/>
    <m/>
    <n v="0"/>
    <n v="0"/>
    <n v="0"/>
    <n v="0"/>
  </r>
  <r>
    <s v="GJ"/>
    <x v="5"/>
    <x v="18"/>
    <s v="High"/>
    <s v="Control"/>
    <n v="11"/>
    <n v="660"/>
    <n v="41465"/>
    <x v="2"/>
    <m/>
    <m/>
    <n v="0"/>
    <n v="0"/>
    <n v="0"/>
    <n v="0"/>
  </r>
  <r>
    <s v="GJ"/>
    <x v="5"/>
    <x v="18"/>
    <s v="High"/>
    <s v="Control"/>
    <n v="11"/>
    <n v="660"/>
    <n v="41465"/>
    <x v="3"/>
    <m/>
    <m/>
    <n v="0"/>
    <n v="0"/>
    <n v="0"/>
    <n v="0"/>
  </r>
  <r>
    <s v="GJ"/>
    <x v="5"/>
    <x v="18"/>
    <s v="High"/>
    <s v="Control"/>
    <n v="12"/>
    <n v="720"/>
    <n v="41525"/>
    <x v="0"/>
    <m/>
    <m/>
    <n v="0"/>
    <n v="0"/>
    <n v="0"/>
    <n v="0"/>
  </r>
  <r>
    <s v="GJ"/>
    <x v="5"/>
    <x v="18"/>
    <s v="High"/>
    <s v="Control"/>
    <n v="12"/>
    <n v="720"/>
    <n v="41525"/>
    <x v="1"/>
    <m/>
    <m/>
    <n v="0"/>
    <n v="0"/>
    <n v="0"/>
    <n v="0"/>
  </r>
  <r>
    <s v="GJ"/>
    <x v="5"/>
    <x v="18"/>
    <s v="High"/>
    <s v="Control"/>
    <n v="12"/>
    <n v="720"/>
    <n v="41525"/>
    <x v="2"/>
    <m/>
    <m/>
    <n v="0"/>
    <n v="0"/>
    <n v="0"/>
    <n v="0"/>
  </r>
  <r>
    <s v="GJ"/>
    <x v="5"/>
    <x v="18"/>
    <s v="High"/>
    <s v="Control"/>
    <n v="12"/>
    <n v="720"/>
    <n v="41525"/>
    <x v="3"/>
    <m/>
    <m/>
    <n v="0"/>
    <n v="0"/>
    <n v="0"/>
    <n v="0"/>
  </r>
  <r>
    <s v="GJ"/>
    <x v="5"/>
    <x v="19"/>
    <s v="High"/>
    <s v="High"/>
    <n v="1"/>
    <n v="60"/>
    <n v="17108"/>
    <x v="0"/>
    <m/>
    <m/>
    <n v="0"/>
    <n v="0"/>
    <n v="0"/>
    <n v="0"/>
  </r>
  <r>
    <s v="GJ"/>
    <x v="5"/>
    <x v="19"/>
    <s v="High"/>
    <s v="High"/>
    <n v="1"/>
    <n v="60"/>
    <n v="17108"/>
    <x v="1"/>
    <m/>
    <m/>
    <n v="0"/>
    <n v="0"/>
    <n v="0"/>
    <n v="0"/>
  </r>
  <r>
    <s v="GJ"/>
    <x v="5"/>
    <x v="19"/>
    <s v="High"/>
    <s v="High"/>
    <n v="1"/>
    <n v="60"/>
    <n v="17108"/>
    <x v="2"/>
    <m/>
    <m/>
    <n v="0"/>
    <n v="0"/>
    <n v="0"/>
    <n v="0"/>
  </r>
  <r>
    <s v="GJ"/>
    <x v="5"/>
    <x v="19"/>
    <s v="High"/>
    <s v="High"/>
    <n v="1"/>
    <n v="60"/>
    <n v="17108"/>
    <x v="3"/>
    <m/>
    <m/>
    <n v="0"/>
    <n v="0"/>
    <n v="0"/>
    <n v="0"/>
  </r>
  <r>
    <s v="GJ"/>
    <x v="5"/>
    <x v="19"/>
    <s v="High"/>
    <s v="High"/>
    <n v="2"/>
    <n v="120"/>
    <n v="17168"/>
    <x v="0"/>
    <m/>
    <m/>
    <n v="0"/>
    <n v="0"/>
    <n v="0"/>
    <n v="0"/>
  </r>
  <r>
    <s v="GJ"/>
    <x v="5"/>
    <x v="19"/>
    <s v="High"/>
    <s v="High"/>
    <n v="2"/>
    <n v="120"/>
    <n v="17168"/>
    <x v="1"/>
    <m/>
    <m/>
    <n v="0"/>
    <n v="0"/>
    <n v="0"/>
    <n v="0"/>
  </r>
  <r>
    <s v="GJ"/>
    <x v="5"/>
    <x v="19"/>
    <s v="High"/>
    <s v="High"/>
    <n v="2"/>
    <n v="120"/>
    <n v="17168"/>
    <x v="2"/>
    <n v="1"/>
    <n v="5"/>
    <n v="1"/>
    <n v="5"/>
    <n v="1"/>
    <n v="1"/>
  </r>
  <r>
    <s v="GJ"/>
    <x v="5"/>
    <x v="19"/>
    <s v="High"/>
    <s v="High"/>
    <n v="2"/>
    <n v="120"/>
    <n v="17168"/>
    <x v="3"/>
    <n v="1"/>
    <n v="5"/>
    <n v="1"/>
    <n v="5"/>
    <n v="1"/>
    <n v="1"/>
  </r>
  <r>
    <s v="GJ"/>
    <x v="5"/>
    <x v="19"/>
    <s v="High"/>
    <s v="High"/>
    <n v="3"/>
    <n v="180"/>
    <n v="17228"/>
    <x v="0"/>
    <m/>
    <m/>
    <n v="0"/>
    <n v="0"/>
    <n v="0"/>
    <n v="0"/>
  </r>
  <r>
    <s v="GJ"/>
    <x v="5"/>
    <x v="19"/>
    <s v="High"/>
    <s v="High"/>
    <n v="3"/>
    <n v="180"/>
    <n v="17228"/>
    <x v="1"/>
    <m/>
    <m/>
    <n v="0"/>
    <n v="0"/>
    <n v="0"/>
    <n v="0"/>
  </r>
  <r>
    <s v="GJ"/>
    <x v="5"/>
    <x v="19"/>
    <s v="High"/>
    <s v="High"/>
    <n v="3"/>
    <n v="180"/>
    <n v="17228"/>
    <x v="2"/>
    <m/>
    <m/>
    <n v="0"/>
    <n v="0"/>
    <n v="0"/>
    <n v="0"/>
  </r>
  <r>
    <s v="GJ"/>
    <x v="5"/>
    <x v="19"/>
    <s v="High"/>
    <s v="High"/>
    <n v="3"/>
    <n v="180"/>
    <n v="17228"/>
    <x v="3"/>
    <n v="1"/>
    <n v="5"/>
    <n v="1"/>
    <n v="5"/>
    <n v="1"/>
    <n v="1"/>
  </r>
  <r>
    <s v="GJ"/>
    <x v="5"/>
    <x v="19"/>
    <s v="High"/>
    <s v="High"/>
    <n v="4"/>
    <n v="240"/>
    <n v="17288"/>
    <x v="0"/>
    <n v="1"/>
    <n v="1"/>
    <n v="1"/>
    <n v="1"/>
    <n v="1"/>
    <n v="0"/>
  </r>
  <r>
    <s v="GJ"/>
    <x v="5"/>
    <x v="19"/>
    <s v="High"/>
    <s v="High"/>
    <n v="4"/>
    <n v="240"/>
    <n v="17288"/>
    <x v="1"/>
    <m/>
    <m/>
    <n v="0"/>
    <n v="0"/>
    <n v="0"/>
    <n v="0"/>
  </r>
  <r>
    <s v="GJ"/>
    <x v="5"/>
    <x v="19"/>
    <s v="High"/>
    <s v="High"/>
    <n v="4"/>
    <n v="240"/>
    <n v="17288"/>
    <x v="2"/>
    <m/>
    <m/>
    <n v="0"/>
    <n v="0"/>
    <n v="0"/>
    <n v="0"/>
  </r>
  <r>
    <s v="GJ"/>
    <x v="5"/>
    <x v="19"/>
    <s v="High"/>
    <s v="High"/>
    <n v="4"/>
    <n v="240"/>
    <n v="17288"/>
    <x v="3"/>
    <m/>
    <m/>
    <n v="0"/>
    <n v="0"/>
    <n v="0"/>
    <n v="0"/>
  </r>
  <r>
    <s v="GJ"/>
    <x v="5"/>
    <x v="19"/>
    <s v="High"/>
    <s v="High"/>
    <n v="5"/>
    <n v="300"/>
    <n v="17348"/>
    <x v="0"/>
    <m/>
    <m/>
    <n v="0"/>
    <n v="0"/>
    <n v="0"/>
    <n v="0"/>
  </r>
  <r>
    <s v="GJ"/>
    <x v="5"/>
    <x v="19"/>
    <s v="High"/>
    <s v="High"/>
    <n v="5"/>
    <n v="300"/>
    <n v="17348"/>
    <x v="1"/>
    <m/>
    <m/>
    <n v="0"/>
    <n v="0"/>
    <n v="0"/>
    <n v="0"/>
  </r>
  <r>
    <s v="GJ"/>
    <x v="5"/>
    <x v="19"/>
    <s v="High"/>
    <s v="High"/>
    <n v="5"/>
    <n v="300"/>
    <n v="17348"/>
    <x v="2"/>
    <m/>
    <m/>
    <n v="0"/>
    <n v="0"/>
    <n v="0"/>
    <n v="0"/>
  </r>
  <r>
    <s v="GJ"/>
    <x v="5"/>
    <x v="19"/>
    <s v="High"/>
    <s v="High"/>
    <n v="5"/>
    <n v="300"/>
    <n v="17348"/>
    <x v="3"/>
    <n v="1"/>
    <n v="4"/>
    <n v="1"/>
    <n v="4"/>
    <n v="1"/>
    <n v="1"/>
  </r>
  <r>
    <s v="GJ"/>
    <x v="5"/>
    <x v="19"/>
    <s v="High"/>
    <s v="High"/>
    <n v="6"/>
    <n v="360"/>
    <n v="17408"/>
    <x v="0"/>
    <m/>
    <m/>
    <n v="0"/>
    <n v="0"/>
    <n v="0"/>
    <n v="0"/>
  </r>
  <r>
    <s v="GJ"/>
    <x v="5"/>
    <x v="19"/>
    <s v="High"/>
    <s v="High"/>
    <n v="6"/>
    <n v="360"/>
    <n v="17408"/>
    <x v="1"/>
    <m/>
    <m/>
    <n v="0"/>
    <n v="0"/>
    <n v="0"/>
    <n v="0"/>
  </r>
  <r>
    <s v="GJ"/>
    <x v="5"/>
    <x v="19"/>
    <s v="High"/>
    <s v="High"/>
    <n v="6"/>
    <n v="360"/>
    <n v="17408"/>
    <x v="2"/>
    <m/>
    <m/>
    <n v="0"/>
    <n v="0"/>
    <n v="0"/>
    <n v="0"/>
  </r>
  <r>
    <s v="GJ"/>
    <x v="5"/>
    <x v="19"/>
    <s v="High"/>
    <s v="High"/>
    <n v="6"/>
    <n v="360"/>
    <n v="17408"/>
    <x v="3"/>
    <m/>
    <m/>
    <n v="0"/>
    <n v="0"/>
    <n v="0"/>
    <n v="0"/>
  </r>
  <r>
    <s v="GJ"/>
    <x v="5"/>
    <x v="19"/>
    <s v="High"/>
    <s v="High"/>
    <n v="7"/>
    <n v="420"/>
    <n v="17468"/>
    <x v="0"/>
    <m/>
    <m/>
    <n v="0"/>
    <n v="0"/>
    <n v="0"/>
    <n v="0"/>
  </r>
  <r>
    <s v="GJ"/>
    <x v="5"/>
    <x v="19"/>
    <s v="High"/>
    <s v="High"/>
    <n v="7"/>
    <n v="420"/>
    <n v="17468"/>
    <x v="1"/>
    <m/>
    <m/>
    <n v="0"/>
    <n v="0"/>
    <n v="0"/>
    <n v="0"/>
  </r>
  <r>
    <s v="GJ"/>
    <x v="5"/>
    <x v="19"/>
    <s v="High"/>
    <s v="High"/>
    <n v="7"/>
    <n v="420"/>
    <n v="17468"/>
    <x v="2"/>
    <m/>
    <m/>
    <n v="0"/>
    <n v="0"/>
    <n v="0"/>
    <n v="0"/>
  </r>
  <r>
    <s v="GJ"/>
    <x v="5"/>
    <x v="19"/>
    <s v="High"/>
    <s v="High"/>
    <n v="7"/>
    <n v="420"/>
    <n v="17468"/>
    <x v="3"/>
    <m/>
    <m/>
    <n v="0"/>
    <n v="0"/>
    <n v="0"/>
    <n v="0"/>
  </r>
  <r>
    <s v="GJ"/>
    <x v="5"/>
    <x v="19"/>
    <s v="High"/>
    <s v="High"/>
    <n v="8"/>
    <n v="480"/>
    <n v="17528"/>
    <x v="0"/>
    <m/>
    <m/>
    <n v="0"/>
    <n v="0"/>
    <n v="0"/>
    <n v="0"/>
  </r>
  <r>
    <s v="GJ"/>
    <x v="5"/>
    <x v="19"/>
    <s v="High"/>
    <s v="High"/>
    <n v="8"/>
    <n v="480"/>
    <n v="17528"/>
    <x v="1"/>
    <m/>
    <m/>
    <n v="0"/>
    <n v="0"/>
    <n v="0"/>
    <n v="0"/>
  </r>
  <r>
    <s v="GJ"/>
    <x v="5"/>
    <x v="19"/>
    <s v="High"/>
    <s v="High"/>
    <n v="8"/>
    <n v="480"/>
    <n v="17528"/>
    <x v="2"/>
    <m/>
    <m/>
    <n v="0"/>
    <n v="0"/>
    <n v="0"/>
    <n v="0"/>
  </r>
  <r>
    <s v="GJ"/>
    <x v="5"/>
    <x v="19"/>
    <s v="High"/>
    <s v="High"/>
    <n v="8"/>
    <n v="480"/>
    <n v="17528"/>
    <x v="3"/>
    <m/>
    <m/>
    <n v="0"/>
    <n v="0"/>
    <n v="0"/>
    <n v="0"/>
  </r>
  <r>
    <s v="GJ"/>
    <x v="5"/>
    <x v="19"/>
    <s v="High"/>
    <s v="High"/>
    <n v="9"/>
    <n v="540"/>
    <n v="17588"/>
    <x v="0"/>
    <m/>
    <m/>
    <n v="0"/>
    <n v="0"/>
    <n v="0"/>
    <n v="0"/>
  </r>
  <r>
    <s v="GJ"/>
    <x v="5"/>
    <x v="19"/>
    <s v="High"/>
    <s v="High"/>
    <n v="9"/>
    <n v="540"/>
    <n v="17588"/>
    <x v="1"/>
    <m/>
    <m/>
    <n v="0"/>
    <n v="0"/>
    <n v="0"/>
    <n v="0"/>
  </r>
  <r>
    <s v="GJ"/>
    <x v="5"/>
    <x v="19"/>
    <s v="High"/>
    <s v="High"/>
    <n v="9"/>
    <n v="540"/>
    <n v="17588"/>
    <x v="2"/>
    <m/>
    <m/>
    <n v="0"/>
    <n v="0"/>
    <n v="0"/>
    <n v="0"/>
  </r>
  <r>
    <s v="GJ"/>
    <x v="5"/>
    <x v="19"/>
    <s v="High"/>
    <s v="High"/>
    <n v="9"/>
    <n v="540"/>
    <n v="17588"/>
    <x v="3"/>
    <m/>
    <m/>
    <n v="0"/>
    <n v="0"/>
    <n v="0"/>
    <n v="0"/>
  </r>
  <r>
    <s v="GJ"/>
    <x v="5"/>
    <x v="19"/>
    <s v="High"/>
    <s v="High"/>
    <n v="10"/>
    <n v="600"/>
    <n v="17648"/>
    <x v="0"/>
    <m/>
    <m/>
    <n v="0"/>
    <n v="0"/>
    <n v="0"/>
    <n v="0"/>
  </r>
  <r>
    <s v="GJ"/>
    <x v="5"/>
    <x v="19"/>
    <s v="High"/>
    <s v="High"/>
    <n v="10"/>
    <n v="600"/>
    <n v="17648"/>
    <x v="1"/>
    <m/>
    <m/>
    <n v="0"/>
    <n v="0"/>
    <n v="0"/>
    <n v="0"/>
  </r>
  <r>
    <s v="GJ"/>
    <x v="5"/>
    <x v="19"/>
    <s v="High"/>
    <s v="High"/>
    <n v="10"/>
    <n v="600"/>
    <n v="17648"/>
    <x v="2"/>
    <m/>
    <m/>
    <n v="0"/>
    <n v="0"/>
    <n v="0"/>
    <n v="0"/>
  </r>
  <r>
    <s v="GJ"/>
    <x v="5"/>
    <x v="19"/>
    <s v="High"/>
    <s v="High"/>
    <n v="10"/>
    <n v="600"/>
    <n v="17648"/>
    <x v="3"/>
    <m/>
    <m/>
    <n v="0"/>
    <n v="0"/>
    <n v="0"/>
    <n v="0"/>
  </r>
  <r>
    <m/>
    <x v="6"/>
    <x v="20"/>
    <m/>
    <m/>
    <m/>
    <m/>
    <m/>
    <x v="4"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73">
  <r>
    <s v="GJ"/>
    <x v="0"/>
    <x v="0"/>
    <x v="0"/>
    <s v="Low"/>
    <n v="1"/>
    <n v="60"/>
    <n v="22521"/>
    <s v="FHASE"/>
    <m/>
    <m/>
    <n v="0"/>
    <n v="0"/>
    <n v="0"/>
    <n v="0"/>
    <n v="0"/>
    <n v="0"/>
  </r>
  <r>
    <s v="GJ"/>
    <x v="0"/>
    <x v="0"/>
    <x v="0"/>
    <s v="Low"/>
    <n v="1"/>
    <n v="60"/>
    <n v="22521"/>
    <s v="FSEPU"/>
    <m/>
    <m/>
    <n v="0"/>
    <n v="0"/>
    <n v="0"/>
    <n v="0"/>
    <n v="0"/>
    <n v="0"/>
  </r>
  <r>
    <s v="GJ"/>
    <x v="0"/>
    <x v="0"/>
    <x v="0"/>
    <s v="Low"/>
    <n v="1"/>
    <n v="60"/>
    <n v="22521"/>
    <s v="MHASE"/>
    <m/>
    <m/>
    <n v="0"/>
    <n v="0"/>
    <n v="0"/>
    <n v="0"/>
    <n v="0"/>
    <n v="0"/>
  </r>
  <r>
    <s v="GJ"/>
    <x v="0"/>
    <x v="0"/>
    <x v="0"/>
    <s v="Low"/>
    <n v="1"/>
    <n v="60"/>
    <n v="22521"/>
    <s v="PACL"/>
    <m/>
    <m/>
    <n v="0"/>
    <n v="0"/>
    <n v="0"/>
    <n v="0"/>
    <n v="0"/>
    <n v="0"/>
  </r>
  <r>
    <s v="GJ"/>
    <x v="0"/>
    <x v="0"/>
    <x v="0"/>
    <s v="Low"/>
    <n v="2"/>
    <n v="120"/>
    <n v="22581"/>
    <s v="FHASE"/>
    <m/>
    <m/>
    <n v="0"/>
    <n v="0"/>
    <n v="0"/>
    <n v="0"/>
    <n v="0"/>
    <n v="0"/>
  </r>
  <r>
    <s v="GJ"/>
    <x v="0"/>
    <x v="0"/>
    <x v="0"/>
    <s v="Low"/>
    <n v="2"/>
    <n v="120"/>
    <n v="22581"/>
    <s v="FSEPU"/>
    <m/>
    <m/>
    <n v="0"/>
    <n v="0"/>
    <n v="0"/>
    <n v="0"/>
    <n v="0"/>
    <n v="0"/>
  </r>
  <r>
    <s v="GJ"/>
    <x v="0"/>
    <x v="0"/>
    <x v="0"/>
    <s v="Low"/>
    <n v="2"/>
    <n v="120"/>
    <n v="22581"/>
    <s v="MHASE"/>
    <m/>
    <m/>
    <n v="0"/>
    <n v="0"/>
    <n v="0"/>
    <n v="0"/>
    <n v="0"/>
    <n v="0"/>
  </r>
  <r>
    <s v="GJ"/>
    <x v="0"/>
    <x v="0"/>
    <x v="0"/>
    <s v="Low"/>
    <n v="2"/>
    <n v="120"/>
    <n v="22581"/>
    <s v="PACL"/>
    <m/>
    <m/>
    <n v="0"/>
    <n v="0"/>
    <n v="0"/>
    <n v="0"/>
    <n v="0"/>
    <n v="0"/>
  </r>
  <r>
    <s v="GJ"/>
    <x v="0"/>
    <x v="1"/>
    <x v="1"/>
    <s v="Medium"/>
    <n v="1"/>
    <n v="60"/>
    <n v="21385"/>
    <s v="FHASE"/>
    <m/>
    <m/>
    <n v="0"/>
    <n v="0"/>
    <n v="0"/>
    <n v="0"/>
    <n v="0"/>
    <n v="0"/>
  </r>
  <r>
    <s v="GJ"/>
    <x v="0"/>
    <x v="1"/>
    <x v="1"/>
    <s v="Medium"/>
    <n v="1"/>
    <n v="60"/>
    <n v="21385"/>
    <s v="FSEPU"/>
    <m/>
    <m/>
    <n v="0"/>
    <n v="0"/>
    <n v="0"/>
    <n v="0"/>
    <n v="0"/>
    <n v="0"/>
  </r>
  <r>
    <s v="GJ"/>
    <x v="0"/>
    <x v="1"/>
    <x v="1"/>
    <s v="Medium"/>
    <n v="1"/>
    <n v="60"/>
    <n v="21385"/>
    <s v="MHASE"/>
    <m/>
    <m/>
    <n v="0"/>
    <n v="0"/>
    <n v="0"/>
    <n v="0"/>
    <n v="0"/>
    <n v="0"/>
  </r>
  <r>
    <s v="GJ"/>
    <x v="0"/>
    <x v="1"/>
    <x v="1"/>
    <s v="Medium"/>
    <n v="1"/>
    <n v="60"/>
    <n v="21385"/>
    <s v="PACL"/>
    <m/>
    <m/>
    <n v="0"/>
    <n v="0"/>
    <n v="0"/>
    <n v="0"/>
    <n v="0"/>
    <n v="0"/>
  </r>
  <r>
    <s v="GJ"/>
    <x v="0"/>
    <x v="1"/>
    <x v="1"/>
    <s v="Medium"/>
    <n v="2"/>
    <n v="120"/>
    <n v="21445"/>
    <s v="FHASE"/>
    <m/>
    <m/>
    <n v="0"/>
    <n v="0"/>
    <n v="0"/>
    <n v="0"/>
    <n v="0"/>
    <n v="0"/>
  </r>
  <r>
    <s v="GJ"/>
    <x v="0"/>
    <x v="1"/>
    <x v="1"/>
    <s v="Medium"/>
    <n v="2"/>
    <n v="120"/>
    <n v="21445"/>
    <s v="FSEPU"/>
    <m/>
    <m/>
    <n v="0"/>
    <n v="0"/>
    <n v="0"/>
    <n v="0"/>
    <n v="0"/>
    <n v="0"/>
  </r>
  <r>
    <s v="GJ"/>
    <x v="0"/>
    <x v="1"/>
    <x v="1"/>
    <s v="Medium"/>
    <n v="2"/>
    <n v="120"/>
    <n v="21445"/>
    <s v="MHASE"/>
    <m/>
    <m/>
    <n v="0"/>
    <n v="0"/>
    <n v="0"/>
    <n v="0"/>
    <n v="0"/>
    <n v="0"/>
  </r>
  <r>
    <s v="GJ"/>
    <x v="0"/>
    <x v="1"/>
    <x v="1"/>
    <s v="Medium"/>
    <n v="2"/>
    <n v="120"/>
    <n v="21445"/>
    <s v="PACL"/>
    <m/>
    <m/>
    <n v="0"/>
    <n v="0"/>
    <n v="0"/>
    <n v="0"/>
    <n v="0"/>
    <n v="0"/>
  </r>
  <r>
    <s v="GJ"/>
    <x v="0"/>
    <x v="2"/>
    <x v="0"/>
    <s v="Low"/>
    <n v="1"/>
    <n v="60"/>
    <n v="20793"/>
    <s v="FHASE"/>
    <m/>
    <m/>
    <n v="0"/>
    <n v="0"/>
    <n v="0"/>
    <n v="0"/>
    <n v="0"/>
    <n v="0"/>
  </r>
  <r>
    <s v="GJ"/>
    <x v="0"/>
    <x v="2"/>
    <x v="0"/>
    <s v="Low"/>
    <n v="1"/>
    <n v="60"/>
    <n v="20793"/>
    <s v="FSEPU"/>
    <m/>
    <m/>
    <n v="0"/>
    <n v="0"/>
    <n v="0"/>
    <n v="0"/>
    <n v="0"/>
    <n v="0"/>
  </r>
  <r>
    <s v="GJ"/>
    <x v="0"/>
    <x v="2"/>
    <x v="0"/>
    <s v="Low"/>
    <n v="1"/>
    <n v="60"/>
    <n v="20793"/>
    <s v="MHASE"/>
    <m/>
    <m/>
    <n v="0"/>
    <n v="0"/>
    <n v="0"/>
    <n v="0"/>
    <n v="0"/>
    <n v="0"/>
  </r>
  <r>
    <s v="GJ"/>
    <x v="0"/>
    <x v="2"/>
    <x v="0"/>
    <s v="Low"/>
    <n v="1"/>
    <n v="60"/>
    <n v="20793"/>
    <s v="PACL"/>
    <m/>
    <m/>
    <n v="0"/>
    <n v="0"/>
    <n v="0"/>
    <n v="0"/>
    <n v="0"/>
    <n v="0"/>
  </r>
  <r>
    <s v="GJ"/>
    <x v="0"/>
    <x v="2"/>
    <x v="0"/>
    <s v="Low"/>
    <n v="2"/>
    <n v="120"/>
    <n v="20853"/>
    <s v="FHASE"/>
    <m/>
    <m/>
    <n v="0"/>
    <n v="0"/>
    <n v="0"/>
    <n v="0"/>
    <n v="0"/>
    <n v="0"/>
  </r>
  <r>
    <s v="GJ"/>
    <x v="0"/>
    <x v="2"/>
    <x v="0"/>
    <s v="Low"/>
    <n v="2"/>
    <n v="120"/>
    <n v="20853"/>
    <s v="FSEPU"/>
    <m/>
    <m/>
    <n v="0"/>
    <n v="0"/>
    <n v="0"/>
    <n v="0"/>
    <n v="0"/>
    <n v="0"/>
  </r>
  <r>
    <s v="GJ"/>
    <x v="0"/>
    <x v="2"/>
    <x v="0"/>
    <s v="Low"/>
    <n v="2"/>
    <n v="120"/>
    <n v="20853"/>
    <s v="MHASE"/>
    <m/>
    <m/>
    <n v="0"/>
    <n v="0"/>
    <n v="0"/>
    <n v="0"/>
    <n v="0"/>
    <n v="0"/>
  </r>
  <r>
    <s v="GJ"/>
    <x v="0"/>
    <x v="2"/>
    <x v="0"/>
    <s v="Low"/>
    <n v="2"/>
    <n v="120"/>
    <n v="20853"/>
    <s v="PACL"/>
    <m/>
    <m/>
    <n v="0"/>
    <n v="0"/>
    <n v="0"/>
    <n v="0"/>
    <n v="0"/>
    <n v="0"/>
  </r>
  <r>
    <s v="GJ"/>
    <x v="0"/>
    <x v="3"/>
    <x v="2"/>
    <s v="High"/>
    <n v="1"/>
    <n v="60"/>
    <n v="10628"/>
    <s v="FHASE"/>
    <m/>
    <m/>
    <n v="0"/>
    <n v="0"/>
    <n v="0"/>
    <n v="0"/>
    <n v="0"/>
    <n v="0"/>
  </r>
  <r>
    <s v="GJ"/>
    <x v="0"/>
    <x v="3"/>
    <x v="2"/>
    <s v="High"/>
    <n v="1"/>
    <n v="60"/>
    <n v="10628"/>
    <s v="FSEPU"/>
    <m/>
    <m/>
    <n v="0"/>
    <n v="0"/>
    <n v="0"/>
    <n v="0"/>
    <n v="0"/>
    <n v="0"/>
  </r>
  <r>
    <s v="GJ"/>
    <x v="0"/>
    <x v="3"/>
    <x v="2"/>
    <s v="High"/>
    <n v="1"/>
    <n v="60"/>
    <n v="10628"/>
    <s v="MHASE"/>
    <m/>
    <m/>
    <n v="0"/>
    <n v="0"/>
    <n v="0"/>
    <n v="0"/>
    <n v="0"/>
    <n v="0"/>
  </r>
  <r>
    <s v="GJ"/>
    <x v="0"/>
    <x v="3"/>
    <x v="2"/>
    <s v="High"/>
    <n v="1"/>
    <n v="60"/>
    <n v="10628"/>
    <s v="PACL"/>
    <m/>
    <m/>
    <n v="0"/>
    <n v="0"/>
    <n v="0"/>
    <n v="0"/>
    <n v="0"/>
    <n v="0"/>
  </r>
  <r>
    <s v="GJ"/>
    <x v="0"/>
    <x v="3"/>
    <x v="2"/>
    <s v="High"/>
    <n v="2"/>
    <n v="120"/>
    <n v="10688"/>
    <s v="FHASE"/>
    <m/>
    <m/>
    <n v="0"/>
    <n v="0"/>
    <n v="0"/>
    <n v="0"/>
    <n v="0"/>
    <n v="0"/>
  </r>
  <r>
    <s v="GJ"/>
    <x v="0"/>
    <x v="3"/>
    <x v="2"/>
    <s v="High"/>
    <n v="2"/>
    <n v="120"/>
    <n v="10688"/>
    <s v="FSEPU"/>
    <m/>
    <m/>
    <n v="0"/>
    <n v="0"/>
    <n v="0"/>
    <n v="0"/>
    <n v="0"/>
    <n v="0"/>
  </r>
  <r>
    <s v="GJ"/>
    <x v="0"/>
    <x v="3"/>
    <x v="2"/>
    <s v="High"/>
    <n v="2"/>
    <n v="120"/>
    <n v="10688"/>
    <s v="MHASE"/>
    <m/>
    <m/>
    <n v="0"/>
    <n v="0"/>
    <n v="0"/>
    <n v="0"/>
    <n v="0"/>
    <n v="0"/>
  </r>
  <r>
    <s v="GJ"/>
    <x v="0"/>
    <x v="3"/>
    <x v="2"/>
    <s v="High"/>
    <n v="2"/>
    <n v="120"/>
    <n v="10688"/>
    <s v="PACL"/>
    <m/>
    <m/>
    <n v="0"/>
    <n v="0"/>
    <n v="0"/>
    <n v="0"/>
    <n v="0"/>
    <n v="0"/>
  </r>
  <r>
    <s v="GJ"/>
    <x v="0"/>
    <x v="4"/>
    <x v="1"/>
    <s v="Medium"/>
    <n v="1"/>
    <n v="60"/>
    <n v="11217"/>
    <s v="FHASE"/>
    <m/>
    <m/>
    <n v="0"/>
    <n v="0"/>
    <n v="0"/>
    <n v="0"/>
    <n v="0"/>
    <n v="0"/>
  </r>
  <r>
    <s v="GJ"/>
    <x v="0"/>
    <x v="4"/>
    <x v="1"/>
    <s v="Medium"/>
    <n v="1"/>
    <n v="60"/>
    <n v="11217"/>
    <s v="FSEPU"/>
    <m/>
    <m/>
    <n v="0"/>
    <n v="0"/>
    <n v="0"/>
    <n v="0"/>
    <n v="0"/>
    <n v="0"/>
  </r>
  <r>
    <s v="GJ"/>
    <x v="0"/>
    <x v="4"/>
    <x v="1"/>
    <s v="Medium"/>
    <n v="1"/>
    <n v="60"/>
    <n v="11217"/>
    <s v="MHASE"/>
    <m/>
    <m/>
    <n v="0"/>
    <n v="0"/>
    <n v="0"/>
    <n v="0"/>
    <n v="0"/>
    <n v="0"/>
  </r>
  <r>
    <s v="GJ"/>
    <x v="0"/>
    <x v="4"/>
    <x v="1"/>
    <s v="Medium"/>
    <n v="1"/>
    <n v="60"/>
    <n v="11217"/>
    <s v="PACL"/>
    <m/>
    <m/>
    <n v="0"/>
    <n v="0"/>
    <n v="0"/>
    <n v="0"/>
    <n v="0"/>
    <n v="0"/>
  </r>
  <r>
    <s v="GJ"/>
    <x v="0"/>
    <x v="4"/>
    <x v="1"/>
    <s v="Medium"/>
    <n v="2"/>
    <n v="120"/>
    <n v="11277"/>
    <s v="FHASE"/>
    <m/>
    <m/>
    <n v="0"/>
    <n v="0"/>
    <n v="0"/>
    <n v="0"/>
    <n v="0"/>
    <n v="0"/>
  </r>
  <r>
    <s v="GJ"/>
    <x v="0"/>
    <x v="4"/>
    <x v="1"/>
    <s v="Medium"/>
    <n v="2"/>
    <n v="120"/>
    <n v="11277"/>
    <s v="FSEPU"/>
    <m/>
    <m/>
    <n v="0"/>
    <n v="0"/>
    <n v="0"/>
    <n v="0"/>
    <n v="0"/>
    <n v="0"/>
  </r>
  <r>
    <s v="GJ"/>
    <x v="0"/>
    <x v="4"/>
    <x v="1"/>
    <s v="Medium"/>
    <n v="2"/>
    <n v="120"/>
    <n v="11277"/>
    <s v="MHASE"/>
    <m/>
    <m/>
    <n v="0"/>
    <n v="0"/>
    <n v="0"/>
    <n v="0"/>
    <n v="0"/>
    <n v="0"/>
  </r>
  <r>
    <s v="GJ"/>
    <x v="0"/>
    <x v="4"/>
    <x v="1"/>
    <s v="Medium"/>
    <n v="2"/>
    <n v="120"/>
    <n v="11277"/>
    <s v="PACL"/>
    <m/>
    <m/>
    <n v="0"/>
    <n v="0"/>
    <n v="0"/>
    <n v="0"/>
    <n v="0"/>
    <n v="0"/>
  </r>
  <r>
    <s v="GJ"/>
    <x v="0"/>
    <x v="5"/>
    <x v="2"/>
    <s v="High"/>
    <n v="1"/>
    <n v="60"/>
    <n v="12383"/>
    <s v="FHASE"/>
    <m/>
    <m/>
    <n v="0"/>
    <n v="0"/>
    <n v="0"/>
    <n v="0"/>
    <n v="0"/>
    <n v="0"/>
  </r>
  <r>
    <s v="GJ"/>
    <x v="0"/>
    <x v="5"/>
    <x v="2"/>
    <s v="High"/>
    <n v="1"/>
    <n v="60"/>
    <n v="12383"/>
    <s v="FSEPU"/>
    <m/>
    <m/>
    <n v="0"/>
    <n v="0"/>
    <n v="0"/>
    <n v="0"/>
    <n v="0"/>
    <n v="0"/>
  </r>
  <r>
    <s v="GJ"/>
    <x v="0"/>
    <x v="5"/>
    <x v="2"/>
    <s v="High"/>
    <n v="1"/>
    <n v="60"/>
    <n v="12383"/>
    <s v="MHASE"/>
    <m/>
    <m/>
    <n v="0"/>
    <n v="0"/>
    <n v="0"/>
    <n v="0"/>
    <n v="0"/>
    <n v="0"/>
  </r>
  <r>
    <s v="GJ"/>
    <x v="0"/>
    <x v="5"/>
    <x v="2"/>
    <s v="High"/>
    <n v="1"/>
    <n v="60"/>
    <n v="12383"/>
    <s v="PACL"/>
    <m/>
    <m/>
    <n v="0"/>
    <n v="0"/>
    <n v="0"/>
    <n v="0"/>
    <n v="0"/>
    <n v="0"/>
  </r>
  <r>
    <s v="GJ"/>
    <x v="0"/>
    <x v="5"/>
    <x v="2"/>
    <s v="High"/>
    <n v="2"/>
    <n v="120"/>
    <n v="12443"/>
    <s v="FHASE"/>
    <m/>
    <m/>
    <n v="0"/>
    <n v="0"/>
    <n v="0"/>
    <n v="0"/>
    <n v="0"/>
    <n v="0"/>
  </r>
  <r>
    <s v="GJ"/>
    <x v="0"/>
    <x v="5"/>
    <x v="2"/>
    <s v="High"/>
    <n v="2"/>
    <n v="120"/>
    <n v="12443"/>
    <s v="FSEPU"/>
    <m/>
    <m/>
    <n v="0"/>
    <n v="0"/>
    <n v="0"/>
    <n v="0"/>
    <n v="0"/>
    <n v="0"/>
  </r>
  <r>
    <s v="GJ"/>
    <x v="0"/>
    <x v="5"/>
    <x v="2"/>
    <s v="High"/>
    <n v="2"/>
    <n v="120"/>
    <n v="12443"/>
    <s v="MHASE"/>
    <m/>
    <m/>
    <n v="0"/>
    <n v="0"/>
    <n v="0"/>
    <n v="0"/>
    <n v="0"/>
    <n v="0"/>
  </r>
  <r>
    <s v="GJ"/>
    <x v="0"/>
    <x v="5"/>
    <x v="2"/>
    <s v="High"/>
    <n v="2"/>
    <n v="120"/>
    <n v="12443"/>
    <s v="PACL"/>
    <m/>
    <m/>
    <n v="0"/>
    <n v="0"/>
    <n v="0"/>
    <n v="0"/>
    <n v="0"/>
    <n v="0"/>
  </r>
  <r>
    <s v="GJ"/>
    <x v="0"/>
    <x v="6"/>
    <x v="1"/>
    <s v="Medium"/>
    <n v="1"/>
    <n v="60"/>
    <n v="50557"/>
    <s v="FHASE"/>
    <m/>
    <m/>
    <n v="0"/>
    <n v="0"/>
    <n v="0"/>
    <n v="0"/>
    <n v="0"/>
    <n v="0"/>
  </r>
  <r>
    <s v="GJ"/>
    <x v="0"/>
    <x v="6"/>
    <x v="1"/>
    <s v="Medium"/>
    <n v="1"/>
    <n v="60"/>
    <n v="50557"/>
    <s v="FSEPU"/>
    <n v="3"/>
    <n v="2"/>
    <n v="3"/>
    <n v="2"/>
    <n v="1"/>
    <n v="0"/>
    <n v="0"/>
    <n v="0"/>
  </r>
  <r>
    <s v="GJ"/>
    <x v="0"/>
    <x v="6"/>
    <x v="1"/>
    <s v="Medium"/>
    <n v="1"/>
    <n v="60"/>
    <n v="50557"/>
    <s v="MHASE"/>
    <m/>
    <m/>
    <n v="0"/>
    <n v="0"/>
    <n v="0"/>
    <n v="0"/>
    <n v="0"/>
    <n v="0"/>
  </r>
  <r>
    <s v="GJ"/>
    <x v="0"/>
    <x v="6"/>
    <x v="1"/>
    <s v="Medium"/>
    <n v="1"/>
    <n v="60"/>
    <n v="50557"/>
    <s v="PACL"/>
    <m/>
    <m/>
    <n v="0"/>
    <n v="0"/>
    <n v="0"/>
    <n v="0"/>
    <n v="0"/>
    <n v="0"/>
  </r>
  <r>
    <s v="GJ"/>
    <x v="0"/>
    <x v="6"/>
    <x v="1"/>
    <s v="Medium"/>
    <n v="2"/>
    <n v="120"/>
    <n v="50617"/>
    <s v="FHASE"/>
    <m/>
    <m/>
    <n v="0"/>
    <n v="0"/>
    <n v="0"/>
    <n v="0"/>
    <n v="0"/>
    <n v="0"/>
  </r>
  <r>
    <s v="GJ"/>
    <x v="0"/>
    <x v="6"/>
    <x v="1"/>
    <s v="Medium"/>
    <n v="2"/>
    <n v="120"/>
    <n v="50617"/>
    <s v="FSEPU"/>
    <m/>
    <m/>
    <n v="0"/>
    <n v="0"/>
    <n v="0"/>
    <n v="0"/>
    <n v="0"/>
    <n v="0"/>
  </r>
  <r>
    <s v="GJ"/>
    <x v="0"/>
    <x v="6"/>
    <x v="1"/>
    <s v="Medium"/>
    <n v="2"/>
    <n v="120"/>
    <n v="50617"/>
    <s v="MHASE"/>
    <m/>
    <m/>
    <n v="0"/>
    <n v="0"/>
    <n v="0"/>
    <n v="0"/>
    <n v="0"/>
    <n v="0"/>
  </r>
  <r>
    <s v="GJ"/>
    <x v="0"/>
    <x v="6"/>
    <x v="1"/>
    <s v="Medium"/>
    <n v="2"/>
    <n v="120"/>
    <n v="50617"/>
    <s v="PACL"/>
    <m/>
    <m/>
    <n v="0"/>
    <n v="0"/>
    <n v="0"/>
    <n v="0"/>
    <n v="0"/>
    <n v="0"/>
  </r>
  <r>
    <s v="GJ"/>
    <x v="0"/>
    <x v="6"/>
    <x v="1"/>
    <s v="Medium"/>
    <n v="3"/>
    <n v="180"/>
    <n v="50677"/>
    <s v="FHASE"/>
    <m/>
    <m/>
    <n v="0"/>
    <n v="0"/>
    <n v="0"/>
    <n v="0"/>
    <n v="0"/>
    <n v="0"/>
  </r>
  <r>
    <s v="GJ"/>
    <x v="0"/>
    <x v="6"/>
    <x v="1"/>
    <s v="Medium"/>
    <n v="3"/>
    <n v="180"/>
    <n v="50677"/>
    <s v="FSEPU"/>
    <m/>
    <m/>
    <n v="0"/>
    <n v="0"/>
    <n v="0"/>
    <n v="0"/>
    <n v="0"/>
    <n v="0"/>
  </r>
  <r>
    <s v="GJ"/>
    <x v="0"/>
    <x v="6"/>
    <x v="1"/>
    <s v="Medium"/>
    <n v="3"/>
    <n v="180"/>
    <n v="50677"/>
    <s v="MHASE"/>
    <m/>
    <m/>
    <n v="0"/>
    <n v="0"/>
    <n v="0"/>
    <n v="0"/>
    <n v="0"/>
    <n v="0"/>
  </r>
  <r>
    <s v="GJ"/>
    <x v="0"/>
    <x v="6"/>
    <x v="1"/>
    <s v="Medium"/>
    <n v="3"/>
    <n v="180"/>
    <n v="50677"/>
    <s v="PACL"/>
    <m/>
    <m/>
    <n v="0"/>
    <n v="0"/>
    <n v="0"/>
    <n v="0"/>
    <n v="0"/>
    <n v="0"/>
  </r>
  <r>
    <s v="GJ"/>
    <x v="0"/>
    <x v="6"/>
    <x v="1"/>
    <s v="Medium"/>
    <n v="4"/>
    <n v="240"/>
    <n v="50737"/>
    <s v="FHASE"/>
    <m/>
    <m/>
    <n v="0"/>
    <n v="0"/>
    <n v="0"/>
    <n v="0"/>
    <n v="0"/>
    <n v="0"/>
  </r>
  <r>
    <s v="GJ"/>
    <x v="0"/>
    <x v="6"/>
    <x v="1"/>
    <s v="Medium"/>
    <n v="4"/>
    <n v="240"/>
    <n v="50737"/>
    <s v="FSEPU"/>
    <m/>
    <m/>
    <n v="0"/>
    <n v="0"/>
    <n v="0"/>
    <n v="0"/>
    <n v="0"/>
    <n v="0"/>
  </r>
  <r>
    <s v="GJ"/>
    <x v="0"/>
    <x v="6"/>
    <x v="1"/>
    <s v="Medium"/>
    <n v="4"/>
    <n v="240"/>
    <n v="50737"/>
    <s v="MHASE"/>
    <m/>
    <m/>
    <n v="0"/>
    <n v="0"/>
    <n v="0"/>
    <n v="0"/>
    <n v="0"/>
    <n v="0"/>
  </r>
  <r>
    <s v="GJ"/>
    <x v="0"/>
    <x v="6"/>
    <x v="1"/>
    <s v="Medium"/>
    <n v="4"/>
    <n v="240"/>
    <n v="50737"/>
    <s v="PACL"/>
    <m/>
    <m/>
    <n v="0"/>
    <n v="0"/>
    <n v="0"/>
    <n v="0"/>
    <n v="0"/>
    <n v="0"/>
  </r>
  <r>
    <s v="GJ"/>
    <x v="0"/>
    <x v="7"/>
    <x v="0"/>
    <s v="Low"/>
    <n v="1"/>
    <n v="60"/>
    <n v="11956"/>
    <s v="FHASE"/>
    <m/>
    <m/>
    <n v="0"/>
    <n v="0"/>
    <n v="0"/>
    <n v="0"/>
    <n v="0"/>
    <n v="0"/>
  </r>
  <r>
    <s v="GJ"/>
    <x v="0"/>
    <x v="7"/>
    <x v="0"/>
    <s v="Low"/>
    <n v="1"/>
    <n v="60"/>
    <n v="11956"/>
    <s v="FSEPU"/>
    <m/>
    <m/>
    <n v="0"/>
    <n v="0"/>
    <n v="0"/>
    <n v="0"/>
    <n v="0"/>
    <n v="0"/>
  </r>
  <r>
    <s v="GJ"/>
    <x v="0"/>
    <x v="7"/>
    <x v="0"/>
    <s v="Low"/>
    <n v="1"/>
    <n v="60"/>
    <n v="11956"/>
    <s v="MHASE"/>
    <m/>
    <m/>
    <n v="0"/>
    <n v="0"/>
    <n v="0"/>
    <n v="0"/>
    <n v="0"/>
    <n v="0"/>
  </r>
  <r>
    <s v="GJ"/>
    <x v="0"/>
    <x v="7"/>
    <x v="0"/>
    <s v="Low"/>
    <n v="1"/>
    <n v="60"/>
    <n v="11956"/>
    <s v="PACL"/>
    <m/>
    <m/>
    <n v="0"/>
    <n v="0"/>
    <n v="0"/>
    <n v="0"/>
    <n v="0"/>
    <n v="0"/>
  </r>
  <r>
    <s v="GJ"/>
    <x v="0"/>
    <x v="7"/>
    <x v="0"/>
    <s v="Low"/>
    <n v="2"/>
    <n v="120"/>
    <n v="12016"/>
    <s v="FHASE"/>
    <m/>
    <m/>
    <n v="0"/>
    <n v="0"/>
    <n v="0"/>
    <n v="0"/>
    <n v="0"/>
    <n v="0"/>
  </r>
  <r>
    <s v="GJ"/>
    <x v="0"/>
    <x v="7"/>
    <x v="0"/>
    <s v="Low"/>
    <n v="2"/>
    <n v="120"/>
    <n v="12016"/>
    <s v="FSEPU"/>
    <m/>
    <m/>
    <n v="0"/>
    <n v="0"/>
    <n v="0"/>
    <n v="0"/>
    <n v="0"/>
    <n v="0"/>
  </r>
  <r>
    <s v="GJ"/>
    <x v="0"/>
    <x v="7"/>
    <x v="0"/>
    <s v="Low"/>
    <n v="2"/>
    <n v="120"/>
    <n v="12016"/>
    <s v="MHASE"/>
    <m/>
    <m/>
    <n v="0"/>
    <n v="0"/>
    <n v="0"/>
    <n v="0"/>
    <n v="0"/>
    <n v="0"/>
  </r>
  <r>
    <s v="GJ"/>
    <x v="0"/>
    <x v="7"/>
    <x v="0"/>
    <s v="Low"/>
    <n v="2"/>
    <n v="120"/>
    <n v="12016"/>
    <s v="PACL"/>
    <m/>
    <m/>
    <n v="0"/>
    <n v="0"/>
    <n v="0"/>
    <n v="0"/>
    <n v="0"/>
    <n v="0"/>
  </r>
  <r>
    <s v="GJ"/>
    <x v="0"/>
    <x v="7"/>
    <x v="0"/>
    <s v="Low"/>
    <n v="3"/>
    <n v="180"/>
    <n v="12076"/>
    <s v="FHASE"/>
    <m/>
    <m/>
    <n v="0"/>
    <n v="0"/>
    <n v="0"/>
    <n v="0"/>
    <n v="0"/>
    <n v="0"/>
  </r>
  <r>
    <s v="GJ"/>
    <x v="0"/>
    <x v="7"/>
    <x v="0"/>
    <s v="Low"/>
    <n v="3"/>
    <n v="180"/>
    <n v="12076"/>
    <s v="FSEPU"/>
    <m/>
    <m/>
    <n v="0"/>
    <n v="0"/>
    <n v="0"/>
    <n v="0"/>
    <n v="0"/>
    <n v="0"/>
  </r>
  <r>
    <s v="GJ"/>
    <x v="0"/>
    <x v="7"/>
    <x v="0"/>
    <s v="Low"/>
    <n v="3"/>
    <n v="180"/>
    <n v="12076"/>
    <s v="MHASE"/>
    <m/>
    <m/>
    <n v="0"/>
    <n v="0"/>
    <n v="0"/>
    <n v="0"/>
    <n v="0"/>
    <n v="0"/>
  </r>
  <r>
    <s v="GJ"/>
    <x v="0"/>
    <x v="7"/>
    <x v="0"/>
    <s v="Low"/>
    <n v="3"/>
    <n v="180"/>
    <n v="12076"/>
    <s v="PACL"/>
    <m/>
    <m/>
    <n v="0"/>
    <n v="0"/>
    <n v="0"/>
    <n v="0"/>
    <n v="0"/>
    <n v="0"/>
  </r>
  <r>
    <s v="GJ"/>
    <x v="0"/>
    <x v="8"/>
    <x v="2"/>
    <s v="High"/>
    <n v="1"/>
    <n v="60"/>
    <n v="22189"/>
    <s v="FHASE"/>
    <m/>
    <m/>
    <n v="0"/>
    <n v="0"/>
    <n v="0"/>
    <n v="0"/>
    <n v="0"/>
    <n v="0"/>
  </r>
  <r>
    <s v="GJ"/>
    <x v="0"/>
    <x v="8"/>
    <x v="2"/>
    <s v="High"/>
    <n v="1"/>
    <n v="60"/>
    <n v="22189"/>
    <s v="FSEPU"/>
    <m/>
    <m/>
    <n v="0"/>
    <n v="0"/>
    <n v="0"/>
    <n v="0"/>
    <n v="0"/>
    <n v="0"/>
  </r>
  <r>
    <s v="GJ"/>
    <x v="0"/>
    <x v="8"/>
    <x v="2"/>
    <s v="High"/>
    <n v="1"/>
    <n v="60"/>
    <n v="22189"/>
    <s v="MHASE"/>
    <m/>
    <m/>
    <n v="0"/>
    <n v="0"/>
    <n v="0"/>
    <n v="0"/>
    <n v="0"/>
    <n v="0"/>
  </r>
  <r>
    <s v="GJ"/>
    <x v="0"/>
    <x v="8"/>
    <x v="2"/>
    <s v="High"/>
    <n v="1"/>
    <n v="60"/>
    <n v="22189"/>
    <s v="PACL"/>
    <m/>
    <m/>
    <n v="0"/>
    <n v="0"/>
    <n v="0"/>
    <n v="0"/>
    <n v="0"/>
    <n v="0"/>
  </r>
  <r>
    <s v="GJ"/>
    <x v="0"/>
    <x v="8"/>
    <x v="2"/>
    <s v="High"/>
    <n v="2"/>
    <n v="120"/>
    <n v="22249"/>
    <s v="FHASE"/>
    <n v="1"/>
    <n v="2"/>
    <n v="1"/>
    <n v="2"/>
    <n v="1"/>
    <n v="0"/>
    <n v="0"/>
    <n v="0"/>
  </r>
  <r>
    <s v="GJ"/>
    <x v="0"/>
    <x v="8"/>
    <x v="2"/>
    <s v="High"/>
    <n v="2"/>
    <n v="120"/>
    <n v="22249"/>
    <s v="FSEPU"/>
    <n v="1"/>
    <n v="5"/>
    <n v="1"/>
    <n v="5"/>
    <n v="1"/>
    <n v="1"/>
    <n v="0"/>
    <n v="1"/>
  </r>
  <r>
    <s v="GJ"/>
    <x v="0"/>
    <x v="8"/>
    <x v="2"/>
    <s v="High"/>
    <n v="2"/>
    <n v="120"/>
    <n v="22249"/>
    <s v="MHASE"/>
    <m/>
    <m/>
    <n v="0"/>
    <n v="0"/>
    <n v="0"/>
    <n v="0"/>
    <n v="0"/>
    <n v="0"/>
  </r>
  <r>
    <s v="GJ"/>
    <x v="0"/>
    <x v="8"/>
    <x v="2"/>
    <s v="High"/>
    <n v="2"/>
    <n v="120"/>
    <n v="22249"/>
    <s v="PACL"/>
    <m/>
    <m/>
    <n v="0"/>
    <n v="0"/>
    <n v="0"/>
    <n v="0"/>
    <n v="0"/>
    <n v="0"/>
  </r>
  <r>
    <s v="GJ"/>
    <x v="0"/>
    <x v="8"/>
    <x v="2"/>
    <s v="High"/>
    <n v="3"/>
    <n v="180"/>
    <n v="22309"/>
    <s v="FHASE"/>
    <n v="1"/>
    <n v="4"/>
    <n v="1"/>
    <n v="4"/>
    <n v="1"/>
    <n v="1"/>
    <n v="1"/>
    <n v="0"/>
  </r>
  <r>
    <s v="GJ"/>
    <x v="0"/>
    <x v="8"/>
    <x v="2"/>
    <s v="High"/>
    <n v="3"/>
    <n v="180"/>
    <n v="22309"/>
    <s v="FSEPU"/>
    <m/>
    <m/>
    <n v="0"/>
    <n v="0"/>
    <n v="0"/>
    <n v="0"/>
    <n v="0"/>
    <n v="0"/>
  </r>
  <r>
    <s v="GJ"/>
    <x v="0"/>
    <x v="8"/>
    <x v="2"/>
    <s v="High"/>
    <n v="3"/>
    <n v="180"/>
    <n v="22309"/>
    <s v="MHASE"/>
    <m/>
    <m/>
    <n v="0"/>
    <n v="0"/>
    <n v="0"/>
    <n v="0"/>
    <n v="0"/>
    <n v="0"/>
  </r>
  <r>
    <s v="GJ"/>
    <x v="0"/>
    <x v="8"/>
    <x v="2"/>
    <s v="High"/>
    <n v="3"/>
    <n v="180"/>
    <n v="22309"/>
    <s v="PACL"/>
    <m/>
    <m/>
    <n v="0"/>
    <n v="0"/>
    <n v="0"/>
    <n v="0"/>
    <n v="0"/>
    <n v="0"/>
  </r>
  <r>
    <s v="GJ"/>
    <x v="0"/>
    <x v="9"/>
    <x v="0"/>
    <s v="Low"/>
    <n v="1"/>
    <n v="60"/>
    <n v="60809"/>
    <s v="FHASE"/>
    <m/>
    <m/>
    <n v="0"/>
    <n v="0"/>
    <n v="0"/>
    <n v="0"/>
    <n v="0"/>
    <n v="0"/>
  </r>
  <r>
    <s v="GJ"/>
    <x v="0"/>
    <x v="9"/>
    <x v="0"/>
    <s v="Low"/>
    <n v="1"/>
    <n v="60"/>
    <n v="60809"/>
    <s v="FSEPU"/>
    <m/>
    <m/>
    <n v="0"/>
    <n v="0"/>
    <n v="0"/>
    <n v="0"/>
    <n v="0"/>
    <n v="0"/>
  </r>
  <r>
    <s v="GJ"/>
    <x v="0"/>
    <x v="9"/>
    <x v="0"/>
    <s v="Low"/>
    <n v="1"/>
    <n v="60"/>
    <n v="60809"/>
    <s v="MHASE"/>
    <m/>
    <m/>
    <n v="0"/>
    <n v="0"/>
    <n v="0"/>
    <n v="0"/>
    <n v="0"/>
    <n v="0"/>
  </r>
  <r>
    <s v="GJ"/>
    <x v="0"/>
    <x v="9"/>
    <x v="0"/>
    <s v="Low"/>
    <n v="1"/>
    <n v="60"/>
    <n v="60809"/>
    <s v="PACL"/>
    <m/>
    <m/>
    <n v="0"/>
    <n v="0"/>
    <n v="0"/>
    <n v="0"/>
    <n v="0"/>
    <n v="0"/>
  </r>
  <r>
    <s v="GJ"/>
    <x v="0"/>
    <x v="9"/>
    <x v="0"/>
    <s v="Low"/>
    <n v="2"/>
    <n v="120"/>
    <n v="60869"/>
    <s v="FHASE"/>
    <n v="1"/>
    <n v="2"/>
    <n v="1"/>
    <n v="2"/>
    <n v="1"/>
    <n v="0"/>
    <n v="0"/>
    <n v="0"/>
  </r>
  <r>
    <s v="GJ"/>
    <x v="0"/>
    <x v="9"/>
    <x v="0"/>
    <s v="Low"/>
    <n v="2"/>
    <n v="120"/>
    <n v="60869"/>
    <s v="FSEPU"/>
    <m/>
    <m/>
    <n v="0"/>
    <n v="0"/>
    <n v="0"/>
    <n v="0"/>
    <n v="0"/>
    <n v="0"/>
  </r>
  <r>
    <s v="GJ"/>
    <x v="0"/>
    <x v="9"/>
    <x v="0"/>
    <s v="Low"/>
    <n v="2"/>
    <n v="120"/>
    <n v="60869"/>
    <s v="MHASE"/>
    <n v="2"/>
    <n v="2"/>
    <n v="2"/>
    <n v="2"/>
    <n v="1"/>
    <n v="0"/>
    <n v="0"/>
    <n v="0"/>
  </r>
  <r>
    <s v="GJ"/>
    <x v="0"/>
    <x v="9"/>
    <x v="0"/>
    <s v="Low"/>
    <n v="2"/>
    <n v="120"/>
    <n v="60869"/>
    <s v="PACL"/>
    <m/>
    <m/>
    <n v="0"/>
    <n v="0"/>
    <n v="0"/>
    <n v="0"/>
    <n v="0"/>
    <n v="0"/>
  </r>
  <r>
    <s v="GJ"/>
    <x v="0"/>
    <x v="9"/>
    <x v="0"/>
    <s v="Low"/>
    <n v="3"/>
    <n v="180"/>
    <n v="60929"/>
    <s v="FHASE"/>
    <m/>
    <m/>
    <n v="0"/>
    <n v="0"/>
    <n v="0"/>
    <n v="0"/>
    <n v="0"/>
    <n v="0"/>
  </r>
  <r>
    <s v="GJ"/>
    <x v="0"/>
    <x v="9"/>
    <x v="0"/>
    <s v="Low"/>
    <n v="3"/>
    <n v="180"/>
    <n v="60929"/>
    <s v="FSEPU"/>
    <m/>
    <m/>
    <n v="0"/>
    <n v="0"/>
    <n v="0"/>
    <n v="0"/>
    <n v="0"/>
    <n v="0"/>
  </r>
  <r>
    <s v="GJ"/>
    <x v="0"/>
    <x v="9"/>
    <x v="0"/>
    <s v="Low"/>
    <n v="3"/>
    <n v="180"/>
    <n v="60929"/>
    <s v="MHASE"/>
    <m/>
    <m/>
    <n v="0"/>
    <n v="0"/>
    <n v="0"/>
    <n v="0"/>
    <n v="0"/>
    <n v="0"/>
  </r>
  <r>
    <s v="GJ"/>
    <x v="0"/>
    <x v="9"/>
    <x v="0"/>
    <s v="Low"/>
    <n v="3"/>
    <n v="180"/>
    <n v="60929"/>
    <s v="PACL"/>
    <m/>
    <m/>
    <n v="0"/>
    <n v="0"/>
    <n v="0"/>
    <n v="0"/>
    <n v="0"/>
    <n v="0"/>
  </r>
  <r>
    <s v="GJ"/>
    <x v="0"/>
    <x v="10"/>
    <x v="1"/>
    <s v="Medium"/>
    <n v="1"/>
    <n v="60"/>
    <n v="71002"/>
    <s v="FHASE"/>
    <m/>
    <m/>
    <n v="0"/>
    <n v="0"/>
    <n v="0"/>
    <n v="0"/>
    <n v="0"/>
    <n v="0"/>
  </r>
  <r>
    <s v="GJ"/>
    <x v="0"/>
    <x v="10"/>
    <x v="1"/>
    <s v="Medium"/>
    <n v="1"/>
    <n v="60"/>
    <n v="71002"/>
    <s v="FSEPU"/>
    <m/>
    <m/>
    <n v="0"/>
    <n v="0"/>
    <n v="0"/>
    <n v="0"/>
    <n v="0"/>
    <n v="0"/>
  </r>
  <r>
    <s v="GJ"/>
    <x v="0"/>
    <x v="10"/>
    <x v="1"/>
    <s v="Medium"/>
    <n v="1"/>
    <n v="60"/>
    <n v="71002"/>
    <s v="MHASE"/>
    <m/>
    <m/>
    <n v="0"/>
    <n v="0"/>
    <n v="0"/>
    <n v="0"/>
    <n v="0"/>
    <n v="0"/>
  </r>
  <r>
    <s v="GJ"/>
    <x v="0"/>
    <x v="10"/>
    <x v="1"/>
    <s v="Medium"/>
    <n v="1"/>
    <n v="60"/>
    <n v="71002"/>
    <s v="PACL"/>
    <m/>
    <m/>
    <n v="0"/>
    <n v="0"/>
    <n v="0"/>
    <n v="0"/>
    <n v="0"/>
    <n v="0"/>
  </r>
  <r>
    <s v="GJ"/>
    <x v="0"/>
    <x v="10"/>
    <x v="1"/>
    <s v="Medium"/>
    <n v="2"/>
    <n v="120"/>
    <n v="71062"/>
    <s v="FHASE"/>
    <n v="1"/>
    <n v="2"/>
    <n v="1"/>
    <n v="2"/>
    <n v="1"/>
    <n v="0"/>
    <n v="0"/>
    <n v="0"/>
  </r>
  <r>
    <s v="GJ"/>
    <x v="0"/>
    <x v="10"/>
    <x v="1"/>
    <s v="Medium"/>
    <n v="2"/>
    <n v="120"/>
    <n v="71062"/>
    <s v="FSEPU"/>
    <n v="1"/>
    <n v="2"/>
    <n v="1"/>
    <n v="2"/>
    <n v="1"/>
    <n v="0"/>
    <n v="0"/>
    <n v="0"/>
  </r>
  <r>
    <s v="GJ"/>
    <x v="0"/>
    <x v="10"/>
    <x v="1"/>
    <s v="Medium"/>
    <n v="2"/>
    <n v="120"/>
    <n v="71062"/>
    <s v="MHASE"/>
    <n v="1"/>
    <n v="4"/>
    <n v="1"/>
    <n v="4"/>
    <n v="1"/>
    <n v="1"/>
    <n v="1"/>
    <n v="0"/>
  </r>
  <r>
    <s v="GJ"/>
    <x v="0"/>
    <x v="10"/>
    <x v="1"/>
    <s v="Medium"/>
    <n v="2"/>
    <n v="120"/>
    <n v="71062"/>
    <s v="PACL"/>
    <m/>
    <m/>
    <n v="0"/>
    <n v="0"/>
    <n v="0"/>
    <n v="0"/>
    <n v="0"/>
    <n v="0"/>
  </r>
  <r>
    <s v="GJ"/>
    <x v="0"/>
    <x v="10"/>
    <x v="1"/>
    <s v="Medium"/>
    <n v="3"/>
    <n v="180"/>
    <n v="71122"/>
    <s v="FHASE"/>
    <n v="1"/>
    <n v="3"/>
    <n v="1"/>
    <n v="3"/>
    <n v="1"/>
    <n v="0"/>
    <n v="0"/>
    <n v="0"/>
  </r>
  <r>
    <s v="GJ"/>
    <x v="0"/>
    <x v="10"/>
    <x v="1"/>
    <s v="Medium"/>
    <n v="3"/>
    <n v="180"/>
    <n v="71122"/>
    <s v="FSEPU"/>
    <m/>
    <m/>
    <n v="0"/>
    <n v="0"/>
    <n v="0"/>
    <n v="0"/>
    <n v="0"/>
    <n v="0"/>
  </r>
  <r>
    <s v="GJ"/>
    <x v="0"/>
    <x v="10"/>
    <x v="1"/>
    <s v="Medium"/>
    <n v="3"/>
    <n v="180"/>
    <n v="71122"/>
    <s v="MHASE"/>
    <m/>
    <m/>
    <n v="0"/>
    <n v="0"/>
    <n v="0"/>
    <n v="0"/>
    <n v="0"/>
    <n v="0"/>
  </r>
  <r>
    <s v="GJ"/>
    <x v="0"/>
    <x v="10"/>
    <x v="1"/>
    <s v="Medium"/>
    <n v="3"/>
    <n v="180"/>
    <n v="71122"/>
    <s v="PACL"/>
    <m/>
    <m/>
    <n v="0"/>
    <n v="0"/>
    <n v="0"/>
    <n v="0"/>
    <n v="0"/>
    <n v="0"/>
  </r>
  <r>
    <s v="GJ"/>
    <x v="0"/>
    <x v="11"/>
    <x v="2"/>
    <s v="High"/>
    <n v="1"/>
    <n v="60"/>
    <n v="10441"/>
    <s v="FHASE"/>
    <n v="1"/>
    <n v="5"/>
    <n v="1"/>
    <n v="5"/>
    <n v="1"/>
    <n v="1"/>
    <n v="0"/>
    <n v="1"/>
  </r>
  <r>
    <s v="GJ"/>
    <x v="0"/>
    <x v="11"/>
    <x v="2"/>
    <s v="High"/>
    <n v="1"/>
    <n v="60"/>
    <n v="10441"/>
    <s v="FSEPU"/>
    <m/>
    <m/>
    <n v="0"/>
    <n v="0"/>
    <n v="0"/>
    <n v="0"/>
    <n v="0"/>
    <n v="0"/>
  </r>
  <r>
    <s v="GJ"/>
    <x v="0"/>
    <x v="11"/>
    <x v="2"/>
    <s v="High"/>
    <n v="1"/>
    <n v="60"/>
    <n v="10441"/>
    <s v="MHASE"/>
    <n v="2"/>
    <n v="4"/>
    <n v="2"/>
    <n v="4"/>
    <n v="1"/>
    <n v="1"/>
    <n v="1"/>
    <n v="0"/>
  </r>
  <r>
    <s v="GJ"/>
    <x v="0"/>
    <x v="11"/>
    <x v="2"/>
    <s v="High"/>
    <n v="1"/>
    <n v="60"/>
    <n v="10441"/>
    <s v="PACL"/>
    <m/>
    <m/>
    <n v="0"/>
    <n v="0"/>
    <n v="0"/>
    <n v="0"/>
    <n v="0"/>
    <n v="0"/>
  </r>
  <r>
    <s v="GJ"/>
    <x v="0"/>
    <x v="11"/>
    <x v="2"/>
    <s v="High"/>
    <n v="2"/>
    <n v="120"/>
    <n v="10501"/>
    <s v="FHASE"/>
    <n v="3"/>
    <n v="3"/>
    <n v="3"/>
    <n v="3"/>
    <n v="1"/>
    <n v="0"/>
    <n v="0"/>
    <n v="0"/>
  </r>
  <r>
    <s v="GJ"/>
    <x v="0"/>
    <x v="11"/>
    <x v="2"/>
    <s v="High"/>
    <n v="2"/>
    <n v="120"/>
    <n v="10501"/>
    <s v="FSEPU"/>
    <m/>
    <m/>
    <n v="0"/>
    <n v="0"/>
    <n v="0"/>
    <n v="0"/>
    <n v="0"/>
    <n v="0"/>
  </r>
  <r>
    <s v="GJ"/>
    <x v="0"/>
    <x v="11"/>
    <x v="2"/>
    <s v="High"/>
    <n v="2"/>
    <n v="120"/>
    <n v="10501"/>
    <s v="MHASE"/>
    <n v="1"/>
    <n v="3"/>
    <n v="1"/>
    <n v="3"/>
    <n v="1"/>
    <n v="0"/>
    <n v="0"/>
    <n v="0"/>
  </r>
  <r>
    <s v="GJ"/>
    <x v="0"/>
    <x v="11"/>
    <x v="2"/>
    <s v="High"/>
    <n v="2"/>
    <n v="120"/>
    <n v="10501"/>
    <s v="PACL"/>
    <m/>
    <m/>
    <n v="0"/>
    <n v="0"/>
    <n v="0"/>
    <n v="0"/>
    <n v="0"/>
    <n v="0"/>
  </r>
  <r>
    <s v="GJ"/>
    <x v="0"/>
    <x v="11"/>
    <x v="2"/>
    <s v="High"/>
    <n v="3"/>
    <n v="180"/>
    <n v="10561"/>
    <s v="FHASE"/>
    <n v="1"/>
    <n v="5"/>
    <n v="1"/>
    <n v="5"/>
    <n v="1"/>
    <n v="1"/>
    <n v="0"/>
    <n v="1"/>
  </r>
  <r>
    <s v="GJ"/>
    <x v="0"/>
    <x v="11"/>
    <x v="2"/>
    <s v="High"/>
    <n v="3"/>
    <n v="180"/>
    <n v="10561"/>
    <s v="FSEPU"/>
    <m/>
    <m/>
    <n v="0"/>
    <n v="0"/>
    <n v="0"/>
    <n v="0"/>
    <n v="0"/>
    <n v="0"/>
  </r>
  <r>
    <s v="GJ"/>
    <x v="0"/>
    <x v="11"/>
    <x v="2"/>
    <s v="High"/>
    <n v="3"/>
    <n v="180"/>
    <n v="10561"/>
    <s v="MHASE"/>
    <n v="2"/>
    <n v="4"/>
    <n v="2"/>
    <n v="4"/>
    <n v="1"/>
    <n v="1"/>
    <n v="1"/>
    <n v="0"/>
  </r>
  <r>
    <s v="GJ"/>
    <x v="0"/>
    <x v="11"/>
    <x v="2"/>
    <s v="High"/>
    <n v="3"/>
    <n v="180"/>
    <n v="10561"/>
    <s v="PACL"/>
    <n v="1"/>
    <n v="3"/>
    <n v="1"/>
    <n v="3"/>
    <n v="1"/>
    <n v="0"/>
    <n v="0"/>
    <n v="0"/>
  </r>
  <r>
    <s v="GJ"/>
    <x v="0"/>
    <x v="12"/>
    <x v="0"/>
    <s v="Low"/>
    <n v="1"/>
    <n v="60"/>
    <n v="21143"/>
    <s v="FHASE"/>
    <m/>
    <m/>
    <n v="0"/>
    <n v="0"/>
    <n v="0"/>
    <n v="0"/>
    <n v="0"/>
    <n v="0"/>
  </r>
  <r>
    <s v="GJ"/>
    <x v="0"/>
    <x v="12"/>
    <x v="0"/>
    <s v="Low"/>
    <n v="1"/>
    <n v="60"/>
    <n v="21143"/>
    <s v="FSEPU"/>
    <m/>
    <m/>
    <n v="0"/>
    <n v="0"/>
    <n v="0"/>
    <n v="0"/>
    <n v="0"/>
    <n v="0"/>
  </r>
  <r>
    <s v="GJ"/>
    <x v="0"/>
    <x v="12"/>
    <x v="0"/>
    <s v="Low"/>
    <n v="1"/>
    <n v="60"/>
    <n v="21143"/>
    <s v="MHASE"/>
    <m/>
    <m/>
    <n v="0"/>
    <n v="0"/>
    <n v="0"/>
    <n v="0"/>
    <n v="0"/>
    <n v="0"/>
  </r>
  <r>
    <s v="GJ"/>
    <x v="0"/>
    <x v="12"/>
    <x v="0"/>
    <s v="Low"/>
    <n v="1"/>
    <n v="60"/>
    <n v="21143"/>
    <s v="PACL"/>
    <n v="1"/>
    <n v="3"/>
    <n v="1"/>
    <n v="3"/>
    <n v="1"/>
    <n v="0"/>
    <n v="0"/>
    <n v="0"/>
  </r>
  <r>
    <s v="GJ"/>
    <x v="0"/>
    <x v="12"/>
    <x v="0"/>
    <s v="Low"/>
    <n v="2"/>
    <n v="120"/>
    <n v="21203"/>
    <s v="FHASE"/>
    <m/>
    <m/>
    <n v="0"/>
    <n v="0"/>
    <n v="0"/>
    <n v="0"/>
    <n v="0"/>
    <n v="0"/>
  </r>
  <r>
    <s v="GJ"/>
    <x v="0"/>
    <x v="12"/>
    <x v="0"/>
    <s v="Low"/>
    <n v="2"/>
    <n v="120"/>
    <n v="21203"/>
    <s v="FSEPU"/>
    <m/>
    <m/>
    <n v="0"/>
    <n v="0"/>
    <n v="0"/>
    <n v="0"/>
    <n v="0"/>
    <n v="0"/>
  </r>
  <r>
    <s v="GJ"/>
    <x v="0"/>
    <x v="12"/>
    <x v="0"/>
    <s v="Low"/>
    <n v="2"/>
    <n v="120"/>
    <n v="21203"/>
    <s v="MHASE"/>
    <n v="1"/>
    <n v="3"/>
    <n v="1"/>
    <n v="3"/>
    <n v="1"/>
    <n v="0"/>
    <n v="0"/>
    <n v="0"/>
  </r>
  <r>
    <s v="GJ"/>
    <x v="0"/>
    <x v="12"/>
    <x v="0"/>
    <s v="Low"/>
    <n v="2"/>
    <n v="120"/>
    <n v="21203"/>
    <s v="PACL"/>
    <m/>
    <m/>
    <n v="0"/>
    <n v="0"/>
    <n v="0"/>
    <n v="0"/>
    <n v="0"/>
    <n v="0"/>
  </r>
  <r>
    <s v="GJ"/>
    <x v="0"/>
    <x v="13"/>
    <x v="1"/>
    <s v="Medium"/>
    <n v="1"/>
    <n v="60"/>
    <n v="21780"/>
    <s v="FHASE"/>
    <m/>
    <m/>
    <n v="0"/>
    <n v="0"/>
    <n v="0"/>
    <n v="0"/>
    <n v="0"/>
    <n v="0"/>
  </r>
  <r>
    <s v="GJ"/>
    <x v="0"/>
    <x v="13"/>
    <x v="1"/>
    <s v="Medium"/>
    <n v="1"/>
    <n v="60"/>
    <n v="21780"/>
    <s v="FSEPU"/>
    <m/>
    <m/>
    <n v="0"/>
    <n v="0"/>
    <n v="0"/>
    <n v="0"/>
    <n v="0"/>
    <n v="0"/>
  </r>
  <r>
    <s v="GJ"/>
    <x v="0"/>
    <x v="13"/>
    <x v="1"/>
    <s v="Medium"/>
    <n v="1"/>
    <n v="60"/>
    <n v="21780"/>
    <s v="MHASE"/>
    <m/>
    <m/>
    <n v="0"/>
    <n v="0"/>
    <n v="0"/>
    <n v="0"/>
    <n v="0"/>
    <n v="0"/>
  </r>
  <r>
    <s v="GJ"/>
    <x v="0"/>
    <x v="13"/>
    <x v="1"/>
    <s v="Medium"/>
    <n v="1"/>
    <n v="60"/>
    <n v="21780"/>
    <s v="PACL"/>
    <m/>
    <m/>
    <n v="0"/>
    <n v="0"/>
    <n v="0"/>
    <n v="0"/>
    <n v="0"/>
    <n v="0"/>
  </r>
  <r>
    <s v="GJ"/>
    <x v="0"/>
    <x v="13"/>
    <x v="1"/>
    <s v="Medium"/>
    <n v="2"/>
    <n v="120"/>
    <n v="21840"/>
    <s v="FHASE"/>
    <n v="2"/>
    <n v="4"/>
    <n v="2"/>
    <n v="4"/>
    <n v="1"/>
    <n v="1"/>
    <n v="1"/>
    <n v="0"/>
  </r>
  <r>
    <s v="GJ"/>
    <x v="0"/>
    <x v="13"/>
    <x v="1"/>
    <s v="Medium"/>
    <n v="2"/>
    <n v="120"/>
    <n v="21840"/>
    <s v="FSEPU"/>
    <m/>
    <m/>
    <n v="0"/>
    <n v="0"/>
    <n v="0"/>
    <n v="0"/>
    <n v="0"/>
    <n v="0"/>
  </r>
  <r>
    <s v="GJ"/>
    <x v="0"/>
    <x v="13"/>
    <x v="1"/>
    <s v="Medium"/>
    <n v="2"/>
    <n v="120"/>
    <n v="21840"/>
    <s v="MHASE"/>
    <m/>
    <m/>
    <n v="0"/>
    <n v="0"/>
    <n v="0"/>
    <n v="0"/>
    <n v="0"/>
    <n v="0"/>
  </r>
  <r>
    <s v="GJ"/>
    <x v="0"/>
    <x v="13"/>
    <x v="1"/>
    <s v="Medium"/>
    <n v="2"/>
    <n v="120"/>
    <n v="21840"/>
    <s v="PACL"/>
    <m/>
    <m/>
    <n v="0"/>
    <n v="0"/>
    <n v="0"/>
    <n v="0"/>
    <n v="0"/>
    <n v="0"/>
  </r>
  <r>
    <s v="GJ"/>
    <x v="0"/>
    <x v="14"/>
    <x v="2"/>
    <s v="High"/>
    <n v="1"/>
    <n v="60"/>
    <n v="42854"/>
    <s v="FHASE"/>
    <m/>
    <m/>
    <n v="0"/>
    <n v="0"/>
    <n v="0"/>
    <n v="0"/>
    <n v="0"/>
    <n v="0"/>
  </r>
  <r>
    <s v="GJ"/>
    <x v="0"/>
    <x v="14"/>
    <x v="2"/>
    <s v="High"/>
    <n v="1"/>
    <n v="60"/>
    <n v="42854"/>
    <s v="FSEPU"/>
    <m/>
    <m/>
    <n v="0"/>
    <n v="0"/>
    <n v="0"/>
    <n v="0"/>
    <n v="0"/>
    <n v="0"/>
  </r>
  <r>
    <s v="GJ"/>
    <x v="0"/>
    <x v="14"/>
    <x v="2"/>
    <s v="High"/>
    <n v="1"/>
    <n v="60"/>
    <n v="42854"/>
    <s v="MHASE"/>
    <m/>
    <m/>
    <n v="0"/>
    <n v="0"/>
    <n v="0"/>
    <n v="0"/>
    <n v="0"/>
    <n v="0"/>
  </r>
  <r>
    <s v="GJ"/>
    <x v="0"/>
    <x v="14"/>
    <x v="2"/>
    <s v="High"/>
    <n v="1"/>
    <n v="60"/>
    <n v="42854"/>
    <s v="PACL"/>
    <n v="1"/>
    <n v="4"/>
    <n v="1"/>
    <n v="4"/>
    <n v="1"/>
    <n v="1"/>
    <n v="1"/>
    <n v="0"/>
  </r>
  <r>
    <s v="GJ"/>
    <x v="0"/>
    <x v="14"/>
    <x v="2"/>
    <s v="High"/>
    <n v="2"/>
    <n v="120"/>
    <n v="42904"/>
    <s v="FHASE"/>
    <m/>
    <m/>
    <n v="0"/>
    <n v="0"/>
    <n v="0"/>
    <n v="0"/>
    <n v="0"/>
    <n v="0"/>
  </r>
  <r>
    <s v="GJ"/>
    <x v="0"/>
    <x v="14"/>
    <x v="2"/>
    <s v="High"/>
    <n v="2"/>
    <n v="120"/>
    <n v="42904"/>
    <s v="FSEPU"/>
    <m/>
    <m/>
    <n v="0"/>
    <n v="0"/>
    <n v="0"/>
    <n v="0"/>
    <n v="0"/>
    <n v="0"/>
  </r>
  <r>
    <s v="GJ"/>
    <x v="0"/>
    <x v="14"/>
    <x v="2"/>
    <s v="High"/>
    <n v="2"/>
    <n v="120"/>
    <n v="42904"/>
    <s v="MHASE"/>
    <m/>
    <m/>
    <n v="0"/>
    <n v="0"/>
    <n v="0"/>
    <n v="0"/>
    <n v="0"/>
    <n v="0"/>
  </r>
  <r>
    <s v="GJ"/>
    <x v="0"/>
    <x v="14"/>
    <x v="2"/>
    <s v="High"/>
    <n v="2"/>
    <n v="120"/>
    <n v="42904"/>
    <s v="PACL"/>
    <m/>
    <m/>
    <n v="0"/>
    <n v="0"/>
    <n v="0"/>
    <n v="0"/>
    <n v="0"/>
    <n v="0"/>
  </r>
  <r>
    <s v="GJ"/>
    <x v="0"/>
    <x v="14"/>
    <x v="2"/>
    <s v="High"/>
    <n v="3"/>
    <n v="180"/>
    <n v="42964"/>
    <s v="FHASE"/>
    <m/>
    <m/>
    <n v="0"/>
    <n v="0"/>
    <n v="0"/>
    <n v="0"/>
    <n v="0"/>
    <n v="0"/>
  </r>
  <r>
    <s v="GJ"/>
    <x v="0"/>
    <x v="14"/>
    <x v="2"/>
    <s v="High"/>
    <n v="3"/>
    <n v="180"/>
    <n v="42964"/>
    <s v="FSEPU"/>
    <m/>
    <m/>
    <n v="0"/>
    <n v="0"/>
    <n v="0"/>
    <n v="0"/>
    <n v="0"/>
    <n v="0"/>
  </r>
  <r>
    <s v="GJ"/>
    <x v="0"/>
    <x v="14"/>
    <x v="2"/>
    <s v="High"/>
    <n v="3"/>
    <n v="180"/>
    <n v="42964"/>
    <s v="MHASE"/>
    <m/>
    <m/>
    <n v="0"/>
    <n v="0"/>
    <n v="0"/>
    <n v="0"/>
    <n v="0"/>
    <n v="0"/>
  </r>
  <r>
    <s v="GJ"/>
    <x v="0"/>
    <x v="14"/>
    <x v="2"/>
    <s v="High"/>
    <n v="3"/>
    <n v="180"/>
    <n v="42964"/>
    <s v="PACL"/>
    <m/>
    <m/>
    <n v="0"/>
    <n v="0"/>
    <n v="0"/>
    <n v="0"/>
    <n v="0"/>
    <n v="0"/>
  </r>
  <r>
    <s v="GJ"/>
    <x v="0"/>
    <x v="15"/>
    <x v="0"/>
    <s v="Low"/>
    <n v="1"/>
    <n v="60"/>
    <n v="11589"/>
    <s v="FHASE"/>
    <m/>
    <m/>
    <n v="0"/>
    <n v="0"/>
    <n v="0"/>
    <n v="0"/>
    <n v="0"/>
    <n v="0"/>
  </r>
  <r>
    <s v="GJ"/>
    <x v="0"/>
    <x v="15"/>
    <x v="0"/>
    <s v="Low"/>
    <n v="1"/>
    <n v="60"/>
    <n v="11589"/>
    <s v="FSEPU"/>
    <m/>
    <m/>
    <n v="0"/>
    <n v="0"/>
    <n v="0"/>
    <n v="0"/>
    <n v="0"/>
    <n v="0"/>
  </r>
  <r>
    <s v="GJ"/>
    <x v="0"/>
    <x v="15"/>
    <x v="0"/>
    <s v="Low"/>
    <n v="1"/>
    <n v="60"/>
    <n v="11589"/>
    <s v="MHASE"/>
    <m/>
    <m/>
    <n v="0"/>
    <n v="0"/>
    <n v="0"/>
    <n v="0"/>
    <n v="0"/>
    <n v="0"/>
  </r>
  <r>
    <s v="GJ"/>
    <x v="0"/>
    <x v="15"/>
    <x v="0"/>
    <s v="Low"/>
    <n v="1"/>
    <n v="60"/>
    <n v="11589"/>
    <s v="PACL"/>
    <n v="1"/>
    <n v="3"/>
    <n v="1"/>
    <n v="3"/>
    <n v="1"/>
    <n v="0"/>
    <n v="0"/>
    <n v="0"/>
  </r>
  <r>
    <s v="GJ"/>
    <x v="0"/>
    <x v="15"/>
    <x v="0"/>
    <s v="Low"/>
    <n v="2"/>
    <n v="120"/>
    <n v="11649"/>
    <s v="FHASE"/>
    <m/>
    <m/>
    <n v="0"/>
    <n v="0"/>
    <n v="0"/>
    <n v="0"/>
    <n v="0"/>
    <n v="0"/>
  </r>
  <r>
    <s v="GJ"/>
    <x v="0"/>
    <x v="15"/>
    <x v="0"/>
    <s v="Low"/>
    <n v="2"/>
    <n v="120"/>
    <n v="11649"/>
    <s v="FSEPU"/>
    <m/>
    <m/>
    <n v="0"/>
    <n v="0"/>
    <n v="0"/>
    <n v="0"/>
    <n v="0"/>
    <n v="0"/>
  </r>
  <r>
    <s v="GJ"/>
    <x v="0"/>
    <x v="15"/>
    <x v="0"/>
    <s v="Low"/>
    <n v="2"/>
    <n v="120"/>
    <n v="11649"/>
    <s v="MHASE"/>
    <m/>
    <m/>
    <n v="0"/>
    <n v="0"/>
    <n v="0"/>
    <n v="0"/>
    <n v="0"/>
    <n v="0"/>
  </r>
  <r>
    <s v="GJ"/>
    <x v="0"/>
    <x v="15"/>
    <x v="0"/>
    <s v="Low"/>
    <n v="2"/>
    <n v="120"/>
    <n v="11649"/>
    <s v="PACL"/>
    <n v="1"/>
    <n v="2"/>
    <n v="1"/>
    <n v="2"/>
    <n v="1"/>
    <n v="0"/>
    <n v="0"/>
    <n v="0"/>
  </r>
  <r>
    <s v="GJ"/>
    <x v="0"/>
    <x v="15"/>
    <x v="0"/>
    <s v="Low"/>
    <n v="3"/>
    <n v="180"/>
    <n v="11709"/>
    <s v="FHASE"/>
    <m/>
    <m/>
    <n v="0"/>
    <n v="0"/>
    <n v="0"/>
    <n v="0"/>
    <n v="0"/>
    <n v="0"/>
  </r>
  <r>
    <s v="GJ"/>
    <x v="0"/>
    <x v="15"/>
    <x v="0"/>
    <s v="Low"/>
    <n v="3"/>
    <n v="180"/>
    <n v="11709"/>
    <s v="FSEPU"/>
    <m/>
    <m/>
    <n v="0"/>
    <n v="0"/>
    <n v="0"/>
    <n v="0"/>
    <n v="0"/>
    <n v="0"/>
  </r>
  <r>
    <s v="GJ"/>
    <x v="0"/>
    <x v="15"/>
    <x v="0"/>
    <s v="Low"/>
    <n v="3"/>
    <n v="180"/>
    <n v="11709"/>
    <s v="MHASE"/>
    <m/>
    <m/>
    <n v="0"/>
    <n v="0"/>
    <n v="0"/>
    <n v="0"/>
    <n v="0"/>
    <n v="0"/>
  </r>
  <r>
    <s v="GJ"/>
    <x v="0"/>
    <x v="15"/>
    <x v="0"/>
    <s v="Low"/>
    <n v="3"/>
    <n v="180"/>
    <n v="11709"/>
    <s v="PACL"/>
    <m/>
    <m/>
    <n v="0"/>
    <n v="0"/>
    <n v="0"/>
    <n v="0"/>
    <n v="0"/>
    <n v="0"/>
  </r>
  <r>
    <s v="GJ"/>
    <x v="0"/>
    <x v="16"/>
    <x v="1"/>
    <s v="Medium"/>
    <n v="1"/>
    <n v="60"/>
    <n v="10963"/>
    <s v="FHASE"/>
    <m/>
    <m/>
    <n v="0"/>
    <n v="0"/>
    <n v="0"/>
    <n v="0"/>
    <n v="0"/>
    <n v="0"/>
  </r>
  <r>
    <s v="GJ"/>
    <x v="0"/>
    <x v="16"/>
    <x v="1"/>
    <s v="Medium"/>
    <n v="1"/>
    <n v="60"/>
    <n v="10963"/>
    <s v="FSEPU"/>
    <m/>
    <m/>
    <n v="0"/>
    <n v="0"/>
    <n v="0"/>
    <n v="0"/>
    <n v="0"/>
    <n v="0"/>
  </r>
  <r>
    <s v="GJ"/>
    <x v="0"/>
    <x v="16"/>
    <x v="1"/>
    <s v="Medium"/>
    <n v="1"/>
    <n v="60"/>
    <n v="10963"/>
    <s v="MHASE"/>
    <m/>
    <m/>
    <n v="0"/>
    <n v="0"/>
    <n v="0"/>
    <n v="0"/>
    <n v="0"/>
    <n v="0"/>
  </r>
  <r>
    <s v="GJ"/>
    <x v="0"/>
    <x v="16"/>
    <x v="1"/>
    <s v="Medium"/>
    <n v="1"/>
    <n v="60"/>
    <n v="10963"/>
    <s v="PACL"/>
    <m/>
    <m/>
    <n v="0"/>
    <n v="0"/>
    <n v="0"/>
    <n v="0"/>
    <n v="0"/>
    <n v="0"/>
  </r>
  <r>
    <s v="GJ"/>
    <x v="0"/>
    <x v="16"/>
    <x v="1"/>
    <s v="Medium"/>
    <n v="2"/>
    <n v="120"/>
    <n v="11023"/>
    <s v="FHASE"/>
    <m/>
    <m/>
    <n v="0"/>
    <n v="0"/>
    <n v="0"/>
    <n v="0"/>
    <n v="0"/>
    <n v="0"/>
  </r>
  <r>
    <s v="GJ"/>
    <x v="0"/>
    <x v="16"/>
    <x v="1"/>
    <s v="Medium"/>
    <n v="2"/>
    <n v="120"/>
    <n v="11023"/>
    <s v="FSEPU"/>
    <m/>
    <m/>
    <n v="0"/>
    <n v="0"/>
    <n v="0"/>
    <n v="0"/>
    <n v="0"/>
    <n v="0"/>
  </r>
  <r>
    <s v="GJ"/>
    <x v="0"/>
    <x v="16"/>
    <x v="1"/>
    <s v="Medium"/>
    <n v="2"/>
    <n v="120"/>
    <n v="11023"/>
    <s v="MHASE"/>
    <m/>
    <m/>
    <n v="0"/>
    <n v="0"/>
    <n v="0"/>
    <n v="0"/>
    <n v="0"/>
    <n v="0"/>
  </r>
  <r>
    <s v="GJ"/>
    <x v="0"/>
    <x v="16"/>
    <x v="1"/>
    <s v="Medium"/>
    <n v="2"/>
    <n v="120"/>
    <n v="11023"/>
    <s v="PACL"/>
    <n v="1"/>
    <n v="2"/>
    <n v="1"/>
    <n v="2"/>
    <n v="1"/>
    <n v="0"/>
    <n v="0"/>
    <n v="0"/>
  </r>
  <r>
    <s v="GJ"/>
    <x v="0"/>
    <x v="16"/>
    <x v="1"/>
    <s v="Medium"/>
    <n v="3"/>
    <n v="180"/>
    <n v="11083"/>
    <s v="FHASE"/>
    <m/>
    <m/>
    <n v="0"/>
    <n v="0"/>
    <n v="0"/>
    <n v="0"/>
    <n v="0"/>
    <n v="0"/>
  </r>
  <r>
    <s v="GJ"/>
    <x v="0"/>
    <x v="16"/>
    <x v="1"/>
    <s v="Medium"/>
    <n v="3"/>
    <n v="180"/>
    <n v="11083"/>
    <s v="FSEPU"/>
    <m/>
    <m/>
    <n v="0"/>
    <n v="0"/>
    <n v="0"/>
    <n v="0"/>
    <n v="0"/>
    <n v="0"/>
  </r>
  <r>
    <s v="GJ"/>
    <x v="0"/>
    <x v="16"/>
    <x v="1"/>
    <s v="Medium"/>
    <n v="3"/>
    <n v="180"/>
    <n v="11083"/>
    <s v="MHASE"/>
    <m/>
    <m/>
    <n v="0"/>
    <n v="0"/>
    <n v="0"/>
    <n v="0"/>
    <n v="0"/>
    <n v="0"/>
  </r>
  <r>
    <s v="GJ"/>
    <x v="0"/>
    <x v="16"/>
    <x v="1"/>
    <s v="Medium"/>
    <n v="3"/>
    <n v="180"/>
    <n v="11083"/>
    <s v="PACL"/>
    <m/>
    <m/>
    <n v="0"/>
    <n v="0"/>
    <n v="0"/>
    <n v="0"/>
    <n v="0"/>
    <n v="0"/>
  </r>
  <r>
    <s v="GJ"/>
    <x v="0"/>
    <x v="17"/>
    <x v="2"/>
    <s v="High"/>
    <n v="1"/>
    <n v="60"/>
    <n v="32680"/>
    <s v="FHASE"/>
    <m/>
    <m/>
    <n v="0"/>
    <n v="0"/>
    <n v="0"/>
    <n v="0"/>
    <n v="0"/>
    <n v="0"/>
  </r>
  <r>
    <s v="GJ"/>
    <x v="0"/>
    <x v="17"/>
    <x v="2"/>
    <s v="High"/>
    <n v="1"/>
    <n v="60"/>
    <n v="32680"/>
    <s v="FSEPU"/>
    <m/>
    <m/>
    <n v="0"/>
    <n v="0"/>
    <n v="0"/>
    <n v="0"/>
    <n v="0"/>
    <n v="0"/>
  </r>
  <r>
    <s v="GJ"/>
    <x v="0"/>
    <x v="17"/>
    <x v="2"/>
    <s v="High"/>
    <n v="1"/>
    <n v="60"/>
    <n v="32680"/>
    <s v="MHASE"/>
    <m/>
    <m/>
    <n v="0"/>
    <n v="0"/>
    <n v="0"/>
    <n v="0"/>
    <n v="0"/>
    <n v="0"/>
  </r>
  <r>
    <s v="GJ"/>
    <x v="0"/>
    <x v="17"/>
    <x v="2"/>
    <s v="High"/>
    <n v="1"/>
    <n v="60"/>
    <n v="32680"/>
    <s v="PACL"/>
    <m/>
    <m/>
    <n v="0"/>
    <n v="0"/>
    <n v="0"/>
    <n v="0"/>
    <n v="0"/>
    <n v="0"/>
  </r>
  <r>
    <s v="GJ"/>
    <x v="0"/>
    <x v="17"/>
    <x v="2"/>
    <s v="High"/>
    <n v="2"/>
    <n v="120"/>
    <n v="32740"/>
    <s v="FHASE"/>
    <m/>
    <m/>
    <n v="0"/>
    <n v="0"/>
    <n v="0"/>
    <n v="0"/>
    <n v="0"/>
    <n v="0"/>
  </r>
  <r>
    <s v="GJ"/>
    <x v="0"/>
    <x v="17"/>
    <x v="2"/>
    <s v="High"/>
    <n v="2"/>
    <n v="120"/>
    <n v="32740"/>
    <s v="FSEPU"/>
    <n v="1"/>
    <n v="5"/>
    <n v="1"/>
    <n v="5"/>
    <n v="1"/>
    <n v="1"/>
    <n v="0"/>
    <n v="1"/>
  </r>
  <r>
    <s v="GJ"/>
    <x v="0"/>
    <x v="17"/>
    <x v="2"/>
    <s v="High"/>
    <n v="2"/>
    <n v="120"/>
    <n v="32740"/>
    <s v="MHASE"/>
    <m/>
    <m/>
    <n v="0"/>
    <n v="0"/>
    <n v="0"/>
    <n v="0"/>
    <n v="0"/>
    <n v="0"/>
  </r>
  <r>
    <s v="GJ"/>
    <x v="0"/>
    <x v="17"/>
    <x v="2"/>
    <s v="High"/>
    <n v="2"/>
    <n v="120"/>
    <n v="32740"/>
    <s v="PACL"/>
    <m/>
    <m/>
    <n v="0"/>
    <n v="0"/>
    <n v="0"/>
    <n v="0"/>
    <n v="0"/>
    <n v="0"/>
  </r>
  <r>
    <s v="MB"/>
    <x v="1"/>
    <x v="0"/>
    <x v="1"/>
    <s v="Medium"/>
    <n v="1"/>
    <n v="60"/>
    <n v="33104"/>
    <s v="FHASE"/>
    <m/>
    <m/>
    <n v="0"/>
    <n v="0"/>
    <n v="0"/>
    <n v="0"/>
    <n v="0"/>
    <n v="0"/>
  </r>
  <r>
    <s v="TG"/>
    <x v="1"/>
    <x v="0"/>
    <x v="1"/>
    <s v="Medium"/>
    <n v="1"/>
    <n v="60"/>
    <n v="33104"/>
    <s v="FHASE"/>
    <m/>
    <m/>
    <n v="0"/>
    <n v="0"/>
    <n v="0"/>
    <n v="0"/>
    <n v="0"/>
    <n v="0"/>
  </r>
  <r>
    <s v="MB"/>
    <x v="1"/>
    <x v="0"/>
    <x v="1"/>
    <s v="Medium"/>
    <n v="1"/>
    <n v="60"/>
    <n v="33104"/>
    <s v="FSEPU"/>
    <m/>
    <m/>
    <n v="0"/>
    <n v="0"/>
    <n v="0"/>
    <n v="0"/>
    <n v="0"/>
    <n v="0"/>
  </r>
  <r>
    <s v="TG"/>
    <x v="1"/>
    <x v="0"/>
    <x v="1"/>
    <s v="Medium"/>
    <n v="1"/>
    <n v="60"/>
    <n v="33104"/>
    <s v="FSEPU"/>
    <n v="1"/>
    <n v="3"/>
    <n v="1"/>
    <n v="3"/>
    <n v="1"/>
    <n v="0"/>
    <n v="0"/>
    <n v="0"/>
  </r>
  <r>
    <s v="MB"/>
    <x v="1"/>
    <x v="0"/>
    <x v="1"/>
    <s v="Medium"/>
    <n v="1"/>
    <n v="60"/>
    <n v="33104"/>
    <s v="MHASE"/>
    <m/>
    <m/>
    <n v="0"/>
    <n v="0"/>
    <n v="0"/>
    <n v="0"/>
    <n v="0"/>
    <n v="0"/>
  </r>
  <r>
    <s v="TG"/>
    <x v="1"/>
    <x v="0"/>
    <x v="1"/>
    <s v="Medium"/>
    <n v="1"/>
    <n v="60"/>
    <n v="33104"/>
    <s v="MHASE"/>
    <m/>
    <m/>
    <n v="0"/>
    <n v="0"/>
    <n v="0"/>
    <n v="0"/>
    <n v="0"/>
    <n v="0"/>
  </r>
  <r>
    <s v="MB"/>
    <x v="1"/>
    <x v="0"/>
    <x v="1"/>
    <s v="Medium"/>
    <n v="1"/>
    <n v="60"/>
    <n v="33104"/>
    <s v="PACL"/>
    <m/>
    <m/>
    <n v="0"/>
    <n v="0"/>
    <n v="0"/>
    <n v="0"/>
    <n v="0"/>
    <n v="0"/>
  </r>
  <r>
    <s v="TG"/>
    <x v="1"/>
    <x v="0"/>
    <x v="1"/>
    <s v="Medium"/>
    <n v="1"/>
    <n v="60"/>
    <n v="33104"/>
    <s v="PACL"/>
    <m/>
    <m/>
    <n v="0"/>
    <n v="0"/>
    <n v="0"/>
    <n v="0"/>
    <n v="0"/>
    <n v="0"/>
  </r>
  <r>
    <s v="MB"/>
    <x v="1"/>
    <x v="0"/>
    <x v="1"/>
    <s v="Medium"/>
    <n v="2"/>
    <n v="120"/>
    <n v="33164"/>
    <s v="FHASE"/>
    <m/>
    <m/>
    <n v="0"/>
    <n v="0"/>
    <n v="0"/>
    <n v="0"/>
    <n v="0"/>
    <n v="0"/>
  </r>
  <r>
    <s v="TG"/>
    <x v="1"/>
    <x v="0"/>
    <x v="1"/>
    <s v="Medium"/>
    <n v="2"/>
    <n v="120"/>
    <n v="33164"/>
    <s v="FHASE"/>
    <m/>
    <m/>
    <n v="0"/>
    <n v="0"/>
    <n v="0"/>
    <n v="0"/>
    <n v="0"/>
    <n v="0"/>
  </r>
  <r>
    <s v="MB"/>
    <x v="1"/>
    <x v="0"/>
    <x v="1"/>
    <s v="Medium"/>
    <n v="2"/>
    <n v="120"/>
    <n v="33164"/>
    <s v="FSEPU"/>
    <m/>
    <m/>
    <n v="0"/>
    <n v="0"/>
    <n v="0"/>
    <n v="0"/>
    <n v="0"/>
    <n v="0"/>
  </r>
  <r>
    <s v="TG"/>
    <x v="1"/>
    <x v="0"/>
    <x v="1"/>
    <s v="Medium"/>
    <n v="2"/>
    <n v="120"/>
    <n v="33164"/>
    <s v="FSEPU"/>
    <m/>
    <m/>
    <n v="0"/>
    <n v="0"/>
    <n v="0"/>
    <n v="0"/>
    <n v="0"/>
    <n v="0"/>
  </r>
  <r>
    <s v="MB"/>
    <x v="1"/>
    <x v="0"/>
    <x v="1"/>
    <s v="Medium"/>
    <n v="2"/>
    <n v="120"/>
    <n v="33164"/>
    <s v="MHASE"/>
    <n v="1"/>
    <n v="1"/>
    <n v="1"/>
    <n v="1"/>
    <n v="1"/>
    <n v="0"/>
    <n v="0"/>
    <n v="0"/>
  </r>
  <r>
    <s v="TG"/>
    <x v="1"/>
    <x v="0"/>
    <x v="1"/>
    <s v="Medium"/>
    <n v="2"/>
    <n v="120"/>
    <n v="33164"/>
    <s v="MHASE"/>
    <n v="1"/>
    <n v="2"/>
    <n v="1"/>
    <n v="2"/>
    <n v="1"/>
    <n v="0"/>
    <n v="0"/>
    <n v="0"/>
  </r>
  <r>
    <s v="MB"/>
    <x v="1"/>
    <x v="0"/>
    <x v="1"/>
    <s v="Medium"/>
    <n v="2"/>
    <n v="120"/>
    <n v="33164"/>
    <s v="PACL"/>
    <m/>
    <m/>
    <n v="0"/>
    <n v="0"/>
    <n v="0"/>
    <n v="0"/>
    <n v="0"/>
    <n v="0"/>
  </r>
  <r>
    <s v="TG"/>
    <x v="1"/>
    <x v="0"/>
    <x v="1"/>
    <s v="Medium"/>
    <n v="2"/>
    <n v="120"/>
    <n v="33164"/>
    <s v="PACL"/>
    <m/>
    <m/>
    <n v="0"/>
    <n v="0"/>
    <n v="0"/>
    <n v="0"/>
    <n v="0"/>
    <n v="0"/>
  </r>
  <r>
    <s v="MB"/>
    <x v="1"/>
    <x v="0"/>
    <x v="1"/>
    <s v="Medium"/>
    <n v="3"/>
    <n v="180"/>
    <n v="33224"/>
    <s v="FHASE"/>
    <n v="1"/>
    <n v="2"/>
    <n v="1"/>
    <n v="2"/>
    <n v="1"/>
    <n v="0"/>
    <n v="0"/>
    <n v="0"/>
  </r>
  <r>
    <s v="TG"/>
    <x v="1"/>
    <x v="0"/>
    <x v="1"/>
    <s v="Medium"/>
    <n v="3"/>
    <n v="180"/>
    <n v="33224"/>
    <s v="FHASE"/>
    <n v="1"/>
    <n v="1"/>
    <n v="1"/>
    <n v="1"/>
    <n v="1"/>
    <n v="0"/>
    <n v="0"/>
    <n v="0"/>
  </r>
  <r>
    <s v="MB"/>
    <x v="1"/>
    <x v="0"/>
    <x v="1"/>
    <s v="Medium"/>
    <n v="3"/>
    <n v="180"/>
    <n v="33224"/>
    <s v="FSEPU"/>
    <n v="1"/>
    <n v="4"/>
    <n v="1"/>
    <n v="4"/>
    <n v="1"/>
    <n v="1"/>
    <n v="1"/>
    <n v="0"/>
  </r>
  <r>
    <s v="TG"/>
    <x v="1"/>
    <x v="0"/>
    <x v="1"/>
    <s v="Medium"/>
    <n v="3"/>
    <n v="180"/>
    <n v="33224"/>
    <s v="FSEPU"/>
    <n v="1"/>
    <n v="3"/>
    <n v="1"/>
    <n v="3"/>
    <n v="1"/>
    <n v="0"/>
    <n v="0"/>
    <n v="0"/>
  </r>
  <r>
    <s v="MB"/>
    <x v="1"/>
    <x v="0"/>
    <x v="1"/>
    <s v="Medium"/>
    <n v="3"/>
    <n v="180"/>
    <n v="33224"/>
    <s v="MHASE"/>
    <m/>
    <m/>
    <n v="0"/>
    <n v="0"/>
    <n v="0"/>
    <n v="0"/>
    <n v="0"/>
    <n v="0"/>
  </r>
  <r>
    <s v="TG"/>
    <x v="1"/>
    <x v="0"/>
    <x v="1"/>
    <s v="Medium"/>
    <n v="3"/>
    <n v="180"/>
    <n v="33224"/>
    <s v="MHASE"/>
    <m/>
    <m/>
    <n v="0"/>
    <n v="0"/>
    <n v="0"/>
    <n v="0"/>
    <n v="0"/>
    <n v="0"/>
  </r>
  <r>
    <s v="MB"/>
    <x v="1"/>
    <x v="0"/>
    <x v="1"/>
    <s v="Medium"/>
    <n v="3"/>
    <n v="180"/>
    <n v="33224"/>
    <s v="PACL"/>
    <n v="1"/>
    <n v="2"/>
    <n v="1"/>
    <n v="2"/>
    <n v="1"/>
    <n v="0"/>
    <n v="0"/>
    <n v="0"/>
  </r>
  <r>
    <s v="TG"/>
    <x v="1"/>
    <x v="0"/>
    <x v="1"/>
    <s v="Medium"/>
    <n v="3"/>
    <n v="180"/>
    <n v="33224"/>
    <s v="PACL"/>
    <n v="1"/>
    <n v="1"/>
    <n v="1"/>
    <n v="1"/>
    <n v="1"/>
    <n v="0"/>
    <n v="0"/>
    <n v="0"/>
  </r>
  <r>
    <s v="MB"/>
    <x v="1"/>
    <x v="0"/>
    <x v="1"/>
    <s v="Medium"/>
    <n v="4"/>
    <n v="240"/>
    <n v="33284"/>
    <s v="FHASE"/>
    <m/>
    <m/>
    <n v="0"/>
    <n v="0"/>
    <n v="0"/>
    <n v="0"/>
    <n v="0"/>
    <n v="0"/>
  </r>
  <r>
    <s v="TG"/>
    <x v="1"/>
    <x v="0"/>
    <x v="1"/>
    <s v="Medium"/>
    <n v="4"/>
    <n v="240"/>
    <n v="33284"/>
    <s v="FHASE"/>
    <m/>
    <m/>
    <n v="0"/>
    <n v="0"/>
    <n v="0"/>
    <n v="0"/>
    <n v="0"/>
    <n v="0"/>
  </r>
  <r>
    <s v="MB"/>
    <x v="1"/>
    <x v="0"/>
    <x v="1"/>
    <s v="Medium"/>
    <n v="4"/>
    <n v="240"/>
    <n v="33284"/>
    <s v="FSEPU"/>
    <m/>
    <m/>
    <n v="0"/>
    <n v="0"/>
    <n v="0"/>
    <n v="0"/>
    <n v="0"/>
    <n v="0"/>
  </r>
  <r>
    <s v="TG"/>
    <x v="1"/>
    <x v="0"/>
    <x v="1"/>
    <s v="Medium"/>
    <n v="4"/>
    <n v="240"/>
    <n v="33284"/>
    <s v="FSEPU"/>
    <m/>
    <m/>
    <n v="0"/>
    <n v="0"/>
    <n v="0"/>
    <n v="0"/>
    <n v="0"/>
    <n v="0"/>
  </r>
  <r>
    <s v="MB"/>
    <x v="1"/>
    <x v="0"/>
    <x v="1"/>
    <s v="Medium"/>
    <n v="4"/>
    <n v="240"/>
    <n v="33284"/>
    <s v="MHASE"/>
    <n v="1"/>
    <n v="1"/>
    <n v="1"/>
    <n v="1"/>
    <n v="1"/>
    <n v="0"/>
    <n v="0"/>
    <n v="0"/>
  </r>
  <r>
    <s v="TG"/>
    <x v="1"/>
    <x v="0"/>
    <x v="1"/>
    <s v="Medium"/>
    <n v="4"/>
    <n v="240"/>
    <n v="33284"/>
    <s v="MHASE"/>
    <n v="1"/>
    <n v="1"/>
    <n v="1"/>
    <n v="1"/>
    <n v="1"/>
    <n v="0"/>
    <n v="0"/>
    <n v="0"/>
  </r>
  <r>
    <s v="MB"/>
    <x v="1"/>
    <x v="0"/>
    <x v="1"/>
    <s v="Medium"/>
    <n v="4"/>
    <n v="240"/>
    <n v="33284"/>
    <s v="PACL"/>
    <m/>
    <m/>
    <n v="0"/>
    <n v="0"/>
    <n v="0"/>
    <n v="0"/>
    <n v="0"/>
    <n v="0"/>
  </r>
  <r>
    <s v="TG"/>
    <x v="1"/>
    <x v="0"/>
    <x v="1"/>
    <s v="Medium"/>
    <n v="4"/>
    <n v="240"/>
    <n v="33284"/>
    <s v="PACL"/>
    <m/>
    <m/>
    <n v="0"/>
    <n v="0"/>
    <n v="0"/>
    <n v="0"/>
    <n v="0"/>
    <n v="0"/>
  </r>
  <r>
    <s v="MB"/>
    <x v="1"/>
    <x v="0"/>
    <x v="1"/>
    <s v="Medium"/>
    <n v="5"/>
    <n v="300"/>
    <n v="33334"/>
    <s v="FHASE"/>
    <n v="1"/>
    <n v="1"/>
    <n v="1"/>
    <n v="1"/>
    <n v="1"/>
    <n v="0"/>
    <n v="0"/>
    <n v="0"/>
  </r>
  <r>
    <s v="MB"/>
    <x v="1"/>
    <x v="0"/>
    <x v="1"/>
    <s v="Medium"/>
    <n v="5"/>
    <n v="300"/>
    <n v="33334"/>
    <s v="FSEPU"/>
    <m/>
    <m/>
    <n v="0"/>
    <n v="0"/>
    <n v="0"/>
    <n v="0"/>
    <n v="0"/>
    <n v="0"/>
  </r>
  <r>
    <s v="MB"/>
    <x v="1"/>
    <x v="0"/>
    <x v="1"/>
    <s v="Medium"/>
    <n v="5"/>
    <n v="300"/>
    <n v="33334"/>
    <s v="MHASE"/>
    <m/>
    <m/>
    <n v="0"/>
    <n v="0"/>
    <n v="0"/>
    <n v="0"/>
    <n v="0"/>
    <n v="0"/>
  </r>
  <r>
    <s v="MB"/>
    <x v="1"/>
    <x v="0"/>
    <x v="1"/>
    <s v="Medium"/>
    <n v="5"/>
    <n v="300"/>
    <n v="33334"/>
    <s v="PACL"/>
    <m/>
    <m/>
    <n v="0"/>
    <n v="0"/>
    <n v="0"/>
    <n v="0"/>
    <n v="0"/>
    <n v="0"/>
  </r>
  <r>
    <s v="TG"/>
    <x v="1"/>
    <x v="0"/>
    <x v="1"/>
    <s v="Medium"/>
    <n v="5"/>
    <n v="300"/>
    <n v="33344"/>
    <s v="FHASE"/>
    <n v="1"/>
    <n v="1"/>
    <n v="1"/>
    <n v="1"/>
    <n v="1"/>
    <n v="0"/>
    <n v="0"/>
    <n v="0"/>
  </r>
  <r>
    <s v="TG"/>
    <x v="1"/>
    <x v="0"/>
    <x v="1"/>
    <s v="Medium"/>
    <n v="5"/>
    <n v="300"/>
    <n v="33344"/>
    <s v="FSEPU"/>
    <m/>
    <m/>
    <n v="0"/>
    <n v="0"/>
    <n v="0"/>
    <n v="0"/>
    <n v="0"/>
    <n v="0"/>
  </r>
  <r>
    <s v="TG"/>
    <x v="1"/>
    <x v="0"/>
    <x v="1"/>
    <s v="Medium"/>
    <n v="5"/>
    <n v="300"/>
    <n v="33344"/>
    <s v="MHASE"/>
    <m/>
    <m/>
    <n v="0"/>
    <n v="0"/>
    <n v="0"/>
    <n v="0"/>
    <n v="0"/>
    <n v="0"/>
  </r>
  <r>
    <s v="TG"/>
    <x v="1"/>
    <x v="0"/>
    <x v="1"/>
    <s v="Medium"/>
    <n v="5"/>
    <n v="300"/>
    <n v="33344"/>
    <s v="PACL"/>
    <m/>
    <m/>
    <n v="0"/>
    <n v="0"/>
    <n v="0"/>
    <n v="0"/>
    <n v="0"/>
    <n v="0"/>
  </r>
  <r>
    <s v="MB"/>
    <x v="1"/>
    <x v="0"/>
    <x v="1"/>
    <s v="Medium"/>
    <n v="6"/>
    <n v="360"/>
    <n v="33404"/>
    <s v="FHASE"/>
    <m/>
    <m/>
    <n v="0"/>
    <n v="0"/>
    <n v="0"/>
    <n v="0"/>
    <n v="0"/>
    <n v="0"/>
  </r>
  <r>
    <s v="TG"/>
    <x v="1"/>
    <x v="0"/>
    <x v="1"/>
    <s v="Medium"/>
    <n v="6"/>
    <n v="360"/>
    <n v="33404"/>
    <s v="FHASE"/>
    <m/>
    <m/>
    <n v="0"/>
    <n v="0"/>
    <n v="0"/>
    <n v="0"/>
    <n v="0"/>
    <n v="0"/>
  </r>
  <r>
    <s v="MB"/>
    <x v="1"/>
    <x v="0"/>
    <x v="1"/>
    <s v="Medium"/>
    <n v="6"/>
    <n v="360"/>
    <n v="33404"/>
    <s v="FSEPU"/>
    <m/>
    <m/>
    <n v="0"/>
    <n v="0"/>
    <n v="0"/>
    <n v="0"/>
    <n v="0"/>
    <n v="0"/>
  </r>
  <r>
    <s v="TG"/>
    <x v="1"/>
    <x v="0"/>
    <x v="1"/>
    <s v="Medium"/>
    <n v="6"/>
    <n v="360"/>
    <n v="33404"/>
    <s v="FSEPU"/>
    <m/>
    <m/>
    <n v="0"/>
    <n v="0"/>
    <n v="0"/>
    <n v="0"/>
    <n v="0"/>
    <n v="0"/>
  </r>
  <r>
    <s v="MB"/>
    <x v="1"/>
    <x v="0"/>
    <x v="1"/>
    <s v="Medium"/>
    <n v="6"/>
    <n v="360"/>
    <n v="33404"/>
    <s v="MHASE"/>
    <m/>
    <m/>
    <n v="0"/>
    <n v="0"/>
    <n v="0"/>
    <n v="0"/>
    <n v="0"/>
    <n v="0"/>
  </r>
  <r>
    <s v="TG"/>
    <x v="1"/>
    <x v="0"/>
    <x v="1"/>
    <s v="Medium"/>
    <n v="6"/>
    <n v="360"/>
    <n v="33404"/>
    <s v="MHASE"/>
    <m/>
    <m/>
    <n v="0"/>
    <n v="0"/>
    <n v="0"/>
    <n v="0"/>
    <n v="0"/>
    <n v="0"/>
  </r>
  <r>
    <s v="MB"/>
    <x v="1"/>
    <x v="0"/>
    <x v="1"/>
    <s v="Medium"/>
    <n v="6"/>
    <n v="360"/>
    <n v="33404"/>
    <s v="PACL"/>
    <m/>
    <m/>
    <n v="0"/>
    <n v="0"/>
    <n v="0"/>
    <n v="0"/>
    <n v="0"/>
    <n v="0"/>
  </r>
  <r>
    <s v="TG"/>
    <x v="1"/>
    <x v="0"/>
    <x v="1"/>
    <s v="Medium"/>
    <n v="6"/>
    <n v="360"/>
    <n v="33404"/>
    <s v="PACL"/>
    <m/>
    <m/>
    <n v="0"/>
    <n v="0"/>
    <n v="0"/>
    <n v="0"/>
    <n v="0"/>
    <n v="0"/>
  </r>
  <r>
    <s v="TG"/>
    <x v="1"/>
    <x v="1"/>
    <x v="0"/>
    <s v="Low"/>
    <n v="1"/>
    <n v="60"/>
    <n v="11291"/>
    <s v="FHASE"/>
    <n v="1"/>
    <n v="2"/>
    <n v="1"/>
    <n v="2"/>
    <n v="1"/>
    <n v="0"/>
    <n v="0"/>
    <n v="0"/>
  </r>
  <r>
    <s v="TG"/>
    <x v="1"/>
    <x v="1"/>
    <x v="0"/>
    <s v="Low"/>
    <n v="1"/>
    <n v="60"/>
    <n v="11291"/>
    <s v="FSEPU"/>
    <m/>
    <m/>
    <n v="0"/>
    <n v="0"/>
    <n v="0"/>
    <n v="0"/>
    <n v="0"/>
    <n v="0"/>
  </r>
  <r>
    <s v="TG"/>
    <x v="1"/>
    <x v="1"/>
    <x v="0"/>
    <s v="Low"/>
    <n v="1"/>
    <n v="60"/>
    <n v="11291"/>
    <s v="MHASE"/>
    <n v="1"/>
    <n v="2"/>
    <n v="1"/>
    <n v="2"/>
    <n v="1"/>
    <n v="0"/>
    <n v="0"/>
    <n v="0"/>
  </r>
  <r>
    <s v="TG"/>
    <x v="1"/>
    <x v="1"/>
    <x v="0"/>
    <s v="Low"/>
    <n v="1"/>
    <n v="60"/>
    <n v="11291"/>
    <s v="PACL"/>
    <m/>
    <m/>
    <n v="0"/>
    <n v="0"/>
    <n v="0"/>
    <n v="0"/>
    <n v="0"/>
    <n v="0"/>
  </r>
  <r>
    <s v="TG"/>
    <x v="1"/>
    <x v="1"/>
    <x v="0"/>
    <s v="Low"/>
    <n v="2"/>
    <n v="120"/>
    <n v="11351"/>
    <s v="FHASE"/>
    <m/>
    <m/>
    <n v="0"/>
    <n v="0"/>
    <n v="0"/>
    <n v="0"/>
    <n v="0"/>
    <n v="0"/>
  </r>
  <r>
    <s v="TG"/>
    <x v="1"/>
    <x v="1"/>
    <x v="0"/>
    <s v="Low"/>
    <n v="2"/>
    <n v="120"/>
    <n v="11351"/>
    <s v="FSEPU"/>
    <n v="1"/>
    <n v="1"/>
    <n v="1"/>
    <n v="1"/>
    <n v="1"/>
    <n v="0"/>
    <n v="0"/>
    <n v="0"/>
  </r>
  <r>
    <s v="TG"/>
    <x v="1"/>
    <x v="1"/>
    <x v="0"/>
    <s v="Low"/>
    <n v="2"/>
    <n v="120"/>
    <n v="11351"/>
    <s v="MHASE"/>
    <m/>
    <m/>
    <n v="0"/>
    <n v="0"/>
    <n v="0"/>
    <n v="0"/>
    <n v="0"/>
    <n v="0"/>
  </r>
  <r>
    <s v="TG"/>
    <x v="1"/>
    <x v="1"/>
    <x v="0"/>
    <s v="Low"/>
    <n v="2"/>
    <n v="120"/>
    <n v="11351"/>
    <s v="PACL"/>
    <m/>
    <m/>
    <n v="0"/>
    <n v="0"/>
    <n v="0"/>
    <n v="0"/>
    <n v="0"/>
    <n v="0"/>
  </r>
  <r>
    <s v="TG"/>
    <x v="1"/>
    <x v="1"/>
    <x v="0"/>
    <s v="Low"/>
    <n v="3"/>
    <n v="180"/>
    <n v="11411"/>
    <s v="FHASE"/>
    <m/>
    <m/>
    <n v="0"/>
    <n v="0"/>
    <n v="0"/>
    <n v="0"/>
    <n v="0"/>
    <n v="0"/>
  </r>
  <r>
    <s v="TG"/>
    <x v="1"/>
    <x v="1"/>
    <x v="0"/>
    <s v="Low"/>
    <n v="3"/>
    <n v="180"/>
    <n v="11411"/>
    <s v="FSEPU"/>
    <m/>
    <m/>
    <n v="0"/>
    <n v="0"/>
    <n v="0"/>
    <n v="0"/>
    <n v="0"/>
    <n v="0"/>
  </r>
  <r>
    <s v="TG"/>
    <x v="1"/>
    <x v="1"/>
    <x v="0"/>
    <s v="Low"/>
    <n v="3"/>
    <n v="180"/>
    <n v="11411"/>
    <s v="MHASE"/>
    <m/>
    <m/>
    <n v="0"/>
    <n v="0"/>
    <n v="0"/>
    <n v="0"/>
    <n v="0"/>
    <n v="0"/>
  </r>
  <r>
    <s v="TG"/>
    <x v="1"/>
    <x v="1"/>
    <x v="0"/>
    <s v="Low"/>
    <n v="3"/>
    <n v="180"/>
    <n v="11411"/>
    <s v="PACL"/>
    <m/>
    <m/>
    <n v="0"/>
    <n v="0"/>
    <n v="0"/>
    <n v="0"/>
    <n v="0"/>
    <n v="0"/>
  </r>
  <r>
    <s v="TG"/>
    <x v="1"/>
    <x v="1"/>
    <x v="0"/>
    <s v="Low"/>
    <n v="4"/>
    <n v="240"/>
    <n v="11471"/>
    <s v="FHASE"/>
    <m/>
    <m/>
    <n v="0"/>
    <n v="0"/>
    <n v="0"/>
    <n v="0"/>
    <n v="0"/>
    <n v="0"/>
  </r>
  <r>
    <s v="TG"/>
    <x v="1"/>
    <x v="1"/>
    <x v="0"/>
    <s v="Low"/>
    <n v="4"/>
    <n v="240"/>
    <n v="11471"/>
    <s v="FSEPU"/>
    <n v="1"/>
    <n v="2"/>
    <n v="1"/>
    <n v="2"/>
    <n v="1"/>
    <n v="0"/>
    <n v="0"/>
    <n v="0"/>
  </r>
  <r>
    <s v="TG"/>
    <x v="1"/>
    <x v="1"/>
    <x v="0"/>
    <s v="Low"/>
    <n v="4"/>
    <n v="240"/>
    <n v="11471"/>
    <s v="MHASE"/>
    <m/>
    <m/>
    <n v="0"/>
    <n v="0"/>
    <n v="0"/>
    <n v="0"/>
    <n v="0"/>
    <n v="0"/>
  </r>
  <r>
    <s v="TG"/>
    <x v="1"/>
    <x v="1"/>
    <x v="0"/>
    <s v="Low"/>
    <n v="4"/>
    <n v="240"/>
    <n v="11471"/>
    <s v="PACL"/>
    <m/>
    <m/>
    <n v="0"/>
    <n v="0"/>
    <n v="0"/>
    <n v="0"/>
    <n v="0"/>
    <n v="0"/>
  </r>
  <r>
    <s v="TG"/>
    <x v="1"/>
    <x v="1"/>
    <x v="0"/>
    <s v="Low"/>
    <n v="5"/>
    <n v="300"/>
    <n v="11531"/>
    <s v="FHASE"/>
    <m/>
    <m/>
    <n v="0"/>
    <n v="0"/>
    <n v="0"/>
    <n v="0"/>
    <n v="0"/>
    <n v="0"/>
  </r>
  <r>
    <s v="TG"/>
    <x v="1"/>
    <x v="1"/>
    <x v="0"/>
    <s v="Low"/>
    <n v="5"/>
    <n v="300"/>
    <n v="11531"/>
    <s v="FSEPU"/>
    <m/>
    <m/>
    <n v="0"/>
    <n v="0"/>
    <n v="0"/>
    <n v="0"/>
    <n v="0"/>
    <n v="0"/>
  </r>
  <r>
    <s v="TG"/>
    <x v="1"/>
    <x v="1"/>
    <x v="0"/>
    <s v="Low"/>
    <n v="5"/>
    <n v="300"/>
    <n v="11531"/>
    <s v="MHASE"/>
    <m/>
    <m/>
    <n v="0"/>
    <n v="0"/>
    <n v="0"/>
    <n v="0"/>
    <n v="0"/>
    <n v="0"/>
  </r>
  <r>
    <s v="TG"/>
    <x v="1"/>
    <x v="1"/>
    <x v="0"/>
    <s v="Low"/>
    <n v="5"/>
    <n v="300"/>
    <n v="11531"/>
    <s v="PACL"/>
    <m/>
    <m/>
    <n v="0"/>
    <n v="0"/>
    <n v="0"/>
    <n v="0"/>
    <n v="0"/>
    <n v="0"/>
  </r>
  <r>
    <s v="TG"/>
    <x v="1"/>
    <x v="1"/>
    <x v="0"/>
    <s v="Low"/>
    <n v="6"/>
    <n v="360"/>
    <n v="11591"/>
    <s v="FHASE"/>
    <n v="2"/>
    <n v="3"/>
    <n v="2"/>
    <n v="3"/>
    <n v="1"/>
    <n v="0"/>
    <n v="0"/>
    <n v="0"/>
  </r>
  <r>
    <s v="TG"/>
    <x v="1"/>
    <x v="1"/>
    <x v="0"/>
    <s v="Low"/>
    <n v="6"/>
    <n v="360"/>
    <n v="11591"/>
    <s v="FSEPU"/>
    <m/>
    <m/>
    <n v="0"/>
    <n v="0"/>
    <n v="0"/>
    <n v="0"/>
    <n v="0"/>
    <n v="0"/>
  </r>
  <r>
    <s v="TG"/>
    <x v="1"/>
    <x v="1"/>
    <x v="0"/>
    <s v="Low"/>
    <n v="6"/>
    <n v="360"/>
    <n v="11591"/>
    <s v="MHASE"/>
    <m/>
    <m/>
    <n v="0"/>
    <n v="0"/>
    <n v="0"/>
    <n v="0"/>
    <n v="0"/>
    <n v="0"/>
  </r>
  <r>
    <s v="TG"/>
    <x v="1"/>
    <x v="1"/>
    <x v="0"/>
    <s v="Low"/>
    <n v="6"/>
    <n v="360"/>
    <n v="11591"/>
    <s v="PACL"/>
    <m/>
    <m/>
    <n v="0"/>
    <n v="0"/>
    <n v="0"/>
    <n v="0"/>
    <n v="0"/>
    <n v="0"/>
  </r>
  <r>
    <s v="TG"/>
    <x v="1"/>
    <x v="2"/>
    <x v="2"/>
    <s v="High"/>
    <n v="1"/>
    <n v="60"/>
    <n v="11968"/>
    <s v="FHASE"/>
    <n v="2"/>
    <n v="3"/>
    <n v="2"/>
    <n v="3"/>
    <n v="1"/>
    <n v="0"/>
    <n v="0"/>
    <n v="0"/>
  </r>
  <r>
    <s v="TG"/>
    <x v="1"/>
    <x v="2"/>
    <x v="2"/>
    <s v="High"/>
    <n v="1"/>
    <n v="60"/>
    <n v="11968"/>
    <s v="FSEPU"/>
    <n v="1"/>
    <n v="3"/>
    <n v="1"/>
    <n v="3"/>
    <n v="1"/>
    <n v="0"/>
    <n v="0"/>
    <n v="0"/>
  </r>
  <r>
    <s v="TG"/>
    <x v="1"/>
    <x v="2"/>
    <x v="2"/>
    <s v="High"/>
    <n v="1"/>
    <n v="60"/>
    <n v="11968"/>
    <s v="MHASE"/>
    <m/>
    <m/>
    <n v="0"/>
    <n v="0"/>
    <n v="0"/>
    <n v="0"/>
    <n v="0"/>
    <n v="0"/>
  </r>
  <r>
    <s v="TG"/>
    <x v="1"/>
    <x v="2"/>
    <x v="2"/>
    <s v="High"/>
    <n v="1"/>
    <n v="60"/>
    <n v="11968"/>
    <s v="PACL"/>
    <m/>
    <m/>
    <n v="0"/>
    <n v="0"/>
    <n v="0"/>
    <n v="0"/>
    <n v="0"/>
    <n v="0"/>
  </r>
  <r>
    <s v="TG"/>
    <x v="1"/>
    <x v="2"/>
    <x v="2"/>
    <s v="High"/>
    <n v="2"/>
    <n v="120"/>
    <n v="12028"/>
    <s v="FHASE"/>
    <n v="1"/>
    <n v="1"/>
    <n v="1"/>
    <n v="1"/>
    <n v="1"/>
    <n v="0"/>
    <n v="0"/>
    <n v="0"/>
  </r>
  <r>
    <s v="TG"/>
    <x v="1"/>
    <x v="2"/>
    <x v="2"/>
    <s v="High"/>
    <n v="2"/>
    <n v="120"/>
    <n v="12028"/>
    <s v="FSEPU"/>
    <n v="1"/>
    <n v="2"/>
    <n v="1"/>
    <n v="2"/>
    <n v="1"/>
    <n v="0"/>
    <n v="0"/>
    <n v="0"/>
  </r>
  <r>
    <s v="TG"/>
    <x v="1"/>
    <x v="2"/>
    <x v="2"/>
    <s v="High"/>
    <n v="2"/>
    <n v="120"/>
    <n v="12028"/>
    <s v="MHASE"/>
    <n v="1"/>
    <n v="2"/>
    <n v="1"/>
    <n v="2"/>
    <n v="1"/>
    <n v="0"/>
    <n v="0"/>
    <n v="0"/>
  </r>
  <r>
    <s v="TG"/>
    <x v="1"/>
    <x v="2"/>
    <x v="2"/>
    <s v="High"/>
    <n v="2"/>
    <n v="120"/>
    <n v="12028"/>
    <s v="PACL"/>
    <m/>
    <m/>
    <n v="0"/>
    <n v="0"/>
    <n v="0"/>
    <n v="0"/>
    <n v="0"/>
    <n v="0"/>
  </r>
  <r>
    <s v="TG"/>
    <x v="1"/>
    <x v="2"/>
    <x v="2"/>
    <s v="High"/>
    <n v="3"/>
    <n v="180"/>
    <n v="12088"/>
    <s v="FHASE"/>
    <n v="1"/>
    <n v="3"/>
    <n v="1"/>
    <n v="3"/>
    <n v="1"/>
    <n v="0"/>
    <n v="0"/>
    <n v="0"/>
  </r>
  <r>
    <s v="TG"/>
    <x v="1"/>
    <x v="2"/>
    <x v="2"/>
    <s v="High"/>
    <n v="3"/>
    <n v="180"/>
    <n v="12088"/>
    <s v="FSEPU"/>
    <m/>
    <m/>
    <n v="0"/>
    <n v="0"/>
    <n v="0"/>
    <n v="0"/>
    <n v="0"/>
    <n v="0"/>
  </r>
  <r>
    <s v="TG"/>
    <x v="1"/>
    <x v="2"/>
    <x v="2"/>
    <s v="High"/>
    <n v="3"/>
    <n v="180"/>
    <n v="12088"/>
    <s v="MHASE"/>
    <m/>
    <m/>
    <n v="0"/>
    <n v="0"/>
    <n v="0"/>
    <n v="0"/>
    <n v="0"/>
    <n v="0"/>
  </r>
  <r>
    <s v="TG"/>
    <x v="1"/>
    <x v="2"/>
    <x v="2"/>
    <s v="High"/>
    <n v="3"/>
    <n v="180"/>
    <n v="12088"/>
    <s v="PACL"/>
    <m/>
    <m/>
    <n v="0"/>
    <n v="0"/>
    <n v="0"/>
    <n v="0"/>
    <n v="0"/>
    <n v="0"/>
  </r>
  <r>
    <s v="TG"/>
    <x v="1"/>
    <x v="2"/>
    <x v="2"/>
    <s v="High"/>
    <n v="4"/>
    <n v="240"/>
    <n v="12148"/>
    <s v="FHASE"/>
    <n v="1"/>
    <n v="4"/>
    <n v="1"/>
    <n v="4"/>
    <n v="1"/>
    <n v="1"/>
    <n v="1"/>
    <n v="0"/>
  </r>
  <r>
    <s v="TG"/>
    <x v="1"/>
    <x v="2"/>
    <x v="2"/>
    <s v="High"/>
    <n v="4"/>
    <n v="240"/>
    <n v="12148"/>
    <s v="FSEPU"/>
    <m/>
    <m/>
    <n v="0"/>
    <n v="0"/>
    <n v="0"/>
    <n v="0"/>
    <n v="0"/>
    <n v="0"/>
  </r>
  <r>
    <s v="TG"/>
    <x v="1"/>
    <x v="2"/>
    <x v="2"/>
    <s v="High"/>
    <n v="4"/>
    <n v="240"/>
    <n v="12148"/>
    <s v="MHASE"/>
    <m/>
    <m/>
    <n v="0"/>
    <n v="0"/>
    <n v="0"/>
    <n v="0"/>
    <n v="0"/>
    <n v="0"/>
  </r>
  <r>
    <s v="TG"/>
    <x v="1"/>
    <x v="2"/>
    <x v="2"/>
    <s v="High"/>
    <n v="4"/>
    <n v="240"/>
    <n v="12148"/>
    <s v="PACL"/>
    <m/>
    <m/>
    <n v="0"/>
    <n v="0"/>
    <n v="0"/>
    <n v="0"/>
    <n v="0"/>
    <n v="0"/>
  </r>
  <r>
    <s v="TG"/>
    <x v="1"/>
    <x v="2"/>
    <x v="2"/>
    <s v="High"/>
    <n v="5"/>
    <n v="300"/>
    <n v="12208"/>
    <s v="FHASE"/>
    <m/>
    <m/>
    <n v="0"/>
    <n v="0"/>
    <n v="0"/>
    <n v="0"/>
    <n v="0"/>
    <n v="0"/>
  </r>
  <r>
    <s v="TG"/>
    <x v="1"/>
    <x v="2"/>
    <x v="2"/>
    <s v="High"/>
    <n v="5"/>
    <n v="300"/>
    <n v="12208"/>
    <s v="FSEPU"/>
    <n v="2"/>
    <n v="1"/>
    <n v="2"/>
    <n v="1"/>
    <n v="1"/>
    <n v="0"/>
    <n v="0"/>
    <n v="0"/>
  </r>
  <r>
    <s v="TG"/>
    <x v="1"/>
    <x v="2"/>
    <x v="2"/>
    <s v="High"/>
    <n v="5"/>
    <n v="300"/>
    <n v="12208"/>
    <s v="MHASE"/>
    <n v="1"/>
    <n v="1"/>
    <n v="1"/>
    <n v="1"/>
    <n v="1"/>
    <n v="0"/>
    <n v="0"/>
    <n v="0"/>
  </r>
  <r>
    <s v="TG"/>
    <x v="1"/>
    <x v="2"/>
    <x v="2"/>
    <s v="High"/>
    <n v="5"/>
    <n v="300"/>
    <n v="12208"/>
    <s v="PACL"/>
    <m/>
    <m/>
    <n v="0"/>
    <n v="0"/>
    <n v="0"/>
    <n v="0"/>
    <n v="0"/>
    <n v="0"/>
  </r>
  <r>
    <s v="TG"/>
    <x v="1"/>
    <x v="2"/>
    <x v="2"/>
    <s v="High"/>
    <n v="6"/>
    <n v="360"/>
    <n v="12268"/>
    <s v="FHASE"/>
    <m/>
    <m/>
    <n v="0"/>
    <n v="0"/>
    <n v="0"/>
    <n v="0"/>
    <n v="0"/>
    <n v="0"/>
  </r>
  <r>
    <s v="TG"/>
    <x v="1"/>
    <x v="2"/>
    <x v="2"/>
    <s v="High"/>
    <n v="6"/>
    <n v="360"/>
    <n v="12268"/>
    <s v="FSEPU"/>
    <n v="1"/>
    <n v="2"/>
    <n v="1"/>
    <n v="2"/>
    <n v="1"/>
    <n v="0"/>
    <n v="0"/>
    <n v="0"/>
  </r>
  <r>
    <s v="TG"/>
    <x v="1"/>
    <x v="2"/>
    <x v="2"/>
    <s v="High"/>
    <n v="6"/>
    <n v="360"/>
    <n v="12268"/>
    <s v="MHASE"/>
    <m/>
    <m/>
    <n v="0"/>
    <n v="0"/>
    <n v="0"/>
    <n v="0"/>
    <n v="0"/>
    <n v="0"/>
  </r>
  <r>
    <s v="TG"/>
    <x v="1"/>
    <x v="2"/>
    <x v="2"/>
    <s v="High"/>
    <n v="6"/>
    <n v="360"/>
    <n v="12268"/>
    <s v="PACL"/>
    <m/>
    <m/>
    <n v="0"/>
    <n v="0"/>
    <n v="0"/>
    <n v="0"/>
    <n v="0"/>
    <n v="0"/>
  </r>
  <r>
    <s v="TG"/>
    <x v="1"/>
    <x v="3"/>
    <x v="1"/>
    <s v="Medium"/>
    <n v="1"/>
    <n v="60"/>
    <n v="22346"/>
    <s v="FHASE"/>
    <m/>
    <m/>
    <n v="0"/>
    <n v="0"/>
    <n v="0"/>
    <n v="0"/>
    <n v="0"/>
    <n v="0"/>
  </r>
  <r>
    <s v="TG"/>
    <x v="1"/>
    <x v="3"/>
    <x v="1"/>
    <s v="Medium"/>
    <n v="1"/>
    <n v="60"/>
    <n v="22346"/>
    <s v="FSEPU"/>
    <m/>
    <m/>
    <n v="0"/>
    <n v="0"/>
    <n v="0"/>
    <n v="0"/>
    <n v="0"/>
    <n v="0"/>
  </r>
  <r>
    <s v="TG"/>
    <x v="1"/>
    <x v="3"/>
    <x v="1"/>
    <s v="Medium"/>
    <n v="1"/>
    <n v="60"/>
    <n v="22346"/>
    <s v="MHASE"/>
    <m/>
    <m/>
    <n v="0"/>
    <n v="0"/>
    <n v="0"/>
    <n v="0"/>
    <n v="0"/>
    <n v="0"/>
  </r>
  <r>
    <s v="TG"/>
    <x v="1"/>
    <x v="3"/>
    <x v="1"/>
    <s v="Medium"/>
    <n v="1"/>
    <n v="60"/>
    <n v="22346"/>
    <s v="PACL"/>
    <n v="1"/>
    <n v="2"/>
    <n v="1"/>
    <n v="2"/>
    <n v="1"/>
    <n v="0"/>
    <n v="0"/>
    <n v="0"/>
  </r>
  <r>
    <s v="TG"/>
    <x v="1"/>
    <x v="3"/>
    <x v="1"/>
    <s v="Medium"/>
    <n v="2"/>
    <n v="120"/>
    <n v="22406"/>
    <s v="FHASE"/>
    <m/>
    <m/>
    <n v="0"/>
    <n v="0"/>
    <n v="0"/>
    <n v="0"/>
    <n v="0"/>
    <n v="0"/>
  </r>
  <r>
    <s v="TG"/>
    <x v="1"/>
    <x v="3"/>
    <x v="1"/>
    <s v="Medium"/>
    <n v="2"/>
    <n v="120"/>
    <n v="22406"/>
    <s v="FSEPU"/>
    <n v="1"/>
    <n v="2"/>
    <n v="1"/>
    <n v="2"/>
    <n v="1"/>
    <n v="0"/>
    <n v="0"/>
    <n v="0"/>
  </r>
  <r>
    <s v="TG"/>
    <x v="1"/>
    <x v="3"/>
    <x v="1"/>
    <s v="Medium"/>
    <n v="2"/>
    <n v="120"/>
    <n v="22406"/>
    <s v="MHASE"/>
    <m/>
    <m/>
    <n v="0"/>
    <n v="0"/>
    <n v="0"/>
    <n v="0"/>
    <n v="0"/>
    <n v="0"/>
  </r>
  <r>
    <s v="TG"/>
    <x v="1"/>
    <x v="3"/>
    <x v="1"/>
    <s v="Medium"/>
    <n v="2"/>
    <n v="120"/>
    <n v="22406"/>
    <s v="PACL"/>
    <m/>
    <m/>
    <n v="0"/>
    <n v="0"/>
    <n v="0"/>
    <n v="0"/>
    <n v="0"/>
    <n v="0"/>
  </r>
  <r>
    <s v="TG"/>
    <x v="1"/>
    <x v="3"/>
    <x v="1"/>
    <s v="Medium"/>
    <n v="3"/>
    <n v="180"/>
    <n v="22466"/>
    <s v="FHASE"/>
    <m/>
    <m/>
    <n v="0"/>
    <n v="0"/>
    <n v="0"/>
    <n v="0"/>
    <n v="0"/>
    <n v="0"/>
  </r>
  <r>
    <s v="TG"/>
    <x v="1"/>
    <x v="3"/>
    <x v="1"/>
    <s v="Medium"/>
    <n v="3"/>
    <n v="180"/>
    <n v="22466"/>
    <s v="FSEPU"/>
    <m/>
    <m/>
    <n v="0"/>
    <n v="0"/>
    <n v="0"/>
    <n v="0"/>
    <n v="0"/>
    <n v="0"/>
  </r>
  <r>
    <s v="TG"/>
    <x v="1"/>
    <x v="3"/>
    <x v="1"/>
    <s v="Medium"/>
    <n v="3"/>
    <n v="180"/>
    <n v="22466"/>
    <s v="MHASE"/>
    <n v="1"/>
    <n v="2"/>
    <n v="1"/>
    <n v="2"/>
    <n v="1"/>
    <n v="0"/>
    <n v="0"/>
    <n v="0"/>
  </r>
  <r>
    <s v="TG"/>
    <x v="1"/>
    <x v="3"/>
    <x v="1"/>
    <s v="Medium"/>
    <n v="3"/>
    <n v="180"/>
    <n v="22466"/>
    <s v="PACL"/>
    <m/>
    <m/>
    <n v="0"/>
    <n v="0"/>
    <n v="0"/>
    <n v="0"/>
    <n v="0"/>
    <n v="0"/>
  </r>
  <r>
    <s v="TG"/>
    <x v="1"/>
    <x v="3"/>
    <x v="1"/>
    <s v="Medium"/>
    <n v="4"/>
    <n v="240"/>
    <n v="22526"/>
    <s v="FHASE"/>
    <m/>
    <m/>
    <n v="0"/>
    <n v="0"/>
    <n v="0"/>
    <n v="0"/>
    <n v="0"/>
    <n v="0"/>
  </r>
  <r>
    <s v="TG"/>
    <x v="1"/>
    <x v="3"/>
    <x v="1"/>
    <s v="Medium"/>
    <n v="4"/>
    <n v="240"/>
    <n v="22526"/>
    <s v="FSEPU"/>
    <n v="1"/>
    <n v="1"/>
    <n v="1"/>
    <n v="1"/>
    <n v="1"/>
    <n v="0"/>
    <n v="0"/>
    <n v="0"/>
  </r>
  <r>
    <s v="TG"/>
    <x v="1"/>
    <x v="3"/>
    <x v="1"/>
    <s v="Medium"/>
    <n v="4"/>
    <n v="240"/>
    <n v="22526"/>
    <s v="MHASE"/>
    <m/>
    <m/>
    <n v="0"/>
    <n v="0"/>
    <n v="0"/>
    <n v="0"/>
    <n v="0"/>
    <n v="0"/>
  </r>
  <r>
    <s v="TG"/>
    <x v="1"/>
    <x v="3"/>
    <x v="1"/>
    <s v="Medium"/>
    <n v="4"/>
    <n v="240"/>
    <n v="22526"/>
    <s v="PACL"/>
    <m/>
    <m/>
    <n v="0"/>
    <n v="0"/>
    <n v="0"/>
    <n v="0"/>
    <n v="0"/>
    <n v="0"/>
  </r>
  <r>
    <s v="TG"/>
    <x v="1"/>
    <x v="3"/>
    <x v="1"/>
    <s v="Medium"/>
    <n v="5"/>
    <n v="300"/>
    <n v="22586"/>
    <s v="FHASE"/>
    <m/>
    <m/>
    <n v="0"/>
    <n v="0"/>
    <n v="0"/>
    <n v="0"/>
    <n v="0"/>
    <n v="0"/>
  </r>
  <r>
    <s v="TG"/>
    <x v="1"/>
    <x v="3"/>
    <x v="1"/>
    <s v="Medium"/>
    <n v="5"/>
    <n v="300"/>
    <n v="22586"/>
    <s v="FSEPU"/>
    <m/>
    <m/>
    <n v="0"/>
    <n v="0"/>
    <n v="0"/>
    <n v="0"/>
    <n v="0"/>
    <n v="0"/>
  </r>
  <r>
    <s v="TG"/>
    <x v="1"/>
    <x v="3"/>
    <x v="1"/>
    <s v="Medium"/>
    <n v="5"/>
    <n v="300"/>
    <n v="22586"/>
    <s v="MHASE"/>
    <m/>
    <m/>
    <n v="0"/>
    <n v="0"/>
    <n v="0"/>
    <n v="0"/>
    <n v="0"/>
    <n v="0"/>
  </r>
  <r>
    <s v="TG"/>
    <x v="1"/>
    <x v="3"/>
    <x v="1"/>
    <s v="Medium"/>
    <n v="5"/>
    <n v="300"/>
    <n v="22586"/>
    <s v="PACL"/>
    <m/>
    <m/>
    <n v="0"/>
    <n v="0"/>
    <n v="0"/>
    <n v="0"/>
    <n v="0"/>
    <n v="0"/>
  </r>
  <r>
    <s v="TG"/>
    <x v="1"/>
    <x v="3"/>
    <x v="1"/>
    <s v="Medium"/>
    <n v="6"/>
    <n v="360"/>
    <n v="22646"/>
    <s v="FHASE"/>
    <n v="1"/>
    <n v="1"/>
    <n v="1"/>
    <n v="1"/>
    <n v="1"/>
    <n v="0"/>
    <n v="0"/>
    <n v="0"/>
  </r>
  <r>
    <s v="TG"/>
    <x v="1"/>
    <x v="3"/>
    <x v="1"/>
    <s v="Medium"/>
    <n v="6"/>
    <n v="360"/>
    <n v="22646"/>
    <s v="FSEPU"/>
    <m/>
    <m/>
    <n v="0"/>
    <n v="0"/>
    <n v="0"/>
    <n v="0"/>
    <n v="0"/>
    <n v="0"/>
  </r>
  <r>
    <s v="TG"/>
    <x v="1"/>
    <x v="3"/>
    <x v="1"/>
    <s v="Medium"/>
    <n v="6"/>
    <n v="360"/>
    <n v="22646"/>
    <s v="MHASE"/>
    <m/>
    <m/>
    <n v="0"/>
    <n v="0"/>
    <n v="0"/>
    <n v="0"/>
    <n v="0"/>
    <n v="0"/>
  </r>
  <r>
    <s v="TG"/>
    <x v="1"/>
    <x v="3"/>
    <x v="1"/>
    <s v="Medium"/>
    <n v="6"/>
    <n v="360"/>
    <n v="22646"/>
    <s v="PACL"/>
    <m/>
    <m/>
    <n v="0"/>
    <n v="0"/>
    <n v="0"/>
    <n v="0"/>
    <n v="0"/>
    <n v="0"/>
  </r>
  <r>
    <s v="TG"/>
    <x v="1"/>
    <x v="4"/>
    <x v="2"/>
    <s v="High"/>
    <n v="1"/>
    <n v="60"/>
    <n v="43493"/>
    <s v="FHASE"/>
    <m/>
    <m/>
    <n v="0"/>
    <n v="0"/>
    <n v="0"/>
    <n v="0"/>
    <n v="0"/>
    <n v="0"/>
  </r>
  <r>
    <s v="TG"/>
    <x v="1"/>
    <x v="4"/>
    <x v="2"/>
    <s v="High"/>
    <n v="1"/>
    <n v="60"/>
    <n v="43493"/>
    <s v="FSEPU"/>
    <m/>
    <m/>
    <n v="0"/>
    <n v="0"/>
    <n v="0"/>
    <n v="0"/>
    <n v="0"/>
    <n v="0"/>
  </r>
  <r>
    <s v="TG"/>
    <x v="1"/>
    <x v="4"/>
    <x v="2"/>
    <s v="High"/>
    <n v="1"/>
    <n v="60"/>
    <n v="43493"/>
    <s v="MHASE"/>
    <m/>
    <m/>
    <n v="0"/>
    <n v="0"/>
    <n v="0"/>
    <n v="0"/>
    <n v="0"/>
    <n v="0"/>
  </r>
  <r>
    <s v="TG"/>
    <x v="1"/>
    <x v="4"/>
    <x v="2"/>
    <s v="High"/>
    <n v="1"/>
    <n v="60"/>
    <n v="43493"/>
    <s v="PACL"/>
    <n v="2"/>
    <n v="4"/>
    <n v="2"/>
    <n v="4"/>
    <n v="1"/>
    <n v="1"/>
    <n v="1"/>
    <n v="0"/>
  </r>
  <r>
    <s v="TG"/>
    <x v="1"/>
    <x v="4"/>
    <x v="2"/>
    <s v="High"/>
    <n v="2"/>
    <n v="120"/>
    <n v="43553"/>
    <s v="FHASE"/>
    <m/>
    <m/>
    <n v="0"/>
    <n v="0"/>
    <n v="0"/>
    <n v="0"/>
    <n v="0"/>
    <n v="0"/>
  </r>
  <r>
    <s v="TG"/>
    <x v="1"/>
    <x v="4"/>
    <x v="2"/>
    <s v="High"/>
    <n v="2"/>
    <n v="120"/>
    <n v="43553"/>
    <s v="FSEPU"/>
    <n v="1"/>
    <n v="1"/>
    <n v="1"/>
    <n v="1"/>
    <n v="1"/>
    <n v="0"/>
    <n v="0"/>
    <n v="0"/>
  </r>
  <r>
    <s v="TG"/>
    <x v="1"/>
    <x v="4"/>
    <x v="2"/>
    <s v="High"/>
    <n v="2"/>
    <n v="120"/>
    <n v="43553"/>
    <s v="MHASE"/>
    <m/>
    <m/>
    <n v="0"/>
    <n v="0"/>
    <n v="0"/>
    <n v="0"/>
    <n v="0"/>
    <n v="0"/>
  </r>
  <r>
    <s v="TG"/>
    <x v="1"/>
    <x v="4"/>
    <x v="2"/>
    <s v="High"/>
    <n v="2"/>
    <n v="120"/>
    <n v="43553"/>
    <s v="PACL"/>
    <m/>
    <m/>
    <n v="0"/>
    <n v="0"/>
    <n v="0"/>
    <n v="0"/>
    <n v="0"/>
    <n v="0"/>
  </r>
  <r>
    <s v="TG"/>
    <x v="1"/>
    <x v="4"/>
    <x v="2"/>
    <s v="High"/>
    <n v="3"/>
    <n v="180"/>
    <n v="43613"/>
    <s v="FHASE"/>
    <m/>
    <m/>
    <n v="0"/>
    <n v="0"/>
    <n v="0"/>
    <n v="0"/>
    <n v="0"/>
    <n v="0"/>
  </r>
  <r>
    <s v="TG"/>
    <x v="1"/>
    <x v="4"/>
    <x v="2"/>
    <s v="High"/>
    <n v="3"/>
    <n v="180"/>
    <n v="43613"/>
    <s v="FSEPU"/>
    <n v="1"/>
    <n v="3"/>
    <n v="1"/>
    <n v="3"/>
    <n v="1"/>
    <n v="0"/>
    <n v="0"/>
    <n v="0"/>
  </r>
  <r>
    <s v="TG"/>
    <x v="1"/>
    <x v="4"/>
    <x v="2"/>
    <s v="High"/>
    <n v="3"/>
    <n v="180"/>
    <n v="43613"/>
    <s v="MHASE"/>
    <m/>
    <m/>
    <n v="0"/>
    <n v="0"/>
    <n v="0"/>
    <n v="0"/>
    <n v="0"/>
    <n v="0"/>
  </r>
  <r>
    <s v="TG"/>
    <x v="1"/>
    <x v="4"/>
    <x v="2"/>
    <s v="High"/>
    <n v="3"/>
    <n v="180"/>
    <n v="43613"/>
    <s v="PACL"/>
    <n v="2"/>
    <n v="4"/>
    <n v="2"/>
    <n v="4"/>
    <n v="1"/>
    <n v="1"/>
    <n v="1"/>
    <n v="0"/>
  </r>
  <r>
    <s v="TG"/>
    <x v="1"/>
    <x v="4"/>
    <x v="2"/>
    <s v="High"/>
    <n v="4"/>
    <n v="240"/>
    <n v="43673"/>
    <s v="FHASE"/>
    <m/>
    <m/>
    <n v="0"/>
    <n v="0"/>
    <n v="0"/>
    <n v="0"/>
    <n v="0"/>
    <n v="0"/>
  </r>
  <r>
    <s v="TG"/>
    <x v="1"/>
    <x v="4"/>
    <x v="2"/>
    <s v="High"/>
    <n v="4"/>
    <n v="240"/>
    <n v="43673"/>
    <s v="FSEPU"/>
    <n v="1"/>
    <n v="1"/>
    <n v="1"/>
    <n v="1"/>
    <n v="1"/>
    <n v="0"/>
    <n v="0"/>
    <n v="0"/>
  </r>
  <r>
    <s v="TG"/>
    <x v="1"/>
    <x v="4"/>
    <x v="2"/>
    <s v="High"/>
    <n v="4"/>
    <n v="240"/>
    <n v="43673"/>
    <s v="MHASE"/>
    <m/>
    <m/>
    <n v="0"/>
    <n v="0"/>
    <n v="0"/>
    <n v="0"/>
    <n v="0"/>
    <n v="0"/>
  </r>
  <r>
    <s v="TG"/>
    <x v="1"/>
    <x v="4"/>
    <x v="2"/>
    <s v="High"/>
    <n v="4"/>
    <n v="240"/>
    <n v="43673"/>
    <s v="PACL"/>
    <n v="1"/>
    <n v="4"/>
    <n v="1"/>
    <n v="4"/>
    <n v="1"/>
    <n v="1"/>
    <n v="1"/>
    <n v="0"/>
  </r>
  <r>
    <s v="TG"/>
    <x v="1"/>
    <x v="4"/>
    <x v="2"/>
    <s v="High"/>
    <n v="5"/>
    <n v="300"/>
    <n v="43733"/>
    <s v="FHASE"/>
    <n v="2"/>
    <n v="2"/>
    <n v="2"/>
    <n v="2"/>
    <n v="1"/>
    <n v="0"/>
    <n v="0"/>
    <n v="0"/>
  </r>
  <r>
    <s v="TG"/>
    <x v="1"/>
    <x v="4"/>
    <x v="2"/>
    <s v="High"/>
    <n v="5"/>
    <n v="300"/>
    <n v="43733"/>
    <s v="FSEPU"/>
    <m/>
    <m/>
    <n v="0"/>
    <n v="0"/>
    <n v="0"/>
    <n v="0"/>
    <n v="0"/>
    <n v="0"/>
  </r>
  <r>
    <s v="TG"/>
    <x v="1"/>
    <x v="4"/>
    <x v="2"/>
    <s v="High"/>
    <n v="5"/>
    <n v="300"/>
    <n v="43733"/>
    <s v="MHASE"/>
    <n v="1"/>
    <n v="1"/>
    <n v="1"/>
    <n v="1"/>
    <n v="1"/>
    <n v="0"/>
    <n v="0"/>
    <n v="0"/>
  </r>
  <r>
    <s v="TG"/>
    <x v="1"/>
    <x v="4"/>
    <x v="2"/>
    <s v="High"/>
    <n v="5"/>
    <n v="300"/>
    <n v="43733"/>
    <s v="PACL"/>
    <n v="1"/>
    <n v="3"/>
    <n v="1"/>
    <n v="3"/>
    <n v="1"/>
    <n v="0"/>
    <n v="0"/>
    <n v="0"/>
  </r>
  <r>
    <s v="TG"/>
    <x v="1"/>
    <x v="4"/>
    <x v="2"/>
    <s v="High"/>
    <n v="6"/>
    <n v="360"/>
    <n v="43793"/>
    <s v="FHASE"/>
    <n v="4"/>
    <n v="2"/>
    <n v="4"/>
    <n v="2"/>
    <n v="1"/>
    <n v="0"/>
    <n v="0"/>
    <n v="0"/>
  </r>
  <r>
    <s v="TG"/>
    <x v="1"/>
    <x v="4"/>
    <x v="2"/>
    <s v="High"/>
    <n v="6"/>
    <n v="360"/>
    <n v="43793"/>
    <s v="FSEPU"/>
    <n v="1"/>
    <n v="2"/>
    <n v="1"/>
    <n v="2"/>
    <n v="1"/>
    <n v="0"/>
    <n v="0"/>
    <n v="0"/>
  </r>
  <r>
    <s v="TG"/>
    <x v="1"/>
    <x v="4"/>
    <x v="2"/>
    <s v="High"/>
    <n v="6"/>
    <n v="360"/>
    <n v="43793"/>
    <s v="MHASE"/>
    <m/>
    <m/>
    <n v="0"/>
    <n v="0"/>
    <n v="0"/>
    <n v="0"/>
    <n v="0"/>
    <n v="0"/>
  </r>
  <r>
    <s v="TG"/>
    <x v="1"/>
    <x v="4"/>
    <x v="2"/>
    <s v="High"/>
    <n v="6"/>
    <n v="360"/>
    <n v="43793"/>
    <s v="PACL"/>
    <m/>
    <m/>
    <n v="0"/>
    <n v="0"/>
    <n v="0"/>
    <n v="0"/>
    <n v="0"/>
    <n v="0"/>
  </r>
  <r>
    <s v="TG"/>
    <x v="1"/>
    <x v="5"/>
    <x v="0"/>
    <s v="Low"/>
    <n v="1"/>
    <n v="60"/>
    <n v="21677"/>
    <s v="FHASE"/>
    <m/>
    <m/>
    <n v="0"/>
    <n v="0"/>
    <n v="0"/>
    <n v="0"/>
    <n v="0"/>
    <n v="0"/>
  </r>
  <r>
    <s v="TG"/>
    <x v="1"/>
    <x v="5"/>
    <x v="0"/>
    <s v="Low"/>
    <n v="1"/>
    <n v="60"/>
    <n v="21677"/>
    <s v="FSEPU"/>
    <m/>
    <m/>
    <n v="0"/>
    <n v="0"/>
    <n v="0"/>
    <n v="0"/>
    <n v="0"/>
    <n v="0"/>
  </r>
  <r>
    <s v="TG"/>
    <x v="1"/>
    <x v="5"/>
    <x v="0"/>
    <s v="Low"/>
    <n v="1"/>
    <n v="60"/>
    <n v="21677"/>
    <s v="MHASE"/>
    <m/>
    <m/>
    <n v="0"/>
    <n v="0"/>
    <n v="0"/>
    <n v="0"/>
    <n v="0"/>
    <n v="0"/>
  </r>
  <r>
    <s v="TG"/>
    <x v="1"/>
    <x v="5"/>
    <x v="0"/>
    <s v="Low"/>
    <n v="1"/>
    <n v="60"/>
    <n v="21677"/>
    <s v="PACL"/>
    <m/>
    <m/>
    <n v="0"/>
    <n v="0"/>
    <n v="0"/>
    <n v="0"/>
    <n v="0"/>
    <n v="0"/>
  </r>
  <r>
    <s v="TG"/>
    <x v="1"/>
    <x v="5"/>
    <x v="0"/>
    <s v="Low"/>
    <n v="2"/>
    <n v="120"/>
    <n v="21737"/>
    <s v="FHASE"/>
    <n v="1"/>
    <n v="2"/>
    <n v="1"/>
    <n v="2"/>
    <n v="1"/>
    <n v="0"/>
    <n v="0"/>
    <n v="0"/>
  </r>
  <r>
    <s v="TG"/>
    <x v="1"/>
    <x v="5"/>
    <x v="0"/>
    <s v="Low"/>
    <n v="2"/>
    <n v="120"/>
    <n v="21737"/>
    <s v="FSEPU"/>
    <n v="1"/>
    <n v="3"/>
    <n v="1"/>
    <n v="3"/>
    <n v="1"/>
    <n v="0"/>
    <n v="0"/>
    <n v="0"/>
  </r>
  <r>
    <s v="TG"/>
    <x v="1"/>
    <x v="5"/>
    <x v="0"/>
    <s v="Low"/>
    <n v="2"/>
    <n v="120"/>
    <n v="21737"/>
    <s v="MHASE"/>
    <m/>
    <m/>
    <n v="0"/>
    <n v="0"/>
    <n v="0"/>
    <n v="0"/>
    <n v="0"/>
    <n v="0"/>
  </r>
  <r>
    <s v="TG"/>
    <x v="1"/>
    <x v="5"/>
    <x v="0"/>
    <s v="Low"/>
    <n v="2"/>
    <n v="120"/>
    <n v="21737"/>
    <s v="PACL"/>
    <n v="1"/>
    <n v="3"/>
    <n v="1"/>
    <n v="3"/>
    <n v="1"/>
    <n v="0"/>
    <n v="0"/>
    <n v="0"/>
  </r>
  <r>
    <s v="TG"/>
    <x v="1"/>
    <x v="5"/>
    <x v="0"/>
    <s v="Low"/>
    <n v="3"/>
    <n v="180"/>
    <n v="21797"/>
    <s v="FHASE"/>
    <m/>
    <m/>
    <n v="0"/>
    <n v="0"/>
    <n v="0"/>
    <n v="0"/>
    <n v="0"/>
    <n v="0"/>
  </r>
  <r>
    <s v="TG"/>
    <x v="1"/>
    <x v="5"/>
    <x v="0"/>
    <s v="Low"/>
    <n v="3"/>
    <n v="180"/>
    <n v="21797"/>
    <s v="FSEPU"/>
    <m/>
    <m/>
    <n v="0"/>
    <n v="0"/>
    <n v="0"/>
    <n v="0"/>
    <n v="0"/>
    <n v="0"/>
  </r>
  <r>
    <s v="TG"/>
    <x v="1"/>
    <x v="5"/>
    <x v="0"/>
    <s v="Low"/>
    <n v="3"/>
    <n v="180"/>
    <n v="21797"/>
    <s v="MHASE"/>
    <m/>
    <m/>
    <n v="0"/>
    <n v="0"/>
    <n v="0"/>
    <n v="0"/>
    <n v="0"/>
    <n v="0"/>
  </r>
  <r>
    <s v="TG"/>
    <x v="1"/>
    <x v="5"/>
    <x v="0"/>
    <s v="Low"/>
    <n v="3"/>
    <n v="180"/>
    <n v="21797"/>
    <s v="PACL"/>
    <m/>
    <m/>
    <n v="0"/>
    <n v="0"/>
    <n v="0"/>
    <n v="0"/>
    <n v="0"/>
    <n v="0"/>
  </r>
  <r>
    <s v="TG"/>
    <x v="1"/>
    <x v="5"/>
    <x v="0"/>
    <s v="Low"/>
    <n v="4"/>
    <n v="240"/>
    <n v="21857"/>
    <s v="FHASE"/>
    <m/>
    <m/>
    <n v="0"/>
    <n v="0"/>
    <n v="0"/>
    <n v="0"/>
    <n v="0"/>
    <n v="0"/>
  </r>
  <r>
    <s v="TG"/>
    <x v="1"/>
    <x v="5"/>
    <x v="0"/>
    <s v="Low"/>
    <n v="4"/>
    <n v="240"/>
    <n v="21857"/>
    <s v="FSEPU"/>
    <m/>
    <m/>
    <n v="0"/>
    <n v="0"/>
    <n v="0"/>
    <n v="0"/>
    <n v="0"/>
    <n v="0"/>
  </r>
  <r>
    <s v="TG"/>
    <x v="1"/>
    <x v="5"/>
    <x v="0"/>
    <s v="Low"/>
    <n v="4"/>
    <n v="240"/>
    <n v="21857"/>
    <s v="MHASE"/>
    <m/>
    <m/>
    <n v="0"/>
    <n v="0"/>
    <n v="0"/>
    <n v="0"/>
    <n v="0"/>
    <n v="0"/>
  </r>
  <r>
    <s v="TG"/>
    <x v="1"/>
    <x v="5"/>
    <x v="0"/>
    <s v="Low"/>
    <n v="4"/>
    <n v="240"/>
    <n v="21857"/>
    <s v="PACL"/>
    <n v="1"/>
    <n v="3"/>
    <n v="1"/>
    <n v="3"/>
    <n v="1"/>
    <n v="0"/>
    <n v="0"/>
    <n v="0"/>
  </r>
  <r>
    <s v="TG"/>
    <x v="1"/>
    <x v="5"/>
    <x v="0"/>
    <s v="Low"/>
    <n v="5"/>
    <n v="300"/>
    <n v="21917"/>
    <s v="FHASE"/>
    <n v="1"/>
    <n v="3"/>
    <n v="1"/>
    <n v="3"/>
    <n v="1"/>
    <n v="0"/>
    <n v="0"/>
    <n v="0"/>
  </r>
  <r>
    <s v="TG"/>
    <x v="1"/>
    <x v="5"/>
    <x v="0"/>
    <s v="Low"/>
    <n v="5"/>
    <n v="300"/>
    <n v="21917"/>
    <s v="FSEPU"/>
    <m/>
    <m/>
    <n v="0"/>
    <n v="0"/>
    <n v="0"/>
    <n v="0"/>
    <n v="0"/>
    <n v="0"/>
  </r>
  <r>
    <s v="TG"/>
    <x v="1"/>
    <x v="5"/>
    <x v="0"/>
    <s v="Low"/>
    <n v="5"/>
    <n v="300"/>
    <n v="21917"/>
    <s v="MHASE"/>
    <m/>
    <m/>
    <n v="0"/>
    <n v="0"/>
    <n v="0"/>
    <n v="0"/>
    <n v="0"/>
    <n v="0"/>
  </r>
  <r>
    <s v="TG"/>
    <x v="1"/>
    <x v="5"/>
    <x v="0"/>
    <s v="Low"/>
    <n v="5"/>
    <n v="300"/>
    <n v="21917"/>
    <s v="PACL"/>
    <m/>
    <m/>
    <n v="0"/>
    <n v="0"/>
    <n v="0"/>
    <n v="0"/>
    <n v="0"/>
    <n v="0"/>
  </r>
  <r>
    <s v="TG"/>
    <x v="1"/>
    <x v="5"/>
    <x v="0"/>
    <s v="Low"/>
    <n v="6"/>
    <n v="360"/>
    <n v="21977"/>
    <s v="FHASE"/>
    <n v="1"/>
    <n v="2"/>
    <n v="1"/>
    <n v="2"/>
    <n v="1"/>
    <n v="0"/>
    <n v="0"/>
    <n v="0"/>
  </r>
  <r>
    <s v="TG"/>
    <x v="1"/>
    <x v="5"/>
    <x v="0"/>
    <s v="Low"/>
    <n v="6"/>
    <n v="360"/>
    <n v="21977"/>
    <s v="FSEPU"/>
    <m/>
    <m/>
    <n v="0"/>
    <n v="0"/>
    <n v="0"/>
    <n v="0"/>
    <n v="0"/>
    <n v="0"/>
  </r>
  <r>
    <s v="TG"/>
    <x v="1"/>
    <x v="5"/>
    <x v="0"/>
    <s v="Low"/>
    <n v="6"/>
    <n v="360"/>
    <n v="21977"/>
    <s v="MHASE"/>
    <m/>
    <m/>
    <n v="0"/>
    <n v="0"/>
    <n v="0"/>
    <n v="0"/>
    <n v="0"/>
    <n v="0"/>
  </r>
  <r>
    <s v="TG"/>
    <x v="1"/>
    <x v="5"/>
    <x v="0"/>
    <s v="Low"/>
    <n v="6"/>
    <n v="360"/>
    <n v="21977"/>
    <s v="PACL"/>
    <n v="1"/>
    <n v="3"/>
    <n v="1"/>
    <n v="3"/>
    <n v="1"/>
    <n v="0"/>
    <n v="0"/>
    <n v="0"/>
  </r>
  <r>
    <s v="MB"/>
    <x v="1"/>
    <x v="6"/>
    <x v="1"/>
    <s v="Medium"/>
    <n v="1"/>
    <n v="60"/>
    <n v="33865"/>
    <s v="FHASE"/>
    <n v="1"/>
    <n v="2"/>
    <n v="1"/>
    <n v="2"/>
    <n v="1"/>
    <n v="0"/>
    <n v="0"/>
    <n v="0"/>
  </r>
  <r>
    <s v="MB"/>
    <x v="1"/>
    <x v="6"/>
    <x v="1"/>
    <s v="Medium"/>
    <n v="1"/>
    <n v="60"/>
    <n v="33865"/>
    <s v="FSEPU"/>
    <n v="1"/>
    <n v="3"/>
    <n v="1"/>
    <n v="3"/>
    <n v="1"/>
    <n v="0"/>
    <n v="0"/>
    <n v="0"/>
  </r>
  <r>
    <s v="MB"/>
    <x v="1"/>
    <x v="6"/>
    <x v="1"/>
    <s v="Medium"/>
    <n v="1"/>
    <n v="60"/>
    <n v="33865"/>
    <s v="MHASE"/>
    <m/>
    <m/>
    <n v="0"/>
    <n v="0"/>
    <n v="0"/>
    <n v="0"/>
    <n v="0"/>
    <n v="0"/>
  </r>
  <r>
    <s v="MB"/>
    <x v="1"/>
    <x v="6"/>
    <x v="1"/>
    <s v="Medium"/>
    <n v="1"/>
    <n v="60"/>
    <n v="33865"/>
    <s v="PACL"/>
    <m/>
    <m/>
    <n v="0"/>
    <n v="0"/>
    <n v="0"/>
    <n v="0"/>
    <n v="0"/>
    <n v="0"/>
  </r>
  <r>
    <s v="MB"/>
    <x v="1"/>
    <x v="6"/>
    <x v="1"/>
    <s v="Medium"/>
    <n v="2"/>
    <n v="120"/>
    <n v="33925"/>
    <s v="FHASE"/>
    <n v="1"/>
    <n v="2"/>
    <n v="1"/>
    <n v="2"/>
    <n v="1"/>
    <n v="0"/>
    <n v="0"/>
    <n v="0"/>
  </r>
  <r>
    <s v="MB"/>
    <x v="1"/>
    <x v="6"/>
    <x v="1"/>
    <s v="Medium"/>
    <n v="2"/>
    <n v="120"/>
    <n v="33925"/>
    <s v="FSEPU"/>
    <m/>
    <m/>
    <n v="0"/>
    <n v="0"/>
    <n v="0"/>
    <n v="0"/>
    <n v="0"/>
    <n v="0"/>
  </r>
  <r>
    <s v="MB"/>
    <x v="1"/>
    <x v="6"/>
    <x v="1"/>
    <s v="Medium"/>
    <n v="2"/>
    <n v="120"/>
    <n v="33925"/>
    <s v="MHASE"/>
    <m/>
    <m/>
    <n v="0"/>
    <n v="0"/>
    <n v="0"/>
    <n v="0"/>
    <n v="0"/>
    <n v="0"/>
  </r>
  <r>
    <s v="MB"/>
    <x v="1"/>
    <x v="6"/>
    <x v="1"/>
    <s v="Medium"/>
    <n v="2"/>
    <n v="120"/>
    <n v="33925"/>
    <s v="PACL"/>
    <m/>
    <m/>
    <n v="0"/>
    <n v="0"/>
    <n v="0"/>
    <n v="0"/>
    <n v="0"/>
    <n v="0"/>
  </r>
  <r>
    <s v="MB"/>
    <x v="1"/>
    <x v="6"/>
    <x v="1"/>
    <s v="Medium"/>
    <n v="3"/>
    <n v="180"/>
    <n v="33985"/>
    <s v="FHASE"/>
    <n v="2"/>
    <n v="2"/>
    <n v="2"/>
    <n v="2"/>
    <n v="1"/>
    <n v="0"/>
    <n v="0"/>
    <n v="0"/>
  </r>
  <r>
    <s v="MB"/>
    <x v="1"/>
    <x v="6"/>
    <x v="1"/>
    <s v="Medium"/>
    <n v="3"/>
    <n v="180"/>
    <n v="33985"/>
    <s v="FSEPU"/>
    <m/>
    <m/>
    <n v="0"/>
    <n v="0"/>
    <n v="0"/>
    <n v="0"/>
    <n v="0"/>
    <n v="0"/>
  </r>
  <r>
    <s v="MB"/>
    <x v="1"/>
    <x v="6"/>
    <x v="1"/>
    <s v="Medium"/>
    <n v="3"/>
    <n v="180"/>
    <n v="33985"/>
    <s v="MHASE"/>
    <m/>
    <m/>
    <n v="0"/>
    <n v="0"/>
    <n v="0"/>
    <n v="0"/>
    <n v="0"/>
    <n v="0"/>
  </r>
  <r>
    <s v="MB"/>
    <x v="1"/>
    <x v="6"/>
    <x v="1"/>
    <s v="Medium"/>
    <n v="3"/>
    <n v="180"/>
    <n v="33985"/>
    <s v="PACL"/>
    <m/>
    <m/>
    <n v="0"/>
    <n v="0"/>
    <n v="0"/>
    <n v="0"/>
    <n v="0"/>
    <n v="0"/>
  </r>
  <r>
    <s v="MB"/>
    <x v="1"/>
    <x v="6"/>
    <x v="1"/>
    <s v="Medium"/>
    <n v="4"/>
    <n v="240"/>
    <n v="34045"/>
    <s v="FHASE"/>
    <m/>
    <m/>
    <n v="0"/>
    <n v="0"/>
    <n v="0"/>
    <n v="0"/>
    <n v="0"/>
    <n v="0"/>
  </r>
  <r>
    <s v="MB"/>
    <x v="1"/>
    <x v="6"/>
    <x v="1"/>
    <s v="Medium"/>
    <n v="4"/>
    <n v="240"/>
    <n v="34045"/>
    <s v="FSEPU"/>
    <m/>
    <m/>
    <n v="0"/>
    <n v="0"/>
    <n v="0"/>
    <n v="0"/>
    <n v="0"/>
    <n v="0"/>
  </r>
  <r>
    <s v="MB"/>
    <x v="1"/>
    <x v="6"/>
    <x v="1"/>
    <s v="Medium"/>
    <n v="4"/>
    <n v="240"/>
    <n v="34045"/>
    <s v="MHASE"/>
    <m/>
    <m/>
    <n v="0"/>
    <n v="0"/>
    <n v="0"/>
    <n v="0"/>
    <n v="0"/>
    <n v="0"/>
  </r>
  <r>
    <s v="MB"/>
    <x v="1"/>
    <x v="6"/>
    <x v="1"/>
    <s v="Medium"/>
    <n v="4"/>
    <n v="240"/>
    <n v="34045"/>
    <s v="PACL"/>
    <m/>
    <m/>
    <n v="0"/>
    <n v="0"/>
    <n v="0"/>
    <n v="0"/>
    <n v="0"/>
    <n v="0"/>
  </r>
  <r>
    <s v="MB"/>
    <x v="1"/>
    <x v="6"/>
    <x v="1"/>
    <s v="Medium"/>
    <n v="5"/>
    <n v="300"/>
    <n v="34105"/>
    <s v="FHASE"/>
    <n v="1"/>
    <n v="2"/>
    <n v="1"/>
    <n v="2"/>
    <n v="1"/>
    <n v="0"/>
    <n v="0"/>
    <n v="0"/>
  </r>
  <r>
    <s v="MB"/>
    <x v="1"/>
    <x v="6"/>
    <x v="1"/>
    <s v="Medium"/>
    <n v="5"/>
    <n v="300"/>
    <n v="34105"/>
    <s v="FSEPU"/>
    <m/>
    <m/>
    <n v="0"/>
    <n v="0"/>
    <n v="0"/>
    <n v="0"/>
    <n v="0"/>
    <n v="0"/>
  </r>
  <r>
    <s v="MB"/>
    <x v="1"/>
    <x v="6"/>
    <x v="1"/>
    <s v="Medium"/>
    <n v="5"/>
    <n v="300"/>
    <n v="34105"/>
    <s v="MHASE"/>
    <m/>
    <m/>
    <n v="0"/>
    <n v="0"/>
    <n v="0"/>
    <n v="0"/>
    <n v="0"/>
    <n v="0"/>
  </r>
  <r>
    <s v="MB"/>
    <x v="1"/>
    <x v="6"/>
    <x v="1"/>
    <s v="Medium"/>
    <n v="5"/>
    <n v="300"/>
    <n v="34105"/>
    <s v="PACL"/>
    <m/>
    <m/>
    <n v="0"/>
    <n v="0"/>
    <n v="0"/>
    <n v="0"/>
    <n v="0"/>
    <n v="0"/>
  </r>
  <r>
    <s v="MB"/>
    <x v="1"/>
    <x v="6"/>
    <x v="1"/>
    <s v="Medium"/>
    <n v="6"/>
    <n v="360"/>
    <n v="34165"/>
    <s v="FHASE"/>
    <m/>
    <m/>
    <n v="0"/>
    <n v="0"/>
    <n v="0"/>
    <n v="0"/>
    <n v="0"/>
    <n v="0"/>
  </r>
  <r>
    <s v="MB"/>
    <x v="1"/>
    <x v="6"/>
    <x v="1"/>
    <s v="Medium"/>
    <n v="6"/>
    <n v="360"/>
    <n v="34165"/>
    <s v="FSEPU"/>
    <n v="1"/>
    <n v="2"/>
    <n v="1"/>
    <n v="2"/>
    <n v="1"/>
    <n v="0"/>
    <n v="0"/>
    <n v="0"/>
  </r>
  <r>
    <s v="MB"/>
    <x v="1"/>
    <x v="6"/>
    <x v="1"/>
    <s v="Medium"/>
    <n v="6"/>
    <n v="360"/>
    <n v="34165"/>
    <s v="MHASE"/>
    <m/>
    <m/>
    <n v="0"/>
    <n v="0"/>
    <n v="0"/>
    <n v="0"/>
    <n v="0"/>
    <n v="0"/>
  </r>
  <r>
    <s v="MB"/>
    <x v="1"/>
    <x v="6"/>
    <x v="1"/>
    <s v="Medium"/>
    <n v="6"/>
    <n v="360"/>
    <n v="34165"/>
    <s v="PACL"/>
    <m/>
    <m/>
    <n v="0"/>
    <n v="0"/>
    <n v="0"/>
    <n v="0"/>
    <n v="0"/>
    <n v="0"/>
  </r>
  <r>
    <s v="MB"/>
    <x v="1"/>
    <x v="7"/>
    <x v="0"/>
    <s v="Low"/>
    <n v="1"/>
    <n v="60"/>
    <n v="33532"/>
    <s v="FHASE"/>
    <m/>
    <m/>
    <n v="0"/>
    <n v="0"/>
    <n v="0"/>
    <n v="0"/>
    <n v="0"/>
    <n v="0"/>
  </r>
  <r>
    <s v="MB"/>
    <x v="1"/>
    <x v="7"/>
    <x v="0"/>
    <s v="Low"/>
    <n v="1"/>
    <n v="60"/>
    <n v="33532"/>
    <s v="FSEPU"/>
    <m/>
    <m/>
    <n v="0"/>
    <n v="0"/>
    <n v="0"/>
    <n v="0"/>
    <n v="0"/>
    <n v="0"/>
  </r>
  <r>
    <s v="MB"/>
    <x v="1"/>
    <x v="7"/>
    <x v="0"/>
    <s v="Low"/>
    <n v="1"/>
    <n v="60"/>
    <n v="33532"/>
    <s v="MHASE"/>
    <m/>
    <m/>
    <n v="0"/>
    <n v="0"/>
    <n v="0"/>
    <n v="0"/>
    <n v="0"/>
    <n v="0"/>
  </r>
  <r>
    <s v="MB"/>
    <x v="1"/>
    <x v="7"/>
    <x v="0"/>
    <s v="Low"/>
    <n v="1"/>
    <n v="60"/>
    <n v="33532"/>
    <s v="PACL"/>
    <m/>
    <m/>
    <n v="0"/>
    <n v="0"/>
    <n v="0"/>
    <n v="0"/>
    <n v="0"/>
    <n v="0"/>
  </r>
  <r>
    <s v="MB"/>
    <x v="1"/>
    <x v="7"/>
    <x v="0"/>
    <s v="Low"/>
    <n v="2"/>
    <n v="120"/>
    <n v="33592"/>
    <s v="FHASE"/>
    <m/>
    <m/>
    <n v="0"/>
    <n v="0"/>
    <n v="0"/>
    <n v="0"/>
    <n v="0"/>
    <n v="0"/>
  </r>
  <r>
    <s v="MB"/>
    <x v="1"/>
    <x v="7"/>
    <x v="0"/>
    <s v="Low"/>
    <n v="2"/>
    <n v="120"/>
    <n v="33592"/>
    <s v="FSEPU"/>
    <m/>
    <m/>
    <n v="0"/>
    <n v="0"/>
    <n v="0"/>
    <n v="0"/>
    <n v="0"/>
    <n v="0"/>
  </r>
  <r>
    <s v="MB"/>
    <x v="1"/>
    <x v="7"/>
    <x v="0"/>
    <s v="Low"/>
    <n v="2"/>
    <n v="120"/>
    <n v="33592"/>
    <s v="MHASE"/>
    <m/>
    <m/>
    <n v="0"/>
    <n v="0"/>
    <n v="0"/>
    <n v="0"/>
    <n v="0"/>
    <n v="0"/>
  </r>
  <r>
    <s v="MB"/>
    <x v="1"/>
    <x v="7"/>
    <x v="0"/>
    <s v="Low"/>
    <n v="2"/>
    <n v="120"/>
    <n v="33592"/>
    <s v="PACL"/>
    <m/>
    <m/>
    <n v="0"/>
    <n v="0"/>
    <n v="0"/>
    <n v="0"/>
    <n v="0"/>
    <n v="0"/>
  </r>
  <r>
    <s v="MB"/>
    <x v="1"/>
    <x v="7"/>
    <x v="0"/>
    <s v="Low"/>
    <n v="3"/>
    <n v="180"/>
    <n v="33652"/>
    <s v="FHASE"/>
    <m/>
    <m/>
    <n v="0"/>
    <n v="0"/>
    <n v="0"/>
    <n v="0"/>
    <n v="0"/>
    <n v="0"/>
  </r>
  <r>
    <s v="MB"/>
    <x v="1"/>
    <x v="7"/>
    <x v="0"/>
    <s v="Low"/>
    <n v="3"/>
    <n v="180"/>
    <n v="33652"/>
    <s v="FSEPU"/>
    <m/>
    <m/>
    <n v="0"/>
    <n v="0"/>
    <n v="0"/>
    <n v="0"/>
    <n v="0"/>
    <n v="0"/>
  </r>
  <r>
    <s v="MB"/>
    <x v="1"/>
    <x v="7"/>
    <x v="0"/>
    <s v="Low"/>
    <n v="3"/>
    <n v="180"/>
    <n v="33652"/>
    <s v="MHASE"/>
    <m/>
    <m/>
    <n v="0"/>
    <n v="0"/>
    <n v="0"/>
    <n v="0"/>
    <n v="0"/>
    <n v="0"/>
  </r>
  <r>
    <s v="MB"/>
    <x v="1"/>
    <x v="7"/>
    <x v="0"/>
    <s v="Low"/>
    <n v="3"/>
    <n v="180"/>
    <n v="33652"/>
    <s v="PACL"/>
    <m/>
    <m/>
    <n v="0"/>
    <n v="0"/>
    <n v="0"/>
    <n v="0"/>
    <n v="0"/>
    <n v="0"/>
  </r>
  <r>
    <s v="MB"/>
    <x v="1"/>
    <x v="7"/>
    <x v="0"/>
    <s v="Low"/>
    <n v="4"/>
    <n v="240"/>
    <n v="33712"/>
    <s v="FHASE"/>
    <m/>
    <m/>
    <n v="0"/>
    <n v="0"/>
    <n v="0"/>
    <n v="0"/>
    <n v="0"/>
    <n v="0"/>
  </r>
  <r>
    <s v="MB"/>
    <x v="1"/>
    <x v="7"/>
    <x v="0"/>
    <s v="Low"/>
    <n v="4"/>
    <n v="240"/>
    <n v="33712"/>
    <s v="FSEPU"/>
    <m/>
    <m/>
    <n v="0"/>
    <n v="0"/>
    <n v="0"/>
    <n v="0"/>
    <n v="0"/>
    <n v="0"/>
  </r>
  <r>
    <s v="MB"/>
    <x v="1"/>
    <x v="7"/>
    <x v="0"/>
    <s v="Low"/>
    <n v="4"/>
    <n v="240"/>
    <n v="33712"/>
    <s v="MHASE"/>
    <m/>
    <m/>
    <n v="0"/>
    <n v="0"/>
    <n v="0"/>
    <n v="0"/>
    <n v="0"/>
    <n v="0"/>
  </r>
  <r>
    <s v="MB"/>
    <x v="1"/>
    <x v="7"/>
    <x v="0"/>
    <s v="Low"/>
    <n v="4"/>
    <n v="240"/>
    <n v="33712"/>
    <s v="PACL"/>
    <n v="1"/>
    <n v="1"/>
    <n v="1"/>
    <n v="1"/>
    <n v="1"/>
    <n v="0"/>
    <n v="0"/>
    <n v="0"/>
  </r>
  <r>
    <s v="MB"/>
    <x v="1"/>
    <x v="7"/>
    <x v="0"/>
    <s v="Low"/>
    <n v="5"/>
    <n v="300"/>
    <n v="33772"/>
    <s v="FHASE"/>
    <m/>
    <m/>
    <n v="0"/>
    <n v="0"/>
    <n v="0"/>
    <n v="0"/>
    <n v="0"/>
    <n v="0"/>
  </r>
  <r>
    <s v="MB"/>
    <x v="1"/>
    <x v="7"/>
    <x v="0"/>
    <s v="Low"/>
    <n v="5"/>
    <n v="300"/>
    <n v="33772"/>
    <s v="FSEPU"/>
    <m/>
    <m/>
    <n v="0"/>
    <n v="0"/>
    <n v="0"/>
    <n v="0"/>
    <n v="0"/>
    <n v="0"/>
  </r>
  <r>
    <s v="MB"/>
    <x v="1"/>
    <x v="7"/>
    <x v="0"/>
    <s v="Low"/>
    <n v="5"/>
    <n v="300"/>
    <n v="33772"/>
    <s v="MHASE"/>
    <m/>
    <m/>
    <n v="0"/>
    <n v="0"/>
    <n v="0"/>
    <n v="0"/>
    <n v="0"/>
    <n v="0"/>
  </r>
  <r>
    <s v="MB"/>
    <x v="1"/>
    <x v="7"/>
    <x v="0"/>
    <s v="Low"/>
    <n v="5"/>
    <n v="300"/>
    <n v="33772"/>
    <s v="PACL"/>
    <m/>
    <m/>
    <n v="0"/>
    <n v="0"/>
    <n v="0"/>
    <n v="0"/>
    <n v="0"/>
    <n v="0"/>
  </r>
  <r>
    <s v="MB"/>
    <x v="1"/>
    <x v="7"/>
    <x v="0"/>
    <s v="Low"/>
    <n v="6"/>
    <n v="360"/>
    <n v="33832"/>
    <s v="FHASE"/>
    <m/>
    <m/>
    <n v="0"/>
    <n v="0"/>
    <n v="0"/>
    <n v="0"/>
    <n v="0"/>
    <n v="0"/>
  </r>
  <r>
    <s v="MB"/>
    <x v="1"/>
    <x v="7"/>
    <x v="0"/>
    <s v="Low"/>
    <n v="6"/>
    <n v="360"/>
    <n v="33832"/>
    <s v="FSEPU"/>
    <m/>
    <m/>
    <n v="0"/>
    <n v="0"/>
    <n v="0"/>
    <n v="0"/>
    <n v="0"/>
    <n v="0"/>
  </r>
  <r>
    <s v="MB"/>
    <x v="1"/>
    <x v="7"/>
    <x v="0"/>
    <s v="Low"/>
    <n v="6"/>
    <n v="360"/>
    <n v="33832"/>
    <s v="MHASE"/>
    <m/>
    <m/>
    <n v="0"/>
    <n v="0"/>
    <n v="0"/>
    <n v="0"/>
    <n v="0"/>
    <n v="0"/>
  </r>
  <r>
    <s v="MB"/>
    <x v="1"/>
    <x v="7"/>
    <x v="0"/>
    <s v="Low"/>
    <n v="6"/>
    <n v="360"/>
    <n v="33832"/>
    <s v="PACL"/>
    <m/>
    <m/>
    <n v="0"/>
    <n v="0"/>
    <n v="0"/>
    <n v="0"/>
    <n v="0"/>
    <n v="0"/>
  </r>
  <r>
    <s v="MB"/>
    <x v="1"/>
    <x v="8"/>
    <x v="2"/>
    <s v="High"/>
    <n v="1"/>
    <n v="60"/>
    <n v="23017"/>
    <s v="FHASE"/>
    <m/>
    <m/>
    <n v="0"/>
    <n v="0"/>
    <n v="0"/>
    <n v="0"/>
    <n v="0"/>
    <n v="0"/>
  </r>
  <r>
    <s v="MB"/>
    <x v="1"/>
    <x v="8"/>
    <x v="2"/>
    <s v="High"/>
    <n v="1"/>
    <n v="60"/>
    <n v="23017"/>
    <s v="FSEPU"/>
    <m/>
    <m/>
    <n v="0"/>
    <n v="0"/>
    <n v="0"/>
    <n v="0"/>
    <n v="0"/>
    <n v="0"/>
  </r>
  <r>
    <s v="MB"/>
    <x v="1"/>
    <x v="8"/>
    <x v="2"/>
    <s v="High"/>
    <n v="1"/>
    <n v="60"/>
    <n v="23017"/>
    <s v="MHASE"/>
    <m/>
    <m/>
    <n v="0"/>
    <n v="0"/>
    <n v="0"/>
    <n v="0"/>
    <n v="0"/>
    <n v="0"/>
  </r>
  <r>
    <s v="MB"/>
    <x v="1"/>
    <x v="8"/>
    <x v="2"/>
    <s v="High"/>
    <n v="1"/>
    <n v="60"/>
    <n v="23017"/>
    <s v="PACL"/>
    <m/>
    <m/>
    <n v="0"/>
    <n v="0"/>
    <n v="0"/>
    <n v="0"/>
    <n v="0"/>
    <n v="0"/>
  </r>
  <r>
    <s v="MB"/>
    <x v="1"/>
    <x v="8"/>
    <x v="2"/>
    <s v="High"/>
    <n v="2"/>
    <n v="120"/>
    <n v="23077"/>
    <s v="FHASE"/>
    <m/>
    <m/>
    <n v="0"/>
    <n v="0"/>
    <n v="0"/>
    <n v="0"/>
    <n v="0"/>
    <n v="0"/>
  </r>
  <r>
    <s v="MB"/>
    <x v="1"/>
    <x v="8"/>
    <x v="2"/>
    <s v="High"/>
    <n v="2"/>
    <n v="120"/>
    <n v="23077"/>
    <s v="FSEPU"/>
    <m/>
    <m/>
    <n v="0"/>
    <n v="0"/>
    <n v="0"/>
    <n v="0"/>
    <n v="0"/>
    <n v="0"/>
  </r>
  <r>
    <s v="MB"/>
    <x v="1"/>
    <x v="8"/>
    <x v="2"/>
    <s v="High"/>
    <n v="2"/>
    <n v="120"/>
    <n v="23077"/>
    <s v="MHASE"/>
    <m/>
    <m/>
    <n v="0"/>
    <n v="0"/>
    <n v="0"/>
    <n v="0"/>
    <n v="0"/>
    <n v="0"/>
  </r>
  <r>
    <s v="MB"/>
    <x v="1"/>
    <x v="8"/>
    <x v="2"/>
    <s v="High"/>
    <n v="2"/>
    <n v="120"/>
    <n v="23077"/>
    <s v="PACL"/>
    <m/>
    <m/>
    <n v="0"/>
    <n v="0"/>
    <n v="0"/>
    <n v="0"/>
    <n v="0"/>
    <n v="0"/>
  </r>
  <r>
    <s v="MB"/>
    <x v="1"/>
    <x v="8"/>
    <x v="2"/>
    <s v="High"/>
    <n v="3"/>
    <n v="180"/>
    <n v="23137"/>
    <s v="FHASE"/>
    <m/>
    <m/>
    <n v="0"/>
    <n v="0"/>
    <n v="0"/>
    <n v="0"/>
    <n v="0"/>
    <n v="0"/>
  </r>
  <r>
    <s v="MB"/>
    <x v="1"/>
    <x v="8"/>
    <x v="2"/>
    <s v="High"/>
    <n v="3"/>
    <n v="180"/>
    <n v="23137"/>
    <s v="FSEPU"/>
    <m/>
    <m/>
    <n v="0"/>
    <n v="0"/>
    <n v="0"/>
    <n v="0"/>
    <n v="0"/>
    <n v="0"/>
  </r>
  <r>
    <s v="MB"/>
    <x v="1"/>
    <x v="8"/>
    <x v="2"/>
    <s v="High"/>
    <n v="3"/>
    <n v="180"/>
    <n v="23137"/>
    <s v="MHASE"/>
    <m/>
    <m/>
    <n v="0"/>
    <n v="0"/>
    <n v="0"/>
    <n v="0"/>
    <n v="0"/>
    <n v="0"/>
  </r>
  <r>
    <s v="MB"/>
    <x v="1"/>
    <x v="8"/>
    <x v="2"/>
    <s v="High"/>
    <n v="3"/>
    <n v="180"/>
    <n v="23137"/>
    <s v="PACL"/>
    <m/>
    <m/>
    <n v="0"/>
    <n v="0"/>
    <n v="0"/>
    <n v="0"/>
    <n v="0"/>
    <n v="0"/>
  </r>
  <r>
    <s v="MB"/>
    <x v="1"/>
    <x v="8"/>
    <x v="2"/>
    <s v="High"/>
    <n v="4"/>
    <n v="240"/>
    <n v="23197"/>
    <s v="FHASE"/>
    <m/>
    <m/>
    <n v="0"/>
    <n v="0"/>
    <n v="0"/>
    <n v="0"/>
    <n v="0"/>
    <n v="0"/>
  </r>
  <r>
    <s v="MB"/>
    <x v="1"/>
    <x v="8"/>
    <x v="2"/>
    <s v="High"/>
    <n v="4"/>
    <n v="240"/>
    <n v="23197"/>
    <s v="FSEPU"/>
    <m/>
    <m/>
    <n v="0"/>
    <n v="0"/>
    <n v="0"/>
    <n v="0"/>
    <n v="0"/>
    <n v="0"/>
  </r>
  <r>
    <s v="MB"/>
    <x v="1"/>
    <x v="8"/>
    <x v="2"/>
    <s v="High"/>
    <n v="4"/>
    <n v="240"/>
    <n v="23197"/>
    <s v="MHASE"/>
    <m/>
    <m/>
    <n v="0"/>
    <n v="0"/>
    <n v="0"/>
    <n v="0"/>
    <n v="0"/>
    <n v="0"/>
  </r>
  <r>
    <s v="MB"/>
    <x v="1"/>
    <x v="8"/>
    <x v="2"/>
    <s v="High"/>
    <n v="4"/>
    <n v="240"/>
    <n v="23197"/>
    <s v="PACL"/>
    <m/>
    <m/>
    <n v="0"/>
    <n v="0"/>
    <n v="0"/>
    <n v="0"/>
    <n v="0"/>
    <n v="0"/>
  </r>
  <r>
    <s v="MB"/>
    <x v="1"/>
    <x v="8"/>
    <x v="2"/>
    <s v="High"/>
    <n v="5"/>
    <n v="300"/>
    <n v="23257"/>
    <s v="FHASE"/>
    <m/>
    <m/>
    <n v="0"/>
    <n v="0"/>
    <n v="0"/>
    <n v="0"/>
    <n v="0"/>
    <n v="0"/>
  </r>
  <r>
    <s v="MB"/>
    <x v="1"/>
    <x v="8"/>
    <x v="2"/>
    <s v="High"/>
    <n v="5"/>
    <n v="300"/>
    <n v="23257"/>
    <s v="FSEPU"/>
    <m/>
    <m/>
    <n v="0"/>
    <n v="0"/>
    <n v="0"/>
    <n v="0"/>
    <n v="0"/>
    <n v="0"/>
  </r>
  <r>
    <s v="MB"/>
    <x v="1"/>
    <x v="8"/>
    <x v="2"/>
    <s v="High"/>
    <n v="5"/>
    <n v="300"/>
    <n v="23257"/>
    <s v="MHASE"/>
    <m/>
    <m/>
    <n v="0"/>
    <n v="0"/>
    <n v="0"/>
    <n v="0"/>
    <n v="0"/>
    <n v="0"/>
  </r>
  <r>
    <s v="MB"/>
    <x v="1"/>
    <x v="8"/>
    <x v="2"/>
    <s v="High"/>
    <n v="5"/>
    <n v="300"/>
    <n v="23257"/>
    <s v="PACL"/>
    <m/>
    <m/>
    <n v="0"/>
    <n v="0"/>
    <n v="0"/>
    <n v="0"/>
    <n v="0"/>
    <n v="0"/>
  </r>
  <r>
    <s v="MB"/>
    <x v="1"/>
    <x v="8"/>
    <x v="2"/>
    <s v="High"/>
    <n v="6"/>
    <n v="360"/>
    <n v="23317"/>
    <s v="FHASE"/>
    <m/>
    <m/>
    <n v="0"/>
    <n v="0"/>
    <n v="0"/>
    <n v="0"/>
    <n v="0"/>
    <n v="0"/>
  </r>
  <r>
    <s v="MB"/>
    <x v="1"/>
    <x v="8"/>
    <x v="2"/>
    <s v="High"/>
    <n v="6"/>
    <n v="360"/>
    <n v="23317"/>
    <s v="FSEPU"/>
    <m/>
    <m/>
    <n v="0"/>
    <n v="0"/>
    <n v="0"/>
    <n v="0"/>
    <n v="0"/>
    <n v="0"/>
  </r>
  <r>
    <s v="MB"/>
    <x v="1"/>
    <x v="8"/>
    <x v="2"/>
    <s v="High"/>
    <n v="6"/>
    <n v="360"/>
    <n v="23317"/>
    <s v="MHASE"/>
    <m/>
    <m/>
    <n v="0"/>
    <n v="0"/>
    <n v="0"/>
    <n v="0"/>
    <n v="0"/>
    <n v="0"/>
  </r>
  <r>
    <s v="MB"/>
    <x v="1"/>
    <x v="8"/>
    <x v="2"/>
    <s v="High"/>
    <n v="6"/>
    <n v="360"/>
    <n v="23317"/>
    <s v="PACL"/>
    <m/>
    <m/>
    <n v="0"/>
    <n v="0"/>
    <n v="0"/>
    <n v="0"/>
    <n v="0"/>
    <n v="0"/>
  </r>
  <r>
    <s v="MB"/>
    <x v="1"/>
    <x v="8"/>
    <x v="2"/>
    <s v="High"/>
    <n v="7"/>
    <n v="420"/>
    <n v="23377"/>
    <s v="FHASE"/>
    <m/>
    <m/>
    <n v="0"/>
    <n v="0"/>
    <n v="0"/>
    <n v="0"/>
    <n v="0"/>
    <n v="0"/>
  </r>
  <r>
    <s v="MB"/>
    <x v="1"/>
    <x v="8"/>
    <x v="2"/>
    <s v="High"/>
    <n v="7"/>
    <n v="420"/>
    <n v="23377"/>
    <s v="FSEPU"/>
    <m/>
    <m/>
    <n v="0"/>
    <n v="0"/>
    <n v="0"/>
    <n v="0"/>
    <n v="0"/>
    <n v="0"/>
  </r>
  <r>
    <s v="MB"/>
    <x v="1"/>
    <x v="8"/>
    <x v="2"/>
    <s v="High"/>
    <n v="7"/>
    <n v="420"/>
    <n v="23377"/>
    <s v="MHASE"/>
    <m/>
    <m/>
    <n v="0"/>
    <n v="0"/>
    <n v="0"/>
    <n v="0"/>
    <n v="0"/>
    <n v="0"/>
  </r>
  <r>
    <s v="MB"/>
    <x v="1"/>
    <x v="8"/>
    <x v="2"/>
    <s v="High"/>
    <n v="7"/>
    <n v="420"/>
    <n v="23377"/>
    <s v="PACL"/>
    <m/>
    <m/>
    <n v="0"/>
    <n v="0"/>
    <n v="0"/>
    <n v="0"/>
    <n v="0"/>
    <n v="0"/>
  </r>
  <r>
    <s v="MB"/>
    <x v="1"/>
    <x v="8"/>
    <x v="2"/>
    <s v="High"/>
    <n v="8"/>
    <n v="480"/>
    <n v="23437"/>
    <s v="FHASE"/>
    <m/>
    <m/>
    <n v="0"/>
    <n v="0"/>
    <n v="0"/>
    <n v="0"/>
    <n v="0"/>
    <n v="0"/>
  </r>
  <r>
    <s v="MB"/>
    <x v="1"/>
    <x v="8"/>
    <x v="2"/>
    <s v="High"/>
    <n v="8"/>
    <n v="480"/>
    <n v="23437"/>
    <s v="FSEPU"/>
    <m/>
    <m/>
    <n v="0"/>
    <n v="0"/>
    <n v="0"/>
    <n v="0"/>
    <n v="0"/>
    <n v="0"/>
  </r>
  <r>
    <s v="MB"/>
    <x v="1"/>
    <x v="8"/>
    <x v="2"/>
    <s v="High"/>
    <n v="8"/>
    <n v="480"/>
    <n v="23437"/>
    <s v="MHASE"/>
    <m/>
    <m/>
    <n v="0"/>
    <n v="0"/>
    <n v="0"/>
    <n v="0"/>
    <n v="0"/>
    <n v="0"/>
  </r>
  <r>
    <s v="MB"/>
    <x v="1"/>
    <x v="8"/>
    <x v="2"/>
    <s v="High"/>
    <n v="8"/>
    <n v="480"/>
    <n v="23437"/>
    <s v="PACL"/>
    <m/>
    <m/>
    <n v="0"/>
    <n v="0"/>
    <n v="0"/>
    <n v="0"/>
    <n v="0"/>
    <n v="0"/>
  </r>
  <r>
    <s v="MB"/>
    <x v="1"/>
    <x v="9"/>
    <x v="0"/>
    <s v="Low"/>
    <n v="1"/>
    <n v="60"/>
    <n v="22321"/>
    <s v="FHASE"/>
    <m/>
    <m/>
    <n v="0"/>
    <n v="0"/>
    <n v="0"/>
    <n v="0"/>
    <n v="0"/>
    <n v="0"/>
  </r>
  <r>
    <s v="MB"/>
    <x v="1"/>
    <x v="9"/>
    <x v="0"/>
    <s v="Low"/>
    <n v="1"/>
    <n v="60"/>
    <n v="22321"/>
    <s v="FSEPU"/>
    <m/>
    <m/>
    <n v="0"/>
    <n v="0"/>
    <n v="0"/>
    <n v="0"/>
    <n v="0"/>
    <n v="0"/>
  </r>
  <r>
    <s v="MB"/>
    <x v="1"/>
    <x v="9"/>
    <x v="0"/>
    <s v="Low"/>
    <n v="1"/>
    <n v="60"/>
    <n v="22321"/>
    <s v="MHASE"/>
    <m/>
    <m/>
    <n v="0"/>
    <n v="0"/>
    <n v="0"/>
    <n v="0"/>
    <n v="0"/>
    <n v="0"/>
  </r>
  <r>
    <s v="MB"/>
    <x v="1"/>
    <x v="9"/>
    <x v="0"/>
    <s v="Low"/>
    <n v="1"/>
    <n v="60"/>
    <n v="22321"/>
    <s v="PACL"/>
    <m/>
    <m/>
    <n v="0"/>
    <n v="0"/>
    <n v="0"/>
    <n v="0"/>
    <n v="0"/>
    <n v="0"/>
  </r>
  <r>
    <s v="MB"/>
    <x v="1"/>
    <x v="9"/>
    <x v="0"/>
    <s v="Low"/>
    <n v="2"/>
    <n v="120"/>
    <n v="22381"/>
    <s v="FHASE"/>
    <n v="1"/>
    <n v="1"/>
    <n v="1"/>
    <n v="1"/>
    <n v="1"/>
    <n v="0"/>
    <n v="0"/>
    <n v="0"/>
  </r>
  <r>
    <s v="MB"/>
    <x v="1"/>
    <x v="9"/>
    <x v="0"/>
    <s v="Low"/>
    <n v="2"/>
    <n v="120"/>
    <n v="22381"/>
    <s v="FSEPU"/>
    <m/>
    <m/>
    <n v="0"/>
    <n v="0"/>
    <n v="0"/>
    <n v="0"/>
    <n v="0"/>
    <n v="0"/>
  </r>
  <r>
    <s v="MB"/>
    <x v="1"/>
    <x v="9"/>
    <x v="0"/>
    <s v="Low"/>
    <n v="2"/>
    <n v="120"/>
    <n v="22381"/>
    <s v="MHASE"/>
    <n v="1"/>
    <n v="1"/>
    <n v="1"/>
    <n v="1"/>
    <n v="1"/>
    <n v="0"/>
    <n v="0"/>
    <n v="0"/>
  </r>
  <r>
    <s v="MB"/>
    <x v="1"/>
    <x v="9"/>
    <x v="0"/>
    <s v="Low"/>
    <n v="2"/>
    <n v="120"/>
    <n v="22381"/>
    <s v="PACL"/>
    <m/>
    <m/>
    <n v="0"/>
    <n v="0"/>
    <n v="0"/>
    <n v="0"/>
    <n v="0"/>
    <n v="0"/>
  </r>
  <r>
    <s v="MB"/>
    <x v="1"/>
    <x v="9"/>
    <x v="0"/>
    <s v="Low"/>
    <n v="3"/>
    <n v="180"/>
    <n v="22441"/>
    <s v="FHASE"/>
    <n v="1"/>
    <n v="2"/>
    <n v="1"/>
    <n v="2"/>
    <n v="1"/>
    <n v="0"/>
    <n v="0"/>
    <n v="0"/>
  </r>
  <r>
    <s v="MB"/>
    <x v="1"/>
    <x v="9"/>
    <x v="0"/>
    <s v="Low"/>
    <n v="3"/>
    <n v="180"/>
    <n v="22441"/>
    <s v="FSEPU"/>
    <m/>
    <m/>
    <n v="0"/>
    <n v="0"/>
    <n v="0"/>
    <n v="0"/>
    <n v="0"/>
    <n v="0"/>
  </r>
  <r>
    <s v="MB"/>
    <x v="1"/>
    <x v="9"/>
    <x v="0"/>
    <s v="Low"/>
    <n v="3"/>
    <n v="180"/>
    <n v="22441"/>
    <s v="MHASE"/>
    <m/>
    <m/>
    <n v="0"/>
    <n v="0"/>
    <n v="0"/>
    <n v="0"/>
    <n v="0"/>
    <n v="0"/>
  </r>
  <r>
    <s v="MB"/>
    <x v="1"/>
    <x v="9"/>
    <x v="0"/>
    <s v="Low"/>
    <n v="3"/>
    <n v="180"/>
    <n v="22441"/>
    <s v="PACL"/>
    <m/>
    <m/>
    <n v="0"/>
    <n v="0"/>
    <n v="0"/>
    <n v="0"/>
    <n v="0"/>
    <n v="0"/>
  </r>
  <r>
    <s v="MB"/>
    <x v="1"/>
    <x v="9"/>
    <x v="0"/>
    <s v="Low"/>
    <n v="4"/>
    <n v="240"/>
    <n v="22501"/>
    <s v="FHASE"/>
    <m/>
    <m/>
    <n v="0"/>
    <n v="0"/>
    <n v="0"/>
    <n v="0"/>
    <n v="0"/>
    <n v="0"/>
  </r>
  <r>
    <s v="MB"/>
    <x v="1"/>
    <x v="9"/>
    <x v="0"/>
    <s v="Low"/>
    <n v="4"/>
    <n v="240"/>
    <n v="22501"/>
    <s v="FSEPU"/>
    <m/>
    <m/>
    <n v="0"/>
    <n v="0"/>
    <n v="0"/>
    <n v="0"/>
    <n v="0"/>
    <n v="0"/>
  </r>
  <r>
    <s v="MB"/>
    <x v="1"/>
    <x v="9"/>
    <x v="0"/>
    <s v="Low"/>
    <n v="4"/>
    <n v="240"/>
    <n v="22501"/>
    <s v="MHASE"/>
    <m/>
    <m/>
    <n v="0"/>
    <n v="0"/>
    <n v="0"/>
    <n v="0"/>
    <n v="0"/>
    <n v="0"/>
  </r>
  <r>
    <s v="MB"/>
    <x v="1"/>
    <x v="9"/>
    <x v="0"/>
    <s v="Low"/>
    <n v="4"/>
    <n v="240"/>
    <n v="22501"/>
    <s v="PACL"/>
    <m/>
    <m/>
    <n v="0"/>
    <n v="0"/>
    <n v="0"/>
    <n v="0"/>
    <n v="0"/>
    <n v="0"/>
  </r>
  <r>
    <s v="MB"/>
    <x v="1"/>
    <x v="9"/>
    <x v="0"/>
    <s v="Low"/>
    <n v="5"/>
    <n v="300"/>
    <n v="22561"/>
    <s v="FHASE"/>
    <m/>
    <m/>
    <n v="0"/>
    <n v="0"/>
    <n v="0"/>
    <n v="0"/>
    <n v="0"/>
    <n v="0"/>
  </r>
  <r>
    <s v="MB"/>
    <x v="1"/>
    <x v="9"/>
    <x v="0"/>
    <s v="Low"/>
    <n v="5"/>
    <n v="300"/>
    <n v="22561"/>
    <s v="FSEPU"/>
    <n v="1"/>
    <n v="2"/>
    <n v="1"/>
    <n v="2"/>
    <n v="1"/>
    <n v="0"/>
    <n v="0"/>
    <n v="0"/>
  </r>
  <r>
    <s v="MB"/>
    <x v="1"/>
    <x v="9"/>
    <x v="0"/>
    <s v="Low"/>
    <n v="5"/>
    <n v="300"/>
    <n v="22561"/>
    <s v="MHASE"/>
    <m/>
    <m/>
    <n v="0"/>
    <n v="0"/>
    <n v="0"/>
    <n v="0"/>
    <n v="0"/>
    <n v="0"/>
  </r>
  <r>
    <s v="MB"/>
    <x v="1"/>
    <x v="9"/>
    <x v="0"/>
    <s v="Low"/>
    <n v="5"/>
    <n v="300"/>
    <n v="22561"/>
    <s v="PACL"/>
    <m/>
    <m/>
    <n v="0"/>
    <n v="0"/>
    <n v="0"/>
    <n v="0"/>
    <n v="0"/>
    <n v="0"/>
  </r>
  <r>
    <s v="MB"/>
    <x v="1"/>
    <x v="9"/>
    <x v="0"/>
    <s v="Low"/>
    <n v="6"/>
    <n v="360"/>
    <n v="22621"/>
    <s v="FHASE"/>
    <m/>
    <m/>
    <n v="0"/>
    <n v="0"/>
    <n v="0"/>
    <n v="0"/>
    <n v="0"/>
    <n v="0"/>
  </r>
  <r>
    <s v="MB"/>
    <x v="1"/>
    <x v="9"/>
    <x v="0"/>
    <s v="Low"/>
    <n v="6"/>
    <n v="360"/>
    <n v="22621"/>
    <s v="FSEPU"/>
    <m/>
    <m/>
    <n v="0"/>
    <n v="0"/>
    <n v="0"/>
    <n v="0"/>
    <n v="0"/>
    <n v="0"/>
  </r>
  <r>
    <s v="MB"/>
    <x v="1"/>
    <x v="9"/>
    <x v="0"/>
    <s v="Low"/>
    <n v="6"/>
    <n v="360"/>
    <n v="22621"/>
    <s v="MHASE"/>
    <m/>
    <m/>
    <n v="0"/>
    <n v="0"/>
    <n v="0"/>
    <n v="0"/>
    <n v="0"/>
    <n v="0"/>
  </r>
  <r>
    <s v="MB"/>
    <x v="1"/>
    <x v="9"/>
    <x v="0"/>
    <s v="Low"/>
    <n v="6"/>
    <n v="360"/>
    <n v="22621"/>
    <s v="PACL"/>
    <m/>
    <m/>
    <n v="0"/>
    <n v="0"/>
    <n v="0"/>
    <n v="0"/>
    <n v="0"/>
    <n v="0"/>
  </r>
  <r>
    <s v="MB"/>
    <x v="1"/>
    <x v="9"/>
    <x v="0"/>
    <s v="Low"/>
    <n v="7"/>
    <n v="420"/>
    <n v="22681"/>
    <s v="FHASE"/>
    <m/>
    <m/>
    <n v="0"/>
    <n v="0"/>
    <n v="0"/>
    <n v="0"/>
    <n v="0"/>
    <n v="0"/>
  </r>
  <r>
    <s v="MB"/>
    <x v="1"/>
    <x v="9"/>
    <x v="0"/>
    <s v="Low"/>
    <n v="7"/>
    <n v="420"/>
    <n v="22681"/>
    <s v="FSEPU"/>
    <m/>
    <m/>
    <n v="0"/>
    <n v="0"/>
    <n v="0"/>
    <n v="0"/>
    <n v="0"/>
    <n v="0"/>
  </r>
  <r>
    <s v="MB"/>
    <x v="1"/>
    <x v="9"/>
    <x v="0"/>
    <s v="Low"/>
    <n v="7"/>
    <n v="420"/>
    <n v="22681"/>
    <s v="MHASE"/>
    <m/>
    <m/>
    <n v="0"/>
    <n v="0"/>
    <n v="0"/>
    <n v="0"/>
    <n v="0"/>
    <n v="0"/>
  </r>
  <r>
    <s v="MB"/>
    <x v="1"/>
    <x v="9"/>
    <x v="0"/>
    <s v="Low"/>
    <n v="7"/>
    <n v="420"/>
    <n v="22681"/>
    <s v="PACL"/>
    <m/>
    <m/>
    <n v="0"/>
    <n v="0"/>
    <n v="0"/>
    <n v="0"/>
    <n v="0"/>
    <n v="0"/>
  </r>
  <r>
    <s v="MB"/>
    <x v="1"/>
    <x v="9"/>
    <x v="0"/>
    <s v="Low"/>
    <n v="8"/>
    <n v="480"/>
    <n v="22741"/>
    <s v="FHASE"/>
    <m/>
    <m/>
    <n v="0"/>
    <n v="0"/>
    <n v="0"/>
    <n v="0"/>
    <n v="0"/>
    <n v="0"/>
  </r>
  <r>
    <s v="MB"/>
    <x v="1"/>
    <x v="9"/>
    <x v="0"/>
    <s v="Low"/>
    <n v="8"/>
    <n v="480"/>
    <n v="22741"/>
    <s v="FSEPU"/>
    <m/>
    <m/>
    <n v="0"/>
    <n v="0"/>
    <n v="0"/>
    <n v="0"/>
    <n v="0"/>
    <n v="0"/>
  </r>
  <r>
    <s v="MB"/>
    <x v="1"/>
    <x v="9"/>
    <x v="0"/>
    <s v="Low"/>
    <n v="8"/>
    <n v="480"/>
    <n v="22741"/>
    <s v="MHASE"/>
    <m/>
    <m/>
    <n v="0"/>
    <n v="0"/>
    <n v="0"/>
    <n v="0"/>
    <n v="0"/>
    <n v="0"/>
  </r>
  <r>
    <s v="MB"/>
    <x v="1"/>
    <x v="9"/>
    <x v="0"/>
    <s v="Low"/>
    <n v="8"/>
    <n v="480"/>
    <n v="22741"/>
    <s v="PACL"/>
    <n v="1"/>
    <n v="1"/>
    <n v="1"/>
    <n v="1"/>
    <n v="1"/>
    <n v="0"/>
    <n v="0"/>
    <n v="0"/>
  </r>
  <r>
    <s v="MB"/>
    <x v="1"/>
    <x v="10"/>
    <x v="2"/>
    <s v="High"/>
    <n v="1"/>
    <n v="60"/>
    <n v="12045"/>
    <s v="FHASE"/>
    <m/>
    <m/>
    <n v="0"/>
    <n v="0"/>
    <n v="0"/>
    <n v="0"/>
    <n v="0"/>
    <n v="0"/>
  </r>
  <r>
    <s v="MB"/>
    <x v="1"/>
    <x v="10"/>
    <x v="2"/>
    <s v="High"/>
    <n v="1"/>
    <n v="60"/>
    <n v="12045"/>
    <s v="FSEPU"/>
    <m/>
    <m/>
    <n v="0"/>
    <n v="0"/>
    <n v="0"/>
    <n v="0"/>
    <n v="0"/>
    <n v="0"/>
  </r>
  <r>
    <s v="MB"/>
    <x v="1"/>
    <x v="10"/>
    <x v="2"/>
    <s v="High"/>
    <n v="1"/>
    <n v="60"/>
    <n v="12045"/>
    <s v="MHASE"/>
    <m/>
    <m/>
    <n v="0"/>
    <n v="0"/>
    <n v="0"/>
    <n v="0"/>
    <n v="0"/>
    <n v="0"/>
  </r>
  <r>
    <s v="MB"/>
    <x v="1"/>
    <x v="10"/>
    <x v="2"/>
    <s v="High"/>
    <n v="1"/>
    <n v="60"/>
    <n v="12045"/>
    <s v="PACL"/>
    <m/>
    <m/>
    <n v="0"/>
    <n v="0"/>
    <n v="0"/>
    <n v="0"/>
    <n v="0"/>
    <n v="0"/>
  </r>
  <r>
    <s v="MB"/>
    <x v="1"/>
    <x v="10"/>
    <x v="2"/>
    <s v="High"/>
    <n v="2"/>
    <n v="120"/>
    <n v="12105"/>
    <s v="FHASE"/>
    <m/>
    <m/>
    <n v="0"/>
    <n v="0"/>
    <n v="0"/>
    <n v="0"/>
    <n v="0"/>
    <n v="0"/>
  </r>
  <r>
    <s v="MB"/>
    <x v="1"/>
    <x v="10"/>
    <x v="2"/>
    <s v="High"/>
    <n v="2"/>
    <n v="120"/>
    <n v="12105"/>
    <s v="FSEPU"/>
    <m/>
    <m/>
    <n v="0"/>
    <n v="0"/>
    <n v="0"/>
    <n v="0"/>
    <n v="0"/>
    <n v="0"/>
  </r>
  <r>
    <s v="MB"/>
    <x v="1"/>
    <x v="10"/>
    <x v="2"/>
    <s v="High"/>
    <n v="2"/>
    <n v="120"/>
    <n v="12105"/>
    <s v="MHASE"/>
    <n v="1"/>
    <n v="3"/>
    <n v="1"/>
    <n v="3"/>
    <n v="1"/>
    <n v="0"/>
    <n v="0"/>
    <n v="0"/>
  </r>
  <r>
    <s v="MB"/>
    <x v="1"/>
    <x v="10"/>
    <x v="2"/>
    <s v="High"/>
    <n v="2"/>
    <n v="120"/>
    <n v="12105"/>
    <s v="PACL"/>
    <m/>
    <m/>
    <n v="0"/>
    <n v="0"/>
    <n v="0"/>
    <n v="0"/>
    <n v="0"/>
    <n v="0"/>
  </r>
  <r>
    <s v="MB"/>
    <x v="1"/>
    <x v="10"/>
    <x v="2"/>
    <s v="High"/>
    <n v="3"/>
    <n v="180"/>
    <n v="12165"/>
    <s v="FHASE"/>
    <m/>
    <m/>
    <n v="0"/>
    <n v="0"/>
    <n v="0"/>
    <n v="0"/>
    <n v="0"/>
    <n v="0"/>
  </r>
  <r>
    <s v="MB"/>
    <x v="1"/>
    <x v="10"/>
    <x v="2"/>
    <s v="High"/>
    <n v="3"/>
    <n v="180"/>
    <n v="12165"/>
    <s v="FSEPU"/>
    <m/>
    <m/>
    <n v="0"/>
    <n v="0"/>
    <n v="0"/>
    <n v="0"/>
    <n v="0"/>
    <n v="0"/>
  </r>
  <r>
    <s v="MB"/>
    <x v="1"/>
    <x v="10"/>
    <x v="2"/>
    <s v="High"/>
    <n v="3"/>
    <n v="180"/>
    <n v="12165"/>
    <s v="MHASE"/>
    <m/>
    <m/>
    <n v="0"/>
    <n v="0"/>
    <n v="0"/>
    <n v="0"/>
    <n v="0"/>
    <n v="0"/>
  </r>
  <r>
    <s v="MB"/>
    <x v="1"/>
    <x v="10"/>
    <x v="2"/>
    <s v="High"/>
    <n v="3"/>
    <n v="180"/>
    <n v="12165"/>
    <s v="PACL"/>
    <m/>
    <m/>
    <n v="0"/>
    <n v="0"/>
    <n v="0"/>
    <n v="0"/>
    <n v="0"/>
    <n v="0"/>
  </r>
  <r>
    <s v="MB"/>
    <x v="1"/>
    <x v="10"/>
    <x v="2"/>
    <s v="High"/>
    <n v="4"/>
    <n v="240"/>
    <n v="12225"/>
    <s v="FHASE"/>
    <n v="2"/>
    <n v="4"/>
    <n v="2"/>
    <n v="4"/>
    <n v="1"/>
    <n v="1"/>
    <n v="1"/>
    <n v="0"/>
  </r>
  <r>
    <s v="MB"/>
    <x v="1"/>
    <x v="10"/>
    <x v="2"/>
    <s v="High"/>
    <n v="4"/>
    <n v="240"/>
    <n v="12225"/>
    <s v="FSEPU"/>
    <m/>
    <m/>
    <n v="0"/>
    <n v="0"/>
    <n v="0"/>
    <n v="0"/>
    <n v="0"/>
    <n v="0"/>
  </r>
  <r>
    <s v="MB"/>
    <x v="1"/>
    <x v="10"/>
    <x v="2"/>
    <s v="High"/>
    <n v="4"/>
    <n v="240"/>
    <n v="12225"/>
    <s v="MHASE"/>
    <m/>
    <m/>
    <n v="0"/>
    <n v="0"/>
    <n v="0"/>
    <n v="0"/>
    <n v="0"/>
    <n v="0"/>
  </r>
  <r>
    <s v="MB"/>
    <x v="1"/>
    <x v="10"/>
    <x v="2"/>
    <s v="High"/>
    <n v="4"/>
    <n v="240"/>
    <n v="12225"/>
    <s v="PACL"/>
    <m/>
    <m/>
    <n v="0"/>
    <n v="0"/>
    <n v="0"/>
    <n v="0"/>
    <n v="0"/>
    <n v="0"/>
  </r>
  <r>
    <s v="GJ"/>
    <x v="1"/>
    <x v="11"/>
    <x v="1"/>
    <s v="Medium"/>
    <n v="1"/>
    <n v="60"/>
    <n v="12724"/>
    <s v="FHASE"/>
    <m/>
    <m/>
    <n v="0"/>
    <n v="0"/>
    <n v="0"/>
    <n v="0"/>
    <n v="0"/>
    <n v="0"/>
  </r>
  <r>
    <s v="GJ"/>
    <x v="1"/>
    <x v="11"/>
    <x v="1"/>
    <s v="Medium"/>
    <n v="1"/>
    <n v="60"/>
    <n v="12724"/>
    <s v="FSEPU"/>
    <m/>
    <m/>
    <n v="0"/>
    <n v="0"/>
    <n v="0"/>
    <n v="0"/>
    <n v="0"/>
    <n v="0"/>
  </r>
  <r>
    <s v="GJ"/>
    <x v="1"/>
    <x v="11"/>
    <x v="1"/>
    <s v="Medium"/>
    <n v="1"/>
    <n v="60"/>
    <n v="12724"/>
    <s v="MHASE"/>
    <m/>
    <m/>
    <n v="0"/>
    <n v="0"/>
    <n v="0"/>
    <n v="0"/>
    <n v="0"/>
    <n v="0"/>
  </r>
  <r>
    <s v="GJ"/>
    <x v="1"/>
    <x v="11"/>
    <x v="1"/>
    <s v="Medium"/>
    <n v="1"/>
    <n v="60"/>
    <n v="12724"/>
    <s v="PACL"/>
    <m/>
    <m/>
    <n v="0"/>
    <n v="0"/>
    <n v="0"/>
    <n v="0"/>
    <n v="0"/>
    <n v="0"/>
  </r>
  <r>
    <s v="GJ"/>
    <x v="1"/>
    <x v="11"/>
    <x v="1"/>
    <s v="Medium"/>
    <n v="2"/>
    <n v="120"/>
    <n v="12784"/>
    <s v="FHASE"/>
    <m/>
    <m/>
    <n v="0"/>
    <n v="0"/>
    <n v="0"/>
    <n v="0"/>
    <n v="0"/>
    <n v="0"/>
  </r>
  <r>
    <s v="GJ"/>
    <x v="1"/>
    <x v="11"/>
    <x v="1"/>
    <s v="Medium"/>
    <n v="2"/>
    <n v="120"/>
    <n v="12784"/>
    <s v="FSEPU"/>
    <m/>
    <m/>
    <n v="0"/>
    <n v="0"/>
    <n v="0"/>
    <n v="0"/>
    <n v="0"/>
    <n v="0"/>
  </r>
  <r>
    <s v="GJ"/>
    <x v="1"/>
    <x v="11"/>
    <x v="1"/>
    <s v="Medium"/>
    <n v="2"/>
    <n v="120"/>
    <n v="12784"/>
    <s v="MHASE"/>
    <n v="1"/>
    <n v="2"/>
    <n v="1"/>
    <n v="2"/>
    <n v="1"/>
    <n v="0"/>
    <n v="0"/>
    <n v="0"/>
  </r>
  <r>
    <s v="GJ"/>
    <x v="1"/>
    <x v="11"/>
    <x v="1"/>
    <s v="Medium"/>
    <n v="2"/>
    <n v="120"/>
    <n v="12784"/>
    <s v="PACL"/>
    <m/>
    <m/>
    <n v="0"/>
    <n v="0"/>
    <n v="0"/>
    <n v="0"/>
    <n v="0"/>
    <n v="0"/>
  </r>
  <r>
    <s v="GJ"/>
    <x v="1"/>
    <x v="11"/>
    <x v="1"/>
    <s v="Medium"/>
    <n v="3"/>
    <n v="180"/>
    <n v="12844"/>
    <s v="FHASE"/>
    <m/>
    <m/>
    <n v="0"/>
    <n v="0"/>
    <n v="0"/>
    <n v="0"/>
    <n v="0"/>
    <n v="0"/>
  </r>
  <r>
    <s v="GJ"/>
    <x v="1"/>
    <x v="11"/>
    <x v="1"/>
    <s v="Medium"/>
    <n v="3"/>
    <n v="180"/>
    <n v="12844"/>
    <s v="FSEPU"/>
    <m/>
    <m/>
    <n v="0"/>
    <n v="0"/>
    <n v="0"/>
    <n v="0"/>
    <n v="0"/>
    <n v="0"/>
  </r>
  <r>
    <s v="GJ"/>
    <x v="1"/>
    <x v="11"/>
    <x v="1"/>
    <s v="Medium"/>
    <n v="3"/>
    <n v="180"/>
    <n v="12844"/>
    <s v="MHASE"/>
    <m/>
    <m/>
    <n v="0"/>
    <n v="0"/>
    <n v="0"/>
    <n v="0"/>
    <n v="0"/>
    <n v="0"/>
  </r>
  <r>
    <s v="GJ"/>
    <x v="1"/>
    <x v="11"/>
    <x v="1"/>
    <s v="Medium"/>
    <n v="3"/>
    <n v="180"/>
    <n v="12844"/>
    <s v="PACL"/>
    <m/>
    <m/>
    <n v="0"/>
    <n v="0"/>
    <n v="0"/>
    <n v="0"/>
    <n v="0"/>
    <n v="0"/>
  </r>
  <r>
    <s v="GJ"/>
    <x v="1"/>
    <x v="11"/>
    <x v="1"/>
    <s v="Medium"/>
    <n v="4"/>
    <n v="240"/>
    <n v="12904"/>
    <s v="FHASE"/>
    <m/>
    <m/>
    <n v="0"/>
    <n v="0"/>
    <n v="0"/>
    <n v="0"/>
    <n v="0"/>
    <n v="0"/>
  </r>
  <r>
    <s v="GJ"/>
    <x v="1"/>
    <x v="11"/>
    <x v="1"/>
    <s v="Medium"/>
    <n v="4"/>
    <n v="240"/>
    <n v="12904"/>
    <s v="FSEPU"/>
    <m/>
    <m/>
    <n v="0"/>
    <n v="0"/>
    <n v="0"/>
    <n v="0"/>
    <n v="0"/>
    <n v="0"/>
  </r>
  <r>
    <s v="GJ"/>
    <x v="1"/>
    <x v="11"/>
    <x v="1"/>
    <s v="Medium"/>
    <n v="4"/>
    <n v="240"/>
    <n v="12904"/>
    <s v="MHASE"/>
    <m/>
    <m/>
    <n v="0"/>
    <n v="0"/>
    <n v="0"/>
    <n v="0"/>
    <n v="0"/>
    <n v="0"/>
  </r>
  <r>
    <s v="GJ"/>
    <x v="1"/>
    <x v="11"/>
    <x v="1"/>
    <s v="Medium"/>
    <n v="4"/>
    <n v="240"/>
    <n v="12904"/>
    <s v="PACL"/>
    <m/>
    <m/>
    <n v="0"/>
    <n v="0"/>
    <n v="0"/>
    <n v="0"/>
    <n v="0"/>
    <n v="0"/>
  </r>
  <r>
    <s v="GJ"/>
    <x v="1"/>
    <x v="12"/>
    <x v="0"/>
    <s v="Low"/>
    <n v="1"/>
    <n v="60"/>
    <n v="23182"/>
    <s v="FHASE"/>
    <m/>
    <m/>
    <n v="0"/>
    <n v="0"/>
    <n v="0"/>
    <n v="0"/>
    <n v="0"/>
    <n v="0"/>
  </r>
  <r>
    <s v="GJ"/>
    <x v="1"/>
    <x v="12"/>
    <x v="0"/>
    <s v="Low"/>
    <n v="1"/>
    <n v="60"/>
    <n v="23182"/>
    <s v="FSEPU"/>
    <m/>
    <m/>
    <n v="0"/>
    <n v="0"/>
    <n v="0"/>
    <n v="0"/>
    <n v="0"/>
    <n v="0"/>
  </r>
  <r>
    <s v="GJ"/>
    <x v="1"/>
    <x v="12"/>
    <x v="0"/>
    <s v="Low"/>
    <n v="1"/>
    <n v="60"/>
    <n v="23182"/>
    <s v="MHASE"/>
    <m/>
    <m/>
    <n v="0"/>
    <n v="0"/>
    <n v="0"/>
    <n v="0"/>
    <n v="0"/>
    <n v="0"/>
  </r>
  <r>
    <s v="GJ"/>
    <x v="1"/>
    <x v="12"/>
    <x v="0"/>
    <s v="Low"/>
    <n v="1"/>
    <n v="60"/>
    <n v="23182"/>
    <s v="PACL"/>
    <n v="1"/>
    <n v="2"/>
    <n v="1"/>
    <n v="2"/>
    <n v="1"/>
    <n v="0"/>
    <n v="0"/>
    <n v="0"/>
  </r>
  <r>
    <s v="GJ"/>
    <x v="1"/>
    <x v="12"/>
    <x v="0"/>
    <s v="Low"/>
    <n v="2"/>
    <n v="120"/>
    <n v="23242"/>
    <s v="FHASE"/>
    <m/>
    <m/>
    <n v="0"/>
    <n v="0"/>
    <n v="0"/>
    <n v="0"/>
    <n v="0"/>
    <n v="0"/>
  </r>
  <r>
    <s v="GJ"/>
    <x v="1"/>
    <x v="12"/>
    <x v="0"/>
    <s v="Low"/>
    <n v="2"/>
    <n v="120"/>
    <n v="23242"/>
    <s v="FSEPU"/>
    <m/>
    <m/>
    <n v="0"/>
    <n v="0"/>
    <n v="0"/>
    <n v="0"/>
    <n v="0"/>
    <n v="0"/>
  </r>
  <r>
    <s v="GJ"/>
    <x v="1"/>
    <x v="12"/>
    <x v="0"/>
    <s v="Low"/>
    <n v="2"/>
    <n v="120"/>
    <n v="23242"/>
    <s v="MHASE"/>
    <m/>
    <m/>
    <n v="0"/>
    <n v="0"/>
    <n v="0"/>
    <n v="0"/>
    <n v="0"/>
    <n v="0"/>
  </r>
  <r>
    <s v="GJ"/>
    <x v="1"/>
    <x v="12"/>
    <x v="0"/>
    <s v="Low"/>
    <n v="2"/>
    <n v="120"/>
    <n v="23242"/>
    <s v="PACL"/>
    <m/>
    <m/>
    <n v="0"/>
    <n v="0"/>
    <n v="0"/>
    <n v="0"/>
    <n v="0"/>
    <n v="0"/>
  </r>
  <r>
    <s v="GJ"/>
    <x v="1"/>
    <x v="12"/>
    <x v="0"/>
    <s v="Low"/>
    <n v="3"/>
    <n v="180"/>
    <n v="23302"/>
    <s v="FHASE"/>
    <n v="1"/>
    <n v="2"/>
    <n v="1"/>
    <n v="2"/>
    <n v="1"/>
    <n v="0"/>
    <n v="0"/>
    <n v="0"/>
  </r>
  <r>
    <s v="GJ"/>
    <x v="1"/>
    <x v="12"/>
    <x v="0"/>
    <s v="Low"/>
    <n v="3"/>
    <n v="180"/>
    <n v="23302"/>
    <s v="FSEPU"/>
    <m/>
    <m/>
    <n v="0"/>
    <n v="0"/>
    <n v="0"/>
    <n v="0"/>
    <n v="0"/>
    <n v="0"/>
  </r>
  <r>
    <s v="GJ"/>
    <x v="1"/>
    <x v="12"/>
    <x v="0"/>
    <s v="Low"/>
    <n v="3"/>
    <n v="180"/>
    <n v="23302"/>
    <s v="MHASE"/>
    <m/>
    <m/>
    <n v="0"/>
    <n v="0"/>
    <n v="0"/>
    <n v="0"/>
    <n v="0"/>
    <n v="0"/>
  </r>
  <r>
    <s v="GJ"/>
    <x v="1"/>
    <x v="12"/>
    <x v="0"/>
    <s v="Low"/>
    <n v="3"/>
    <n v="180"/>
    <n v="23302"/>
    <s v="PACL"/>
    <m/>
    <m/>
    <n v="0"/>
    <n v="0"/>
    <n v="0"/>
    <n v="0"/>
    <n v="0"/>
    <n v="0"/>
  </r>
  <r>
    <s v="GJ"/>
    <x v="1"/>
    <x v="12"/>
    <x v="0"/>
    <s v="Low"/>
    <n v="4"/>
    <n v="240"/>
    <n v="23362"/>
    <s v="FHASE"/>
    <n v="1"/>
    <n v="3"/>
    <n v="1"/>
    <n v="3"/>
    <n v="1"/>
    <n v="0"/>
    <n v="0"/>
    <n v="0"/>
  </r>
  <r>
    <s v="GJ"/>
    <x v="1"/>
    <x v="12"/>
    <x v="0"/>
    <s v="Low"/>
    <n v="4"/>
    <n v="240"/>
    <n v="23362"/>
    <s v="FSEPU"/>
    <m/>
    <m/>
    <n v="0"/>
    <n v="0"/>
    <n v="0"/>
    <n v="0"/>
    <n v="0"/>
    <n v="0"/>
  </r>
  <r>
    <s v="GJ"/>
    <x v="1"/>
    <x v="12"/>
    <x v="0"/>
    <s v="Low"/>
    <n v="4"/>
    <n v="240"/>
    <n v="23362"/>
    <s v="MHASE"/>
    <n v="1"/>
    <n v="3"/>
    <n v="1"/>
    <n v="3"/>
    <n v="1"/>
    <n v="0"/>
    <n v="0"/>
    <n v="0"/>
  </r>
  <r>
    <s v="GJ"/>
    <x v="1"/>
    <x v="12"/>
    <x v="0"/>
    <s v="Low"/>
    <n v="4"/>
    <n v="240"/>
    <n v="23362"/>
    <s v="PACL"/>
    <m/>
    <m/>
    <n v="0"/>
    <n v="0"/>
    <n v="0"/>
    <n v="0"/>
    <n v="0"/>
    <n v="0"/>
  </r>
  <r>
    <s v="GJ"/>
    <x v="1"/>
    <x v="12"/>
    <x v="0"/>
    <s v="Low"/>
    <n v="5"/>
    <n v="300"/>
    <n v="23422"/>
    <s v="FHASE"/>
    <m/>
    <m/>
    <n v="0"/>
    <n v="0"/>
    <n v="0"/>
    <n v="0"/>
    <n v="0"/>
    <n v="0"/>
  </r>
  <r>
    <s v="GJ"/>
    <x v="1"/>
    <x v="12"/>
    <x v="0"/>
    <s v="Low"/>
    <n v="5"/>
    <n v="300"/>
    <n v="23422"/>
    <s v="FSEPU"/>
    <m/>
    <m/>
    <n v="0"/>
    <n v="0"/>
    <n v="0"/>
    <n v="0"/>
    <n v="0"/>
    <n v="0"/>
  </r>
  <r>
    <s v="GJ"/>
    <x v="1"/>
    <x v="12"/>
    <x v="0"/>
    <s v="Low"/>
    <n v="5"/>
    <n v="300"/>
    <n v="23422"/>
    <s v="MHASE"/>
    <m/>
    <m/>
    <n v="0"/>
    <n v="0"/>
    <n v="0"/>
    <n v="0"/>
    <n v="0"/>
    <n v="0"/>
  </r>
  <r>
    <s v="GJ"/>
    <x v="1"/>
    <x v="12"/>
    <x v="0"/>
    <s v="Low"/>
    <n v="5"/>
    <n v="300"/>
    <n v="23422"/>
    <s v="PACL"/>
    <m/>
    <m/>
    <n v="0"/>
    <n v="0"/>
    <n v="0"/>
    <n v="0"/>
    <n v="0"/>
    <n v="0"/>
  </r>
  <r>
    <s v="GJ"/>
    <x v="1"/>
    <x v="12"/>
    <x v="0"/>
    <s v="Low"/>
    <n v="6"/>
    <n v="360"/>
    <n v="23482"/>
    <s v="FHASE"/>
    <m/>
    <m/>
    <n v="0"/>
    <n v="0"/>
    <n v="0"/>
    <n v="0"/>
    <n v="0"/>
    <n v="0"/>
  </r>
  <r>
    <s v="GJ"/>
    <x v="1"/>
    <x v="12"/>
    <x v="0"/>
    <s v="Low"/>
    <n v="6"/>
    <n v="360"/>
    <n v="23482"/>
    <s v="FSEPU"/>
    <m/>
    <m/>
    <n v="0"/>
    <n v="0"/>
    <n v="0"/>
    <n v="0"/>
    <n v="0"/>
    <n v="0"/>
  </r>
  <r>
    <s v="GJ"/>
    <x v="1"/>
    <x v="12"/>
    <x v="0"/>
    <s v="Low"/>
    <n v="6"/>
    <n v="360"/>
    <n v="23482"/>
    <s v="MHASE"/>
    <m/>
    <m/>
    <n v="0"/>
    <n v="0"/>
    <n v="0"/>
    <n v="0"/>
    <n v="0"/>
    <n v="0"/>
  </r>
  <r>
    <s v="GJ"/>
    <x v="1"/>
    <x v="12"/>
    <x v="0"/>
    <s v="Low"/>
    <n v="6"/>
    <n v="360"/>
    <n v="23482"/>
    <s v="PACL"/>
    <m/>
    <m/>
    <n v="0"/>
    <n v="0"/>
    <n v="0"/>
    <n v="0"/>
    <n v="0"/>
    <n v="0"/>
  </r>
  <r>
    <s v="GJ"/>
    <x v="1"/>
    <x v="12"/>
    <x v="0"/>
    <s v="Low"/>
    <n v="7"/>
    <n v="420"/>
    <n v="23542"/>
    <s v="FHASE"/>
    <m/>
    <m/>
    <n v="0"/>
    <n v="0"/>
    <n v="0"/>
    <n v="0"/>
    <n v="0"/>
    <n v="0"/>
  </r>
  <r>
    <s v="GJ"/>
    <x v="1"/>
    <x v="12"/>
    <x v="0"/>
    <s v="Low"/>
    <n v="7"/>
    <n v="420"/>
    <n v="23542"/>
    <s v="FSEPU"/>
    <m/>
    <m/>
    <n v="0"/>
    <n v="0"/>
    <n v="0"/>
    <n v="0"/>
    <n v="0"/>
    <n v="0"/>
  </r>
  <r>
    <s v="GJ"/>
    <x v="1"/>
    <x v="12"/>
    <x v="0"/>
    <s v="Low"/>
    <n v="7"/>
    <n v="420"/>
    <n v="23542"/>
    <s v="MHASE"/>
    <m/>
    <m/>
    <n v="0"/>
    <n v="0"/>
    <n v="0"/>
    <n v="0"/>
    <n v="0"/>
    <n v="0"/>
  </r>
  <r>
    <s v="GJ"/>
    <x v="1"/>
    <x v="12"/>
    <x v="0"/>
    <s v="Low"/>
    <n v="7"/>
    <n v="420"/>
    <n v="23542"/>
    <s v="PACL"/>
    <m/>
    <m/>
    <n v="0"/>
    <n v="0"/>
    <n v="0"/>
    <n v="0"/>
    <n v="0"/>
    <n v="0"/>
  </r>
  <r>
    <s v="GJ"/>
    <x v="1"/>
    <x v="12"/>
    <x v="0"/>
    <s v="Low"/>
    <n v="8"/>
    <n v="480"/>
    <n v="23602"/>
    <s v="FHASE"/>
    <m/>
    <m/>
    <n v="0"/>
    <n v="0"/>
    <n v="0"/>
    <n v="0"/>
    <n v="0"/>
    <n v="0"/>
  </r>
  <r>
    <s v="GJ"/>
    <x v="1"/>
    <x v="12"/>
    <x v="0"/>
    <s v="Low"/>
    <n v="8"/>
    <n v="480"/>
    <n v="23602"/>
    <s v="FSEPU"/>
    <m/>
    <m/>
    <n v="0"/>
    <n v="0"/>
    <n v="0"/>
    <n v="0"/>
    <n v="0"/>
    <n v="0"/>
  </r>
  <r>
    <s v="GJ"/>
    <x v="1"/>
    <x v="12"/>
    <x v="0"/>
    <s v="Low"/>
    <n v="8"/>
    <n v="480"/>
    <n v="23602"/>
    <s v="MHASE"/>
    <m/>
    <m/>
    <n v="0"/>
    <n v="0"/>
    <n v="0"/>
    <n v="0"/>
    <n v="0"/>
    <n v="0"/>
  </r>
  <r>
    <s v="GJ"/>
    <x v="1"/>
    <x v="12"/>
    <x v="0"/>
    <s v="Low"/>
    <n v="8"/>
    <n v="480"/>
    <n v="23602"/>
    <s v="PACL"/>
    <m/>
    <m/>
    <n v="0"/>
    <n v="0"/>
    <n v="0"/>
    <n v="0"/>
    <n v="0"/>
    <n v="0"/>
  </r>
  <r>
    <s v="GJ"/>
    <x v="1"/>
    <x v="12"/>
    <x v="0"/>
    <s v="Low"/>
    <n v="9"/>
    <n v="540"/>
    <n v="23662"/>
    <s v="FHASE"/>
    <m/>
    <m/>
    <n v="0"/>
    <n v="0"/>
    <n v="0"/>
    <n v="0"/>
    <n v="0"/>
    <n v="0"/>
  </r>
  <r>
    <s v="GJ"/>
    <x v="1"/>
    <x v="12"/>
    <x v="0"/>
    <s v="Low"/>
    <n v="9"/>
    <n v="540"/>
    <n v="23662"/>
    <s v="FSEPU"/>
    <m/>
    <m/>
    <n v="0"/>
    <n v="0"/>
    <n v="0"/>
    <n v="0"/>
    <n v="0"/>
    <n v="0"/>
  </r>
  <r>
    <s v="GJ"/>
    <x v="1"/>
    <x v="12"/>
    <x v="0"/>
    <s v="Low"/>
    <n v="9"/>
    <n v="540"/>
    <n v="23662"/>
    <s v="MHASE"/>
    <m/>
    <m/>
    <n v="0"/>
    <n v="0"/>
    <n v="0"/>
    <n v="0"/>
    <n v="0"/>
    <n v="0"/>
  </r>
  <r>
    <s v="GJ"/>
    <x v="1"/>
    <x v="12"/>
    <x v="0"/>
    <s v="Low"/>
    <n v="9"/>
    <n v="540"/>
    <n v="23662"/>
    <s v="PACL"/>
    <m/>
    <m/>
    <n v="0"/>
    <n v="0"/>
    <n v="0"/>
    <n v="0"/>
    <n v="0"/>
    <n v="0"/>
  </r>
  <r>
    <s v="GJ"/>
    <x v="1"/>
    <x v="13"/>
    <x v="1"/>
    <s v="Medium"/>
    <n v="1"/>
    <n v="60"/>
    <n v="44575"/>
    <s v="FHASE"/>
    <m/>
    <m/>
    <n v="0"/>
    <n v="0"/>
    <n v="0"/>
    <n v="0"/>
    <n v="0"/>
    <n v="0"/>
  </r>
  <r>
    <s v="GJ"/>
    <x v="1"/>
    <x v="13"/>
    <x v="1"/>
    <s v="Medium"/>
    <n v="1"/>
    <n v="60"/>
    <n v="44575"/>
    <s v="FSEPU"/>
    <m/>
    <m/>
    <n v="0"/>
    <n v="0"/>
    <n v="0"/>
    <n v="0"/>
    <n v="0"/>
    <n v="0"/>
  </r>
  <r>
    <s v="GJ"/>
    <x v="1"/>
    <x v="13"/>
    <x v="1"/>
    <s v="Medium"/>
    <n v="1"/>
    <n v="60"/>
    <n v="44575"/>
    <s v="MHASE"/>
    <n v="1"/>
    <n v="3"/>
    <n v="1"/>
    <n v="3"/>
    <n v="1"/>
    <n v="0"/>
    <n v="0"/>
    <n v="0"/>
  </r>
  <r>
    <s v="GJ"/>
    <x v="1"/>
    <x v="13"/>
    <x v="1"/>
    <s v="Medium"/>
    <n v="1"/>
    <n v="60"/>
    <n v="44575"/>
    <s v="PACL"/>
    <m/>
    <m/>
    <n v="0"/>
    <n v="0"/>
    <n v="0"/>
    <n v="0"/>
    <n v="0"/>
    <n v="0"/>
  </r>
  <r>
    <s v="GJ"/>
    <x v="1"/>
    <x v="13"/>
    <x v="1"/>
    <s v="Medium"/>
    <n v="2"/>
    <n v="120"/>
    <n v="44635"/>
    <s v="FHASE"/>
    <m/>
    <m/>
    <n v="0"/>
    <n v="0"/>
    <n v="0"/>
    <n v="0"/>
    <n v="0"/>
    <n v="0"/>
  </r>
  <r>
    <s v="GJ"/>
    <x v="1"/>
    <x v="13"/>
    <x v="1"/>
    <s v="Medium"/>
    <n v="2"/>
    <n v="120"/>
    <n v="44635"/>
    <s v="FSEPU"/>
    <m/>
    <m/>
    <n v="0"/>
    <n v="0"/>
    <n v="0"/>
    <n v="0"/>
    <n v="0"/>
    <n v="0"/>
  </r>
  <r>
    <s v="GJ"/>
    <x v="1"/>
    <x v="13"/>
    <x v="1"/>
    <s v="Medium"/>
    <n v="2"/>
    <n v="120"/>
    <n v="44635"/>
    <s v="MHASE"/>
    <m/>
    <m/>
    <n v="0"/>
    <n v="0"/>
    <n v="0"/>
    <n v="0"/>
    <n v="0"/>
    <n v="0"/>
  </r>
  <r>
    <s v="GJ"/>
    <x v="1"/>
    <x v="13"/>
    <x v="1"/>
    <s v="Medium"/>
    <n v="2"/>
    <n v="120"/>
    <n v="44635"/>
    <s v="PACL"/>
    <m/>
    <m/>
    <n v="0"/>
    <n v="0"/>
    <n v="0"/>
    <n v="0"/>
    <n v="0"/>
    <n v="0"/>
  </r>
  <r>
    <s v="GJ"/>
    <x v="1"/>
    <x v="13"/>
    <x v="1"/>
    <s v="Medium"/>
    <n v="3"/>
    <n v="180"/>
    <n v="44695"/>
    <s v="FHASE"/>
    <n v="1"/>
    <n v="2"/>
    <n v="1"/>
    <n v="2"/>
    <n v="1"/>
    <n v="0"/>
    <n v="0"/>
    <n v="0"/>
  </r>
  <r>
    <s v="GJ"/>
    <x v="1"/>
    <x v="13"/>
    <x v="1"/>
    <s v="Medium"/>
    <n v="3"/>
    <n v="180"/>
    <n v="44695"/>
    <s v="FSEPU"/>
    <m/>
    <m/>
    <n v="0"/>
    <n v="0"/>
    <n v="0"/>
    <n v="0"/>
    <n v="0"/>
    <n v="0"/>
  </r>
  <r>
    <s v="GJ"/>
    <x v="1"/>
    <x v="13"/>
    <x v="1"/>
    <s v="Medium"/>
    <n v="3"/>
    <n v="180"/>
    <n v="44695"/>
    <s v="MHASE"/>
    <n v="4"/>
    <n v="4"/>
    <n v="4"/>
    <n v="4"/>
    <n v="1"/>
    <n v="1"/>
    <n v="1"/>
    <n v="0"/>
  </r>
  <r>
    <s v="GJ"/>
    <x v="1"/>
    <x v="13"/>
    <x v="1"/>
    <s v="Medium"/>
    <n v="3"/>
    <n v="180"/>
    <n v="44695"/>
    <s v="PACL"/>
    <m/>
    <m/>
    <n v="0"/>
    <n v="0"/>
    <n v="0"/>
    <n v="0"/>
    <n v="0"/>
    <n v="0"/>
  </r>
  <r>
    <s v="GJ"/>
    <x v="1"/>
    <x v="13"/>
    <x v="1"/>
    <s v="Medium"/>
    <n v="4"/>
    <n v="240"/>
    <n v="44755"/>
    <s v="FHASE"/>
    <m/>
    <m/>
    <n v="0"/>
    <n v="0"/>
    <n v="0"/>
    <n v="0"/>
    <n v="0"/>
    <n v="0"/>
  </r>
  <r>
    <s v="GJ"/>
    <x v="1"/>
    <x v="13"/>
    <x v="1"/>
    <s v="Medium"/>
    <n v="4"/>
    <n v="240"/>
    <n v="44755"/>
    <s v="FSEPU"/>
    <m/>
    <m/>
    <n v="0"/>
    <n v="0"/>
    <n v="0"/>
    <n v="0"/>
    <n v="0"/>
    <n v="0"/>
  </r>
  <r>
    <s v="GJ"/>
    <x v="1"/>
    <x v="13"/>
    <x v="1"/>
    <s v="Medium"/>
    <n v="4"/>
    <n v="240"/>
    <n v="44755"/>
    <s v="MHASE"/>
    <m/>
    <m/>
    <n v="0"/>
    <n v="0"/>
    <n v="0"/>
    <n v="0"/>
    <n v="0"/>
    <n v="0"/>
  </r>
  <r>
    <s v="GJ"/>
    <x v="1"/>
    <x v="13"/>
    <x v="1"/>
    <s v="Medium"/>
    <n v="4"/>
    <n v="240"/>
    <n v="44755"/>
    <s v="PACL"/>
    <m/>
    <m/>
    <n v="0"/>
    <n v="0"/>
    <n v="0"/>
    <n v="0"/>
    <n v="0"/>
    <n v="0"/>
  </r>
  <r>
    <s v="GJ"/>
    <x v="1"/>
    <x v="13"/>
    <x v="1"/>
    <s v="Medium"/>
    <n v="5"/>
    <n v="300"/>
    <n v="44815"/>
    <s v="FHASE"/>
    <m/>
    <m/>
    <n v="0"/>
    <n v="0"/>
    <n v="0"/>
    <n v="0"/>
    <n v="0"/>
    <n v="0"/>
  </r>
  <r>
    <s v="GJ"/>
    <x v="1"/>
    <x v="13"/>
    <x v="1"/>
    <s v="Medium"/>
    <n v="5"/>
    <n v="300"/>
    <n v="44815"/>
    <s v="FSEPU"/>
    <m/>
    <m/>
    <n v="0"/>
    <n v="0"/>
    <n v="0"/>
    <n v="0"/>
    <n v="0"/>
    <n v="0"/>
  </r>
  <r>
    <s v="GJ"/>
    <x v="1"/>
    <x v="13"/>
    <x v="1"/>
    <s v="Medium"/>
    <n v="5"/>
    <n v="300"/>
    <n v="44815"/>
    <s v="MHASE"/>
    <m/>
    <m/>
    <n v="0"/>
    <n v="0"/>
    <n v="0"/>
    <n v="0"/>
    <n v="0"/>
    <n v="0"/>
  </r>
  <r>
    <s v="GJ"/>
    <x v="1"/>
    <x v="13"/>
    <x v="1"/>
    <s v="Medium"/>
    <n v="5"/>
    <n v="300"/>
    <n v="44815"/>
    <s v="PACL"/>
    <m/>
    <m/>
    <n v="0"/>
    <n v="0"/>
    <n v="0"/>
    <n v="0"/>
    <n v="0"/>
    <n v="0"/>
  </r>
  <r>
    <s v="GJ"/>
    <x v="1"/>
    <x v="13"/>
    <x v="1"/>
    <s v="Medium"/>
    <n v="6"/>
    <n v="360"/>
    <n v="44875"/>
    <s v="FHASE"/>
    <m/>
    <m/>
    <n v="0"/>
    <n v="0"/>
    <n v="0"/>
    <n v="0"/>
    <n v="0"/>
    <n v="0"/>
  </r>
  <r>
    <s v="GJ"/>
    <x v="1"/>
    <x v="13"/>
    <x v="1"/>
    <s v="Medium"/>
    <n v="6"/>
    <n v="360"/>
    <n v="44875"/>
    <s v="FSEPU"/>
    <m/>
    <m/>
    <n v="0"/>
    <n v="0"/>
    <n v="0"/>
    <n v="0"/>
    <n v="0"/>
    <n v="0"/>
  </r>
  <r>
    <s v="GJ"/>
    <x v="1"/>
    <x v="13"/>
    <x v="1"/>
    <s v="Medium"/>
    <n v="6"/>
    <n v="360"/>
    <n v="44875"/>
    <s v="MHASE"/>
    <m/>
    <m/>
    <n v="0"/>
    <n v="0"/>
    <n v="0"/>
    <n v="0"/>
    <n v="0"/>
    <n v="0"/>
  </r>
  <r>
    <s v="GJ"/>
    <x v="1"/>
    <x v="13"/>
    <x v="1"/>
    <s v="Medium"/>
    <n v="6"/>
    <n v="360"/>
    <n v="44875"/>
    <s v="PACL"/>
    <m/>
    <m/>
    <n v="0"/>
    <n v="0"/>
    <n v="0"/>
    <n v="0"/>
    <n v="0"/>
    <n v="0"/>
  </r>
  <r>
    <s v="GJ"/>
    <x v="1"/>
    <x v="13"/>
    <x v="1"/>
    <s v="Medium"/>
    <n v="7"/>
    <n v="420"/>
    <n v="44935"/>
    <s v="FHASE"/>
    <m/>
    <m/>
    <n v="0"/>
    <n v="0"/>
    <n v="0"/>
    <n v="0"/>
    <n v="0"/>
    <n v="0"/>
  </r>
  <r>
    <s v="GJ"/>
    <x v="1"/>
    <x v="13"/>
    <x v="1"/>
    <s v="Medium"/>
    <n v="7"/>
    <n v="420"/>
    <n v="44935"/>
    <s v="FSEPU"/>
    <m/>
    <m/>
    <n v="0"/>
    <n v="0"/>
    <n v="0"/>
    <n v="0"/>
    <n v="0"/>
    <n v="0"/>
  </r>
  <r>
    <s v="GJ"/>
    <x v="1"/>
    <x v="13"/>
    <x v="1"/>
    <s v="Medium"/>
    <n v="7"/>
    <n v="420"/>
    <n v="44935"/>
    <s v="MHASE"/>
    <m/>
    <m/>
    <n v="0"/>
    <n v="0"/>
    <n v="0"/>
    <n v="0"/>
    <n v="0"/>
    <n v="0"/>
  </r>
  <r>
    <s v="GJ"/>
    <x v="1"/>
    <x v="13"/>
    <x v="1"/>
    <s v="Medium"/>
    <n v="7"/>
    <n v="420"/>
    <n v="44935"/>
    <s v="PACL"/>
    <m/>
    <m/>
    <n v="0"/>
    <n v="0"/>
    <n v="0"/>
    <n v="0"/>
    <n v="0"/>
    <n v="0"/>
  </r>
  <r>
    <s v="GJ"/>
    <x v="1"/>
    <x v="13"/>
    <x v="1"/>
    <s v="Medium"/>
    <n v="8"/>
    <n v="480"/>
    <n v="44995"/>
    <s v="FHASE"/>
    <m/>
    <m/>
    <n v="0"/>
    <n v="0"/>
    <n v="0"/>
    <n v="0"/>
    <n v="0"/>
    <n v="0"/>
  </r>
  <r>
    <s v="GJ"/>
    <x v="1"/>
    <x v="13"/>
    <x v="1"/>
    <s v="Medium"/>
    <n v="8"/>
    <n v="480"/>
    <n v="44995"/>
    <s v="FSEPU"/>
    <m/>
    <m/>
    <n v="0"/>
    <n v="0"/>
    <n v="0"/>
    <n v="0"/>
    <n v="0"/>
    <n v="0"/>
  </r>
  <r>
    <s v="GJ"/>
    <x v="1"/>
    <x v="13"/>
    <x v="1"/>
    <s v="Medium"/>
    <n v="8"/>
    <n v="480"/>
    <n v="44995"/>
    <s v="MHASE"/>
    <m/>
    <m/>
    <n v="0"/>
    <n v="0"/>
    <n v="0"/>
    <n v="0"/>
    <n v="0"/>
    <n v="0"/>
  </r>
  <r>
    <s v="GJ"/>
    <x v="1"/>
    <x v="13"/>
    <x v="1"/>
    <s v="Medium"/>
    <n v="8"/>
    <n v="480"/>
    <n v="44995"/>
    <s v="PACL"/>
    <m/>
    <m/>
    <n v="0"/>
    <n v="0"/>
    <n v="0"/>
    <n v="0"/>
    <n v="0"/>
    <n v="0"/>
  </r>
  <r>
    <s v="GJ"/>
    <x v="1"/>
    <x v="13"/>
    <x v="1"/>
    <s v="Medium"/>
    <n v="9"/>
    <n v="540"/>
    <n v="45055"/>
    <s v="FHASE"/>
    <n v="1"/>
    <n v="2"/>
    <n v="1"/>
    <n v="2"/>
    <n v="1"/>
    <n v="0"/>
    <n v="0"/>
    <n v="0"/>
  </r>
  <r>
    <s v="GJ"/>
    <x v="1"/>
    <x v="13"/>
    <x v="1"/>
    <s v="Medium"/>
    <n v="9"/>
    <n v="540"/>
    <n v="45055"/>
    <s v="FSEPU"/>
    <m/>
    <m/>
    <n v="0"/>
    <n v="0"/>
    <n v="0"/>
    <n v="0"/>
    <n v="0"/>
    <n v="0"/>
  </r>
  <r>
    <s v="GJ"/>
    <x v="1"/>
    <x v="13"/>
    <x v="1"/>
    <s v="Medium"/>
    <n v="9"/>
    <n v="540"/>
    <n v="45055"/>
    <s v="MHASE"/>
    <m/>
    <m/>
    <n v="0"/>
    <n v="0"/>
    <n v="0"/>
    <n v="0"/>
    <n v="0"/>
    <n v="0"/>
  </r>
  <r>
    <s v="GJ"/>
    <x v="1"/>
    <x v="13"/>
    <x v="1"/>
    <s v="Medium"/>
    <n v="9"/>
    <n v="540"/>
    <n v="45055"/>
    <s v="PACL"/>
    <m/>
    <m/>
    <n v="0"/>
    <n v="0"/>
    <n v="0"/>
    <n v="0"/>
    <n v="0"/>
    <n v="0"/>
  </r>
  <r>
    <s v="GJ"/>
    <x v="1"/>
    <x v="14"/>
    <x v="2"/>
    <s v="High"/>
    <n v="1"/>
    <n v="60"/>
    <n v="44107"/>
    <s v="FHASE"/>
    <m/>
    <m/>
    <n v="0"/>
    <n v="0"/>
    <n v="0"/>
    <n v="0"/>
    <n v="0"/>
    <n v="0"/>
  </r>
  <r>
    <s v="GJ"/>
    <x v="1"/>
    <x v="14"/>
    <x v="2"/>
    <s v="High"/>
    <n v="1"/>
    <n v="60"/>
    <n v="44107"/>
    <s v="FSEPU"/>
    <m/>
    <m/>
    <n v="0"/>
    <n v="0"/>
    <n v="0"/>
    <n v="0"/>
    <n v="0"/>
    <n v="0"/>
  </r>
  <r>
    <s v="GJ"/>
    <x v="1"/>
    <x v="14"/>
    <x v="2"/>
    <s v="High"/>
    <n v="1"/>
    <n v="60"/>
    <n v="44107"/>
    <s v="MHASE"/>
    <m/>
    <m/>
    <n v="0"/>
    <n v="0"/>
    <n v="0"/>
    <n v="0"/>
    <n v="0"/>
    <n v="0"/>
  </r>
  <r>
    <s v="GJ"/>
    <x v="1"/>
    <x v="14"/>
    <x v="2"/>
    <s v="High"/>
    <n v="1"/>
    <n v="60"/>
    <n v="44107"/>
    <s v="PACL"/>
    <m/>
    <m/>
    <n v="0"/>
    <n v="0"/>
    <n v="0"/>
    <n v="0"/>
    <n v="0"/>
    <n v="0"/>
  </r>
  <r>
    <s v="GJ"/>
    <x v="1"/>
    <x v="14"/>
    <x v="2"/>
    <s v="High"/>
    <n v="2"/>
    <n v="120"/>
    <n v="44167"/>
    <s v="FHASE"/>
    <m/>
    <m/>
    <n v="0"/>
    <n v="0"/>
    <n v="0"/>
    <n v="0"/>
    <n v="0"/>
    <n v="0"/>
  </r>
  <r>
    <s v="GJ"/>
    <x v="1"/>
    <x v="14"/>
    <x v="2"/>
    <s v="High"/>
    <n v="2"/>
    <n v="120"/>
    <n v="44167"/>
    <s v="FSEPU"/>
    <m/>
    <m/>
    <n v="0"/>
    <n v="0"/>
    <n v="0"/>
    <n v="0"/>
    <n v="0"/>
    <n v="0"/>
  </r>
  <r>
    <s v="GJ"/>
    <x v="1"/>
    <x v="14"/>
    <x v="2"/>
    <s v="High"/>
    <n v="2"/>
    <n v="120"/>
    <n v="44167"/>
    <s v="MHASE"/>
    <m/>
    <m/>
    <n v="0"/>
    <n v="0"/>
    <n v="0"/>
    <n v="0"/>
    <n v="0"/>
    <n v="0"/>
  </r>
  <r>
    <s v="GJ"/>
    <x v="1"/>
    <x v="14"/>
    <x v="2"/>
    <s v="High"/>
    <n v="2"/>
    <n v="120"/>
    <n v="44167"/>
    <s v="PACL"/>
    <m/>
    <m/>
    <n v="0"/>
    <n v="0"/>
    <n v="0"/>
    <n v="0"/>
    <n v="0"/>
    <n v="0"/>
  </r>
  <r>
    <s v="GJ"/>
    <x v="1"/>
    <x v="14"/>
    <x v="2"/>
    <s v="High"/>
    <n v="3"/>
    <n v="180"/>
    <n v="44237"/>
    <s v="FHASE"/>
    <m/>
    <m/>
    <n v="0"/>
    <n v="0"/>
    <n v="0"/>
    <n v="0"/>
    <n v="0"/>
    <n v="0"/>
  </r>
  <r>
    <s v="GJ"/>
    <x v="1"/>
    <x v="14"/>
    <x v="2"/>
    <s v="High"/>
    <n v="3"/>
    <n v="180"/>
    <n v="44237"/>
    <s v="FSEPU"/>
    <m/>
    <m/>
    <n v="0"/>
    <n v="0"/>
    <n v="0"/>
    <n v="0"/>
    <n v="0"/>
    <n v="0"/>
  </r>
  <r>
    <s v="GJ"/>
    <x v="1"/>
    <x v="14"/>
    <x v="2"/>
    <s v="High"/>
    <n v="3"/>
    <n v="180"/>
    <n v="44237"/>
    <s v="MHASE"/>
    <m/>
    <m/>
    <n v="0"/>
    <n v="0"/>
    <n v="0"/>
    <n v="0"/>
    <n v="0"/>
    <n v="0"/>
  </r>
  <r>
    <s v="GJ"/>
    <x v="1"/>
    <x v="14"/>
    <x v="2"/>
    <s v="High"/>
    <n v="3"/>
    <n v="180"/>
    <n v="44237"/>
    <s v="PACL"/>
    <m/>
    <m/>
    <n v="0"/>
    <n v="0"/>
    <n v="0"/>
    <n v="0"/>
    <n v="0"/>
    <n v="0"/>
  </r>
  <r>
    <s v="GJ"/>
    <x v="1"/>
    <x v="14"/>
    <x v="2"/>
    <s v="High"/>
    <n v="4"/>
    <n v="240"/>
    <n v="44297"/>
    <s v="FHASE"/>
    <m/>
    <m/>
    <n v="0"/>
    <n v="0"/>
    <n v="0"/>
    <n v="0"/>
    <n v="0"/>
    <n v="0"/>
  </r>
  <r>
    <s v="GJ"/>
    <x v="1"/>
    <x v="14"/>
    <x v="2"/>
    <s v="High"/>
    <n v="4"/>
    <n v="240"/>
    <n v="44297"/>
    <s v="FSEPU"/>
    <m/>
    <m/>
    <n v="0"/>
    <n v="0"/>
    <n v="0"/>
    <n v="0"/>
    <n v="0"/>
    <n v="0"/>
  </r>
  <r>
    <s v="GJ"/>
    <x v="1"/>
    <x v="14"/>
    <x v="2"/>
    <s v="High"/>
    <n v="4"/>
    <n v="240"/>
    <n v="44297"/>
    <s v="MHASE"/>
    <m/>
    <m/>
    <n v="0"/>
    <n v="0"/>
    <n v="0"/>
    <n v="0"/>
    <n v="0"/>
    <n v="0"/>
  </r>
  <r>
    <s v="GJ"/>
    <x v="1"/>
    <x v="14"/>
    <x v="2"/>
    <s v="High"/>
    <n v="4"/>
    <n v="240"/>
    <n v="44297"/>
    <s v="PACL"/>
    <m/>
    <m/>
    <n v="0"/>
    <n v="0"/>
    <n v="0"/>
    <n v="0"/>
    <n v="0"/>
    <n v="0"/>
  </r>
  <r>
    <s v="GJ"/>
    <x v="1"/>
    <x v="14"/>
    <x v="2"/>
    <s v="High"/>
    <n v="5"/>
    <n v="300"/>
    <n v="44357"/>
    <s v="FHASE"/>
    <m/>
    <m/>
    <n v="0"/>
    <n v="0"/>
    <n v="0"/>
    <n v="0"/>
    <n v="0"/>
    <n v="0"/>
  </r>
  <r>
    <s v="GJ"/>
    <x v="1"/>
    <x v="14"/>
    <x v="2"/>
    <s v="High"/>
    <n v="5"/>
    <n v="300"/>
    <n v="44357"/>
    <s v="FSEPU"/>
    <m/>
    <m/>
    <n v="0"/>
    <n v="0"/>
    <n v="0"/>
    <n v="0"/>
    <n v="0"/>
    <n v="0"/>
  </r>
  <r>
    <s v="GJ"/>
    <x v="1"/>
    <x v="14"/>
    <x v="2"/>
    <s v="High"/>
    <n v="5"/>
    <n v="300"/>
    <n v="44357"/>
    <s v="MHASE"/>
    <m/>
    <m/>
    <n v="0"/>
    <n v="0"/>
    <n v="0"/>
    <n v="0"/>
    <n v="0"/>
    <n v="0"/>
  </r>
  <r>
    <s v="GJ"/>
    <x v="1"/>
    <x v="14"/>
    <x v="2"/>
    <s v="High"/>
    <n v="5"/>
    <n v="300"/>
    <n v="44357"/>
    <s v="PACL"/>
    <m/>
    <m/>
    <n v="0"/>
    <n v="0"/>
    <n v="0"/>
    <n v="0"/>
    <n v="0"/>
    <n v="0"/>
  </r>
  <r>
    <s v="GJ"/>
    <x v="1"/>
    <x v="14"/>
    <x v="2"/>
    <s v="High"/>
    <n v="6"/>
    <n v="360"/>
    <n v="44417"/>
    <s v="FHASE"/>
    <m/>
    <m/>
    <n v="0"/>
    <n v="0"/>
    <n v="0"/>
    <n v="0"/>
    <n v="0"/>
    <n v="0"/>
  </r>
  <r>
    <s v="GJ"/>
    <x v="1"/>
    <x v="14"/>
    <x v="2"/>
    <s v="High"/>
    <n v="6"/>
    <n v="360"/>
    <n v="44417"/>
    <s v="FSEPU"/>
    <m/>
    <m/>
    <n v="0"/>
    <n v="0"/>
    <n v="0"/>
    <n v="0"/>
    <n v="0"/>
    <n v="0"/>
  </r>
  <r>
    <s v="GJ"/>
    <x v="1"/>
    <x v="14"/>
    <x v="2"/>
    <s v="High"/>
    <n v="6"/>
    <n v="360"/>
    <n v="44417"/>
    <s v="MHASE"/>
    <m/>
    <m/>
    <n v="0"/>
    <n v="0"/>
    <n v="0"/>
    <n v="0"/>
    <n v="0"/>
    <n v="0"/>
  </r>
  <r>
    <s v="GJ"/>
    <x v="1"/>
    <x v="14"/>
    <x v="2"/>
    <s v="High"/>
    <n v="6"/>
    <n v="360"/>
    <n v="44417"/>
    <s v="PACL"/>
    <m/>
    <m/>
    <n v="0"/>
    <n v="0"/>
    <n v="0"/>
    <n v="0"/>
    <n v="0"/>
    <n v="0"/>
  </r>
  <r>
    <s v="GJ"/>
    <x v="1"/>
    <x v="14"/>
    <x v="2"/>
    <s v="High"/>
    <n v="7"/>
    <n v="420"/>
    <n v="44477"/>
    <s v="FHASE"/>
    <m/>
    <m/>
    <n v="0"/>
    <n v="0"/>
    <n v="0"/>
    <n v="0"/>
    <n v="0"/>
    <n v="0"/>
  </r>
  <r>
    <s v="GJ"/>
    <x v="1"/>
    <x v="14"/>
    <x v="2"/>
    <s v="High"/>
    <n v="7"/>
    <n v="420"/>
    <n v="44477"/>
    <s v="FSEPU"/>
    <m/>
    <m/>
    <n v="0"/>
    <n v="0"/>
    <n v="0"/>
    <n v="0"/>
    <n v="0"/>
    <n v="0"/>
  </r>
  <r>
    <s v="GJ"/>
    <x v="1"/>
    <x v="14"/>
    <x v="2"/>
    <s v="High"/>
    <n v="7"/>
    <n v="420"/>
    <n v="44477"/>
    <s v="MHASE"/>
    <m/>
    <m/>
    <n v="0"/>
    <n v="0"/>
    <n v="0"/>
    <n v="0"/>
    <n v="0"/>
    <n v="0"/>
  </r>
  <r>
    <s v="GJ"/>
    <x v="1"/>
    <x v="14"/>
    <x v="2"/>
    <s v="High"/>
    <n v="7"/>
    <n v="420"/>
    <n v="44477"/>
    <s v="PACL"/>
    <m/>
    <m/>
    <n v="0"/>
    <n v="0"/>
    <n v="0"/>
    <n v="0"/>
    <n v="0"/>
    <n v="0"/>
  </r>
  <r>
    <s v="GJ"/>
    <x v="1"/>
    <x v="14"/>
    <x v="2"/>
    <s v="High"/>
    <n v="8"/>
    <n v="480"/>
    <n v="44537"/>
    <s v="FHASE"/>
    <m/>
    <m/>
    <n v="0"/>
    <n v="0"/>
    <n v="0"/>
    <n v="0"/>
    <n v="0"/>
    <n v="0"/>
  </r>
  <r>
    <s v="GJ"/>
    <x v="1"/>
    <x v="14"/>
    <x v="2"/>
    <s v="High"/>
    <n v="8"/>
    <n v="480"/>
    <n v="44537"/>
    <s v="FSEPU"/>
    <m/>
    <m/>
    <n v="0"/>
    <n v="0"/>
    <n v="0"/>
    <n v="0"/>
    <n v="0"/>
    <n v="0"/>
  </r>
  <r>
    <s v="GJ"/>
    <x v="1"/>
    <x v="14"/>
    <x v="2"/>
    <s v="High"/>
    <n v="8"/>
    <n v="480"/>
    <n v="44537"/>
    <s v="MHASE"/>
    <m/>
    <m/>
    <n v="0"/>
    <n v="0"/>
    <n v="0"/>
    <n v="0"/>
    <n v="0"/>
    <n v="0"/>
  </r>
  <r>
    <s v="GJ"/>
    <x v="1"/>
    <x v="14"/>
    <x v="2"/>
    <s v="High"/>
    <n v="8"/>
    <n v="480"/>
    <n v="44537"/>
    <s v="PACL"/>
    <m/>
    <m/>
    <n v="0"/>
    <n v="0"/>
    <n v="0"/>
    <n v="0"/>
    <n v="0"/>
    <n v="0"/>
  </r>
  <r>
    <s v="GJ"/>
    <x v="1"/>
    <x v="14"/>
    <x v="2"/>
    <s v="High"/>
    <n v="9"/>
    <n v="540"/>
    <n v="44597"/>
    <s v="FHASE"/>
    <m/>
    <m/>
    <n v="0"/>
    <n v="0"/>
    <n v="0"/>
    <n v="0"/>
    <n v="0"/>
    <n v="0"/>
  </r>
  <r>
    <s v="GJ"/>
    <x v="1"/>
    <x v="14"/>
    <x v="2"/>
    <s v="High"/>
    <n v="9"/>
    <n v="540"/>
    <n v="44597"/>
    <s v="FSEPU"/>
    <m/>
    <m/>
    <n v="0"/>
    <n v="0"/>
    <n v="0"/>
    <n v="0"/>
    <n v="0"/>
    <n v="0"/>
  </r>
  <r>
    <s v="GJ"/>
    <x v="1"/>
    <x v="14"/>
    <x v="2"/>
    <s v="High"/>
    <n v="9"/>
    <n v="540"/>
    <n v="44597"/>
    <s v="MHASE"/>
    <m/>
    <m/>
    <n v="0"/>
    <n v="0"/>
    <n v="0"/>
    <n v="0"/>
    <n v="0"/>
    <n v="0"/>
  </r>
  <r>
    <s v="GJ"/>
    <x v="1"/>
    <x v="14"/>
    <x v="2"/>
    <s v="High"/>
    <n v="9"/>
    <n v="540"/>
    <n v="44597"/>
    <s v="PACL"/>
    <m/>
    <m/>
    <n v="0"/>
    <n v="0"/>
    <n v="0"/>
    <n v="0"/>
    <n v="0"/>
    <n v="0"/>
  </r>
  <r>
    <s v="GJ"/>
    <x v="1"/>
    <x v="15"/>
    <x v="0"/>
    <s v="Low"/>
    <n v="1"/>
    <n v="60"/>
    <n v="33790"/>
    <s v="FHASE"/>
    <m/>
    <m/>
    <n v="0"/>
    <n v="0"/>
    <n v="0"/>
    <n v="0"/>
    <n v="0"/>
    <n v="0"/>
  </r>
  <r>
    <s v="GJ"/>
    <x v="1"/>
    <x v="15"/>
    <x v="0"/>
    <s v="Low"/>
    <n v="1"/>
    <n v="60"/>
    <n v="33790"/>
    <s v="FSEPU"/>
    <m/>
    <m/>
    <n v="0"/>
    <n v="0"/>
    <n v="0"/>
    <n v="0"/>
    <n v="0"/>
    <n v="0"/>
  </r>
  <r>
    <s v="GJ"/>
    <x v="1"/>
    <x v="15"/>
    <x v="0"/>
    <s v="Low"/>
    <n v="1"/>
    <n v="60"/>
    <n v="33790"/>
    <s v="MHASE"/>
    <m/>
    <m/>
    <n v="0"/>
    <n v="0"/>
    <n v="0"/>
    <n v="0"/>
    <n v="0"/>
    <n v="0"/>
  </r>
  <r>
    <s v="GJ"/>
    <x v="1"/>
    <x v="15"/>
    <x v="0"/>
    <s v="Low"/>
    <n v="1"/>
    <n v="60"/>
    <n v="33790"/>
    <s v="PACL"/>
    <m/>
    <m/>
    <n v="0"/>
    <n v="0"/>
    <n v="0"/>
    <n v="0"/>
    <n v="0"/>
    <n v="0"/>
  </r>
  <r>
    <s v="GJ"/>
    <x v="1"/>
    <x v="15"/>
    <x v="0"/>
    <s v="Low"/>
    <n v="2"/>
    <n v="120"/>
    <n v="33850"/>
    <s v="FHASE"/>
    <m/>
    <m/>
    <n v="0"/>
    <n v="0"/>
    <n v="0"/>
    <n v="0"/>
    <n v="0"/>
    <n v="0"/>
  </r>
  <r>
    <s v="GJ"/>
    <x v="1"/>
    <x v="15"/>
    <x v="0"/>
    <s v="Low"/>
    <n v="2"/>
    <n v="120"/>
    <n v="33850"/>
    <s v="FSEPU"/>
    <m/>
    <m/>
    <n v="0"/>
    <n v="0"/>
    <n v="0"/>
    <n v="0"/>
    <n v="0"/>
    <n v="0"/>
  </r>
  <r>
    <s v="GJ"/>
    <x v="1"/>
    <x v="15"/>
    <x v="0"/>
    <s v="Low"/>
    <n v="2"/>
    <n v="120"/>
    <n v="33850"/>
    <s v="MHASE"/>
    <m/>
    <m/>
    <n v="0"/>
    <n v="0"/>
    <n v="0"/>
    <n v="0"/>
    <n v="0"/>
    <n v="0"/>
  </r>
  <r>
    <s v="GJ"/>
    <x v="1"/>
    <x v="15"/>
    <x v="0"/>
    <s v="Low"/>
    <n v="2"/>
    <n v="120"/>
    <n v="33850"/>
    <s v="PACL"/>
    <m/>
    <m/>
    <n v="0"/>
    <n v="0"/>
    <n v="0"/>
    <n v="0"/>
    <n v="0"/>
    <n v="0"/>
  </r>
  <r>
    <s v="GJ"/>
    <x v="1"/>
    <x v="15"/>
    <x v="0"/>
    <s v="Low"/>
    <n v="3"/>
    <n v="180"/>
    <n v="33910"/>
    <s v="FHASE"/>
    <m/>
    <m/>
    <n v="0"/>
    <n v="0"/>
    <n v="0"/>
    <n v="0"/>
    <n v="0"/>
    <n v="0"/>
  </r>
  <r>
    <s v="GJ"/>
    <x v="1"/>
    <x v="15"/>
    <x v="0"/>
    <s v="Low"/>
    <n v="3"/>
    <n v="180"/>
    <n v="33910"/>
    <s v="FSEPU"/>
    <m/>
    <m/>
    <n v="0"/>
    <n v="0"/>
    <n v="0"/>
    <n v="0"/>
    <n v="0"/>
    <n v="0"/>
  </r>
  <r>
    <s v="GJ"/>
    <x v="1"/>
    <x v="15"/>
    <x v="0"/>
    <s v="Low"/>
    <n v="3"/>
    <n v="180"/>
    <n v="33910"/>
    <s v="MHASE"/>
    <m/>
    <m/>
    <n v="0"/>
    <n v="0"/>
    <n v="0"/>
    <n v="0"/>
    <n v="0"/>
    <n v="0"/>
  </r>
  <r>
    <s v="GJ"/>
    <x v="1"/>
    <x v="15"/>
    <x v="0"/>
    <s v="Low"/>
    <n v="3"/>
    <n v="180"/>
    <n v="33910"/>
    <s v="PACL"/>
    <m/>
    <m/>
    <n v="0"/>
    <n v="0"/>
    <n v="0"/>
    <n v="0"/>
    <n v="0"/>
    <n v="0"/>
  </r>
  <r>
    <s v="GJ"/>
    <x v="1"/>
    <x v="15"/>
    <x v="0"/>
    <s v="Low"/>
    <n v="4"/>
    <n v="240"/>
    <n v="33970"/>
    <s v="FHASE"/>
    <m/>
    <m/>
    <n v="0"/>
    <n v="0"/>
    <n v="0"/>
    <n v="0"/>
    <n v="0"/>
    <n v="0"/>
  </r>
  <r>
    <s v="GJ"/>
    <x v="1"/>
    <x v="15"/>
    <x v="0"/>
    <s v="Low"/>
    <n v="4"/>
    <n v="240"/>
    <n v="33970"/>
    <s v="FSEPU"/>
    <m/>
    <m/>
    <n v="0"/>
    <n v="0"/>
    <n v="0"/>
    <n v="0"/>
    <n v="0"/>
    <n v="0"/>
  </r>
  <r>
    <s v="GJ"/>
    <x v="1"/>
    <x v="15"/>
    <x v="0"/>
    <s v="Low"/>
    <n v="4"/>
    <n v="240"/>
    <n v="33970"/>
    <s v="MHASE"/>
    <m/>
    <m/>
    <n v="0"/>
    <n v="0"/>
    <n v="0"/>
    <n v="0"/>
    <n v="0"/>
    <n v="0"/>
  </r>
  <r>
    <s v="GJ"/>
    <x v="1"/>
    <x v="15"/>
    <x v="0"/>
    <s v="Low"/>
    <n v="4"/>
    <n v="240"/>
    <n v="33970"/>
    <s v="PACL"/>
    <m/>
    <m/>
    <n v="0"/>
    <n v="0"/>
    <n v="0"/>
    <n v="0"/>
    <n v="0"/>
    <n v="0"/>
  </r>
  <r>
    <s v="GJ"/>
    <x v="1"/>
    <x v="15"/>
    <x v="0"/>
    <s v="Low"/>
    <n v="5"/>
    <n v="300"/>
    <n v="34030"/>
    <s v="FHASE"/>
    <m/>
    <m/>
    <n v="0"/>
    <n v="0"/>
    <n v="0"/>
    <n v="0"/>
    <n v="0"/>
    <n v="0"/>
  </r>
  <r>
    <s v="GJ"/>
    <x v="1"/>
    <x v="15"/>
    <x v="0"/>
    <s v="Low"/>
    <n v="5"/>
    <n v="300"/>
    <n v="34030"/>
    <s v="FSEPU"/>
    <m/>
    <m/>
    <n v="0"/>
    <n v="0"/>
    <n v="0"/>
    <n v="0"/>
    <n v="0"/>
    <n v="0"/>
  </r>
  <r>
    <s v="GJ"/>
    <x v="1"/>
    <x v="15"/>
    <x v="0"/>
    <s v="Low"/>
    <n v="5"/>
    <n v="300"/>
    <n v="34030"/>
    <s v="MHASE"/>
    <m/>
    <m/>
    <n v="0"/>
    <n v="0"/>
    <n v="0"/>
    <n v="0"/>
    <n v="0"/>
    <n v="0"/>
  </r>
  <r>
    <s v="GJ"/>
    <x v="1"/>
    <x v="15"/>
    <x v="0"/>
    <s v="Low"/>
    <n v="5"/>
    <n v="300"/>
    <n v="34030"/>
    <s v="PACL"/>
    <m/>
    <m/>
    <n v="0"/>
    <n v="0"/>
    <n v="0"/>
    <n v="0"/>
    <n v="0"/>
    <n v="0"/>
  </r>
  <r>
    <s v="GJ"/>
    <x v="1"/>
    <x v="16"/>
    <x v="2"/>
    <s v="High"/>
    <n v="1"/>
    <n v="60"/>
    <n v="34255"/>
    <s v="FHASE"/>
    <m/>
    <m/>
    <n v="0"/>
    <n v="0"/>
    <n v="0"/>
    <n v="0"/>
    <n v="0"/>
    <n v="0"/>
  </r>
  <r>
    <s v="GJ"/>
    <x v="1"/>
    <x v="16"/>
    <x v="2"/>
    <s v="High"/>
    <n v="1"/>
    <n v="60"/>
    <n v="34255"/>
    <s v="FSEPU"/>
    <m/>
    <m/>
    <n v="0"/>
    <n v="0"/>
    <n v="0"/>
    <n v="0"/>
    <n v="0"/>
    <n v="0"/>
  </r>
  <r>
    <s v="GJ"/>
    <x v="1"/>
    <x v="16"/>
    <x v="2"/>
    <s v="High"/>
    <n v="1"/>
    <n v="60"/>
    <n v="34255"/>
    <s v="MHASE"/>
    <m/>
    <m/>
    <n v="0"/>
    <n v="0"/>
    <n v="0"/>
    <n v="0"/>
    <n v="0"/>
    <n v="0"/>
  </r>
  <r>
    <s v="GJ"/>
    <x v="1"/>
    <x v="16"/>
    <x v="2"/>
    <s v="High"/>
    <n v="1"/>
    <n v="60"/>
    <n v="34255"/>
    <s v="PACL"/>
    <m/>
    <m/>
    <n v="0"/>
    <n v="0"/>
    <n v="0"/>
    <n v="0"/>
    <n v="0"/>
    <n v="0"/>
  </r>
  <r>
    <s v="GJ"/>
    <x v="1"/>
    <x v="16"/>
    <x v="2"/>
    <s v="High"/>
    <n v="2"/>
    <n v="120"/>
    <n v="34315"/>
    <s v="FHASE"/>
    <m/>
    <m/>
    <n v="0"/>
    <n v="0"/>
    <n v="0"/>
    <n v="0"/>
    <n v="0"/>
    <n v="0"/>
  </r>
  <r>
    <s v="GJ"/>
    <x v="1"/>
    <x v="16"/>
    <x v="2"/>
    <s v="High"/>
    <n v="2"/>
    <n v="120"/>
    <n v="34315"/>
    <s v="FSEPU"/>
    <m/>
    <m/>
    <n v="0"/>
    <n v="0"/>
    <n v="0"/>
    <n v="0"/>
    <n v="0"/>
    <n v="0"/>
  </r>
  <r>
    <s v="GJ"/>
    <x v="1"/>
    <x v="16"/>
    <x v="2"/>
    <s v="High"/>
    <n v="2"/>
    <n v="120"/>
    <n v="34315"/>
    <s v="MHASE"/>
    <m/>
    <m/>
    <n v="0"/>
    <n v="0"/>
    <n v="0"/>
    <n v="0"/>
    <n v="0"/>
    <n v="0"/>
  </r>
  <r>
    <s v="GJ"/>
    <x v="1"/>
    <x v="16"/>
    <x v="2"/>
    <s v="High"/>
    <n v="2"/>
    <n v="120"/>
    <n v="34315"/>
    <s v="PACL"/>
    <n v="1"/>
    <n v="5"/>
    <n v="1"/>
    <n v="5"/>
    <n v="1"/>
    <n v="1"/>
    <n v="0"/>
    <n v="1"/>
  </r>
  <r>
    <s v="GJ"/>
    <x v="1"/>
    <x v="16"/>
    <x v="2"/>
    <s v="High"/>
    <n v="3"/>
    <n v="180"/>
    <n v="34375"/>
    <s v="FHASE"/>
    <m/>
    <m/>
    <n v="0"/>
    <n v="0"/>
    <n v="0"/>
    <n v="0"/>
    <n v="0"/>
    <n v="0"/>
  </r>
  <r>
    <s v="GJ"/>
    <x v="1"/>
    <x v="16"/>
    <x v="2"/>
    <s v="High"/>
    <n v="3"/>
    <n v="180"/>
    <n v="34375"/>
    <s v="FSEPU"/>
    <m/>
    <m/>
    <n v="0"/>
    <n v="0"/>
    <n v="0"/>
    <n v="0"/>
    <n v="0"/>
    <n v="0"/>
  </r>
  <r>
    <s v="GJ"/>
    <x v="1"/>
    <x v="16"/>
    <x v="2"/>
    <s v="High"/>
    <n v="3"/>
    <n v="180"/>
    <n v="34375"/>
    <s v="MHASE"/>
    <m/>
    <m/>
    <n v="0"/>
    <n v="0"/>
    <n v="0"/>
    <n v="0"/>
    <n v="0"/>
    <n v="0"/>
  </r>
  <r>
    <s v="GJ"/>
    <x v="1"/>
    <x v="16"/>
    <x v="2"/>
    <s v="High"/>
    <n v="3"/>
    <n v="180"/>
    <n v="34375"/>
    <s v="PACL"/>
    <m/>
    <m/>
    <n v="0"/>
    <n v="0"/>
    <n v="0"/>
    <n v="0"/>
    <n v="0"/>
    <n v="0"/>
  </r>
  <r>
    <s v="GJ"/>
    <x v="1"/>
    <x v="16"/>
    <x v="2"/>
    <s v="High"/>
    <n v="4"/>
    <n v="240"/>
    <n v="34435"/>
    <s v="FHASE"/>
    <m/>
    <m/>
    <n v="0"/>
    <n v="0"/>
    <n v="0"/>
    <n v="0"/>
    <n v="0"/>
    <n v="0"/>
  </r>
  <r>
    <s v="GJ"/>
    <x v="1"/>
    <x v="16"/>
    <x v="2"/>
    <s v="High"/>
    <n v="4"/>
    <n v="240"/>
    <n v="34435"/>
    <s v="FSEPU"/>
    <m/>
    <m/>
    <n v="0"/>
    <n v="0"/>
    <n v="0"/>
    <n v="0"/>
    <n v="0"/>
    <n v="0"/>
  </r>
  <r>
    <s v="GJ"/>
    <x v="1"/>
    <x v="16"/>
    <x v="2"/>
    <s v="High"/>
    <n v="4"/>
    <n v="240"/>
    <n v="34435"/>
    <s v="MHASE"/>
    <m/>
    <m/>
    <n v="0"/>
    <n v="0"/>
    <n v="0"/>
    <n v="0"/>
    <n v="0"/>
    <n v="0"/>
  </r>
  <r>
    <s v="GJ"/>
    <x v="1"/>
    <x v="16"/>
    <x v="2"/>
    <s v="High"/>
    <n v="4"/>
    <n v="240"/>
    <n v="34435"/>
    <s v="PACL"/>
    <m/>
    <m/>
    <n v="0"/>
    <n v="0"/>
    <n v="0"/>
    <n v="0"/>
    <n v="0"/>
    <n v="0"/>
  </r>
  <r>
    <s v="GJ"/>
    <x v="1"/>
    <x v="16"/>
    <x v="2"/>
    <s v="High"/>
    <n v="5"/>
    <n v="300"/>
    <n v="34495"/>
    <s v="FHASE"/>
    <n v="1"/>
    <n v="2"/>
    <n v="1"/>
    <n v="2"/>
    <n v="1"/>
    <n v="0"/>
    <n v="0"/>
    <n v="0"/>
  </r>
  <r>
    <s v="GJ"/>
    <x v="1"/>
    <x v="16"/>
    <x v="2"/>
    <s v="High"/>
    <n v="5"/>
    <n v="300"/>
    <n v="34495"/>
    <s v="FSEPU"/>
    <m/>
    <m/>
    <n v="0"/>
    <n v="0"/>
    <n v="0"/>
    <n v="0"/>
    <n v="0"/>
    <n v="0"/>
  </r>
  <r>
    <s v="GJ"/>
    <x v="1"/>
    <x v="16"/>
    <x v="2"/>
    <s v="High"/>
    <n v="5"/>
    <n v="300"/>
    <n v="34495"/>
    <s v="MHASE"/>
    <n v="1"/>
    <n v="2"/>
    <n v="1"/>
    <n v="2"/>
    <n v="1"/>
    <n v="0"/>
    <n v="0"/>
    <n v="0"/>
  </r>
  <r>
    <s v="GJ"/>
    <x v="1"/>
    <x v="16"/>
    <x v="2"/>
    <s v="High"/>
    <n v="5"/>
    <n v="300"/>
    <n v="34495"/>
    <s v="PACL"/>
    <m/>
    <m/>
    <n v="0"/>
    <n v="0"/>
    <n v="0"/>
    <n v="0"/>
    <n v="0"/>
    <n v="0"/>
  </r>
  <r>
    <s v="GJ"/>
    <x v="1"/>
    <x v="17"/>
    <x v="1"/>
    <s v="Medium"/>
    <n v="1"/>
    <n v="60"/>
    <n v="12860"/>
    <s v="FHASE"/>
    <m/>
    <m/>
    <n v="0"/>
    <n v="0"/>
    <n v="0"/>
    <n v="0"/>
    <n v="0"/>
    <n v="0"/>
  </r>
  <r>
    <s v="GJ"/>
    <x v="1"/>
    <x v="17"/>
    <x v="1"/>
    <s v="Medium"/>
    <n v="1"/>
    <n v="60"/>
    <n v="12860"/>
    <s v="FSEPU"/>
    <m/>
    <m/>
    <n v="0"/>
    <n v="0"/>
    <n v="0"/>
    <n v="0"/>
    <n v="0"/>
    <n v="0"/>
  </r>
  <r>
    <s v="GJ"/>
    <x v="1"/>
    <x v="17"/>
    <x v="1"/>
    <s v="Medium"/>
    <n v="1"/>
    <n v="60"/>
    <n v="12860"/>
    <s v="MHASE"/>
    <m/>
    <m/>
    <n v="0"/>
    <n v="0"/>
    <n v="0"/>
    <n v="0"/>
    <n v="0"/>
    <n v="0"/>
  </r>
  <r>
    <s v="GJ"/>
    <x v="1"/>
    <x v="17"/>
    <x v="1"/>
    <s v="Medium"/>
    <n v="1"/>
    <n v="60"/>
    <n v="12860"/>
    <s v="PACL"/>
    <m/>
    <m/>
    <n v="0"/>
    <n v="0"/>
    <n v="0"/>
    <n v="0"/>
    <n v="0"/>
    <n v="0"/>
  </r>
  <r>
    <s v="GJ"/>
    <x v="1"/>
    <x v="17"/>
    <x v="1"/>
    <s v="Medium"/>
    <n v="2"/>
    <n v="120"/>
    <n v="12920"/>
    <s v="FHASE"/>
    <n v="1"/>
    <n v="1"/>
    <n v="1"/>
    <n v="1"/>
    <n v="1"/>
    <n v="0"/>
    <n v="0"/>
    <n v="0"/>
  </r>
  <r>
    <s v="GJ"/>
    <x v="1"/>
    <x v="17"/>
    <x v="1"/>
    <s v="Medium"/>
    <n v="2"/>
    <n v="120"/>
    <n v="12920"/>
    <s v="FSEPU"/>
    <m/>
    <m/>
    <n v="0"/>
    <n v="0"/>
    <n v="0"/>
    <n v="0"/>
    <n v="0"/>
    <n v="0"/>
  </r>
  <r>
    <s v="GJ"/>
    <x v="1"/>
    <x v="17"/>
    <x v="1"/>
    <s v="Medium"/>
    <n v="2"/>
    <n v="120"/>
    <n v="12920"/>
    <s v="MHASE"/>
    <m/>
    <m/>
    <n v="0"/>
    <n v="0"/>
    <n v="0"/>
    <n v="0"/>
    <n v="0"/>
    <n v="0"/>
  </r>
  <r>
    <s v="GJ"/>
    <x v="1"/>
    <x v="17"/>
    <x v="1"/>
    <s v="Medium"/>
    <n v="2"/>
    <n v="120"/>
    <n v="12920"/>
    <s v="PACL"/>
    <m/>
    <m/>
    <n v="0"/>
    <n v="0"/>
    <n v="0"/>
    <n v="0"/>
    <n v="0"/>
    <n v="0"/>
  </r>
  <r>
    <s v="GJ"/>
    <x v="1"/>
    <x v="17"/>
    <x v="1"/>
    <s v="Medium"/>
    <n v="3"/>
    <n v="180"/>
    <n v="12980"/>
    <s v="FHASE"/>
    <m/>
    <m/>
    <n v="0"/>
    <n v="0"/>
    <n v="0"/>
    <n v="0"/>
    <n v="0"/>
    <n v="0"/>
  </r>
  <r>
    <s v="GJ"/>
    <x v="1"/>
    <x v="17"/>
    <x v="1"/>
    <s v="Medium"/>
    <n v="3"/>
    <n v="180"/>
    <n v="12980"/>
    <s v="FSEPU"/>
    <m/>
    <m/>
    <n v="0"/>
    <n v="0"/>
    <n v="0"/>
    <n v="0"/>
    <n v="0"/>
    <n v="0"/>
  </r>
  <r>
    <s v="GJ"/>
    <x v="1"/>
    <x v="17"/>
    <x v="1"/>
    <s v="Medium"/>
    <n v="3"/>
    <n v="180"/>
    <n v="12980"/>
    <s v="MHASE"/>
    <m/>
    <m/>
    <n v="0"/>
    <n v="0"/>
    <n v="0"/>
    <n v="0"/>
    <n v="0"/>
    <n v="0"/>
  </r>
  <r>
    <s v="GJ"/>
    <x v="1"/>
    <x v="17"/>
    <x v="1"/>
    <s v="Medium"/>
    <n v="3"/>
    <n v="180"/>
    <n v="12980"/>
    <s v="PACL"/>
    <m/>
    <m/>
    <n v="0"/>
    <n v="0"/>
    <n v="0"/>
    <n v="0"/>
    <n v="0"/>
    <n v="0"/>
  </r>
  <r>
    <s v="GJ"/>
    <x v="1"/>
    <x v="17"/>
    <x v="1"/>
    <s v="Medium"/>
    <n v="4"/>
    <n v="240"/>
    <n v="13040"/>
    <s v="FHASE"/>
    <m/>
    <m/>
    <n v="0"/>
    <n v="0"/>
    <n v="0"/>
    <n v="0"/>
    <n v="0"/>
    <n v="0"/>
  </r>
  <r>
    <s v="GJ"/>
    <x v="1"/>
    <x v="17"/>
    <x v="1"/>
    <s v="Medium"/>
    <n v="4"/>
    <n v="240"/>
    <n v="13040"/>
    <s v="FSEPU"/>
    <m/>
    <m/>
    <n v="0"/>
    <n v="0"/>
    <n v="0"/>
    <n v="0"/>
    <n v="0"/>
    <n v="0"/>
  </r>
  <r>
    <s v="GJ"/>
    <x v="1"/>
    <x v="17"/>
    <x v="1"/>
    <s v="Medium"/>
    <n v="4"/>
    <n v="240"/>
    <n v="13040"/>
    <s v="MHASE"/>
    <m/>
    <m/>
    <n v="0"/>
    <n v="0"/>
    <n v="0"/>
    <n v="0"/>
    <n v="0"/>
    <n v="0"/>
  </r>
  <r>
    <s v="GJ"/>
    <x v="1"/>
    <x v="17"/>
    <x v="1"/>
    <s v="Medium"/>
    <n v="4"/>
    <n v="240"/>
    <n v="13040"/>
    <s v="PACL"/>
    <n v="1"/>
    <n v="4"/>
    <n v="1"/>
    <n v="4"/>
    <n v="1"/>
    <n v="1"/>
    <n v="1"/>
    <n v="0"/>
  </r>
  <r>
    <s v="GJ"/>
    <x v="1"/>
    <x v="17"/>
    <x v="1"/>
    <s v="Medium"/>
    <n v="5"/>
    <n v="300"/>
    <n v="13100"/>
    <s v="FHASE"/>
    <m/>
    <m/>
    <n v="0"/>
    <n v="0"/>
    <n v="0"/>
    <n v="0"/>
    <n v="0"/>
    <n v="0"/>
  </r>
  <r>
    <s v="GJ"/>
    <x v="1"/>
    <x v="17"/>
    <x v="1"/>
    <s v="Medium"/>
    <n v="5"/>
    <n v="300"/>
    <n v="13100"/>
    <s v="FSEPU"/>
    <m/>
    <m/>
    <n v="0"/>
    <n v="0"/>
    <n v="0"/>
    <n v="0"/>
    <n v="0"/>
    <n v="0"/>
  </r>
  <r>
    <s v="GJ"/>
    <x v="1"/>
    <x v="17"/>
    <x v="1"/>
    <s v="Medium"/>
    <n v="5"/>
    <n v="300"/>
    <n v="13100"/>
    <s v="MHASE"/>
    <m/>
    <m/>
    <n v="0"/>
    <n v="0"/>
    <n v="0"/>
    <n v="0"/>
    <n v="0"/>
    <n v="0"/>
  </r>
  <r>
    <s v="GJ"/>
    <x v="1"/>
    <x v="17"/>
    <x v="1"/>
    <s v="Medium"/>
    <n v="5"/>
    <n v="300"/>
    <n v="13100"/>
    <s v="PACL"/>
    <n v="1"/>
    <n v="4"/>
    <n v="1"/>
    <n v="4"/>
    <n v="1"/>
    <n v="1"/>
    <n v="1"/>
    <n v="0"/>
  </r>
  <r>
    <s v="GJ"/>
    <x v="2"/>
    <x v="9"/>
    <x v="2"/>
    <s v="High"/>
    <n v="1"/>
    <n v="60"/>
    <n v="35639"/>
    <s v="FHASE"/>
    <m/>
    <m/>
    <n v="0"/>
    <n v="0"/>
    <n v="0"/>
    <n v="0"/>
    <n v="0"/>
    <n v="0"/>
  </r>
  <r>
    <s v="GJ"/>
    <x v="2"/>
    <x v="9"/>
    <x v="2"/>
    <s v="High"/>
    <n v="1"/>
    <n v="60"/>
    <n v="35639"/>
    <s v="FSEPU"/>
    <m/>
    <m/>
    <n v="0"/>
    <n v="0"/>
    <n v="0"/>
    <n v="0"/>
    <n v="0"/>
    <n v="0"/>
  </r>
  <r>
    <s v="GJ"/>
    <x v="2"/>
    <x v="9"/>
    <x v="2"/>
    <s v="High"/>
    <n v="1"/>
    <n v="60"/>
    <n v="35639"/>
    <s v="MHASE"/>
    <n v="1"/>
    <n v="1"/>
    <n v="1"/>
    <n v="1"/>
    <n v="1"/>
    <n v="0"/>
    <n v="0"/>
    <n v="0"/>
  </r>
  <r>
    <s v="GJ"/>
    <x v="2"/>
    <x v="9"/>
    <x v="2"/>
    <s v="High"/>
    <n v="1"/>
    <n v="60"/>
    <n v="35639"/>
    <s v="PACL"/>
    <m/>
    <m/>
    <n v="0"/>
    <n v="0"/>
    <n v="0"/>
    <n v="0"/>
    <n v="0"/>
    <n v="0"/>
  </r>
  <r>
    <s v="GJ"/>
    <x v="2"/>
    <x v="9"/>
    <x v="2"/>
    <s v="High"/>
    <n v="2"/>
    <n v="120"/>
    <n v="35699"/>
    <s v="FHASE"/>
    <n v="1"/>
    <n v="1"/>
    <n v="1"/>
    <n v="1"/>
    <n v="1"/>
    <n v="0"/>
    <n v="0"/>
    <n v="0"/>
  </r>
  <r>
    <s v="GJ"/>
    <x v="2"/>
    <x v="9"/>
    <x v="2"/>
    <s v="High"/>
    <n v="2"/>
    <n v="120"/>
    <n v="35699"/>
    <s v="FSEPU"/>
    <m/>
    <m/>
    <n v="0"/>
    <n v="0"/>
    <n v="0"/>
    <n v="0"/>
    <n v="0"/>
    <n v="0"/>
  </r>
  <r>
    <s v="GJ"/>
    <x v="2"/>
    <x v="9"/>
    <x v="2"/>
    <s v="High"/>
    <n v="2"/>
    <n v="120"/>
    <n v="35699"/>
    <s v="MHASE"/>
    <n v="2"/>
    <n v="1"/>
    <n v="2"/>
    <n v="1"/>
    <n v="1"/>
    <n v="0"/>
    <n v="0"/>
    <n v="0"/>
  </r>
  <r>
    <s v="GJ"/>
    <x v="2"/>
    <x v="9"/>
    <x v="2"/>
    <s v="High"/>
    <n v="2"/>
    <n v="120"/>
    <n v="35699"/>
    <s v="PACL"/>
    <m/>
    <m/>
    <n v="0"/>
    <n v="0"/>
    <n v="0"/>
    <n v="0"/>
    <n v="0"/>
    <n v="0"/>
  </r>
  <r>
    <s v="GJ"/>
    <x v="2"/>
    <x v="9"/>
    <x v="2"/>
    <s v="High"/>
    <n v="3"/>
    <n v="180"/>
    <n v="35759"/>
    <s v="FHASE"/>
    <n v="1"/>
    <n v="1"/>
    <n v="1"/>
    <n v="1"/>
    <n v="1"/>
    <n v="0"/>
    <n v="0"/>
    <n v="0"/>
  </r>
  <r>
    <s v="GJ"/>
    <x v="2"/>
    <x v="9"/>
    <x v="2"/>
    <s v="High"/>
    <n v="3"/>
    <n v="180"/>
    <n v="35759"/>
    <s v="FSEPU"/>
    <m/>
    <m/>
    <n v="0"/>
    <n v="0"/>
    <n v="0"/>
    <n v="0"/>
    <n v="0"/>
    <n v="0"/>
  </r>
  <r>
    <s v="GJ"/>
    <x v="2"/>
    <x v="9"/>
    <x v="2"/>
    <s v="High"/>
    <n v="3"/>
    <n v="180"/>
    <n v="35759"/>
    <s v="MHASE"/>
    <m/>
    <m/>
    <n v="0"/>
    <n v="0"/>
    <n v="0"/>
    <n v="0"/>
    <n v="0"/>
    <n v="0"/>
  </r>
  <r>
    <s v="GJ"/>
    <x v="2"/>
    <x v="9"/>
    <x v="2"/>
    <s v="High"/>
    <n v="3"/>
    <n v="180"/>
    <n v="35759"/>
    <s v="PACL"/>
    <m/>
    <m/>
    <n v="0"/>
    <n v="0"/>
    <n v="0"/>
    <n v="0"/>
    <n v="0"/>
    <n v="0"/>
  </r>
  <r>
    <s v="GJ"/>
    <x v="2"/>
    <x v="9"/>
    <x v="2"/>
    <s v="High"/>
    <n v="4"/>
    <n v="240"/>
    <n v="35819"/>
    <s v="FHASE"/>
    <m/>
    <m/>
    <n v="0"/>
    <n v="0"/>
    <n v="0"/>
    <n v="0"/>
    <n v="0"/>
    <n v="0"/>
  </r>
  <r>
    <s v="GJ"/>
    <x v="2"/>
    <x v="9"/>
    <x v="2"/>
    <s v="High"/>
    <n v="4"/>
    <n v="240"/>
    <n v="35819"/>
    <s v="FSEPU"/>
    <m/>
    <m/>
    <n v="0"/>
    <n v="0"/>
    <n v="0"/>
    <n v="0"/>
    <n v="0"/>
    <n v="0"/>
  </r>
  <r>
    <s v="GJ"/>
    <x v="2"/>
    <x v="9"/>
    <x v="2"/>
    <s v="High"/>
    <n v="4"/>
    <n v="240"/>
    <n v="35819"/>
    <s v="MHASE"/>
    <n v="1"/>
    <n v="1"/>
    <n v="1"/>
    <n v="1"/>
    <n v="1"/>
    <n v="0"/>
    <n v="0"/>
    <n v="0"/>
  </r>
  <r>
    <s v="GJ"/>
    <x v="2"/>
    <x v="9"/>
    <x v="2"/>
    <s v="High"/>
    <n v="4"/>
    <n v="240"/>
    <n v="35819"/>
    <s v="PACL"/>
    <m/>
    <m/>
    <n v="0"/>
    <n v="0"/>
    <n v="0"/>
    <n v="0"/>
    <n v="0"/>
    <n v="0"/>
  </r>
  <r>
    <s v="GJ"/>
    <x v="2"/>
    <x v="9"/>
    <x v="2"/>
    <s v="High"/>
    <n v="5"/>
    <n v="300"/>
    <n v="35879"/>
    <s v="FHASE"/>
    <m/>
    <m/>
    <n v="0"/>
    <n v="0"/>
    <n v="0"/>
    <n v="0"/>
    <n v="0"/>
    <n v="0"/>
  </r>
  <r>
    <s v="GJ"/>
    <x v="2"/>
    <x v="9"/>
    <x v="2"/>
    <s v="High"/>
    <n v="5"/>
    <n v="300"/>
    <n v="35879"/>
    <s v="FSEPU"/>
    <n v="1"/>
    <n v="5"/>
    <n v="1"/>
    <n v="5"/>
    <n v="1"/>
    <n v="1"/>
    <n v="0"/>
    <n v="1"/>
  </r>
  <r>
    <s v="GJ"/>
    <x v="2"/>
    <x v="9"/>
    <x v="2"/>
    <s v="High"/>
    <n v="5"/>
    <n v="300"/>
    <n v="35879"/>
    <s v="MHASE"/>
    <m/>
    <m/>
    <n v="0"/>
    <n v="0"/>
    <n v="0"/>
    <n v="0"/>
    <n v="0"/>
    <n v="0"/>
  </r>
  <r>
    <s v="GJ"/>
    <x v="2"/>
    <x v="9"/>
    <x v="2"/>
    <s v="High"/>
    <n v="5"/>
    <n v="300"/>
    <n v="35879"/>
    <s v="PACL"/>
    <m/>
    <m/>
    <n v="0"/>
    <n v="0"/>
    <n v="0"/>
    <n v="0"/>
    <n v="0"/>
    <n v="0"/>
  </r>
  <r>
    <s v="GJ"/>
    <x v="2"/>
    <x v="10"/>
    <x v="0"/>
    <s v="Low"/>
    <n v="1"/>
    <n v="60"/>
    <n v="34658"/>
    <s v="FHASE"/>
    <m/>
    <m/>
    <n v="0"/>
    <n v="0"/>
    <n v="0"/>
    <n v="0"/>
    <n v="0"/>
    <n v="0"/>
  </r>
  <r>
    <s v="GJ"/>
    <x v="2"/>
    <x v="10"/>
    <x v="0"/>
    <s v="Low"/>
    <n v="1"/>
    <n v="60"/>
    <n v="34658"/>
    <s v="FSEPU"/>
    <m/>
    <m/>
    <n v="0"/>
    <n v="0"/>
    <n v="0"/>
    <n v="0"/>
    <n v="0"/>
    <n v="0"/>
  </r>
  <r>
    <s v="GJ"/>
    <x v="2"/>
    <x v="10"/>
    <x v="0"/>
    <s v="Low"/>
    <n v="1"/>
    <n v="60"/>
    <n v="34658"/>
    <s v="MHASE"/>
    <m/>
    <m/>
    <n v="0"/>
    <n v="0"/>
    <n v="0"/>
    <n v="0"/>
    <n v="0"/>
    <n v="0"/>
  </r>
  <r>
    <s v="GJ"/>
    <x v="2"/>
    <x v="10"/>
    <x v="0"/>
    <s v="Low"/>
    <n v="1"/>
    <n v="60"/>
    <n v="34658"/>
    <s v="PACL"/>
    <m/>
    <m/>
    <n v="0"/>
    <n v="0"/>
    <n v="0"/>
    <n v="0"/>
    <n v="0"/>
    <n v="0"/>
  </r>
  <r>
    <s v="GJ"/>
    <x v="2"/>
    <x v="10"/>
    <x v="0"/>
    <s v="Low"/>
    <n v="2"/>
    <n v="120"/>
    <n v="34718"/>
    <s v="FHASE"/>
    <m/>
    <m/>
    <n v="0"/>
    <n v="0"/>
    <n v="0"/>
    <n v="0"/>
    <n v="0"/>
    <n v="0"/>
  </r>
  <r>
    <s v="GJ"/>
    <x v="2"/>
    <x v="10"/>
    <x v="0"/>
    <s v="Low"/>
    <n v="2"/>
    <n v="120"/>
    <n v="34718"/>
    <s v="FSEPU"/>
    <m/>
    <m/>
    <n v="0"/>
    <n v="0"/>
    <n v="0"/>
    <n v="0"/>
    <n v="0"/>
    <n v="0"/>
  </r>
  <r>
    <s v="GJ"/>
    <x v="2"/>
    <x v="10"/>
    <x v="0"/>
    <s v="Low"/>
    <n v="2"/>
    <n v="120"/>
    <n v="34718"/>
    <s v="MHASE"/>
    <m/>
    <m/>
    <n v="0"/>
    <n v="0"/>
    <n v="0"/>
    <n v="0"/>
    <n v="0"/>
    <n v="0"/>
  </r>
  <r>
    <s v="GJ"/>
    <x v="2"/>
    <x v="10"/>
    <x v="0"/>
    <s v="Low"/>
    <n v="2"/>
    <n v="120"/>
    <n v="34718"/>
    <s v="PACL"/>
    <m/>
    <m/>
    <n v="0"/>
    <n v="0"/>
    <n v="0"/>
    <n v="0"/>
    <n v="0"/>
    <n v="0"/>
  </r>
  <r>
    <s v="GJ"/>
    <x v="2"/>
    <x v="10"/>
    <x v="0"/>
    <s v="Low"/>
    <n v="3"/>
    <n v="180"/>
    <n v="34778"/>
    <s v="FHASE"/>
    <m/>
    <m/>
    <n v="0"/>
    <n v="0"/>
    <n v="0"/>
    <n v="0"/>
    <n v="0"/>
    <n v="0"/>
  </r>
  <r>
    <s v="GJ"/>
    <x v="2"/>
    <x v="10"/>
    <x v="0"/>
    <s v="Low"/>
    <n v="3"/>
    <n v="180"/>
    <n v="34778"/>
    <s v="FSEPU"/>
    <m/>
    <m/>
    <n v="0"/>
    <n v="0"/>
    <n v="0"/>
    <n v="0"/>
    <n v="0"/>
    <n v="0"/>
  </r>
  <r>
    <s v="GJ"/>
    <x v="2"/>
    <x v="10"/>
    <x v="0"/>
    <s v="Low"/>
    <n v="3"/>
    <n v="180"/>
    <n v="34778"/>
    <s v="MHASE"/>
    <m/>
    <m/>
    <n v="0"/>
    <n v="0"/>
    <n v="0"/>
    <n v="0"/>
    <n v="0"/>
    <n v="0"/>
  </r>
  <r>
    <s v="GJ"/>
    <x v="2"/>
    <x v="10"/>
    <x v="0"/>
    <s v="Low"/>
    <n v="3"/>
    <n v="180"/>
    <n v="34778"/>
    <s v="PACL"/>
    <m/>
    <m/>
    <n v="0"/>
    <n v="0"/>
    <n v="0"/>
    <n v="0"/>
    <n v="0"/>
    <n v="0"/>
  </r>
  <r>
    <s v="GJ"/>
    <x v="2"/>
    <x v="10"/>
    <x v="0"/>
    <s v="Low"/>
    <n v="4"/>
    <n v="240"/>
    <n v="34838"/>
    <s v="FHASE"/>
    <m/>
    <m/>
    <n v="0"/>
    <n v="0"/>
    <n v="0"/>
    <n v="0"/>
    <n v="0"/>
    <n v="0"/>
  </r>
  <r>
    <s v="GJ"/>
    <x v="2"/>
    <x v="10"/>
    <x v="0"/>
    <s v="Low"/>
    <n v="4"/>
    <n v="240"/>
    <n v="34838"/>
    <s v="FSEPU"/>
    <m/>
    <m/>
    <n v="0"/>
    <n v="0"/>
    <n v="0"/>
    <n v="0"/>
    <n v="0"/>
    <n v="0"/>
  </r>
  <r>
    <s v="GJ"/>
    <x v="2"/>
    <x v="10"/>
    <x v="0"/>
    <s v="Low"/>
    <n v="4"/>
    <n v="240"/>
    <n v="34838"/>
    <s v="MHASE"/>
    <m/>
    <m/>
    <n v="0"/>
    <n v="0"/>
    <n v="0"/>
    <n v="0"/>
    <n v="0"/>
    <n v="0"/>
  </r>
  <r>
    <s v="GJ"/>
    <x v="2"/>
    <x v="10"/>
    <x v="0"/>
    <s v="Low"/>
    <n v="4"/>
    <n v="240"/>
    <n v="34838"/>
    <s v="PACL"/>
    <m/>
    <m/>
    <n v="0"/>
    <n v="0"/>
    <n v="0"/>
    <n v="0"/>
    <n v="0"/>
    <n v="0"/>
  </r>
  <r>
    <s v="GJ"/>
    <x v="2"/>
    <x v="10"/>
    <x v="0"/>
    <s v="Low"/>
    <n v="5"/>
    <n v="300"/>
    <n v="34898"/>
    <s v="FHASE"/>
    <m/>
    <m/>
    <n v="0"/>
    <n v="0"/>
    <n v="0"/>
    <n v="0"/>
    <n v="0"/>
    <n v="0"/>
  </r>
  <r>
    <s v="GJ"/>
    <x v="2"/>
    <x v="10"/>
    <x v="0"/>
    <s v="Low"/>
    <n v="5"/>
    <n v="300"/>
    <n v="34898"/>
    <s v="FSEPU"/>
    <m/>
    <m/>
    <n v="0"/>
    <n v="0"/>
    <n v="0"/>
    <n v="0"/>
    <n v="0"/>
    <n v="0"/>
  </r>
  <r>
    <s v="GJ"/>
    <x v="2"/>
    <x v="10"/>
    <x v="0"/>
    <s v="Low"/>
    <n v="5"/>
    <n v="300"/>
    <n v="34898"/>
    <s v="MHASE"/>
    <m/>
    <m/>
    <n v="0"/>
    <n v="0"/>
    <n v="0"/>
    <n v="0"/>
    <n v="0"/>
    <n v="0"/>
  </r>
  <r>
    <s v="GJ"/>
    <x v="2"/>
    <x v="10"/>
    <x v="0"/>
    <s v="Low"/>
    <n v="5"/>
    <n v="300"/>
    <n v="34898"/>
    <s v="PACL"/>
    <m/>
    <m/>
    <n v="0"/>
    <n v="0"/>
    <n v="0"/>
    <n v="0"/>
    <n v="0"/>
    <n v="0"/>
  </r>
  <r>
    <s v="GJ"/>
    <x v="2"/>
    <x v="11"/>
    <x v="1"/>
    <s v="Medium"/>
    <n v="1"/>
    <n v="60"/>
    <n v="96065"/>
    <s v="FHASE"/>
    <n v="1"/>
    <n v="4"/>
    <n v="1"/>
    <n v="4"/>
    <n v="1"/>
    <n v="1"/>
    <n v="1"/>
    <n v="0"/>
  </r>
  <r>
    <s v="GJ"/>
    <x v="2"/>
    <x v="11"/>
    <x v="1"/>
    <s v="Medium"/>
    <n v="1"/>
    <n v="60"/>
    <n v="96065"/>
    <s v="FSEPU"/>
    <n v="2"/>
    <n v="1"/>
    <n v="2"/>
    <n v="1"/>
    <n v="1"/>
    <n v="0"/>
    <n v="0"/>
    <n v="0"/>
  </r>
  <r>
    <s v="GJ"/>
    <x v="2"/>
    <x v="11"/>
    <x v="1"/>
    <s v="Medium"/>
    <n v="1"/>
    <n v="60"/>
    <n v="96065"/>
    <s v="MHASE"/>
    <m/>
    <m/>
    <n v="0"/>
    <n v="0"/>
    <n v="0"/>
    <n v="0"/>
    <n v="0"/>
    <n v="0"/>
  </r>
  <r>
    <s v="GJ"/>
    <x v="2"/>
    <x v="11"/>
    <x v="1"/>
    <s v="Medium"/>
    <n v="1"/>
    <n v="60"/>
    <n v="96065"/>
    <s v="PACL"/>
    <m/>
    <m/>
    <n v="0"/>
    <n v="0"/>
    <n v="0"/>
    <n v="0"/>
    <n v="0"/>
    <n v="0"/>
  </r>
  <r>
    <s v="GJ"/>
    <x v="2"/>
    <x v="11"/>
    <x v="1"/>
    <s v="Medium"/>
    <n v="2"/>
    <n v="120"/>
    <n v="96125"/>
    <s v="FHASE"/>
    <m/>
    <m/>
    <n v="0"/>
    <n v="0"/>
    <n v="0"/>
    <n v="0"/>
    <n v="0"/>
    <n v="0"/>
  </r>
  <r>
    <s v="GJ"/>
    <x v="2"/>
    <x v="11"/>
    <x v="1"/>
    <s v="Medium"/>
    <n v="2"/>
    <n v="120"/>
    <n v="96125"/>
    <s v="FSEPU"/>
    <n v="1"/>
    <n v="4"/>
    <n v="1"/>
    <n v="4"/>
    <n v="1"/>
    <n v="1"/>
    <n v="1"/>
    <n v="0"/>
  </r>
  <r>
    <s v="GJ"/>
    <x v="2"/>
    <x v="11"/>
    <x v="1"/>
    <s v="Medium"/>
    <n v="2"/>
    <n v="120"/>
    <n v="96125"/>
    <s v="MHASE"/>
    <m/>
    <m/>
    <n v="0"/>
    <n v="0"/>
    <n v="0"/>
    <n v="0"/>
    <n v="0"/>
    <n v="0"/>
  </r>
  <r>
    <s v="GJ"/>
    <x v="2"/>
    <x v="11"/>
    <x v="1"/>
    <s v="Medium"/>
    <n v="2"/>
    <n v="120"/>
    <n v="96125"/>
    <s v="PACL"/>
    <m/>
    <m/>
    <n v="0"/>
    <n v="0"/>
    <n v="0"/>
    <n v="0"/>
    <n v="0"/>
    <n v="0"/>
  </r>
  <r>
    <s v="GJ"/>
    <x v="2"/>
    <x v="11"/>
    <x v="1"/>
    <s v="Medium"/>
    <n v="3"/>
    <n v="180"/>
    <n v="96185"/>
    <s v="FHASE"/>
    <n v="1"/>
    <n v="3"/>
    <n v="1"/>
    <n v="3"/>
    <n v="1"/>
    <n v="0"/>
    <n v="0"/>
    <n v="0"/>
  </r>
  <r>
    <s v="GJ"/>
    <x v="2"/>
    <x v="11"/>
    <x v="1"/>
    <s v="Medium"/>
    <n v="3"/>
    <n v="180"/>
    <n v="96185"/>
    <s v="FSEPU"/>
    <m/>
    <m/>
    <n v="0"/>
    <n v="0"/>
    <n v="0"/>
    <n v="0"/>
    <n v="0"/>
    <n v="0"/>
  </r>
  <r>
    <s v="GJ"/>
    <x v="2"/>
    <x v="11"/>
    <x v="1"/>
    <s v="Medium"/>
    <n v="3"/>
    <n v="180"/>
    <n v="96185"/>
    <s v="MHASE"/>
    <m/>
    <m/>
    <n v="0"/>
    <n v="0"/>
    <n v="0"/>
    <n v="0"/>
    <n v="0"/>
    <n v="0"/>
  </r>
  <r>
    <s v="GJ"/>
    <x v="2"/>
    <x v="11"/>
    <x v="1"/>
    <s v="Medium"/>
    <n v="3"/>
    <n v="180"/>
    <n v="96185"/>
    <s v="PACL"/>
    <m/>
    <m/>
    <n v="0"/>
    <n v="0"/>
    <n v="0"/>
    <n v="0"/>
    <n v="0"/>
    <n v="0"/>
  </r>
  <r>
    <s v="GJ"/>
    <x v="2"/>
    <x v="12"/>
    <x v="0"/>
    <s v="Low"/>
    <n v="1"/>
    <n v="60"/>
    <n v="75841"/>
    <s v="FHASE"/>
    <m/>
    <m/>
    <n v="0"/>
    <n v="0"/>
    <n v="0"/>
    <n v="0"/>
    <n v="0"/>
    <n v="0"/>
  </r>
  <r>
    <s v="GJ"/>
    <x v="2"/>
    <x v="12"/>
    <x v="0"/>
    <s v="Low"/>
    <n v="1"/>
    <n v="60"/>
    <n v="75841"/>
    <s v="FSEPU"/>
    <m/>
    <m/>
    <n v="0"/>
    <n v="0"/>
    <n v="0"/>
    <n v="0"/>
    <n v="0"/>
    <n v="0"/>
  </r>
  <r>
    <s v="GJ"/>
    <x v="2"/>
    <x v="12"/>
    <x v="0"/>
    <s v="Low"/>
    <n v="1"/>
    <n v="60"/>
    <n v="75841"/>
    <s v="MHASE"/>
    <m/>
    <m/>
    <n v="0"/>
    <n v="0"/>
    <n v="0"/>
    <n v="0"/>
    <n v="0"/>
    <n v="0"/>
  </r>
  <r>
    <s v="GJ"/>
    <x v="2"/>
    <x v="12"/>
    <x v="0"/>
    <s v="Low"/>
    <n v="1"/>
    <n v="60"/>
    <n v="75841"/>
    <s v="PACL"/>
    <m/>
    <m/>
    <n v="0"/>
    <n v="0"/>
    <n v="0"/>
    <n v="0"/>
    <n v="0"/>
    <n v="0"/>
  </r>
  <r>
    <s v="GJ"/>
    <x v="2"/>
    <x v="12"/>
    <x v="0"/>
    <s v="Low"/>
    <n v="2"/>
    <n v="120"/>
    <n v="75901"/>
    <s v="FHASE"/>
    <m/>
    <m/>
    <n v="0"/>
    <n v="0"/>
    <n v="0"/>
    <n v="0"/>
    <n v="0"/>
    <n v="0"/>
  </r>
  <r>
    <s v="GJ"/>
    <x v="2"/>
    <x v="12"/>
    <x v="0"/>
    <s v="Low"/>
    <n v="2"/>
    <n v="120"/>
    <n v="75901"/>
    <s v="FSEPU"/>
    <m/>
    <m/>
    <n v="0"/>
    <n v="0"/>
    <n v="0"/>
    <n v="0"/>
    <n v="0"/>
    <n v="0"/>
  </r>
  <r>
    <s v="GJ"/>
    <x v="2"/>
    <x v="12"/>
    <x v="0"/>
    <s v="Low"/>
    <n v="2"/>
    <n v="120"/>
    <n v="75901"/>
    <s v="MHASE"/>
    <n v="1"/>
    <n v="3"/>
    <n v="1"/>
    <n v="3"/>
    <n v="1"/>
    <n v="0"/>
    <n v="0"/>
    <n v="0"/>
  </r>
  <r>
    <s v="GJ"/>
    <x v="2"/>
    <x v="12"/>
    <x v="0"/>
    <s v="Low"/>
    <n v="2"/>
    <n v="120"/>
    <n v="75901"/>
    <s v="PACL"/>
    <m/>
    <m/>
    <n v="0"/>
    <n v="0"/>
    <n v="0"/>
    <n v="0"/>
    <n v="0"/>
    <n v="0"/>
  </r>
  <r>
    <s v="GJ"/>
    <x v="2"/>
    <x v="12"/>
    <x v="0"/>
    <s v="Low"/>
    <n v="3"/>
    <n v="180"/>
    <n v="75961"/>
    <s v="FHASE"/>
    <m/>
    <m/>
    <n v="0"/>
    <n v="0"/>
    <n v="0"/>
    <n v="0"/>
    <n v="0"/>
    <n v="0"/>
  </r>
  <r>
    <s v="GJ"/>
    <x v="2"/>
    <x v="12"/>
    <x v="0"/>
    <s v="Low"/>
    <n v="3"/>
    <n v="180"/>
    <n v="75961"/>
    <s v="FSEPU"/>
    <m/>
    <m/>
    <n v="0"/>
    <n v="0"/>
    <n v="0"/>
    <n v="0"/>
    <n v="0"/>
    <n v="0"/>
  </r>
  <r>
    <s v="GJ"/>
    <x v="2"/>
    <x v="12"/>
    <x v="0"/>
    <s v="Low"/>
    <n v="3"/>
    <n v="180"/>
    <n v="75961"/>
    <s v="MHASE"/>
    <m/>
    <m/>
    <n v="0"/>
    <n v="0"/>
    <n v="0"/>
    <n v="0"/>
    <n v="0"/>
    <n v="0"/>
  </r>
  <r>
    <s v="GJ"/>
    <x v="2"/>
    <x v="12"/>
    <x v="0"/>
    <s v="Low"/>
    <n v="3"/>
    <n v="180"/>
    <n v="75961"/>
    <s v="PACL"/>
    <m/>
    <m/>
    <n v="0"/>
    <n v="0"/>
    <n v="0"/>
    <n v="0"/>
    <n v="0"/>
    <n v="0"/>
  </r>
  <r>
    <s v="GJ"/>
    <x v="2"/>
    <x v="13"/>
    <x v="2"/>
    <s v="High"/>
    <n v="1"/>
    <n v="60"/>
    <n v="25359"/>
    <s v="FHASE"/>
    <m/>
    <m/>
    <n v="0"/>
    <n v="0"/>
    <n v="0"/>
    <n v="0"/>
    <n v="0"/>
    <n v="0"/>
  </r>
  <r>
    <s v="GJ"/>
    <x v="2"/>
    <x v="13"/>
    <x v="2"/>
    <s v="High"/>
    <n v="1"/>
    <n v="60"/>
    <n v="25359"/>
    <s v="FSEPU"/>
    <n v="1"/>
    <n v="4"/>
    <n v="1"/>
    <n v="4"/>
    <n v="1"/>
    <n v="1"/>
    <n v="1"/>
    <n v="0"/>
  </r>
  <r>
    <s v="GJ"/>
    <x v="2"/>
    <x v="13"/>
    <x v="2"/>
    <s v="High"/>
    <n v="1"/>
    <n v="60"/>
    <n v="25359"/>
    <s v="MHASE"/>
    <m/>
    <m/>
    <n v="0"/>
    <n v="0"/>
    <n v="0"/>
    <n v="0"/>
    <n v="0"/>
    <n v="0"/>
  </r>
  <r>
    <s v="GJ"/>
    <x v="2"/>
    <x v="13"/>
    <x v="2"/>
    <s v="High"/>
    <n v="1"/>
    <n v="60"/>
    <n v="25359"/>
    <s v="PACL"/>
    <m/>
    <m/>
    <n v="0"/>
    <n v="0"/>
    <n v="0"/>
    <n v="0"/>
    <n v="0"/>
    <n v="0"/>
  </r>
  <r>
    <s v="GJ"/>
    <x v="2"/>
    <x v="13"/>
    <x v="2"/>
    <s v="High"/>
    <n v="2"/>
    <n v="120"/>
    <n v="25419"/>
    <s v="FHASE"/>
    <m/>
    <m/>
    <n v="0"/>
    <n v="0"/>
    <n v="0"/>
    <n v="0"/>
    <n v="0"/>
    <n v="0"/>
  </r>
  <r>
    <s v="GJ"/>
    <x v="2"/>
    <x v="13"/>
    <x v="2"/>
    <s v="High"/>
    <n v="2"/>
    <n v="120"/>
    <n v="25419"/>
    <s v="FSEPU"/>
    <m/>
    <m/>
    <n v="0"/>
    <n v="0"/>
    <n v="0"/>
    <n v="0"/>
    <n v="0"/>
    <n v="0"/>
  </r>
  <r>
    <s v="GJ"/>
    <x v="2"/>
    <x v="13"/>
    <x v="2"/>
    <s v="High"/>
    <n v="2"/>
    <n v="120"/>
    <n v="25419"/>
    <s v="MHASE"/>
    <m/>
    <m/>
    <n v="0"/>
    <n v="0"/>
    <n v="0"/>
    <n v="0"/>
    <n v="0"/>
    <n v="0"/>
  </r>
  <r>
    <s v="GJ"/>
    <x v="2"/>
    <x v="13"/>
    <x v="2"/>
    <s v="High"/>
    <n v="2"/>
    <n v="120"/>
    <n v="25419"/>
    <s v="PACL"/>
    <m/>
    <m/>
    <n v="0"/>
    <n v="0"/>
    <n v="0"/>
    <n v="0"/>
    <n v="0"/>
    <n v="0"/>
  </r>
  <r>
    <s v="GJ"/>
    <x v="2"/>
    <x v="13"/>
    <x v="2"/>
    <s v="High"/>
    <n v="3"/>
    <n v="180"/>
    <n v="25479"/>
    <s v="FHASE"/>
    <m/>
    <m/>
    <n v="0"/>
    <n v="0"/>
    <n v="0"/>
    <n v="0"/>
    <n v="0"/>
    <n v="0"/>
  </r>
  <r>
    <s v="GJ"/>
    <x v="2"/>
    <x v="13"/>
    <x v="2"/>
    <s v="High"/>
    <n v="3"/>
    <n v="180"/>
    <n v="25479"/>
    <s v="FSEPU"/>
    <m/>
    <m/>
    <n v="0"/>
    <n v="0"/>
    <n v="0"/>
    <n v="0"/>
    <n v="0"/>
    <n v="0"/>
  </r>
  <r>
    <s v="GJ"/>
    <x v="2"/>
    <x v="13"/>
    <x v="2"/>
    <s v="High"/>
    <n v="3"/>
    <n v="180"/>
    <n v="25479"/>
    <s v="MHASE"/>
    <m/>
    <m/>
    <n v="0"/>
    <n v="0"/>
    <n v="0"/>
    <n v="0"/>
    <n v="0"/>
    <n v="0"/>
  </r>
  <r>
    <s v="GJ"/>
    <x v="2"/>
    <x v="13"/>
    <x v="2"/>
    <s v="High"/>
    <n v="3"/>
    <n v="180"/>
    <n v="25479"/>
    <s v="PACL"/>
    <m/>
    <m/>
    <n v="0"/>
    <n v="0"/>
    <n v="0"/>
    <n v="0"/>
    <n v="0"/>
    <n v="0"/>
  </r>
  <r>
    <s v="GJ"/>
    <x v="2"/>
    <x v="13"/>
    <x v="2"/>
    <s v="High"/>
    <n v="4"/>
    <n v="240"/>
    <n v="25539"/>
    <s v="FHASE"/>
    <m/>
    <m/>
    <n v="0"/>
    <n v="0"/>
    <n v="0"/>
    <n v="0"/>
    <n v="0"/>
    <n v="0"/>
  </r>
  <r>
    <s v="GJ"/>
    <x v="2"/>
    <x v="13"/>
    <x v="2"/>
    <s v="High"/>
    <n v="4"/>
    <n v="240"/>
    <n v="25539"/>
    <s v="FSEPU"/>
    <m/>
    <m/>
    <n v="0"/>
    <n v="0"/>
    <n v="0"/>
    <n v="0"/>
    <n v="0"/>
    <n v="0"/>
  </r>
  <r>
    <s v="GJ"/>
    <x v="2"/>
    <x v="13"/>
    <x v="2"/>
    <s v="High"/>
    <n v="4"/>
    <n v="240"/>
    <n v="25539"/>
    <s v="MHASE"/>
    <m/>
    <m/>
    <n v="0"/>
    <n v="0"/>
    <n v="0"/>
    <n v="0"/>
    <n v="0"/>
    <n v="0"/>
  </r>
  <r>
    <s v="GJ"/>
    <x v="2"/>
    <x v="13"/>
    <x v="2"/>
    <s v="High"/>
    <n v="4"/>
    <n v="240"/>
    <n v="25539"/>
    <s v="PACL"/>
    <m/>
    <m/>
    <n v="0"/>
    <n v="0"/>
    <n v="0"/>
    <n v="0"/>
    <n v="0"/>
    <n v="0"/>
  </r>
  <r>
    <s v="GJ"/>
    <x v="2"/>
    <x v="14"/>
    <x v="0"/>
    <s v="Low"/>
    <n v="1"/>
    <n v="60"/>
    <n v="24428"/>
    <s v="FHASE"/>
    <m/>
    <m/>
    <n v="0"/>
    <n v="0"/>
    <n v="0"/>
    <n v="0"/>
    <n v="0"/>
    <n v="0"/>
  </r>
  <r>
    <s v="GJ"/>
    <x v="2"/>
    <x v="14"/>
    <x v="0"/>
    <s v="Low"/>
    <n v="1"/>
    <n v="60"/>
    <n v="24428"/>
    <s v="FSEPU"/>
    <m/>
    <m/>
    <n v="0"/>
    <n v="0"/>
    <n v="0"/>
    <n v="0"/>
    <n v="0"/>
    <n v="0"/>
  </r>
  <r>
    <s v="GJ"/>
    <x v="2"/>
    <x v="14"/>
    <x v="0"/>
    <s v="Low"/>
    <n v="1"/>
    <n v="60"/>
    <n v="24428"/>
    <s v="MHASE"/>
    <m/>
    <m/>
    <n v="0"/>
    <n v="0"/>
    <n v="0"/>
    <n v="0"/>
    <n v="0"/>
    <n v="0"/>
  </r>
  <r>
    <s v="GJ"/>
    <x v="2"/>
    <x v="14"/>
    <x v="0"/>
    <s v="Low"/>
    <n v="1"/>
    <n v="60"/>
    <n v="24428"/>
    <s v="PACL"/>
    <m/>
    <m/>
    <n v="0"/>
    <n v="0"/>
    <n v="0"/>
    <n v="0"/>
    <n v="0"/>
    <n v="0"/>
  </r>
  <r>
    <s v="GJ"/>
    <x v="2"/>
    <x v="14"/>
    <x v="0"/>
    <s v="Low"/>
    <n v="2"/>
    <n v="120"/>
    <n v="24488"/>
    <s v="FHASE"/>
    <m/>
    <m/>
    <n v="0"/>
    <n v="0"/>
    <n v="0"/>
    <n v="0"/>
    <n v="0"/>
    <n v="0"/>
  </r>
  <r>
    <s v="GJ"/>
    <x v="2"/>
    <x v="14"/>
    <x v="0"/>
    <s v="Low"/>
    <n v="2"/>
    <n v="120"/>
    <n v="24488"/>
    <s v="FSEPU"/>
    <m/>
    <m/>
    <n v="0"/>
    <n v="0"/>
    <n v="0"/>
    <n v="0"/>
    <n v="0"/>
    <n v="0"/>
  </r>
  <r>
    <s v="GJ"/>
    <x v="2"/>
    <x v="14"/>
    <x v="0"/>
    <s v="Low"/>
    <n v="2"/>
    <n v="120"/>
    <n v="24488"/>
    <s v="MHASE"/>
    <m/>
    <m/>
    <n v="0"/>
    <n v="0"/>
    <n v="0"/>
    <n v="0"/>
    <n v="0"/>
    <n v="0"/>
  </r>
  <r>
    <s v="GJ"/>
    <x v="2"/>
    <x v="14"/>
    <x v="0"/>
    <s v="Low"/>
    <n v="2"/>
    <n v="120"/>
    <n v="24488"/>
    <s v="PACL"/>
    <m/>
    <m/>
    <n v="0"/>
    <n v="0"/>
    <n v="0"/>
    <n v="0"/>
    <n v="0"/>
    <n v="0"/>
  </r>
  <r>
    <s v="GJ"/>
    <x v="2"/>
    <x v="14"/>
    <x v="0"/>
    <s v="Low"/>
    <n v="3"/>
    <n v="180"/>
    <n v="24548"/>
    <s v="FHASE"/>
    <m/>
    <m/>
    <n v="0"/>
    <n v="0"/>
    <n v="0"/>
    <n v="0"/>
    <n v="0"/>
    <n v="0"/>
  </r>
  <r>
    <s v="GJ"/>
    <x v="2"/>
    <x v="14"/>
    <x v="0"/>
    <s v="Low"/>
    <n v="3"/>
    <n v="180"/>
    <n v="24548"/>
    <s v="FSEPU"/>
    <m/>
    <m/>
    <n v="0"/>
    <n v="0"/>
    <n v="0"/>
    <n v="0"/>
    <n v="0"/>
    <n v="0"/>
  </r>
  <r>
    <s v="GJ"/>
    <x v="2"/>
    <x v="14"/>
    <x v="0"/>
    <s v="Low"/>
    <n v="3"/>
    <n v="180"/>
    <n v="24548"/>
    <s v="MHASE"/>
    <m/>
    <m/>
    <n v="0"/>
    <n v="0"/>
    <n v="0"/>
    <n v="0"/>
    <n v="0"/>
    <n v="0"/>
  </r>
  <r>
    <s v="GJ"/>
    <x v="2"/>
    <x v="14"/>
    <x v="0"/>
    <s v="Low"/>
    <n v="3"/>
    <n v="180"/>
    <n v="24548"/>
    <s v="PACL"/>
    <m/>
    <m/>
    <n v="0"/>
    <n v="0"/>
    <n v="0"/>
    <n v="0"/>
    <n v="0"/>
    <n v="0"/>
  </r>
  <r>
    <s v="GJ"/>
    <x v="2"/>
    <x v="14"/>
    <x v="0"/>
    <s v="Low"/>
    <n v="4"/>
    <n v="240"/>
    <n v="24608"/>
    <s v="FHASE"/>
    <m/>
    <m/>
    <n v="0"/>
    <n v="0"/>
    <n v="0"/>
    <n v="0"/>
    <n v="0"/>
    <n v="0"/>
  </r>
  <r>
    <s v="GJ"/>
    <x v="2"/>
    <x v="14"/>
    <x v="0"/>
    <s v="Low"/>
    <n v="4"/>
    <n v="240"/>
    <n v="24608"/>
    <s v="FSEPU"/>
    <m/>
    <m/>
    <n v="0"/>
    <n v="0"/>
    <n v="0"/>
    <n v="0"/>
    <n v="0"/>
    <n v="0"/>
  </r>
  <r>
    <s v="GJ"/>
    <x v="2"/>
    <x v="14"/>
    <x v="0"/>
    <s v="Low"/>
    <n v="4"/>
    <n v="240"/>
    <n v="24608"/>
    <s v="MHASE"/>
    <m/>
    <m/>
    <n v="0"/>
    <n v="0"/>
    <n v="0"/>
    <n v="0"/>
    <n v="0"/>
    <n v="0"/>
  </r>
  <r>
    <s v="GJ"/>
    <x v="2"/>
    <x v="14"/>
    <x v="0"/>
    <s v="Low"/>
    <n v="4"/>
    <n v="240"/>
    <n v="24608"/>
    <s v="PACL"/>
    <m/>
    <m/>
    <n v="0"/>
    <n v="0"/>
    <n v="0"/>
    <n v="0"/>
    <n v="0"/>
    <n v="0"/>
  </r>
  <r>
    <s v="GJ"/>
    <x v="2"/>
    <x v="15"/>
    <x v="1"/>
    <s v="Medium"/>
    <n v="1"/>
    <n v="60"/>
    <n v="13760"/>
    <s v="FHASE"/>
    <m/>
    <m/>
    <n v="0"/>
    <n v="0"/>
    <n v="0"/>
    <n v="0"/>
    <n v="0"/>
    <n v="0"/>
  </r>
  <r>
    <s v="GJ"/>
    <x v="2"/>
    <x v="15"/>
    <x v="1"/>
    <s v="Medium"/>
    <n v="1"/>
    <n v="60"/>
    <n v="13760"/>
    <s v="FSEPU"/>
    <n v="1"/>
    <n v="3"/>
    <n v="1"/>
    <n v="3"/>
    <n v="1"/>
    <n v="0"/>
    <n v="0"/>
    <n v="0"/>
  </r>
  <r>
    <s v="GJ"/>
    <x v="2"/>
    <x v="15"/>
    <x v="1"/>
    <s v="Medium"/>
    <n v="1"/>
    <n v="60"/>
    <n v="13760"/>
    <s v="MHASE"/>
    <m/>
    <m/>
    <n v="0"/>
    <n v="0"/>
    <n v="0"/>
    <n v="0"/>
    <n v="0"/>
    <n v="0"/>
  </r>
  <r>
    <s v="GJ"/>
    <x v="2"/>
    <x v="15"/>
    <x v="1"/>
    <s v="Medium"/>
    <n v="1"/>
    <n v="60"/>
    <n v="13760"/>
    <s v="PACL"/>
    <m/>
    <m/>
    <n v="0"/>
    <n v="0"/>
    <n v="0"/>
    <n v="0"/>
    <n v="0"/>
    <n v="0"/>
  </r>
  <r>
    <s v="GJ"/>
    <x v="2"/>
    <x v="15"/>
    <x v="1"/>
    <s v="Medium"/>
    <n v="2"/>
    <n v="120"/>
    <n v="13820"/>
    <s v="FHASE"/>
    <m/>
    <m/>
    <n v="0"/>
    <n v="0"/>
    <n v="0"/>
    <n v="0"/>
    <n v="0"/>
    <n v="0"/>
  </r>
  <r>
    <s v="GJ"/>
    <x v="2"/>
    <x v="15"/>
    <x v="1"/>
    <s v="Medium"/>
    <n v="2"/>
    <n v="120"/>
    <n v="13820"/>
    <s v="FSEPU"/>
    <n v="1"/>
    <n v="2"/>
    <n v="1"/>
    <n v="2"/>
    <n v="1"/>
    <n v="0"/>
    <n v="0"/>
    <n v="0"/>
  </r>
  <r>
    <s v="GJ"/>
    <x v="2"/>
    <x v="15"/>
    <x v="1"/>
    <s v="Medium"/>
    <n v="2"/>
    <n v="120"/>
    <n v="13820"/>
    <s v="MHASE"/>
    <m/>
    <m/>
    <n v="0"/>
    <n v="0"/>
    <n v="0"/>
    <n v="0"/>
    <n v="0"/>
    <n v="0"/>
  </r>
  <r>
    <s v="GJ"/>
    <x v="2"/>
    <x v="15"/>
    <x v="1"/>
    <s v="Medium"/>
    <n v="2"/>
    <n v="120"/>
    <n v="13820"/>
    <s v="PACL"/>
    <n v="1"/>
    <n v="4"/>
    <n v="1"/>
    <n v="4"/>
    <n v="1"/>
    <n v="1"/>
    <n v="1"/>
    <n v="0"/>
  </r>
  <r>
    <s v="GJ"/>
    <x v="2"/>
    <x v="15"/>
    <x v="1"/>
    <s v="Medium"/>
    <n v="3"/>
    <n v="180"/>
    <n v="13880"/>
    <s v="FHASE"/>
    <m/>
    <m/>
    <n v="0"/>
    <n v="0"/>
    <n v="0"/>
    <n v="0"/>
    <n v="0"/>
    <n v="0"/>
  </r>
  <r>
    <s v="GJ"/>
    <x v="2"/>
    <x v="15"/>
    <x v="1"/>
    <s v="Medium"/>
    <n v="3"/>
    <n v="180"/>
    <n v="13880"/>
    <s v="FSEPU"/>
    <n v="1"/>
    <n v="1"/>
    <n v="1"/>
    <n v="1"/>
    <n v="1"/>
    <n v="0"/>
    <n v="0"/>
    <n v="0"/>
  </r>
  <r>
    <s v="GJ"/>
    <x v="2"/>
    <x v="15"/>
    <x v="1"/>
    <s v="Medium"/>
    <n v="3"/>
    <n v="180"/>
    <n v="13880"/>
    <s v="MHASE"/>
    <m/>
    <m/>
    <n v="0"/>
    <n v="0"/>
    <n v="0"/>
    <n v="0"/>
    <n v="0"/>
    <n v="0"/>
  </r>
  <r>
    <s v="GJ"/>
    <x v="2"/>
    <x v="15"/>
    <x v="1"/>
    <s v="Medium"/>
    <n v="3"/>
    <n v="180"/>
    <n v="13880"/>
    <s v="PACL"/>
    <m/>
    <m/>
    <n v="0"/>
    <n v="0"/>
    <n v="0"/>
    <n v="0"/>
    <n v="0"/>
    <n v="0"/>
  </r>
  <r>
    <s v="GJ"/>
    <x v="2"/>
    <x v="15"/>
    <x v="1"/>
    <s v="Medium"/>
    <n v="4"/>
    <n v="240"/>
    <n v="13940"/>
    <s v="FHASE"/>
    <m/>
    <m/>
    <n v="0"/>
    <n v="0"/>
    <n v="0"/>
    <n v="0"/>
    <n v="0"/>
    <n v="0"/>
  </r>
  <r>
    <s v="GJ"/>
    <x v="2"/>
    <x v="15"/>
    <x v="1"/>
    <s v="Medium"/>
    <n v="4"/>
    <n v="240"/>
    <n v="13940"/>
    <s v="FSEPU"/>
    <m/>
    <m/>
    <n v="0"/>
    <n v="0"/>
    <n v="0"/>
    <n v="0"/>
    <n v="0"/>
    <n v="0"/>
  </r>
  <r>
    <s v="GJ"/>
    <x v="2"/>
    <x v="15"/>
    <x v="1"/>
    <s v="Medium"/>
    <n v="4"/>
    <n v="240"/>
    <n v="13940"/>
    <s v="MHASE"/>
    <m/>
    <m/>
    <n v="0"/>
    <n v="0"/>
    <n v="0"/>
    <n v="0"/>
    <n v="0"/>
    <n v="0"/>
  </r>
  <r>
    <s v="GJ"/>
    <x v="2"/>
    <x v="15"/>
    <x v="1"/>
    <s v="Medium"/>
    <n v="4"/>
    <n v="240"/>
    <n v="13940"/>
    <s v="PACL"/>
    <m/>
    <m/>
    <n v="0"/>
    <n v="0"/>
    <n v="0"/>
    <n v="0"/>
    <n v="0"/>
    <n v="0"/>
  </r>
  <r>
    <s v="GJ"/>
    <x v="2"/>
    <x v="15"/>
    <x v="1"/>
    <s v="Medium"/>
    <n v="5"/>
    <n v="300"/>
    <n v="14000"/>
    <s v="FHASE"/>
    <m/>
    <m/>
    <n v="0"/>
    <n v="0"/>
    <n v="0"/>
    <n v="0"/>
    <n v="0"/>
    <n v="0"/>
  </r>
  <r>
    <s v="GJ"/>
    <x v="2"/>
    <x v="15"/>
    <x v="1"/>
    <s v="Medium"/>
    <n v="5"/>
    <n v="300"/>
    <n v="14000"/>
    <s v="FSEPU"/>
    <m/>
    <m/>
    <n v="0"/>
    <n v="0"/>
    <n v="0"/>
    <n v="0"/>
    <n v="0"/>
    <n v="0"/>
  </r>
  <r>
    <s v="GJ"/>
    <x v="2"/>
    <x v="15"/>
    <x v="1"/>
    <s v="Medium"/>
    <n v="5"/>
    <n v="300"/>
    <n v="14000"/>
    <s v="MHASE"/>
    <m/>
    <m/>
    <n v="0"/>
    <n v="0"/>
    <n v="0"/>
    <n v="0"/>
    <n v="0"/>
    <n v="0"/>
  </r>
  <r>
    <s v="GJ"/>
    <x v="2"/>
    <x v="15"/>
    <x v="1"/>
    <s v="Medium"/>
    <n v="5"/>
    <n v="300"/>
    <n v="14000"/>
    <s v="PACL"/>
    <m/>
    <m/>
    <n v="0"/>
    <n v="0"/>
    <n v="0"/>
    <n v="0"/>
    <n v="0"/>
    <n v="0"/>
  </r>
  <r>
    <s v="GJ"/>
    <x v="2"/>
    <x v="15"/>
    <x v="1"/>
    <s v="Medium"/>
    <n v="6"/>
    <n v="360"/>
    <n v="14060"/>
    <s v="FHASE"/>
    <m/>
    <m/>
    <n v="0"/>
    <n v="0"/>
    <n v="0"/>
    <n v="0"/>
    <n v="0"/>
    <n v="0"/>
  </r>
  <r>
    <s v="GJ"/>
    <x v="2"/>
    <x v="15"/>
    <x v="1"/>
    <s v="Medium"/>
    <n v="6"/>
    <n v="360"/>
    <n v="14060"/>
    <s v="FSEPU"/>
    <n v="1"/>
    <n v="1"/>
    <n v="1"/>
    <n v="1"/>
    <n v="1"/>
    <n v="0"/>
    <n v="0"/>
    <n v="0"/>
  </r>
  <r>
    <s v="GJ"/>
    <x v="2"/>
    <x v="15"/>
    <x v="1"/>
    <s v="Medium"/>
    <n v="6"/>
    <n v="360"/>
    <n v="14060"/>
    <s v="MHASE"/>
    <m/>
    <m/>
    <n v="0"/>
    <n v="0"/>
    <n v="0"/>
    <n v="0"/>
    <n v="0"/>
    <n v="0"/>
  </r>
  <r>
    <s v="GJ"/>
    <x v="2"/>
    <x v="15"/>
    <x v="1"/>
    <s v="Medium"/>
    <n v="6"/>
    <n v="360"/>
    <n v="14060"/>
    <s v="PACL"/>
    <m/>
    <m/>
    <n v="0"/>
    <n v="0"/>
    <n v="0"/>
    <n v="0"/>
    <n v="0"/>
    <n v="0"/>
  </r>
  <r>
    <s v="GJ"/>
    <x v="2"/>
    <x v="15"/>
    <x v="1"/>
    <s v="Medium"/>
    <n v="7"/>
    <n v="420"/>
    <n v="14120"/>
    <s v="FHASE"/>
    <m/>
    <m/>
    <n v="0"/>
    <n v="0"/>
    <n v="0"/>
    <n v="0"/>
    <n v="0"/>
    <n v="0"/>
  </r>
  <r>
    <s v="GJ"/>
    <x v="2"/>
    <x v="15"/>
    <x v="1"/>
    <s v="Medium"/>
    <n v="7"/>
    <n v="420"/>
    <n v="14120"/>
    <s v="FSEPU"/>
    <m/>
    <m/>
    <n v="0"/>
    <n v="0"/>
    <n v="0"/>
    <n v="0"/>
    <n v="0"/>
    <n v="0"/>
  </r>
  <r>
    <s v="GJ"/>
    <x v="2"/>
    <x v="15"/>
    <x v="1"/>
    <s v="Medium"/>
    <n v="7"/>
    <n v="420"/>
    <n v="14120"/>
    <s v="MHASE"/>
    <m/>
    <m/>
    <n v="0"/>
    <n v="0"/>
    <n v="0"/>
    <n v="0"/>
    <n v="0"/>
    <n v="0"/>
  </r>
  <r>
    <s v="GJ"/>
    <x v="2"/>
    <x v="15"/>
    <x v="1"/>
    <s v="Medium"/>
    <n v="7"/>
    <n v="420"/>
    <n v="14120"/>
    <s v="PACL"/>
    <m/>
    <m/>
    <n v="0"/>
    <n v="0"/>
    <n v="0"/>
    <n v="0"/>
    <n v="0"/>
    <n v="0"/>
  </r>
  <r>
    <s v="GJ"/>
    <x v="2"/>
    <x v="15"/>
    <x v="1"/>
    <s v="Medium"/>
    <n v="8"/>
    <n v="480"/>
    <n v="14180"/>
    <s v="FHASE"/>
    <m/>
    <m/>
    <n v="0"/>
    <n v="0"/>
    <n v="0"/>
    <n v="0"/>
    <n v="0"/>
    <n v="0"/>
  </r>
  <r>
    <s v="GJ"/>
    <x v="2"/>
    <x v="15"/>
    <x v="1"/>
    <s v="Medium"/>
    <n v="8"/>
    <n v="480"/>
    <n v="14180"/>
    <s v="FSEPU"/>
    <m/>
    <m/>
    <n v="0"/>
    <n v="0"/>
    <n v="0"/>
    <n v="0"/>
    <n v="0"/>
    <n v="0"/>
  </r>
  <r>
    <s v="GJ"/>
    <x v="2"/>
    <x v="15"/>
    <x v="1"/>
    <s v="Medium"/>
    <n v="8"/>
    <n v="480"/>
    <n v="14180"/>
    <s v="MHASE"/>
    <m/>
    <m/>
    <n v="0"/>
    <n v="0"/>
    <n v="0"/>
    <n v="0"/>
    <n v="0"/>
    <n v="0"/>
  </r>
  <r>
    <s v="GJ"/>
    <x v="2"/>
    <x v="15"/>
    <x v="1"/>
    <s v="Medium"/>
    <n v="8"/>
    <n v="480"/>
    <n v="14180"/>
    <s v="PACL"/>
    <m/>
    <m/>
    <n v="0"/>
    <n v="0"/>
    <n v="0"/>
    <n v="0"/>
    <n v="0"/>
    <n v="0"/>
  </r>
  <r>
    <s v="GJ"/>
    <x v="2"/>
    <x v="15"/>
    <x v="1"/>
    <s v="Medium"/>
    <n v="9"/>
    <n v="540"/>
    <n v="14240"/>
    <s v="FHASE"/>
    <m/>
    <m/>
    <n v="0"/>
    <n v="0"/>
    <n v="0"/>
    <n v="0"/>
    <n v="0"/>
    <n v="0"/>
  </r>
  <r>
    <s v="GJ"/>
    <x v="2"/>
    <x v="15"/>
    <x v="1"/>
    <s v="Medium"/>
    <n v="9"/>
    <n v="540"/>
    <n v="14240"/>
    <s v="FSEPU"/>
    <m/>
    <m/>
    <n v="0"/>
    <n v="0"/>
    <n v="0"/>
    <n v="0"/>
    <n v="0"/>
    <n v="0"/>
  </r>
  <r>
    <s v="GJ"/>
    <x v="2"/>
    <x v="15"/>
    <x v="1"/>
    <s v="Medium"/>
    <n v="9"/>
    <n v="540"/>
    <n v="14240"/>
    <s v="MHASE"/>
    <m/>
    <m/>
    <n v="0"/>
    <n v="0"/>
    <n v="0"/>
    <n v="0"/>
    <n v="0"/>
    <n v="0"/>
  </r>
  <r>
    <s v="GJ"/>
    <x v="2"/>
    <x v="15"/>
    <x v="1"/>
    <s v="Medium"/>
    <n v="9"/>
    <n v="540"/>
    <n v="14240"/>
    <s v="PACL"/>
    <m/>
    <m/>
    <n v="0"/>
    <n v="0"/>
    <n v="0"/>
    <n v="0"/>
    <n v="0"/>
    <n v="0"/>
  </r>
  <r>
    <s v="GJ"/>
    <x v="2"/>
    <x v="15"/>
    <x v="1"/>
    <s v="Medium"/>
    <n v="10"/>
    <n v="600"/>
    <n v="14300"/>
    <s v="FHASE"/>
    <m/>
    <m/>
    <n v="0"/>
    <n v="0"/>
    <n v="0"/>
    <n v="0"/>
    <n v="0"/>
    <n v="0"/>
  </r>
  <r>
    <s v="GJ"/>
    <x v="2"/>
    <x v="15"/>
    <x v="1"/>
    <s v="Medium"/>
    <n v="10"/>
    <n v="600"/>
    <n v="14300"/>
    <s v="FSEPU"/>
    <m/>
    <m/>
    <n v="0"/>
    <n v="0"/>
    <n v="0"/>
    <n v="0"/>
    <n v="0"/>
    <n v="0"/>
  </r>
  <r>
    <s v="GJ"/>
    <x v="2"/>
    <x v="15"/>
    <x v="1"/>
    <s v="Medium"/>
    <n v="10"/>
    <n v="600"/>
    <n v="14300"/>
    <s v="MHASE"/>
    <m/>
    <m/>
    <n v="0"/>
    <n v="0"/>
    <n v="0"/>
    <n v="0"/>
    <n v="0"/>
    <n v="0"/>
  </r>
  <r>
    <s v="GJ"/>
    <x v="2"/>
    <x v="15"/>
    <x v="1"/>
    <s v="Medium"/>
    <n v="10"/>
    <n v="600"/>
    <n v="14300"/>
    <s v="PACL"/>
    <m/>
    <m/>
    <n v="0"/>
    <n v="0"/>
    <n v="0"/>
    <n v="0"/>
    <n v="0"/>
    <n v="0"/>
  </r>
  <r>
    <s v="GJ"/>
    <x v="2"/>
    <x v="15"/>
    <x v="1"/>
    <s v="Medium"/>
    <n v="11"/>
    <n v="660"/>
    <n v="14360"/>
    <s v="FHASE"/>
    <m/>
    <m/>
    <n v="0"/>
    <n v="0"/>
    <n v="0"/>
    <n v="0"/>
    <n v="0"/>
    <n v="0"/>
  </r>
  <r>
    <s v="GJ"/>
    <x v="2"/>
    <x v="15"/>
    <x v="1"/>
    <s v="Medium"/>
    <n v="11"/>
    <n v="660"/>
    <n v="14360"/>
    <s v="FSEPU"/>
    <m/>
    <m/>
    <n v="0"/>
    <n v="0"/>
    <n v="0"/>
    <n v="0"/>
    <n v="0"/>
    <n v="0"/>
  </r>
  <r>
    <s v="GJ"/>
    <x v="2"/>
    <x v="15"/>
    <x v="1"/>
    <s v="Medium"/>
    <n v="11"/>
    <n v="660"/>
    <n v="14360"/>
    <s v="MHASE"/>
    <m/>
    <m/>
    <n v="0"/>
    <n v="0"/>
    <n v="0"/>
    <n v="0"/>
    <n v="0"/>
    <n v="0"/>
  </r>
  <r>
    <s v="GJ"/>
    <x v="2"/>
    <x v="15"/>
    <x v="1"/>
    <s v="Medium"/>
    <n v="11"/>
    <n v="660"/>
    <n v="14360"/>
    <s v="PACL"/>
    <m/>
    <m/>
    <n v="0"/>
    <n v="0"/>
    <n v="0"/>
    <n v="0"/>
    <n v="0"/>
    <n v="0"/>
  </r>
  <r>
    <s v="GJ"/>
    <x v="2"/>
    <x v="16"/>
    <x v="2"/>
    <s v="High"/>
    <n v="1"/>
    <n v="60"/>
    <n v="14693"/>
    <s v="FHASE"/>
    <m/>
    <m/>
    <n v="0"/>
    <n v="0"/>
    <n v="0"/>
    <n v="0"/>
    <n v="0"/>
    <n v="0"/>
  </r>
  <r>
    <s v="GJ"/>
    <x v="2"/>
    <x v="16"/>
    <x v="2"/>
    <s v="High"/>
    <n v="1"/>
    <n v="60"/>
    <n v="14693"/>
    <s v="FSEPU"/>
    <m/>
    <m/>
    <n v="0"/>
    <n v="0"/>
    <n v="0"/>
    <n v="0"/>
    <n v="0"/>
    <n v="0"/>
  </r>
  <r>
    <s v="GJ"/>
    <x v="2"/>
    <x v="16"/>
    <x v="2"/>
    <s v="High"/>
    <n v="1"/>
    <n v="60"/>
    <n v="14693"/>
    <s v="MHASE"/>
    <m/>
    <m/>
    <n v="0"/>
    <n v="0"/>
    <n v="0"/>
    <n v="0"/>
    <n v="0"/>
    <n v="0"/>
  </r>
  <r>
    <s v="GJ"/>
    <x v="2"/>
    <x v="16"/>
    <x v="2"/>
    <s v="High"/>
    <n v="1"/>
    <n v="60"/>
    <n v="14693"/>
    <s v="PACL"/>
    <n v="6"/>
    <n v="5"/>
    <n v="6"/>
    <n v="5"/>
    <n v="1"/>
    <n v="1"/>
    <n v="0"/>
    <n v="1"/>
  </r>
  <r>
    <s v="GJ"/>
    <x v="2"/>
    <x v="16"/>
    <x v="2"/>
    <s v="High"/>
    <n v="2"/>
    <n v="120"/>
    <n v="14753"/>
    <s v="FHASE"/>
    <m/>
    <m/>
    <n v="0"/>
    <n v="0"/>
    <n v="0"/>
    <n v="0"/>
    <n v="0"/>
    <n v="0"/>
  </r>
  <r>
    <s v="GJ"/>
    <x v="2"/>
    <x v="16"/>
    <x v="2"/>
    <s v="High"/>
    <n v="2"/>
    <n v="120"/>
    <n v="14753"/>
    <s v="FSEPU"/>
    <m/>
    <m/>
    <n v="0"/>
    <n v="0"/>
    <n v="0"/>
    <n v="0"/>
    <n v="0"/>
    <n v="0"/>
  </r>
  <r>
    <s v="GJ"/>
    <x v="2"/>
    <x v="16"/>
    <x v="2"/>
    <s v="High"/>
    <n v="2"/>
    <n v="120"/>
    <n v="14753"/>
    <s v="MHASE"/>
    <m/>
    <m/>
    <n v="0"/>
    <n v="0"/>
    <n v="0"/>
    <n v="0"/>
    <n v="0"/>
    <n v="0"/>
  </r>
  <r>
    <s v="GJ"/>
    <x v="2"/>
    <x v="16"/>
    <x v="2"/>
    <s v="High"/>
    <n v="2"/>
    <n v="120"/>
    <n v="14753"/>
    <s v="PACL"/>
    <m/>
    <m/>
    <n v="0"/>
    <n v="0"/>
    <n v="0"/>
    <n v="0"/>
    <n v="0"/>
    <n v="0"/>
  </r>
  <r>
    <s v="GJ"/>
    <x v="2"/>
    <x v="16"/>
    <x v="2"/>
    <s v="High"/>
    <n v="3"/>
    <n v="180"/>
    <n v="14803"/>
    <s v="FHASE"/>
    <m/>
    <m/>
    <n v="0"/>
    <n v="0"/>
    <n v="0"/>
    <n v="0"/>
    <n v="0"/>
    <n v="0"/>
  </r>
  <r>
    <s v="GJ"/>
    <x v="2"/>
    <x v="16"/>
    <x v="2"/>
    <s v="High"/>
    <n v="3"/>
    <n v="180"/>
    <n v="14803"/>
    <s v="FSEPU"/>
    <n v="1"/>
    <n v="2"/>
    <n v="1"/>
    <n v="2"/>
    <n v="1"/>
    <n v="0"/>
    <n v="0"/>
    <n v="0"/>
  </r>
  <r>
    <s v="GJ"/>
    <x v="2"/>
    <x v="16"/>
    <x v="2"/>
    <s v="High"/>
    <n v="3"/>
    <n v="180"/>
    <n v="14803"/>
    <s v="MHASE"/>
    <m/>
    <m/>
    <n v="0"/>
    <n v="0"/>
    <n v="0"/>
    <n v="0"/>
    <n v="0"/>
    <n v="0"/>
  </r>
  <r>
    <s v="GJ"/>
    <x v="2"/>
    <x v="16"/>
    <x v="2"/>
    <s v="High"/>
    <n v="3"/>
    <n v="180"/>
    <n v="14803"/>
    <s v="PACL"/>
    <n v="1"/>
    <n v="1"/>
    <n v="1"/>
    <n v="1"/>
    <n v="1"/>
    <n v="0"/>
    <n v="0"/>
    <n v="0"/>
  </r>
  <r>
    <s v="GJ"/>
    <x v="2"/>
    <x v="16"/>
    <x v="2"/>
    <s v="High"/>
    <n v="4"/>
    <n v="240"/>
    <n v="14863"/>
    <s v="FHASE"/>
    <m/>
    <m/>
    <n v="0"/>
    <n v="0"/>
    <n v="0"/>
    <n v="0"/>
    <n v="0"/>
    <n v="0"/>
  </r>
  <r>
    <s v="GJ"/>
    <x v="2"/>
    <x v="16"/>
    <x v="2"/>
    <s v="High"/>
    <n v="4"/>
    <n v="240"/>
    <n v="14863"/>
    <s v="FSEPU"/>
    <m/>
    <m/>
    <n v="0"/>
    <n v="0"/>
    <n v="0"/>
    <n v="0"/>
    <n v="0"/>
    <n v="0"/>
  </r>
  <r>
    <s v="GJ"/>
    <x v="2"/>
    <x v="16"/>
    <x v="2"/>
    <s v="High"/>
    <n v="4"/>
    <n v="240"/>
    <n v="14863"/>
    <s v="MHASE"/>
    <m/>
    <m/>
    <n v="0"/>
    <n v="0"/>
    <n v="0"/>
    <n v="0"/>
    <n v="0"/>
    <n v="0"/>
  </r>
  <r>
    <s v="GJ"/>
    <x v="2"/>
    <x v="16"/>
    <x v="2"/>
    <s v="High"/>
    <n v="4"/>
    <n v="240"/>
    <n v="14863"/>
    <s v="PACL"/>
    <m/>
    <m/>
    <n v="0"/>
    <n v="0"/>
    <n v="0"/>
    <n v="0"/>
    <n v="0"/>
    <n v="0"/>
  </r>
  <r>
    <s v="GJ"/>
    <x v="2"/>
    <x v="16"/>
    <x v="2"/>
    <s v="High"/>
    <n v="5"/>
    <n v="300"/>
    <n v="14923"/>
    <s v="FHASE"/>
    <m/>
    <m/>
    <n v="0"/>
    <n v="0"/>
    <n v="0"/>
    <n v="0"/>
    <n v="0"/>
    <n v="0"/>
  </r>
  <r>
    <s v="GJ"/>
    <x v="2"/>
    <x v="16"/>
    <x v="2"/>
    <s v="High"/>
    <n v="5"/>
    <n v="300"/>
    <n v="14923"/>
    <s v="FSEPU"/>
    <m/>
    <m/>
    <n v="0"/>
    <n v="0"/>
    <n v="0"/>
    <n v="0"/>
    <n v="0"/>
    <n v="0"/>
  </r>
  <r>
    <s v="GJ"/>
    <x v="2"/>
    <x v="16"/>
    <x v="2"/>
    <s v="High"/>
    <n v="5"/>
    <n v="300"/>
    <n v="14923"/>
    <s v="MHASE"/>
    <m/>
    <m/>
    <n v="0"/>
    <n v="0"/>
    <n v="0"/>
    <n v="0"/>
    <n v="0"/>
    <n v="0"/>
  </r>
  <r>
    <s v="GJ"/>
    <x v="2"/>
    <x v="16"/>
    <x v="2"/>
    <s v="High"/>
    <n v="5"/>
    <n v="300"/>
    <n v="14923"/>
    <s v="PACL"/>
    <m/>
    <m/>
    <n v="0"/>
    <n v="0"/>
    <n v="0"/>
    <n v="0"/>
    <n v="0"/>
    <n v="0"/>
  </r>
  <r>
    <s v="GJ"/>
    <x v="2"/>
    <x v="16"/>
    <x v="2"/>
    <s v="High"/>
    <n v="6"/>
    <n v="360"/>
    <n v="14983"/>
    <s v="FHASE"/>
    <m/>
    <m/>
    <n v="0"/>
    <n v="0"/>
    <n v="0"/>
    <n v="0"/>
    <n v="0"/>
    <n v="0"/>
  </r>
  <r>
    <s v="GJ"/>
    <x v="2"/>
    <x v="16"/>
    <x v="2"/>
    <s v="High"/>
    <n v="6"/>
    <n v="360"/>
    <n v="14983"/>
    <s v="FSEPU"/>
    <m/>
    <m/>
    <n v="0"/>
    <n v="0"/>
    <n v="0"/>
    <n v="0"/>
    <n v="0"/>
    <n v="0"/>
  </r>
  <r>
    <s v="GJ"/>
    <x v="2"/>
    <x v="16"/>
    <x v="2"/>
    <s v="High"/>
    <n v="6"/>
    <n v="360"/>
    <n v="14983"/>
    <s v="MHASE"/>
    <m/>
    <m/>
    <n v="0"/>
    <n v="0"/>
    <n v="0"/>
    <n v="0"/>
    <n v="0"/>
    <n v="0"/>
  </r>
  <r>
    <s v="GJ"/>
    <x v="2"/>
    <x v="16"/>
    <x v="2"/>
    <s v="High"/>
    <n v="6"/>
    <n v="360"/>
    <n v="14983"/>
    <s v="PACL"/>
    <n v="1"/>
    <n v="5"/>
    <n v="1"/>
    <n v="5"/>
    <n v="1"/>
    <n v="1"/>
    <n v="0"/>
    <n v="1"/>
  </r>
  <r>
    <s v="GJ"/>
    <x v="2"/>
    <x v="16"/>
    <x v="2"/>
    <s v="High"/>
    <n v="7"/>
    <n v="420"/>
    <n v="15043"/>
    <s v="FHASE"/>
    <m/>
    <m/>
    <n v="0"/>
    <n v="0"/>
    <n v="0"/>
    <n v="0"/>
    <n v="0"/>
    <n v="0"/>
  </r>
  <r>
    <s v="GJ"/>
    <x v="2"/>
    <x v="16"/>
    <x v="2"/>
    <s v="High"/>
    <n v="7"/>
    <n v="420"/>
    <n v="15043"/>
    <s v="FSEPU"/>
    <n v="1"/>
    <n v="4"/>
    <n v="1"/>
    <n v="4"/>
    <n v="1"/>
    <n v="1"/>
    <n v="1"/>
    <n v="0"/>
  </r>
  <r>
    <s v="GJ"/>
    <x v="2"/>
    <x v="16"/>
    <x v="2"/>
    <s v="High"/>
    <n v="7"/>
    <n v="420"/>
    <n v="15043"/>
    <s v="MHASE"/>
    <m/>
    <m/>
    <n v="0"/>
    <n v="0"/>
    <n v="0"/>
    <n v="0"/>
    <n v="0"/>
    <n v="0"/>
  </r>
  <r>
    <s v="GJ"/>
    <x v="2"/>
    <x v="16"/>
    <x v="2"/>
    <s v="High"/>
    <n v="7"/>
    <n v="420"/>
    <n v="15043"/>
    <s v="PACL"/>
    <n v="2"/>
    <n v="4"/>
    <n v="2"/>
    <n v="4"/>
    <n v="1"/>
    <n v="1"/>
    <n v="1"/>
    <n v="0"/>
  </r>
  <r>
    <s v="GJ"/>
    <x v="2"/>
    <x v="16"/>
    <x v="2"/>
    <s v="High"/>
    <n v="8"/>
    <n v="480"/>
    <n v="15103"/>
    <s v="FHASE"/>
    <m/>
    <m/>
    <n v="0"/>
    <n v="0"/>
    <n v="0"/>
    <n v="0"/>
    <n v="0"/>
    <n v="0"/>
  </r>
  <r>
    <s v="GJ"/>
    <x v="2"/>
    <x v="16"/>
    <x v="2"/>
    <s v="High"/>
    <n v="8"/>
    <n v="480"/>
    <n v="15103"/>
    <s v="FSEPU"/>
    <m/>
    <m/>
    <n v="0"/>
    <n v="0"/>
    <n v="0"/>
    <n v="0"/>
    <n v="0"/>
    <n v="0"/>
  </r>
  <r>
    <s v="GJ"/>
    <x v="2"/>
    <x v="16"/>
    <x v="2"/>
    <s v="High"/>
    <n v="8"/>
    <n v="480"/>
    <n v="15103"/>
    <s v="MHASE"/>
    <m/>
    <m/>
    <n v="0"/>
    <n v="0"/>
    <n v="0"/>
    <n v="0"/>
    <n v="0"/>
    <n v="0"/>
  </r>
  <r>
    <s v="GJ"/>
    <x v="2"/>
    <x v="16"/>
    <x v="2"/>
    <s v="High"/>
    <n v="8"/>
    <n v="480"/>
    <n v="15103"/>
    <s v="PACL"/>
    <m/>
    <m/>
    <n v="0"/>
    <n v="0"/>
    <n v="0"/>
    <n v="0"/>
    <n v="0"/>
    <n v="0"/>
  </r>
  <r>
    <s v="GJ"/>
    <x v="2"/>
    <x v="16"/>
    <x v="2"/>
    <s v="High"/>
    <n v="9"/>
    <n v="540"/>
    <n v="15163"/>
    <s v="FHASE"/>
    <m/>
    <m/>
    <n v="0"/>
    <n v="0"/>
    <n v="0"/>
    <n v="0"/>
    <n v="0"/>
    <n v="0"/>
  </r>
  <r>
    <s v="GJ"/>
    <x v="2"/>
    <x v="16"/>
    <x v="2"/>
    <s v="High"/>
    <n v="9"/>
    <n v="540"/>
    <n v="15163"/>
    <s v="FSEPU"/>
    <m/>
    <m/>
    <n v="0"/>
    <n v="0"/>
    <n v="0"/>
    <n v="0"/>
    <n v="0"/>
    <n v="0"/>
  </r>
  <r>
    <s v="GJ"/>
    <x v="2"/>
    <x v="16"/>
    <x v="2"/>
    <s v="High"/>
    <n v="9"/>
    <n v="540"/>
    <n v="15163"/>
    <s v="MHASE"/>
    <m/>
    <m/>
    <n v="0"/>
    <n v="0"/>
    <n v="0"/>
    <n v="0"/>
    <n v="0"/>
    <n v="0"/>
  </r>
  <r>
    <s v="GJ"/>
    <x v="2"/>
    <x v="16"/>
    <x v="2"/>
    <s v="High"/>
    <n v="9"/>
    <n v="540"/>
    <n v="15163"/>
    <s v="PACL"/>
    <n v="2"/>
    <n v="5"/>
    <n v="2"/>
    <n v="5"/>
    <n v="1"/>
    <n v="1"/>
    <n v="0"/>
    <n v="1"/>
  </r>
  <r>
    <s v="GJ"/>
    <x v="2"/>
    <x v="16"/>
    <x v="2"/>
    <s v="High"/>
    <n v="10"/>
    <n v="600"/>
    <n v="15223"/>
    <s v="FHASE"/>
    <m/>
    <m/>
    <n v="0"/>
    <n v="0"/>
    <n v="0"/>
    <n v="0"/>
    <n v="0"/>
    <n v="0"/>
  </r>
  <r>
    <s v="GJ"/>
    <x v="2"/>
    <x v="16"/>
    <x v="2"/>
    <s v="High"/>
    <n v="10"/>
    <n v="600"/>
    <n v="15223"/>
    <s v="FSEPU"/>
    <m/>
    <m/>
    <n v="0"/>
    <n v="0"/>
    <n v="0"/>
    <n v="0"/>
    <n v="0"/>
    <n v="0"/>
  </r>
  <r>
    <s v="GJ"/>
    <x v="2"/>
    <x v="16"/>
    <x v="2"/>
    <s v="High"/>
    <n v="10"/>
    <n v="600"/>
    <n v="15223"/>
    <s v="MHASE"/>
    <n v="2"/>
    <n v="4"/>
    <n v="2"/>
    <n v="4"/>
    <n v="1"/>
    <n v="1"/>
    <n v="1"/>
    <n v="0"/>
  </r>
  <r>
    <s v="GJ"/>
    <x v="2"/>
    <x v="16"/>
    <x v="2"/>
    <s v="High"/>
    <n v="10"/>
    <n v="600"/>
    <n v="15223"/>
    <s v="PACL"/>
    <n v="1"/>
    <n v="3"/>
    <n v="1"/>
    <n v="3"/>
    <n v="1"/>
    <n v="0"/>
    <n v="0"/>
    <n v="0"/>
  </r>
  <r>
    <s v="GJ"/>
    <x v="2"/>
    <x v="16"/>
    <x v="2"/>
    <s v="High"/>
    <n v="11"/>
    <n v="660"/>
    <n v="15283"/>
    <s v="FHASE"/>
    <m/>
    <m/>
    <n v="0"/>
    <n v="0"/>
    <n v="0"/>
    <n v="0"/>
    <n v="0"/>
    <n v="0"/>
  </r>
  <r>
    <s v="GJ"/>
    <x v="2"/>
    <x v="16"/>
    <x v="2"/>
    <s v="High"/>
    <n v="11"/>
    <n v="660"/>
    <n v="15283"/>
    <s v="FSEPU"/>
    <n v="1"/>
    <n v="3"/>
    <n v="1"/>
    <n v="3"/>
    <n v="1"/>
    <n v="0"/>
    <n v="0"/>
    <n v="0"/>
  </r>
  <r>
    <s v="GJ"/>
    <x v="2"/>
    <x v="16"/>
    <x v="2"/>
    <s v="High"/>
    <n v="11"/>
    <n v="660"/>
    <n v="15283"/>
    <s v="MHASE"/>
    <m/>
    <m/>
    <n v="0"/>
    <n v="0"/>
    <n v="0"/>
    <n v="0"/>
    <n v="0"/>
    <n v="0"/>
  </r>
  <r>
    <s v="GJ"/>
    <x v="2"/>
    <x v="16"/>
    <x v="2"/>
    <s v="High"/>
    <n v="11"/>
    <n v="660"/>
    <n v="15283"/>
    <s v="PACL"/>
    <m/>
    <m/>
    <n v="0"/>
    <n v="0"/>
    <n v="0"/>
    <n v="0"/>
    <n v="0"/>
    <n v="0"/>
  </r>
  <r>
    <s v="GJ"/>
    <x v="2"/>
    <x v="17"/>
    <x v="1"/>
    <s v="Medium"/>
    <n v="1"/>
    <n v="60"/>
    <n v="65166"/>
    <s v="FHASE"/>
    <m/>
    <m/>
    <n v="0"/>
    <n v="0"/>
    <n v="0"/>
    <n v="0"/>
    <n v="0"/>
    <n v="0"/>
  </r>
  <r>
    <s v="GJ"/>
    <x v="2"/>
    <x v="17"/>
    <x v="1"/>
    <s v="Medium"/>
    <n v="1"/>
    <n v="60"/>
    <n v="65166"/>
    <s v="FSEPU"/>
    <m/>
    <m/>
    <n v="0"/>
    <n v="0"/>
    <n v="0"/>
    <n v="0"/>
    <n v="0"/>
    <n v="0"/>
  </r>
  <r>
    <s v="GJ"/>
    <x v="2"/>
    <x v="17"/>
    <x v="1"/>
    <s v="Medium"/>
    <n v="1"/>
    <n v="60"/>
    <n v="65166"/>
    <s v="MHASE"/>
    <m/>
    <m/>
    <n v="0"/>
    <n v="0"/>
    <n v="0"/>
    <n v="0"/>
    <n v="0"/>
    <n v="0"/>
  </r>
  <r>
    <s v="GJ"/>
    <x v="2"/>
    <x v="17"/>
    <x v="1"/>
    <s v="Medium"/>
    <n v="1"/>
    <n v="60"/>
    <n v="65166"/>
    <s v="PACL"/>
    <m/>
    <m/>
    <n v="0"/>
    <n v="0"/>
    <n v="0"/>
    <n v="0"/>
    <n v="0"/>
    <n v="0"/>
  </r>
  <r>
    <s v="GJ"/>
    <x v="2"/>
    <x v="17"/>
    <x v="1"/>
    <s v="Medium"/>
    <n v="2"/>
    <n v="120"/>
    <n v="65226"/>
    <s v="FHASE"/>
    <m/>
    <m/>
    <n v="0"/>
    <n v="0"/>
    <n v="0"/>
    <n v="0"/>
    <n v="0"/>
    <n v="0"/>
  </r>
  <r>
    <s v="GJ"/>
    <x v="2"/>
    <x v="17"/>
    <x v="1"/>
    <s v="Medium"/>
    <n v="2"/>
    <n v="120"/>
    <n v="65226"/>
    <s v="FSEPU"/>
    <m/>
    <m/>
    <n v="0"/>
    <n v="0"/>
    <n v="0"/>
    <n v="0"/>
    <n v="0"/>
    <n v="0"/>
  </r>
  <r>
    <s v="GJ"/>
    <x v="2"/>
    <x v="17"/>
    <x v="1"/>
    <s v="Medium"/>
    <n v="2"/>
    <n v="120"/>
    <n v="65226"/>
    <s v="MHASE"/>
    <m/>
    <m/>
    <n v="0"/>
    <n v="0"/>
    <n v="0"/>
    <n v="0"/>
    <n v="0"/>
    <n v="0"/>
  </r>
  <r>
    <s v="GJ"/>
    <x v="2"/>
    <x v="17"/>
    <x v="1"/>
    <s v="Medium"/>
    <n v="2"/>
    <n v="120"/>
    <n v="65226"/>
    <s v="PACL"/>
    <m/>
    <m/>
    <n v="0"/>
    <n v="0"/>
    <n v="0"/>
    <n v="0"/>
    <n v="0"/>
    <n v="0"/>
  </r>
  <r>
    <s v="GJ"/>
    <x v="2"/>
    <x v="17"/>
    <x v="1"/>
    <s v="Medium"/>
    <n v="3"/>
    <n v="180"/>
    <n v="65286"/>
    <s v="FHASE"/>
    <m/>
    <m/>
    <n v="0"/>
    <n v="0"/>
    <n v="0"/>
    <n v="0"/>
    <n v="0"/>
    <n v="0"/>
  </r>
  <r>
    <s v="GJ"/>
    <x v="2"/>
    <x v="17"/>
    <x v="1"/>
    <s v="Medium"/>
    <n v="3"/>
    <n v="180"/>
    <n v="65286"/>
    <s v="FSEPU"/>
    <n v="1"/>
    <n v="1"/>
    <n v="1"/>
    <n v="1"/>
    <n v="1"/>
    <n v="0"/>
    <n v="0"/>
    <n v="0"/>
  </r>
  <r>
    <s v="GJ"/>
    <x v="2"/>
    <x v="17"/>
    <x v="1"/>
    <s v="Medium"/>
    <n v="3"/>
    <n v="180"/>
    <n v="65286"/>
    <s v="MHASE"/>
    <m/>
    <m/>
    <n v="0"/>
    <n v="0"/>
    <n v="0"/>
    <n v="0"/>
    <n v="0"/>
    <n v="0"/>
  </r>
  <r>
    <s v="GJ"/>
    <x v="2"/>
    <x v="17"/>
    <x v="1"/>
    <s v="Medium"/>
    <n v="3"/>
    <n v="180"/>
    <n v="65286"/>
    <s v="PACL"/>
    <m/>
    <m/>
    <n v="0"/>
    <n v="0"/>
    <n v="0"/>
    <n v="0"/>
    <n v="0"/>
    <n v="0"/>
  </r>
  <r>
    <s v="GJ"/>
    <x v="2"/>
    <x v="17"/>
    <x v="1"/>
    <s v="Medium"/>
    <n v="4"/>
    <n v="240"/>
    <n v="65346"/>
    <s v="FHASE"/>
    <m/>
    <m/>
    <n v="0"/>
    <n v="0"/>
    <n v="0"/>
    <n v="0"/>
    <n v="0"/>
    <n v="0"/>
  </r>
  <r>
    <s v="GJ"/>
    <x v="2"/>
    <x v="17"/>
    <x v="1"/>
    <s v="Medium"/>
    <n v="4"/>
    <n v="240"/>
    <n v="65346"/>
    <s v="FSEPU"/>
    <m/>
    <m/>
    <n v="0"/>
    <n v="0"/>
    <n v="0"/>
    <n v="0"/>
    <n v="0"/>
    <n v="0"/>
  </r>
  <r>
    <s v="GJ"/>
    <x v="2"/>
    <x v="17"/>
    <x v="1"/>
    <s v="Medium"/>
    <n v="4"/>
    <n v="240"/>
    <n v="65346"/>
    <s v="MHASE"/>
    <m/>
    <m/>
    <n v="0"/>
    <n v="0"/>
    <n v="0"/>
    <n v="0"/>
    <n v="0"/>
    <n v="0"/>
  </r>
  <r>
    <s v="GJ"/>
    <x v="2"/>
    <x v="17"/>
    <x v="1"/>
    <s v="Medium"/>
    <n v="4"/>
    <n v="240"/>
    <n v="65346"/>
    <s v="PACL"/>
    <m/>
    <m/>
    <n v="0"/>
    <n v="0"/>
    <n v="0"/>
    <n v="0"/>
    <n v="0"/>
    <n v="0"/>
  </r>
  <r>
    <s v="GJ"/>
    <x v="2"/>
    <x v="17"/>
    <x v="1"/>
    <s v="Medium"/>
    <n v="5"/>
    <n v="300"/>
    <n v="65406"/>
    <s v="FHASE"/>
    <m/>
    <m/>
    <n v="0"/>
    <n v="0"/>
    <n v="0"/>
    <n v="0"/>
    <n v="0"/>
    <n v="0"/>
  </r>
  <r>
    <s v="GJ"/>
    <x v="2"/>
    <x v="17"/>
    <x v="1"/>
    <s v="Medium"/>
    <n v="5"/>
    <n v="300"/>
    <n v="65406"/>
    <s v="FSEPU"/>
    <m/>
    <m/>
    <n v="0"/>
    <n v="0"/>
    <n v="0"/>
    <n v="0"/>
    <n v="0"/>
    <n v="0"/>
  </r>
  <r>
    <s v="GJ"/>
    <x v="2"/>
    <x v="17"/>
    <x v="1"/>
    <s v="Medium"/>
    <n v="5"/>
    <n v="300"/>
    <n v="65406"/>
    <s v="MHASE"/>
    <m/>
    <m/>
    <n v="0"/>
    <n v="0"/>
    <n v="0"/>
    <n v="0"/>
    <n v="0"/>
    <n v="0"/>
  </r>
  <r>
    <s v="GJ"/>
    <x v="2"/>
    <x v="17"/>
    <x v="1"/>
    <s v="Medium"/>
    <n v="5"/>
    <n v="300"/>
    <n v="65406"/>
    <s v="PACL"/>
    <m/>
    <m/>
    <n v="0"/>
    <n v="0"/>
    <n v="0"/>
    <n v="0"/>
    <n v="0"/>
    <n v="0"/>
  </r>
  <r>
    <s v="GJ"/>
    <x v="2"/>
    <x v="17"/>
    <x v="1"/>
    <s v="Medium"/>
    <n v="6"/>
    <n v="360"/>
    <n v="65466"/>
    <s v="FHASE"/>
    <m/>
    <m/>
    <n v="0"/>
    <n v="0"/>
    <n v="0"/>
    <n v="0"/>
    <n v="0"/>
    <n v="0"/>
  </r>
  <r>
    <s v="GJ"/>
    <x v="2"/>
    <x v="17"/>
    <x v="1"/>
    <s v="Medium"/>
    <n v="6"/>
    <n v="360"/>
    <n v="65466"/>
    <s v="FSEPU"/>
    <n v="1"/>
    <n v="4"/>
    <n v="1"/>
    <n v="4"/>
    <n v="1"/>
    <n v="1"/>
    <n v="1"/>
    <n v="0"/>
  </r>
  <r>
    <s v="GJ"/>
    <x v="2"/>
    <x v="17"/>
    <x v="1"/>
    <s v="Medium"/>
    <n v="6"/>
    <n v="360"/>
    <n v="65466"/>
    <s v="MHASE"/>
    <m/>
    <m/>
    <n v="0"/>
    <n v="0"/>
    <n v="0"/>
    <n v="0"/>
    <n v="0"/>
    <n v="0"/>
  </r>
  <r>
    <s v="GJ"/>
    <x v="2"/>
    <x v="17"/>
    <x v="1"/>
    <s v="Medium"/>
    <n v="6"/>
    <n v="360"/>
    <n v="65466"/>
    <s v="PACL"/>
    <m/>
    <m/>
    <n v="0"/>
    <n v="0"/>
    <n v="0"/>
    <n v="0"/>
    <n v="0"/>
    <n v="0"/>
  </r>
  <r>
    <s v="GJ"/>
    <x v="2"/>
    <x v="17"/>
    <x v="1"/>
    <s v="Medium"/>
    <n v="7"/>
    <n v="420"/>
    <n v="65526"/>
    <s v="FHASE"/>
    <m/>
    <m/>
    <n v="0"/>
    <n v="0"/>
    <n v="0"/>
    <n v="0"/>
    <n v="0"/>
    <n v="0"/>
  </r>
  <r>
    <s v="GJ"/>
    <x v="2"/>
    <x v="17"/>
    <x v="1"/>
    <s v="Medium"/>
    <n v="7"/>
    <n v="420"/>
    <n v="65526"/>
    <s v="FSEPU"/>
    <m/>
    <m/>
    <n v="0"/>
    <n v="0"/>
    <n v="0"/>
    <n v="0"/>
    <n v="0"/>
    <n v="0"/>
  </r>
  <r>
    <s v="GJ"/>
    <x v="2"/>
    <x v="17"/>
    <x v="1"/>
    <s v="Medium"/>
    <n v="7"/>
    <n v="420"/>
    <n v="65526"/>
    <s v="MHASE"/>
    <m/>
    <m/>
    <n v="0"/>
    <n v="0"/>
    <n v="0"/>
    <n v="0"/>
    <n v="0"/>
    <n v="0"/>
  </r>
  <r>
    <s v="GJ"/>
    <x v="2"/>
    <x v="17"/>
    <x v="1"/>
    <s v="Medium"/>
    <n v="7"/>
    <n v="420"/>
    <n v="65526"/>
    <s v="PACL"/>
    <m/>
    <m/>
    <n v="0"/>
    <n v="0"/>
    <n v="0"/>
    <n v="0"/>
    <n v="0"/>
    <n v="0"/>
  </r>
  <r>
    <s v="GJ"/>
    <x v="2"/>
    <x v="17"/>
    <x v="1"/>
    <s v="Medium"/>
    <n v="8"/>
    <n v="480"/>
    <n v="65586"/>
    <s v="FHASE"/>
    <n v="3"/>
    <n v="2"/>
    <n v="3"/>
    <n v="2"/>
    <n v="1"/>
    <n v="0"/>
    <n v="0"/>
    <n v="0"/>
  </r>
  <r>
    <s v="GJ"/>
    <x v="2"/>
    <x v="17"/>
    <x v="1"/>
    <s v="Medium"/>
    <n v="8"/>
    <n v="480"/>
    <n v="65586"/>
    <s v="FSEPU"/>
    <m/>
    <m/>
    <n v="0"/>
    <n v="0"/>
    <n v="0"/>
    <n v="0"/>
    <n v="0"/>
    <n v="0"/>
  </r>
  <r>
    <s v="GJ"/>
    <x v="2"/>
    <x v="17"/>
    <x v="1"/>
    <s v="Medium"/>
    <n v="8"/>
    <n v="480"/>
    <n v="65586"/>
    <s v="MHASE"/>
    <n v="5"/>
    <n v="2"/>
    <n v="5"/>
    <n v="2"/>
    <n v="1"/>
    <n v="0"/>
    <n v="0"/>
    <n v="0"/>
  </r>
  <r>
    <s v="GJ"/>
    <x v="2"/>
    <x v="17"/>
    <x v="1"/>
    <s v="Medium"/>
    <n v="8"/>
    <n v="480"/>
    <n v="65586"/>
    <s v="PACL"/>
    <n v="1"/>
    <n v="1"/>
    <n v="1"/>
    <n v="1"/>
    <n v="1"/>
    <n v="0"/>
    <n v="0"/>
    <n v="0"/>
  </r>
  <r>
    <s v="GJ"/>
    <x v="2"/>
    <x v="17"/>
    <x v="1"/>
    <s v="Medium"/>
    <n v="9"/>
    <n v="540"/>
    <n v="65646"/>
    <s v="FHASE"/>
    <m/>
    <m/>
    <n v="0"/>
    <n v="0"/>
    <n v="0"/>
    <n v="0"/>
    <n v="0"/>
    <n v="0"/>
  </r>
  <r>
    <s v="GJ"/>
    <x v="2"/>
    <x v="17"/>
    <x v="1"/>
    <s v="Medium"/>
    <n v="9"/>
    <n v="540"/>
    <n v="65646"/>
    <s v="FSEPU"/>
    <m/>
    <m/>
    <n v="0"/>
    <n v="0"/>
    <n v="0"/>
    <n v="0"/>
    <n v="0"/>
    <n v="0"/>
  </r>
  <r>
    <s v="GJ"/>
    <x v="2"/>
    <x v="17"/>
    <x v="1"/>
    <s v="Medium"/>
    <n v="9"/>
    <n v="540"/>
    <n v="65646"/>
    <s v="MHASE"/>
    <m/>
    <m/>
    <n v="0"/>
    <n v="0"/>
    <n v="0"/>
    <n v="0"/>
    <n v="0"/>
    <n v="0"/>
  </r>
  <r>
    <s v="GJ"/>
    <x v="2"/>
    <x v="17"/>
    <x v="1"/>
    <s v="Medium"/>
    <n v="9"/>
    <n v="540"/>
    <n v="65646"/>
    <s v="PACL"/>
    <m/>
    <m/>
    <n v="0"/>
    <n v="0"/>
    <n v="0"/>
    <n v="0"/>
    <n v="0"/>
    <n v="0"/>
  </r>
  <r>
    <s v="GJ"/>
    <x v="2"/>
    <x v="17"/>
    <x v="1"/>
    <s v="Medium"/>
    <n v="10"/>
    <n v="600"/>
    <n v="65706"/>
    <s v="FHASE"/>
    <m/>
    <m/>
    <n v="0"/>
    <n v="0"/>
    <n v="0"/>
    <n v="0"/>
    <n v="0"/>
    <n v="0"/>
  </r>
  <r>
    <s v="GJ"/>
    <x v="2"/>
    <x v="17"/>
    <x v="1"/>
    <s v="Medium"/>
    <n v="10"/>
    <n v="600"/>
    <n v="65706"/>
    <s v="FSEPU"/>
    <m/>
    <m/>
    <n v="0"/>
    <n v="0"/>
    <n v="0"/>
    <n v="0"/>
    <n v="0"/>
    <n v="0"/>
  </r>
  <r>
    <s v="GJ"/>
    <x v="2"/>
    <x v="17"/>
    <x v="1"/>
    <s v="Medium"/>
    <n v="10"/>
    <n v="600"/>
    <n v="65706"/>
    <s v="MHASE"/>
    <m/>
    <m/>
    <n v="0"/>
    <n v="0"/>
    <n v="0"/>
    <n v="0"/>
    <n v="0"/>
    <n v="0"/>
  </r>
  <r>
    <s v="GJ"/>
    <x v="2"/>
    <x v="17"/>
    <x v="1"/>
    <s v="Medium"/>
    <n v="10"/>
    <n v="600"/>
    <n v="65706"/>
    <s v="PACL"/>
    <m/>
    <m/>
    <n v="0"/>
    <n v="0"/>
    <n v="0"/>
    <n v="0"/>
    <n v="0"/>
    <n v="0"/>
  </r>
  <r>
    <s v="GJ"/>
    <x v="2"/>
    <x v="17"/>
    <x v="1"/>
    <s v="Medium"/>
    <n v="11"/>
    <n v="660"/>
    <n v="65766"/>
    <s v="FHASE"/>
    <m/>
    <m/>
    <n v="0"/>
    <n v="0"/>
    <n v="0"/>
    <n v="0"/>
    <n v="0"/>
    <n v="0"/>
  </r>
  <r>
    <s v="GJ"/>
    <x v="2"/>
    <x v="17"/>
    <x v="1"/>
    <s v="Medium"/>
    <n v="11"/>
    <n v="660"/>
    <n v="65766"/>
    <s v="FSEPU"/>
    <m/>
    <m/>
    <n v="0"/>
    <n v="0"/>
    <n v="0"/>
    <n v="0"/>
    <n v="0"/>
    <n v="0"/>
  </r>
  <r>
    <s v="GJ"/>
    <x v="2"/>
    <x v="17"/>
    <x v="1"/>
    <s v="Medium"/>
    <n v="11"/>
    <n v="660"/>
    <n v="65766"/>
    <s v="MHASE"/>
    <n v="1"/>
    <n v="1"/>
    <n v="1"/>
    <n v="1"/>
    <n v="1"/>
    <n v="0"/>
    <n v="0"/>
    <n v="0"/>
  </r>
  <r>
    <s v="GJ"/>
    <x v="2"/>
    <x v="17"/>
    <x v="1"/>
    <s v="Medium"/>
    <n v="11"/>
    <n v="660"/>
    <n v="65766"/>
    <s v="PACL"/>
    <m/>
    <m/>
    <n v="0"/>
    <n v="0"/>
    <n v="0"/>
    <n v="0"/>
    <n v="0"/>
    <n v="0"/>
  </r>
  <r>
    <s v="TG"/>
    <x v="3"/>
    <x v="14"/>
    <x v="0"/>
    <s v="Low"/>
    <n v="1"/>
    <n v="60"/>
    <n v="15983"/>
    <s v="FHASE"/>
    <m/>
    <m/>
    <n v="0"/>
    <n v="0"/>
    <n v="0"/>
    <n v="0"/>
    <n v="0"/>
    <n v="0"/>
  </r>
  <r>
    <s v="TG"/>
    <x v="3"/>
    <x v="14"/>
    <x v="0"/>
    <s v="Low"/>
    <n v="1"/>
    <n v="60"/>
    <n v="15983"/>
    <s v="FSEPU"/>
    <n v="1"/>
    <n v="2"/>
    <n v="1"/>
    <n v="2"/>
    <n v="1"/>
    <n v="0"/>
    <n v="0"/>
    <n v="0"/>
  </r>
  <r>
    <s v="TG"/>
    <x v="3"/>
    <x v="14"/>
    <x v="0"/>
    <s v="Low"/>
    <n v="1"/>
    <n v="60"/>
    <n v="15983"/>
    <s v="MHASE"/>
    <m/>
    <m/>
    <n v="0"/>
    <n v="0"/>
    <n v="0"/>
    <n v="0"/>
    <n v="0"/>
    <n v="0"/>
  </r>
  <r>
    <s v="TG"/>
    <x v="3"/>
    <x v="14"/>
    <x v="0"/>
    <s v="Low"/>
    <n v="1"/>
    <n v="60"/>
    <n v="15983"/>
    <s v="PACL"/>
    <n v="3"/>
    <n v="3"/>
    <n v="3"/>
    <n v="3"/>
    <n v="1"/>
    <n v="0"/>
    <n v="0"/>
    <n v="0"/>
  </r>
  <r>
    <s v="TG"/>
    <x v="3"/>
    <x v="14"/>
    <x v="0"/>
    <s v="Low"/>
    <n v="2"/>
    <n v="120"/>
    <n v="16043"/>
    <s v="FHASE"/>
    <m/>
    <m/>
    <n v="0"/>
    <n v="0"/>
    <n v="0"/>
    <n v="0"/>
    <n v="0"/>
    <n v="0"/>
  </r>
  <r>
    <s v="TG"/>
    <x v="3"/>
    <x v="14"/>
    <x v="0"/>
    <s v="Low"/>
    <n v="2"/>
    <n v="120"/>
    <n v="16043"/>
    <s v="FSEPU"/>
    <m/>
    <m/>
    <n v="0"/>
    <n v="0"/>
    <n v="0"/>
    <n v="0"/>
    <n v="0"/>
    <n v="0"/>
  </r>
  <r>
    <s v="TG"/>
    <x v="3"/>
    <x v="14"/>
    <x v="0"/>
    <s v="Low"/>
    <n v="2"/>
    <n v="120"/>
    <n v="16043"/>
    <s v="MHASE"/>
    <m/>
    <m/>
    <n v="0"/>
    <n v="0"/>
    <n v="0"/>
    <n v="0"/>
    <n v="0"/>
    <n v="0"/>
  </r>
  <r>
    <s v="TG"/>
    <x v="3"/>
    <x v="14"/>
    <x v="0"/>
    <s v="Low"/>
    <n v="2"/>
    <n v="120"/>
    <n v="16043"/>
    <s v="PACL"/>
    <n v="1"/>
    <n v="3"/>
    <n v="1"/>
    <n v="3"/>
    <n v="1"/>
    <n v="0"/>
    <n v="0"/>
    <n v="0"/>
  </r>
  <r>
    <s v="TG"/>
    <x v="3"/>
    <x v="14"/>
    <x v="0"/>
    <s v="Low"/>
    <n v="3"/>
    <n v="180"/>
    <n v="16103"/>
    <s v="FHASE"/>
    <m/>
    <m/>
    <n v="0"/>
    <n v="0"/>
    <n v="0"/>
    <n v="0"/>
    <n v="0"/>
    <n v="0"/>
  </r>
  <r>
    <s v="TG"/>
    <x v="3"/>
    <x v="14"/>
    <x v="0"/>
    <s v="Low"/>
    <n v="3"/>
    <n v="180"/>
    <n v="16103"/>
    <s v="FSEPU"/>
    <m/>
    <m/>
    <n v="0"/>
    <n v="0"/>
    <n v="0"/>
    <n v="0"/>
    <n v="0"/>
    <n v="0"/>
  </r>
  <r>
    <s v="TG"/>
    <x v="3"/>
    <x v="14"/>
    <x v="0"/>
    <s v="Low"/>
    <n v="3"/>
    <n v="180"/>
    <n v="16103"/>
    <s v="MHASE"/>
    <m/>
    <m/>
    <n v="0"/>
    <n v="0"/>
    <n v="0"/>
    <n v="0"/>
    <n v="0"/>
    <n v="0"/>
  </r>
  <r>
    <s v="TG"/>
    <x v="3"/>
    <x v="14"/>
    <x v="0"/>
    <s v="Low"/>
    <n v="3"/>
    <n v="180"/>
    <n v="16103"/>
    <s v="PACL"/>
    <n v="1"/>
    <n v="3"/>
    <n v="1"/>
    <n v="3"/>
    <n v="1"/>
    <n v="0"/>
    <n v="0"/>
    <n v="0"/>
  </r>
  <r>
    <s v="TG"/>
    <x v="3"/>
    <x v="14"/>
    <x v="0"/>
    <s v="Low"/>
    <n v="4"/>
    <n v="240"/>
    <n v="16163"/>
    <s v="FHASE"/>
    <m/>
    <m/>
    <n v="0"/>
    <n v="0"/>
    <n v="0"/>
    <n v="0"/>
    <n v="0"/>
    <n v="0"/>
  </r>
  <r>
    <s v="TG"/>
    <x v="3"/>
    <x v="14"/>
    <x v="0"/>
    <s v="Low"/>
    <n v="4"/>
    <n v="240"/>
    <n v="16163"/>
    <s v="FSEPU"/>
    <m/>
    <m/>
    <n v="0"/>
    <n v="0"/>
    <n v="0"/>
    <n v="0"/>
    <n v="0"/>
    <n v="0"/>
  </r>
  <r>
    <s v="TG"/>
    <x v="3"/>
    <x v="14"/>
    <x v="0"/>
    <s v="Low"/>
    <n v="4"/>
    <n v="240"/>
    <n v="16163"/>
    <s v="MHASE"/>
    <m/>
    <m/>
    <n v="0"/>
    <n v="0"/>
    <n v="0"/>
    <n v="0"/>
    <n v="0"/>
    <n v="0"/>
  </r>
  <r>
    <s v="TG"/>
    <x v="3"/>
    <x v="14"/>
    <x v="0"/>
    <s v="Low"/>
    <n v="4"/>
    <n v="240"/>
    <n v="16163"/>
    <s v="PACL"/>
    <m/>
    <m/>
    <n v="0"/>
    <n v="0"/>
    <n v="0"/>
    <n v="0"/>
    <n v="0"/>
    <n v="0"/>
  </r>
  <r>
    <s v="TG"/>
    <x v="3"/>
    <x v="14"/>
    <x v="0"/>
    <s v="Low"/>
    <n v="5"/>
    <n v="300"/>
    <n v="16223"/>
    <s v="FHASE"/>
    <m/>
    <m/>
    <n v="0"/>
    <n v="0"/>
    <n v="0"/>
    <n v="0"/>
    <n v="0"/>
    <n v="0"/>
  </r>
  <r>
    <s v="TG"/>
    <x v="3"/>
    <x v="14"/>
    <x v="0"/>
    <s v="Low"/>
    <n v="5"/>
    <n v="300"/>
    <n v="16223"/>
    <s v="FSEPU"/>
    <m/>
    <m/>
    <n v="0"/>
    <n v="0"/>
    <n v="0"/>
    <n v="0"/>
    <n v="0"/>
    <n v="0"/>
  </r>
  <r>
    <s v="TG"/>
    <x v="3"/>
    <x v="14"/>
    <x v="0"/>
    <s v="Low"/>
    <n v="5"/>
    <n v="300"/>
    <n v="16223"/>
    <s v="MHASE"/>
    <m/>
    <m/>
    <n v="0"/>
    <n v="0"/>
    <n v="0"/>
    <n v="0"/>
    <n v="0"/>
    <n v="0"/>
  </r>
  <r>
    <s v="TG"/>
    <x v="3"/>
    <x v="14"/>
    <x v="0"/>
    <s v="Low"/>
    <n v="5"/>
    <n v="300"/>
    <n v="16223"/>
    <s v="PACL"/>
    <n v="1"/>
    <n v="1"/>
    <n v="1"/>
    <n v="1"/>
    <n v="1"/>
    <n v="0"/>
    <n v="0"/>
    <n v="0"/>
  </r>
  <r>
    <s v="TG"/>
    <x v="3"/>
    <x v="14"/>
    <x v="0"/>
    <s v="Low"/>
    <n v="6"/>
    <n v="360"/>
    <n v="16283"/>
    <s v="FHASE"/>
    <n v="1"/>
    <n v="2"/>
    <n v="1"/>
    <n v="2"/>
    <n v="1"/>
    <n v="0"/>
    <n v="0"/>
    <n v="0"/>
  </r>
  <r>
    <s v="TG"/>
    <x v="3"/>
    <x v="14"/>
    <x v="0"/>
    <s v="Low"/>
    <n v="6"/>
    <n v="360"/>
    <n v="16283"/>
    <s v="FSEPU"/>
    <m/>
    <m/>
    <n v="0"/>
    <n v="0"/>
    <n v="0"/>
    <n v="0"/>
    <n v="0"/>
    <n v="0"/>
  </r>
  <r>
    <s v="TG"/>
    <x v="3"/>
    <x v="14"/>
    <x v="0"/>
    <s v="Low"/>
    <n v="6"/>
    <n v="360"/>
    <n v="16283"/>
    <s v="MHASE"/>
    <n v="1"/>
    <n v="2"/>
    <n v="1"/>
    <n v="2"/>
    <n v="1"/>
    <n v="0"/>
    <n v="0"/>
    <n v="0"/>
  </r>
  <r>
    <s v="TG"/>
    <x v="3"/>
    <x v="14"/>
    <x v="0"/>
    <s v="Low"/>
    <n v="6"/>
    <n v="360"/>
    <n v="16283"/>
    <s v="PACL"/>
    <m/>
    <m/>
    <n v="0"/>
    <n v="0"/>
    <n v="0"/>
    <n v="0"/>
    <n v="0"/>
    <n v="0"/>
  </r>
  <r>
    <s v="TG"/>
    <x v="3"/>
    <x v="14"/>
    <x v="0"/>
    <s v="Low"/>
    <n v="7"/>
    <n v="420"/>
    <n v="16343"/>
    <s v="FHASE"/>
    <n v="1"/>
    <n v="1"/>
    <n v="1"/>
    <n v="1"/>
    <n v="1"/>
    <n v="0"/>
    <n v="0"/>
    <n v="0"/>
  </r>
  <r>
    <s v="TG"/>
    <x v="3"/>
    <x v="14"/>
    <x v="0"/>
    <s v="Low"/>
    <n v="7"/>
    <n v="420"/>
    <n v="16343"/>
    <s v="FSEPU"/>
    <m/>
    <m/>
    <n v="0"/>
    <n v="0"/>
    <n v="0"/>
    <n v="0"/>
    <n v="0"/>
    <n v="0"/>
  </r>
  <r>
    <s v="TG"/>
    <x v="3"/>
    <x v="14"/>
    <x v="0"/>
    <s v="Low"/>
    <n v="7"/>
    <n v="420"/>
    <n v="16343"/>
    <s v="MHASE"/>
    <m/>
    <m/>
    <n v="0"/>
    <n v="0"/>
    <n v="0"/>
    <n v="0"/>
    <n v="0"/>
    <n v="0"/>
  </r>
  <r>
    <s v="TG"/>
    <x v="3"/>
    <x v="14"/>
    <x v="0"/>
    <s v="Low"/>
    <n v="7"/>
    <n v="420"/>
    <n v="16343"/>
    <s v="PACL"/>
    <n v="1"/>
    <n v="3"/>
    <n v="1"/>
    <n v="3"/>
    <n v="1"/>
    <n v="0"/>
    <n v="0"/>
    <n v="0"/>
  </r>
  <r>
    <s v="TG"/>
    <x v="3"/>
    <x v="14"/>
    <x v="0"/>
    <s v="Low"/>
    <n v="8"/>
    <n v="480"/>
    <n v="16403"/>
    <s v="FHASE"/>
    <m/>
    <m/>
    <n v="0"/>
    <n v="0"/>
    <n v="0"/>
    <n v="0"/>
    <n v="0"/>
    <n v="0"/>
  </r>
  <r>
    <s v="TG"/>
    <x v="3"/>
    <x v="14"/>
    <x v="0"/>
    <s v="Low"/>
    <n v="8"/>
    <n v="480"/>
    <n v="16403"/>
    <s v="FSEPU"/>
    <m/>
    <m/>
    <n v="0"/>
    <n v="0"/>
    <n v="0"/>
    <n v="0"/>
    <n v="0"/>
    <n v="0"/>
  </r>
  <r>
    <s v="TG"/>
    <x v="3"/>
    <x v="14"/>
    <x v="0"/>
    <s v="Low"/>
    <n v="8"/>
    <n v="480"/>
    <n v="16403"/>
    <s v="MHASE"/>
    <m/>
    <m/>
    <n v="0"/>
    <n v="0"/>
    <n v="0"/>
    <n v="0"/>
    <n v="0"/>
    <n v="0"/>
  </r>
  <r>
    <s v="TG"/>
    <x v="3"/>
    <x v="14"/>
    <x v="0"/>
    <s v="Low"/>
    <n v="8"/>
    <n v="480"/>
    <n v="16403"/>
    <s v="PACL"/>
    <n v="1"/>
    <n v="2"/>
    <n v="1"/>
    <n v="2"/>
    <n v="1"/>
    <n v="0"/>
    <n v="0"/>
    <n v="0"/>
  </r>
  <r>
    <s v="TG"/>
    <x v="3"/>
    <x v="14"/>
    <x v="0"/>
    <s v="Low"/>
    <n v="9"/>
    <n v="540"/>
    <n v="16463"/>
    <s v="FHASE"/>
    <m/>
    <m/>
    <n v="0"/>
    <n v="0"/>
    <n v="0"/>
    <n v="0"/>
    <n v="0"/>
    <n v="0"/>
  </r>
  <r>
    <s v="TG"/>
    <x v="3"/>
    <x v="14"/>
    <x v="0"/>
    <s v="Low"/>
    <n v="9"/>
    <n v="540"/>
    <n v="16463"/>
    <s v="FSEPU"/>
    <m/>
    <m/>
    <n v="0"/>
    <n v="0"/>
    <n v="0"/>
    <n v="0"/>
    <n v="0"/>
    <n v="0"/>
  </r>
  <r>
    <s v="TG"/>
    <x v="3"/>
    <x v="14"/>
    <x v="0"/>
    <s v="Low"/>
    <n v="9"/>
    <n v="540"/>
    <n v="16463"/>
    <s v="MHASE"/>
    <m/>
    <m/>
    <n v="0"/>
    <n v="0"/>
    <n v="0"/>
    <n v="0"/>
    <n v="0"/>
    <n v="0"/>
  </r>
  <r>
    <s v="TG"/>
    <x v="3"/>
    <x v="14"/>
    <x v="0"/>
    <s v="Low"/>
    <n v="9"/>
    <n v="540"/>
    <n v="16463"/>
    <s v="PACL"/>
    <m/>
    <m/>
    <n v="0"/>
    <n v="0"/>
    <n v="0"/>
    <n v="0"/>
    <n v="0"/>
    <n v="0"/>
  </r>
  <r>
    <s v="TG"/>
    <x v="3"/>
    <x v="14"/>
    <x v="0"/>
    <s v="Low"/>
    <n v="10"/>
    <n v="600"/>
    <n v="16523"/>
    <s v="FHASE"/>
    <m/>
    <m/>
    <n v="0"/>
    <n v="0"/>
    <n v="0"/>
    <n v="0"/>
    <n v="0"/>
    <n v="0"/>
  </r>
  <r>
    <s v="TG"/>
    <x v="3"/>
    <x v="14"/>
    <x v="0"/>
    <s v="Low"/>
    <n v="10"/>
    <n v="600"/>
    <n v="16523"/>
    <s v="FSEPU"/>
    <m/>
    <m/>
    <n v="0"/>
    <n v="0"/>
    <n v="0"/>
    <n v="0"/>
    <n v="0"/>
    <n v="0"/>
  </r>
  <r>
    <s v="TG"/>
    <x v="3"/>
    <x v="14"/>
    <x v="0"/>
    <s v="Low"/>
    <n v="10"/>
    <n v="600"/>
    <n v="16523"/>
    <s v="MHASE"/>
    <n v="1"/>
    <n v="2"/>
    <n v="1"/>
    <n v="2"/>
    <n v="1"/>
    <n v="0"/>
    <n v="0"/>
    <n v="0"/>
  </r>
  <r>
    <s v="TG"/>
    <x v="3"/>
    <x v="14"/>
    <x v="0"/>
    <s v="Low"/>
    <n v="10"/>
    <n v="600"/>
    <n v="16523"/>
    <s v="PACL"/>
    <n v="1"/>
    <n v="3"/>
    <n v="1"/>
    <n v="3"/>
    <n v="1"/>
    <n v="0"/>
    <n v="0"/>
    <n v="0"/>
  </r>
  <r>
    <s v="TG"/>
    <x v="3"/>
    <x v="14"/>
    <x v="0"/>
    <s v="Low"/>
    <n v="11"/>
    <n v="660"/>
    <n v="16583"/>
    <s v="FHASE"/>
    <m/>
    <m/>
    <n v="0"/>
    <n v="0"/>
    <n v="0"/>
    <n v="0"/>
    <n v="0"/>
    <n v="0"/>
  </r>
  <r>
    <s v="TG"/>
    <x v="3"/>
    <x v="14"/>
    <x v="0"/>
    <s v="Low"/>
    <n v="11"/>
    <n v="660"/>
    <n v="16583"/>
    <s v="FSEPU"/>
    <m/>
    <m/>
    <n v="0"/>
    <n v="0"/>
    <n v="0"/>
    <n v="0"/>
    <n v="0"/>
    <n v="0"/>
  </r>
  <r>
    <s v="TG"/>
    <x v="3"/>
    <x v="14"/>
    <x v="0"/>
    <s v="Low"/>
    <n v="11"/>
    <n v="660"/>
    <n v="16583"/>
    <s v="MHASE"/>
    <n v="1"/>
    <n v="3"/>
    <n v="1"/>
    <n v="3"/>
    <n v="1"/>
    <n v="0"/>
    <n v="0"/>
    <n v="0"/>
  </r>
  <r>
    <s v="TG"/>
    <x v="3"/>
    <x v="14"/>
    <x v="0"/>
    <s v="Low"/>
    <n v="11"/>
    <n v="660"/>
    <n v="16583"/>
    <s v="PACL"/>
    <m/>
    <m/>
    <n v="0"/>
    <n v="0"/>
    <n v="0"/>
    <n v="0"/>
    <n v="0"/>
    <n v="0"/>
  </r>
  <r>
    <s v="TG"/>
    <x v="3"/>
    <x v="14"/>
    <x v="0"/>
    <s v="Low"/>
    <n v="12"/>
    <n v="720"/>
    <n v="16643"/>
    <s v="FHASE"/>
    <m/>
    <m/>
    <n v="0"/>
    <n v="0"/>
    <n v="0"/>
    <n v="0"/>
    <n v="0"/>
    <n v="0"/>
  </r>
  <r>
    <s v="TG"/>
    <x v="3"/>
    <x v="14"/>
    <x v="0"/>
    <s v="Low"/>
    <n v="12"/>
    <n v="720"/>
    <n v="16643"/>
    <s v="FSEPU"/>
    <m/>
    <m/>
    <n v="0"/>
    <n v="0"/>
    <n v="0"/>
    <n v="0"/>
    <n v="0"/>
    <n v="0"/>
  </r>
  <r>
    <s v="TG"/>
    <x v="3"/>
    <x v="14"/>
    <x v="0"/>
    <s v="Low"/>
    <n v="12"/>
    <n v="720"/>
    <n v="16643"/>
    <s v="MHASE"/>
    <m/>
    <m/>
    <n v="0"/>
    <n v="0"/>
    <n v="0"/>
    <n v="0"/>
    <n v="0"/>
    <n v="0"/>
  </r>
  <r>
    <s v="TG"/>
    <x v="3"/>
    <x v="14"/>
    <x v="0"/>
    <s v="Low"/>
    <n v="12"/>
    <n v="720"/>
    <n v="16643"/>
    <s v="PACL"/>
    <m/>
    <m/>
    <n v="0"/>
    <n v="0"/>
    <n v="0"/>
    <n v="0"/>
    <n v="0"/>
    <n v="0"/>
  </r>
  <r>
    <s v="TG"/>
    <x v="3"/>
    <x v="14"/>
    <x v="0"/>
    <s v="Low"/>
    <n v="13"/>
    <n v="780"/>
    <n v="16703"/>
    <s v="FHASE"/>
    <m/>
    <m/>
    <n v="0"/>
    <n v="0"/>
    <n v="0"/>
    <n v="0"/>
    <n v="0"/>
    <n v="0"/>
  </r>
  <r>
    <s v="TG"/>
    <x v="3"/>
    <x v="14"/>
    <x v="0"/>
    <s v="Low"/>
    <n v="13"/>
    <n v="780"/>
    <n v="16703"/>
    <s v="FSEPU"/>
    <m/>
    <m/>
    <n v="0"/>
    <n v="0"/>
    <n v="0"/>
    <n v="0"/>
    <n v="0"/>
    <n v="0"/>
  </r>
  <r>
    <s v="TG"/>
    <x v="3"/>
    <x v="14"/>
    <x v="0"/>
    <s v="Low"/>
    <n v="13"/>
    <n v="780"/>
    <n v="16703"/>
    <s v="MHASE"/>
    <m/>
    <m/>
    <n v="0"/>
    <n v="0"/>
    <n v="0"/>
    <n v="0"/>
    <n v="0"/>
    <n v="0"/>
  </r>
  <r>
    <s v="TG"/>
    <x v="3"/>
    <x v="14"/>
    <x v="0"/>
    <s v="Low"/>
    <n v="13"/>
    <n v="780"/>
    <n v="16703"/>
    <s v="PACL"/>
    <m/>
    <m/>
    <n v="0"/>
    <n v="0"/>
    <n v="0"/>
    <n v="0"/>
    <n v="0"/>
    <n v="0"/>
  </r>
  <r>
    <s v="TG"/>
    <x v="3"/>
    <x v="14"/>
    <x v="0"/>
    <s v="Low"/>
    <n v="14"/>
    <n v="840"/>
    <n v="16763"/>
    <s v="FHASE"/>
    <m/>
    <m/>
    <n v="0"/>
    <n v="0"/>
    <n v="0"/>
    <n v="0"/>
    <n v="0"/>
    <n v="0"/>
  </r>
  <r>
    <s v="TG"/>
    <x v="3"/>
    <x v="14"/>
    <x v="0"/>
    <s v="Low"/>
    <n v="14"/>
    <n v="840"/>
    <n v="16763"/>
    <s v="FSEPU"/>
    <m/>
    <m/>
    <n v="0"/>
    <n v="0"/>
    <n v="0"/>
    <n v="0"/>
    <n v="0"/>
    <n v="0"/>
  </r>
  <r>
    <s v="TG"/>
    <x v="3"/>
    <x v="14"/>
    <x v="0"/>
    <s v="Low"/>
    <n v="14"/>
    <n v="840"/>
    <n v="16763"/>
    <s v="MHASE"/>
    <m/>
    <m/>
    <n v="0"/>
    <n v="0"/>
    <n v="0"/>
    <n v="0"/>
    <n v="0"/>
    <n v="0"/>
  </r>
  <r>
    <s v="TG"/>
    <x v="3"/>
    <x v="14"/>
    <x v="0"/>
    <s v="Low"/>
    <n v="14"/>
    <n v="840"/>
    <n v="16763"/>
    <s v="PACL"/>
    <m/>
    <m/>
    <n v="0"/>
    <n v="0"/>
    <n v="0"/>
    <n v="0"/>
    <n v="0"/>
    <n v="0"/>
  </r>
  <r>
    <s v="TG"/>
    <x v="3"/>
    <x v="14"/>
    <x v="0"/>
    <s v="Low"/>
    <n v="15"/>
    <n v="900"/>
    <n v="16823"/>
    <s v="FHASE"/>
    <m/>
    <m/>
    <n v="0"/>
    <n v="0"/>
    <n v="0"/>
    <n v="0"/>
    <n v="0"/>
    <n v="0"/>
  </r>
  <r>
    <s v="TG"/>
    <x v="3"/>
    <x v="14"/>
    <x v="0"/>
    <s v="Low"/>
    <n v="15"/>
    <n v="900"/>
    <n v="16823"/>
    <s v="FSEPU"/>
    <m/>
    <m/>
    <n v="0"/>
    <n v="0"/>
    <n v="0"/>
    <n v="0"/>
    <n v="0"/>
    <n v="0"/>
  </r>
  <r>
    <s v="TG"/>
    <x v="3"/>
    <x v="14"/>
    <x v="0"/>
    <s v="Low"/>
    <n v="15"/>
    <n v="900"/>
    <n v="16823"/>
    <s v="MHASE"/>
    <m/>
    <m/>
    <n v="0"/>
    <n v="0"/>
    <n v="0"/>
    <n v="0"/>
    <n v="0"/>
    <n v="0"/>
  </r>
  <r>
    <s v="TG"/>
    <x v="3"/>
    <x v="14"/>
    <x v="0"/>
    <s v="Low"/>
    <n v="15"/>
    <n v="900"/>
    <n v="16823"/>
    <s v="PACL"/>
    <m/>
    <m/>
    <n v="0"/>
    <n v="0"/>
    <n v="0"/>
    <n v="0"/>
    <n v="0"/>
    <n v="0"/>
  </r>
  <r>
    <s v="TG"/>
    <x v="3"/>
    <x v="14"/>
    <x v="0"/>
    <s v="Low"/>
    <n v="16"/>
    <n v="960"/>
    <n v="16883"/>
    <s v="FHASE"/>
    <m/>
    <m/>
    <n v="0"/>
    <n v="0"/>
    <n v="0"/>
    <n v="0"/>
    <n v="0"/>
    <n v="0"/>
  </r>
  <r>
    <s v="TG"/>
    <x v="3"/>
    <x v="14"/>
    <x v="0"/>
    <s v="Low"/>
    <n v="16"/>
    <n v="960"/>
    <n v="16883"/>
    <s v="FSEPU"/>
    <m/>
    <m/>
    <n v="0"/>
    <n v="0"/>
    <n v="0"/>
    <n v="0"/>
    <n v="0"/>
    <n v="0"/>
  </r>
  <r>
    <s v="TG"/>
    <x v="3"/>
    <x v="14"/>
    <x v="0"/>
    <s v="Low"/>
    <n v="16"/>
    <n v="960"/>
    <n v="16883"/>
    <s v="MHASE"/>
    <m/>
    <m/>
    <n v="0"/>
    <n v="0"/>
    <n v="0"/>
    <n v="0"/>
    <n v="0"/>
    <n v="0"/>
  </r>
  <r>
    <s v="TG"/>
    <x v="3"/>
    <x v="14"/>
    <x v="0"/>
    <s v="Low"/>
    <n v="16"/>
    <n v="960"/>
    <n v="16883"/>
    <s v="PACL"/>
    <m/>
    <m/>
    <n v="0"/>
    <n v="0"/>
    <n v="0"/>
    <n v="0"/>
    <n v="0"/>
    <n v="0"/>
  </r>
  <r>
    <s v="TG"/>
    <x v="3"/>
    <x v="14"/>
    <x v="0"/>
    <s v="Low"/>
    <n v="17"/>
    <n v="1020"/>
    <n v="16943"/>
    <s v="FHASE"/>
    <m/>
    <m/>
    <n v="0"/>
    <n v="0"/>
    <n v="0"/>
    <n v="0"/>
    <n v="0"/>
    <n v="0"/>
  </r>
  <r>
    <s v="TG"/>
    <x v="3"/>
    <x v="14"/>
    <x v="0"/>
    <s v="Low"/>
    <n v="17"/>
    <n v="1020"/>
    <n v="16943"/>
    <s v="FSEPU"/>
    <m/>
    <m/>
    <n v="0"/>
    <n v="0"/>
    <n v="0"/>
    <n v="0"/>
    <n v="0"/>
    <n v="0"/>
  </r>
  <r>
    <s v="TG"/>
    <x v="3"/>
    <x v="14"/>
    <x v="0"/>
    <s v="Low"/>
    <n v="17"/>
    <n v="1020"/>
    <n v="16943"/>
    <s v="MHASE"/>
    <m/>
    <m/>
    <n v="0"/>
    <n v="0"/>
    <n v="0"/>
    <n v="0"/>
    <n v="0"/>
    <n v="0"/>
  </r>
  <r>
    <s v="TG"/>
    <x v="3"/>
    <x v="14"/>
    <x v="0"/>
    <s v="Low"/>
    <n v="17"/>
    <n v="1020"/>
    <n v="16943"/>
    <s v="PACL"/>
    <m/>
    <m/>
    <n v="0"/>
    <n v="0"/>
    <n v="0"/>
    <n v="0"/>
    <n v="0"/>
    <n v="0"/>
  </r>
  <r>
    <s v="TG"/>
    <x v="3"/>
    <x v="14"/>
    <x v="0"/>
    <s v="Low"/>
    <n v="18"/>
    <n v="1080"/>
    <n v="17003"/>
    <s v="FHASE"/>
    <m/>
    <m/>
    <n v="0"/>
    <n v="0"/>
    <n v="0"/>
    <n v="0"/>
    <n v="0"/>
    <n v="0"/>
  </r>
  <r>
    <s v="TG"/>
    <x v="3"/>
    <x v="14"/>
    <x v="0"/>
    <s v="Low"/>
    <n v="18"/>
    <n v="1080"/>
    <n v="17003"/>
    <s v="FSEPU"/>
    <m/>
    <m/>
    <n v="0"/>
    <n v="0"/>
    <n v="0"/>
    <n v="0"/>
    <n v="0"/>
    <n v="0"/>
  </r>
  <r>
    <s v="TG"/>
    <x v="3"/>
    <x v="14"/>
    <x v="0"/>
    <s v="Low"/>
    <n v="18"/>
    <n v="1080"/>
    <n v="17003"/>
    <s v="MHASE"/>
    <m/>
    <m/>
    <n v="0"/>
    <n v="0"/>
    <n v="0"/>
    <n v="0"/>
    <n v="0"/>
    <n v="0"/>
  </r>
  <r>
    <s v="TG"/>
    <x v="3"/>
    <x v="14"/>
    <x v="0"/>
    <s v="Low"/>
    <n v="18"/>
    <n v="1080"/>
    <n v="17003"/>
    <s v="PACL"/>
    <m/>
    <m/>
    <n v="0"/>
    <n v="0"/>
    <n v="0"/>
    <n v="0"/>
    <n v="0"/>
    <n v="0"/>
  </r>
  <r>
    <s v="MB"/>
    <x v="3"/>
    <x v="16"/>
    <x v="1"/>
    <s v="Medium"/>
    <n v="1"/>
    <n v="60"/>
    <n v="17791"/>
    <s v="FHASE"/>
    <m/>
    <m/>
    <n v="0"/>
    <n v="0"/>
    <n v="0"/>
    <n v="0"/>
    <n v="0"/>
    <n v="0"/>
  </r>
  <r>
    <s v="MB"/>
    <x v="3"/>
    <x v="16"/>
    <x v="1"/>
    <s v="Medium"/>
    <n v="1"/>
    <n v="60"/>
    <n v="17791"/>
    <s v="FSEPU"/>
    <m/>
    <m/>
    <n v="0"/>
    <n v="0"/>
    <n v="0"/>
    <n v="0"/>
    <n v="0"/>
    <n v="0"/>
  </r>
  <r>
    <s v="MB"/>
    <x v="3"/>
    <x v="16"/>
    <x v="1"/>
    <s v="Medium"/>
    <n v="1"/>
    <n v="60"/>
    <n v="17791"/>
    <s v="MHASE"/>
    <m/>
    <m/>
    <n v="0"/>
    <n v="0"/>
    <n v="0"/>
    <n v="0"/>
    <n v="0"/>
    <n v="0"/>
  </r>
  <r>
    <s v="MB"/>
    <x v="3"/>
    <x v="16"/>
    <x v="1"/>
    <s v="Medium"/>
    <n v="1"/>
    <n v="60"/>
    <n v="17791"/>
    <s v="PACL"/>
    <m/>
    <m/>
    <n v="0"/>
    <n v="0"/>
    <n v="0"/>
    <n v="0"/>
    <n v="0"/>
    <n v="0"/>
  </r>
  <r>
    <s v="MB"/>
    <x v="3"/>
    <x v="16"/>
    <x v="1"/>
    <s v="Medium"/>
    <n v="2"/>
    <n v="120"/>
    <n v="17849"/>
    <s v="FHASE"/>
    <n v="1"/>
    <n v="2"/>
    <n v="1"/>
    <n v="2"/>
    <n v="1"/>
    <n v="0"/>
    <n v="0"/>
    <n v="0"/>
  </r>
  <r>
    <s v="MB"/>
    <x v="3"/>
    <x v="16"/>
    <x v="1"/>
    <s v="Medium"/>
    <n v="2"/>
    <n v="120"/>
    <n v="17849"/>
    <s v="FSEPU"/>
    <n v="1"/>
    <n v="3"/>
    <n v="1"/>
    <n v="3"/>
    <n v="1"/>
    <n v="0"/>
    <n v="0"/>
    <n v="0"/>
  </r>
  <r>
    <s v="MB"/>
    <x v="3"/>
    <x v="16"/>
    <x v="1"/>
    <s v="Medium"/>
    <n v="2"/>
    <n v="120"/>
    <n v="17849"/>
    <s v="MHASE"/>
    <m/>
    <m/>
    <n v="0"/>
    <n v="0"/>
    <n v="0"/>
    <n v="0"/>
    <n v="0"/>
    <n v="0"/>
  </r>
  <r>
    <s v="MB"/>
    <x v="3"/>
    <x v="16"/>
    <x v="1"/>
    <s v="Medium"/>
    <n v="2"/>
    <n v="120"/>
    <n v="17849"/>
    <s v="PACL"/>
    <m/>
    <m/>
    <n v="0"/>
    <n v="0"/>
    <n v="0"/>
    <n v="0"/>
    <n v="0"/>
    <n v="0"/>
  </r>
  <r>
    <s v="MB"/>
    <x v="3"/>
    <x v="16"/>
    <x v="1"/>
    <s v="Medium"/>
    <n v="3"/>
    <n v="180"/>
    <n v="17907"/>
    <s v="FHASE"/>
    <m/>
    <m/>
    <n v="0"/>
    <n v="0"/>
    <n v="0"/>
    <n v="0"/>
    <n v="0"/>
    <n v="0"/>
  </r>
  <r>
    <s v="MB"/>
    <x v="3"/>
    <x v="16"/>
    <x v="1"/>
    <s v="Medium"/>
    <n v="3"/>
    <n v="180"/>
    <n v="17907"/>
    <s v="FSEPU"/>
    <m/>
    <m/>
    <n v="0"/>
    <n v="0"/>
    <n v="0"/>
    <n v="0"/>
    <n v="0"/>
    <n v="0"/>
  </r>
  <r>
    <s v="MB"/>
    <x v="3"/>
    <x v="16"/>
    <x v="1"/>
    <s v="Medium"/>
    <n v="3"/>
    <n v="180"/>
    <n v="17907"/>
    <s v="MHASE"/>
    <m/>
    <m/>
    <n v="0"/>
    <n v="0"/>
    <n v="0"/>
    <n v="0"/>
    <n v="0"/>
    <n v="0"/>
  </r>
  <r>
    <s v="MB"/>
    <x v="3"/>
    <x v="16"/>
    <x v="1"/>
    <s v="Medium"/>
    <n v="3"/>
    <n v="180"/>
    <n v="17907"/>
    <s v="PACL"/>
    <m/>
    <m/>
    <n v="0"/>
    <n v="0"/>
    <n v="0"/>
    <n v="0"/>
    <n v="0"/>
    <n v="0"/>
  </r>
  <r>
    <s v="MB"/>
    <x v="3"/>
    <x v="16"/>
    <x v="1"/>
    <s v="Medium"/>
    <n v="4"/>
    <n v="240"/>
    <n v="17965"/>
    <s v="FHASE"/>
    <m/>
    <m/>
    <n v="0"/>
    <n v="0"/>
    <n v="0"/>
    <n v="0"/>
    <n v="0"/>
    <n v="0"/>
  </r>
  <r>
    <s v="MB"/>
    <x v="3"/>
    <x v="16"/>
    <x v="1"/>
    <s v="Medium"/>
    <n v="4"/>
    <n v="240"/>
    <n v="17965"/>
    <s v="FSEPU"/>
    <m/>
    <m/>
    <n v="0"/>
    <n v="0"/>
    <n v="0"/>
    <n v="0"/>
    <n v="0"/>
    <n v="0"/>
  </r>
  <r>
    <s v="MB"/>
    <x v="3"/>
    <x v="16"/>
    <x v="1"/>
    <s v="Medium"/>
    <n v="4"/>
    <n v="240"/>
    <n v="17965"/>
    <s v="MHASE"/>
    <m/>
    <m/>
    <n v="0"/>
    <n v="0"/>
    <n v="0"/>
    <n v="0"/>
    <n v="0"/>
    <n v="0"/>
  </r>
  <r>
    <s v="MB"/>
    <x v="3"/>
    <x v="16"/>
    <x v="1"/>
    <s v="Medium"/>
    <n v="4"/>
    <n v="240"/>
    <n v="17965"/>
    <s v="PACL"/>
    <m/>
    <m/>
    <n v="0"/>
    <n v="0"/>
    <n v="0"/>
    <n v="0"/>
    <n v="0"/>
    <n v="0"/>
  </r>
  <r>
    <s v="MB"/>
    <x v="3"/>
    <x v="16"/>
    <x v="1"/>
    <s v="Medium"/>
    <n v="5"/>
    <n v="300"/>
    <n v="18023"/>
    <s v="FHASE"/>
    <n v="1"/>
    <n v="1"/>
    <n v="1"/>
    <n v="1"/>
    <n v="1"/>
    <n v="0"/>
    <n v="0"/>
    <n v="0"/>
  </r>
  <r>
    <s v="MB"/>
    <x v="3"/>
    <x v="16"/>
    <x v="1"/>
    <s v="Medium"/>
    <n v="5"/>
    <n v="300"/>
    <n v="18023"/>
    <s v="FSEPU"/>
    <m/>
    <m/>
    <n v="0"/>
    <n v="0"/>
    <n v="0"/>
    <n v="0"/>
    <n v="0"/>
    <n v="0"/>
  </r>
  <r>
    <s v="MB"/>
    <x v="3"/>
    <x v="16"/>
    <x v="1"/>
    <s v="Medium"/>
    <n v="5"/>
    <n v="300"/>
    <n v="18023"/>
    <s v="MHASE"/>
    <m/>
    <m/>
    <n v="0"/>
    <n v="0"/>
    <n v="0"/>
    <n v="0"/>
    <n v="0"/>
    <n v="0"/>
  </r>
  <r>
    <s v="MB"/>
    <x v="3"/>
    <x v="16"/>
    <x v="1"/>
    <s v="Medium"/>
    <n v="5"/>
    <n v="300"/>
    <n v="18023"/>
    <s v="PACL"/>
    <m/>
    <m/>
    <n v="0"/>
    <n v="0"/>
    <n v="0"/>
    <n v="0"/>
    <n v="0"/>
    <n v="0"/>
  </r>
  <r>
    <s v="MB"/>
    <x v="3"/>
    <x v="16"/>
    <x v="1"/>
    <s v="Medium"/>
    <n v="6"/>
    <n v="360"/>
    <n v="18081"/>
    <s v="FHASE"/>
    <m/>
    <m/>
    <n v="0"/>
    <n v="0"/>
    <n v="0"/>
    <n v="0"/>
    <n v="0"/>
    <n v="0"/>
  </r>
  <r>
    <s v="MB"/>
    <x v="3"/>
    <x v="16"/>
    <x v="1"/>
    <s v="Medium"/>
    <n v="6"/>
    <n v="360"/>
    <n v="18081"/>
    <s v="FSEPU"/>
    <m/>
    <m/>
    <n v="0"/>
    <n v="0"/>
    <n v="0"/>
    <n v="0"/>
    <n v="0"/>
    <n v="0"/>
  </r>
  <r>
    <s v="MB"/>
    <x v="3"/>
    <x v="16"/>
    <x v="1"/>
    <s v="Medium"/>
    <n v="6"/>
    <n v="360"/>
    <n v="18081"/>
    <s v="MHASE"/>
    <m/>
    <m/>
    <n v="0"/>
    <n v="0"/>
    <n v="0"/>
    <n v="0"/>
    <n v="0"/>
    <n v="0"/>
  </r>
  <r>
    <s v="MB"/>
    <x v="3"/>
    <x v="16"/>
    <x v="1"/>
    <s v="Medium"/>
    <n v="6"/>
    <n v="360"/>
    <n v="18081"/>
    <s v="PACL"/>
    <m/>
    <m/>
    <n v="0"/>
    <n v="0"/>
    <n v="0"/>
    <n v="0"/>
    <n v="0"/>
    <n v="0"/>
  </r>
  <r>
    <s v="MB"/>
    <x v="3"/>
    <x v="16"/>
    <x v="1"/>
    <s v="Medium"/>
    <n v="7"/>
    <n v="420"/>
    <n v="18139"/>
    <s v="FHASE"/>
    <m/>
    <m/>
    <n v="0"/>
    <n v="0"/>
    <n v="0"/>
    <n v="0"/>
    <n v="0"/>
    <n v="0"/>
  </r>
  <r>
    <s v="MB"/>
    <x v="3"/>
    <x v="16"/>
    <x v="1"/>
    <s v="Medium"/>
    <n v="7"/>
    <n v="420"/>
    <n v="18139"/>
    <s v="FSEPU"/>
    <m/>
    <m/>
    <n v="0"/>
    <n v="0"/>
    <n v="0"/>
    <n v="0"/>
    <n v="0"/>
    <n v="0"/>
  </r>
  <r>
    <s v="MB"/>
    <x v="3"/>
    <x v="16"/>
    <x v="1"/>
    <s v="Medium"/>
    <n v="7"/>
    <n v="420"/>
    <n v="18139"/>
    <s v="MHASE"/>
    <m/>
    <m/>
    <n v="0"/>
    <n v="0"/>
    <n v="0"/>
    <n v="0"/>
    <n v="0"/>
    <n v="0"/>
  </r>
  <r>
    <s v="MB"/>
    <x v="3"/>
    <x v="16"/>
    <x v="1"/>
    <s v="Medium"/>
    <n v="7"/>
    <n v="420"/>
    <n v="18139"/>
    <s v="PACL"/>
    <m/>
    <m/>
    <n v="0"/>
    <n v="0"/>
    <n v="0"/>
    <n v="0"/>
    <n v="0"/>
    <n v="0"/>
  </r>
  <r>
    <s v="TG"/>
    <x v="3"/>
    <x v="17"/>
    <x v="2"/>
    <s v="High"/>
    <n v="1"/>
    <n v="60"/>
    <n v="16367"/>
    <s v="FHASE"/>
    <m/>
    <m/>
    <n v="0"/>
    <n v="0"/>
    <n v="0"/>
    <n v="0"/>
    <n v="0"/>
    <n v="0"/>
  </r>
  <r>
    <s v="TG"/>
    <x v="3"/>
    <x v="17"/>
    <x v="2"/>
    <s v="High"/>
    <n v="1"/>
    <n v="60"/>
    <n v="16367"/>
    <s v="FSEPU"/>
    <m/>
    <m/>
    <n v="0"/>
    <n v="0"/>
    <n v="0"/>
    <n v="0"/>
    <n v="0"/>
    <n v="0"/>
  </r>
  <r>
    <s v="TG"/>
    <x v="3"/>
    <x v="17"/>
    <x v="2"/>
    <s v="High"/>
    <n v="1"/>
    <n v="60"/>
    <n v="16367"/>
    <s v="MHASE"/>
    <m/>
    <m/>
    <n v="0"/>
    <n v="0"/>
    <n v="0"/>
    <n v="0"/>
    <n v="0"/>
    <n v="0"/>
  </r>
  <r>
    <s v="TG"/>
    <x v="3"/>
    <x v="17"/>
    <x v="2"/>
    <s v="High"/>
    <n v="1"/>
    <n v="60"/>
    <n v="16367"/>
    <s v="PACL"/>
    <m/>
    <m/>
    <n v="0"/>
    <n v="0"/>
    <n v="0"/>
    <n v="0"/>
    <n v="0"/>
    <n v="0"/>
  </r>
  <r>
    <s v="TG"/>
    <x v="3"/>
    <x v="17"/>
    <x v="2"/>
    <s v="High"/>
    <n v="2"/>
    <n v="120"/>
    <n v="16427"/>
    <s v="FHASE"/>
    <m/>
    <m/>
    <n v="0"/>
    <n v="0"/>
    <n v="0"/>
    <n v="0"/>
    <n v="0"/>
    <n v="0"/>
  </r>
  <r>
    <s v="TG"/>
    <x v="3"/>
    <x v="17"/>
    <x v="2"/>
    <s v="High"/>
    <n v="2"/>
    <n v="120"/>
    <n v="16427"/>
    <s v="FSEPU"/>
    <m/>
    <m/>
    <n v="0"/>
    <n v="0"/>
    <n v="0"/>
    <n v="0"/>
    <n v="0"/>
    <n v="0"/>
  </r>
  <r>
    <s v="TG"/>
    <x v="3"/>
    <x v="17"/>
    <x v="2"/>
    <s v="High"/>
    <n v="2"/>
    <n v="120"/>
    <n v="16427"/>
    <s v="MHASE"/>
    <m/>
    <m/>
    <n v="0"/>
    <n v="0"/>
    <n v="0"/>
    <n v="0"/>
    <n v="0"/>
    <n v="0"/>
  </r>
  <r>
    <s v="TG"/>
    <x v="3"/>
    <x v="17"/>
    <x v="2"/>
    <s v="High"/>
    <n v="2"/>
    <n v="120"/>
    <n v="16427"/>
    <s v="PACL"/>
    <m/>
    <m/>
    <n v="0"/>
    <n v="0"/>
    <n v="0"/>
    <n v="0"/>
    <n v="0"/>
    <n v="0"/>
  </r>
  <r>
    <s v="TG"/>
    <x v="3"/>
    <x v="17"/>
    <x v="2"/>
    <s v="High"/>
    <n v="3"/>
    <n v="180"/>
    <n v="16487"/>
    <s v="FHASE"/>
    <m/>
    <m/>
    <n v="0"/>
    <n v="0"/>
    <n v="0"/>
    <n v="0"/>
    <n v="0"/>
    <n v="0"/>
  </r>
  <r>
    <s v="TG"/>
    <x v="3"/>
    <x v="17"/>
    <x v="2"/>
    <s v="High"/>
    <n v="3"/>
    <n v="180"/>
    <n v="16487"/>
    <s v="FSEPU"/>
    <m/>
    <m/>
    <n v="0"/>
    <n v="0"/>
    <n v="0"/>
    <n v="0"/>
    <n v="0"/>
    <n v="0"/>
  </r>
  <r>
    <s v="TG"/>
    <x v="3"/>
    <x v="17"/>
    <x v="2"/>
    <s v="High"/>
    <n v="3"/>
    <n v="180"/>
    <n v="16487"/>
    <s v="MHASE"/>
    <m/>
    <m/>
    <n v="0"/>
    <n v="0"/>
    <n v="0"/>
    <n v="0"/>
    <n v="0"/>
    <n v="0"/>
  </r>
  <r>
    <s v="TG"/>
    <x v="3"/>
    <x v="17"/>
    <x v="2"/>
    <s v="High"/>
    <n v="3"/>
    <n v="180"/>
    <n v="16487"/>
    <s v="PACL"/>
    <m/>
    <m/>
    <n v="0"/>
    <n v="0"/>
    <n v="0"/>
    <n v="0"/>
    <n v="0"/>
    <n v="0"/>
  </r>
  <r>
    <s v="TG"/>
    <x v="3"/>
    <x v="17"/>
    <x v="2"/>
    <s v="High"/>
    <n v="4"/>
    <n v="240"/>
    <n v="16547"/>
    <s v="FHASE"/>
    <n v="1"/>
    <n v="2"/>
    <n v="1"/>
    <n v="2"/>
    <n v="1"/>
    <n v="0"/>
    <n v="0"/>
    <n v="0"/>
  </r>
  <r>
    <s v="TG"/>
    <x v="3"/>
    <x v="17"/>
    <x v="2"/>
    <s v="High"/>
    <n v="4"/>
    <n v="240"/>
    <n v="16547"/>
    <s v="FSEPU"/>
    <m/>
    <m/>
    <n v="0"/>
    <n v="0"/>
    <n v="0"/>
    <n v="0"/>
    <n v="0"/>
    <n v="0"/>
  </r>
  <r>
    <s v="TG"/>
    <x v="3"/>
    <x v="17"/>
    <x v="2"/>
    <s v="High"/>
    <n v="4"/>
    <n v="240"/>
    <n v="16547"/>
    <s v="MHASE"/>
    <m/>
    <m/>
    <n v="0"/>
    <n v="0"/>
    <n v="0"/>
    <n v="0"/>
    <n v="0"/>
    <n v="0"/>
  </r>
  <r>
    <s v="TG"/>
    <x v="3"/>
    <x v="17"/>
    <x v="2"/>
    <s v="High"/>
    <n v="4"/>
    <n v="240"/>
    <n v="16547"/>
    <s v="PACL"/>
    <n v="1"/>
    <n v="3"/>
    <n v="1"/>
    <n v="3"/>
    <n v="1"/>
    <n v="0"/>
    <n v="0"/>
    <n v="0"/>
  </r>
  <r>
    <s v="TG"/>
    <x v="3"/>
    <x v="17"/>
    <x v="2"/>
    <s v="High"/>
    <n v="5"/>
    <n v="300"/>
    <n v="16607"/>
    <s v="FHASE"/>
    <n v="1"/>
    <n v="1"/>
    <n v="1"/>
    <n v="1"/>
    <n v="1"/>
    <n v="0"/>
    <n v="0"/>
    <n v="0"/>
  </r>
  <r>
    <s v="TG"/>
    <x v="3"/>
    <x v="17"/>
    <x v="2"/>
    <s v="High"/>
    <n v="5"/>
    <n v="300"/>
    <n v="16607"/>
    <s v="FSEPU"/>
    <m/>
    <m/>
    <n v="0"/>
    <n v="0"/>
    <n v="0"/>
    <n v="0"/>
    <n v="0"/>
    <n v="0"/>
  </r>
  <r>
    <s v="TG"/>
    <x v="3"/>
    <x v="17"/>
    <x v="2"/>
    <s v="High"/>
    <n v="5"/>
    <n v="300"/>
    <n v="16607"/>
    <s v="MHASE"/>
    <m/>
    <m/>
    <n v="0"/>
    <n v="0"/>
    <n v="0"/>
    <n v="0"/>
    <n v="0"/>
    <n v="0"/>
  </r>
  <r>
    <s v="TG"/>
    <x v="3"/>
    <x v="17"/>
    <x v="2"/>
    <s v="High"/>
    <n v="5"/>
    <n v="300"/>
    <n v="16607"/>
    <s v="PACL"/>
    <n v="1"/>
    <n v="1"/>
    <n v="1"/>
    <n v="1"/>
    <n v="1"/>
    <n v="0"/>
    <n v="0"/>
    <n v="0"/>
  </r>
  <r>
    <s v="TG"/>
    <x v="3"/>
    <x v="17"/>
    <x v="2"/>
    <s v="High"/>
    <n v="6"/>
    <n v="360"/>
    <n v="16667"/>
    <s v="FHASE"/>
    <m/>
    <m/>
    <n v="0"/>
    <n v="0"/>
    <n v="0"/>
    <n v="0"/>
    <n v="0"/>
    <n v="0"/>
  </r>
  <r>
    <s v="TG"/>
    <x v="3"/>
    <x v="17"/>
    <x v="2"/>
    <s v="High"/>
    <n v="6"/>
    <n v="360"/>
    <n v="16667"/>
    <s v="FSEPU"/>
    <n v="1"/>
    <n v="2"/>
    <n v="1"/>
    <n v="2"/>
    <n v="1"/>
    <n v="0"/>
    <n v="0"/>
    <n v="0"/>
  </r>
  <r>
    <s v="TG"/>
    <x v="3"/>
    <x v="17"/>
    <x v="2"/>
    <s v="High"/>
    <n v="6"/>
    <n v="360"/>
    <n v="16667"/>
    <s v="MHASE"/>
    <m/>
    <m/>
    <n v="0"/>
    <n v="0"/>
    <n v="0"/>
    <n v="0"/>
    <n v="0"/>
    <n v="0"/>
  </r>
  <r>
    <s v="TG"/>
    <x v="3"/>
    <x v="17"/>
    <x v="2"/>
    <s v="High"/>
    <n v="6"/>
    <n v="360"/>
    <n v="16667"/>
    <s v="PACL"/>
    <n v="1"/>
    <n v="1"/>
    <n v="1"/>
    <n v="1"/>
    <n v="1"/>
    <n v="0"/>
    <n v="0"/>
    <n v="0"/>
  </r>
  <r>
    <s v="TG"/>
    <x v="3"/>
    <x v="17"/>
    <x v="2"/>
    <s v="High"/>
    <n v="7"/>
    <n v="420"/>
    <n v="16727"/>
    <s v="FHASE"/>
    <m/>
    <m/>
    <n v="0"/>
    <n v="0"/>
    <n v="0"/>
    <n v="0"/>
    <n v="0"/>
    <n v="0"/>
  </r>
  <r>
    <s v="TG"/>
    <x v="3"/>
    <x v="17"/>
    <x v="2"/>
    <s v="High"/>
    <n v="7"/>
    <n v="420"/>
    <n v="16727"/>
    <s v="FSEPU"/>
    <m/>
    <m/>
    <n v="0"/>
    <n v="0"/>
    <n v="0"/>
    <n v="0"/>
    <n v="0"/>
    <n v="0"/>
  </r>
  <r>
    <s v="TG"/>
    <x v="3"/>
    <x v="17"/>
    <x v="2"/>
    <s v="High"/>
    <n v="7"/>
    <n v="420"/>
    <n v="16727"/>
    <s v="MHASE"/>
    <m/>
    <m/>
    <n v="0"/>
    <n v="0"/>
    <n v="0"/>
    <n v="0"/>
    <n v="0"/>
    <n v="0"/>
  </r>
  <r>
    <s v="TG"/>
    <x v="3"/>
    <x v="17"/>
    <x v="2"/>
    <s v="High"/>
    <n v="7"/>
    <n v="420"/>
    <n v="16727"/>
    <s v="PACL"/>
    <m/>
    <m/>
    <n v="0"/>
    <n v="0"/>
    <n v="0"/>
    <n v="0"/>
    <n v="0"/>
    <n v="0"/>
  </r>
  <r>
    <s v="TG"/>
    <x v="3"/>
    <x v="17"/>
    <x v="2"/>
    <s v="High"/>
    <n v="8"/>
    <n v="480"/>
    <n v="16787"/>
    <s v="FHASE"/>
    <m/>
    <m/>
    <n v="0"/>
    <n v="0"/>
    <n v="0"/>
    <n v="0"/>
    <n v="0"/>
    <n v="0"/>
  </r>
  <r>
    <s v="TG"/>
    <x v="3"/>
    <x v="17"/>
    <x v="2"/>
    <s v="High"/>
    <n v="8"/>
    <n v="480"/>
    <n v="16787"/>
    <s v="FSEPU"/>
    <m/>
    <m/>
    <n v="0"/>
    <n v="0"/>
    <n v="0"/>
    <n v="0"/>
    <n v="0"/>
    <n v="0"/>
  </r>
  <r>
    <s v="TG"/>
    <x v="3"/>
    <x v="17"/>
    <x v="2"/>
    <s v="High"/>
    <n v="8"/>
    <n v="480"/>
    <n v="16787"/>
    <s v="MHASE"/>
    <m/>
    <m/>
    <n v="0"/>
    <n v="0"/>
    <n v="0"/>
    <n v="0"/>
    <n v="0"/>
    <n v="0"/>
  </r>
  <r>
    <s v="TG"/>
    <x v="3"/>
    <x v="17"/>
    <x v="2"/>
    <s v="High"/>
    <n v="8"/>
    <n v="480"/>
    <n v="16787"/>
    <s v="PACL"/>
    <n v="1"/>
    <n v="1"/>
    <n v="1"/>
    <n v="1"/>
    <n v="1"/>
    <n v="0"/>
    <n v="0"/>
    <n v="0"/>
  </r>
  <r>
    <s v="TG"/>
    <x v="3"/>
    <x v="17"/>
    <x v="2"/>
    <s v="High"/>
    <n v="9"/>
    <n v="540"/>
    <n v="16847"/>
    <s v="FHASE"/>
    <m/>
    <m/>
    <n v="0"/>
    <n v="0"/>
    <n v="0"/>
    <n v="0"/>
    <n v="0"/>
    <n v="0"/>
  </r>
  <r>
    <s v="TG"/>
    <x v="3"/>
    <x v="17"/>
    <x v="2"/>
    <s v="High"/>
    <n v="9"/>
    <n v="540"/>
    <n v="16847"/>
    <s v="FSEPU"/>
    <m/>
    <m/>
    <n v="0"/>
    <n v="0"/>
    <n v="0"/>
    <n v="0"/>
    <n v="0"/>
    <n v="0"/>
  </r>
  <r>
    <s v="TG"/>
    <x v="3"/>
    <x v="17"/>
    <x v="2"/>
    <s v="High"/>
    <n v="9"/>
    <n v="540"/>
    <n v="16847"/>
    <s v="MHASE"/>
    <m/>
    <m/>
    <n v="0"/>
    <n v="0"/>
    <n v="0"/>
    <n v="0"/>
    <n v="0"/>
    <n v="0"/>
  </r>
  <r>
    <s v="TG"/>
    <x v="3"/>
    <x v="17"/>
    <x v="2"/>
    <s v="High"/>
    <n v="9"/>
    <n v="540"/>
    <n v="16847"/>
    <s v="PACL"/>
    <n v="2"/>
    <n v="2"/>
    <n v="2"/>
    <n v="2"/>
    <n v="1"/>
    <n v="0"/>
    <n v="0"/>
    <n v="0"/>
  </r>
  <r>
    <s v="TG"/>
    <x v="3"/>
    <x v="17"/>
    <x v="2"/>
    <s v="High"/>
    <n v="10"/>
    <n v="600"/>
    <n v="16907"/>
    <s v="FHASE"/>
    <n v="2"/>
    <n v="4"/>
    <n v="2"/>
    <n v="4"/>
    <n v="1"/>
    <n v="1"/>
    <n v="1"/>
    <n v="0"/>
  </r>
  <r>
    <s v="TG"/>
    <x v="3"/>
    <x v="17"/>
    <x v="2"/>
    <s v="High"/>
    <n v="10"/>
    <n v="600"/>
    <n v="16907"/>
    <s v="FSEPU"/>
    <m/>
    <m/>
    <n v="0"/>
    <n v="0"/>
    <n v="0"/>
    <n v="0"/>
    <n v="0"/>
    <n v="0"/>
  </r>
  <r>
    <s v="TG"/>
    <x v="3"/>
    <x v="17"/>
    <x v="2"/>
    <s v="High"/>
    <n v="10"/>
    <n v="600"/>
    <n v="16907"/>
    <s v="MHASE"/>
    <m/>
    <m/>
    <n v="0"/>
    <n v="0"/>
    <n v="0"/>
    <n v="0"/>
    <n v="0"/>
    <n v="0"/>
  </r>
  <r>
    <s v="TG"/>
    <x v="3"/>
    <x v="17"/>
    <x v="2"/>
    <s v="High"/>
    <n v="10"/>
    <n v="600"/>
    <n v="16907"/>
    <s v="PACL"/>
    <m/>
    <m/>
    <n v="0"/>
    <n v="0"/>
    <n v="0"/>
    <n v="0"/>
    <n v="0"/>
    <n v="0"/>
  </r>
  <r>
    <s v="TG"/>
    <x v="3"/>
    <x v="17"/>
    <x v="2"/>
    <s v="High"/>
    <n v="11"/>
    <n v="690"/>
    <n v="16997"/>
    <s v="FHASE"/>
    <m/>
    <m/>
    <n v="0"/>
    <n v="0"/>
    <n v="0"/>
    <n v="0"/>
    <n v="0"/>
    <n v="0"/>
  </r>
  <r>
    <s v="TG"/>
    <x v="3"/>
    <x v="17"/>
    <x v="2"/>
    <s v="High"/>
    <n v="11"/>
    <n v="690"/>
    <n v="16997"/>
    <s v="FSEPU"/>
    <m/>
    <m/>
    <n v="0"/>
    <n v="0"/>
    <n v="0"/>
    <n v="0"/>
    <n v="0"/>
    <n v="0"/>
  </r>
  <r>
    <s v="TG"/>
    <x v="3"/>
    <x v="17"/>
    <x v="2"/>
    <s v="High"/>
    <n v="11"/>
    <n v="690"/>
    <n v="16997"/>
    <s v="MHASE"/>
    <m/>
    <m/>
    <n v="0"/>
    <n v="0"/>
    <n v="0"/>
    <n v="0"/>
    <n v="0"/>
    <n v="0"/>
  </r>
  <r>
    <s v="TG"/>
    <x v="3"/>
    <x v="17"/>
    <x v="2"/>
    <s v="High"/>
    <n v="11"/>
    <n v="690"/>
    <n v="16997"/>
    <s v="PACL"/>
    <n v="1"/>
    <n v="4"/>
    <n v="1"/>
    <n v="4"/>
    <n v="1"/>
    <n v="1"/>
    <n v="1"/>
    <n v="0"/>
  </r>
  <r>
    <s v="TG"/>
    <x v="3"/>
    <x v="17"/>
    <x v="2"/>
    <s v="High"/>
    <n v="12"/>
    <n v="750"/>
    <n v="17057"/>
    <s v="FHASE"/>
    <m/>
    <m/>
    <n v="0"/>
    <n v="0"/>
    <n v="0"/>
    <n v="0"/>
    <n v="0"/>
    <n v="0"/>
  </r>
  <r>
    <s v="TG"/>
    <x v="3"/>
    <x v="17"/>
    <x v="2"/>
    <s v="High"/>
    <n v="12"/>
    <n v="750"/>
    <n v="17057"/>
    <s v="FSEPU"/>
    <m/>
    <m/>
    <n v="0"/>
    <n v="0"/>
    <n v="0"/>
    <n v="0"/>
    <n v="0"/>
    <n v="0"/>
  </r>
  <r>
    <s v="TG"/>
    <x v="3"/>
    <x v="17"/>
    <x v="2"/>
    <s v="High"/>
    <n v="12"/>
    <n v="750"/>
    <n v="17057"/>
    <s v="MHASE"/>
    <n v="1"/>
    <n v="1"/>
    <n v="1"/>
    <n v="1"/>
    <n v="1"/>
    <n v="0"/>
    <n v="0"/>
    <n v="0"/>
  </r>
  <r>
    <s v="TG"/>
    <x v="3"/>
    <x v="17"/>
    <x v="2"/>
    <s v="High"/>
    <n v="12"/>
    <n v="750"/>
    <n v="17057"/>
    <s v="PACL"/>
    <n v="1"/>
    <n v="1"/>
    <n v="1"/>
    <n v="1"/>
    <n v="1"/>
    <n v="0"/>
    <n v="0"/>
    <n v="0"/>
  </r>
  <r>
    <s v="TG"/>
    <x v="3"/>
    <x v="17"/>
    <x v="2"/>
    <s v="High"/>
    <n v="13"/>
    <n v="810"/>
    <n v="17117"/>
    <s v="FHASE"/>
    <n v="4"/>
    <n v="3"/>
    <n v="4"/>
    <n v="3"/>
    <n v="1"/>
    <n v="0"/>
    <n v="0"/>
    <n v="0"/>
  </r>
  <r>
    <s v="TG"/>
    <x v="3"/>
    <x v="17"/>
    <x v="2"/>
    <s v="High"/>
    <n v="13"/>
    <n v="810"/>
    <n v="17117"/>
    <s v="FSEPU"/>
    <m/>
    <m/>
    <n v="0"/>
    <n v="0"/>
    <n v="0"/>
    <n v="0"/>
    <n v="0"/>
    <n v="0"/>
  </r>
  <r>
    <s v="TG"/>
    <x v="3"/>
    <x v="17"/>
    <x v="2"/>
    <s v="High"/>
    <n v="13"/>
    <n v="810"/>
    <n v="17117"/>
    <s v="MHASE"/>
    <m/>
    <m/>
    <n v="0"/>
    <n v="0"/>
    <n v="0"/>
    <n v="0"/>
    <n v="0"/>
    <n v="0"/>
  </r>
  <r>
    <s v="TG"/>
    <x v="3"/>
    <x v="17"/>
    <x v="2"/>
    <s v="High"/>
    <n v="13"/>
    <n v="810"/>
    <n v="17117"/>
    <s v="PACL"/>
    <m/>
    <m/>
    <n v="0"/>
    <n v="0"/>
    <n v="0"/>
    <n v="0"/>
    <n v="0"/>
    <n v="0"/>
  </r>
  <r>
    <s v="TG"/>
    <x v="3"/>
    <x v="17"/>
    <x v="2"/>
    <s v="High"/>
    <n v="14"/>
    <n v="870"/>
    <n v="17177"/>
    <s v="FHASE"/>
    <m/>
    <m/>
    <n v="0"/>
    <n v="0"/>
    <n v="0"/>
    <n v="0"/>
    <n v="0"/>
    <n v="0"/>
  </r>
  <r>
    <s v="TG"/>
    <x v="3"/>
    <x v="17"/>
    <x v="2"/>
    <s v="High"/>
    <n v="14"/>
    <n v="870"/>
    <n v="17177"/>
    <s v="FSEPU"/>
    <n v="1"/>
    <n v="5"/>
    <n v="1"/>
    <n v="5"/>
    <n v="1"/>
    <n v="1"/>
    <n v="0"/>
    <n v="1"/>
  </r>
  <r>
    <s v="TG"/>
    <x v="3"/>
    <x v="17"/>
    <x v="2"/>
    <s v="High"/>
    <n v="14"/>
    <n v="870"/>
    <n v="17177"/>
    <s v="MHASE"/>
    <n v="1"/>
    <n v="4"/>
    <n v="1"/>
    <n v="4"/>
    <n v="1"/>
    <n v="1"/>
    <n v="1"/>
    <n v="0"/>
  </r>
  <r>
    <s v="TG"/>
    <x v="3"/>
    <x v="17"/>
    <x v="2"/>
    <s v="High"/>
    <n v="14"/>
    <n v="870"/>
    <n v="17177"/>
    <s v="PACL"/>
    <n v="2"/>
    <n v="1"/>
    <n v="2"/>
    <n v="1"/>
    <n v="1"/>
    <n v="0"/>
    <n v="0"/>
    <n v="0"/>
  </r>
  <r>
    <s v="TG"/>
    <x v="3"/>
    <x v="17"/>
    <x v="2"/>
    <s v="High"/>
    <n v="15"/>
    <n v="930"/>
    <n v="17237"/>
    <s v="FHASE"/>
    <m/>
    <m/>
    <n v="0"/>
    <n v="0"/>
    <n v="0"/>
    <n v="0"/>
    <n v="0"/>
    <n v="0"/>
  </r>
  <r>
    <s v="TG"/>
    <x v="3"/>
    <x v="17"/>
    <x v="2"/>
    <s v="High"/>
    <n v="15"/>
    <n v="930"/>
    <n v="17237"/>
    <s v="FSEPU"/>
    <m/>
    <m/>
    <n v="0"/>
    <n v="0"/>
    <n v="0"/>
    <n v="0"/>
    <n v="0"/>
    <n v="0"/>
  </r>
  <r>
    <s v="TG"/>
    <x v="3"/>
    <x v="17"/>
    <x v="2"/>
    <s v="High"/>
    <n v="15"/>
    <n v="930"/>
    <n v="17237"/>
    <s v="MHASE"/>
    <m/>
    <m/>
    <n v="0"/>
    <n v="0"/>
    <n v="0"/>
    <n v="0"/>
    <n v="0"/>
    <n v="0"/>
  </r>
  <r>
    <s v="TG"/>
    <x v="3"/>
    <x v="17"/>
    <x v="2"/>
    <s v="High"/>
    <n v="15"/>
    <n v="930"/>
    <n v="17237"/>
    <s v="PACL"/>
    <n v="1"/>
    <n v="3"/>
    <n v="1"/>
    <n v="3"/>
    <n v="1"/>
    <n v="0"/>
    <n v="0"/>
    <n v="0"/>
  </r>
  <r>
    <s v="TG"/>
    <x v="3"/>
    <x v="17"/>
    <x v="2"/>
    <s v="High"/>
    <n v="16"/>
    <n v="990"/>
    <n v="17297"/>
    <s v="FHASE"/>
    <m/>
    <m/>
    <n v="0"/>
    <n v="0"/>
    <n v="0"/>
    <n v="0"/>
    <n v="0"/>
    <n v="0"/>
  </r>
  <r>
    <s v="TG"/>
    <x v="3"/>
    <x v="17"/>
    <x v="2"/>
    <s v="High"/>
    <n v="16"/>
    <n v="990"/>
    <n v="17297"/>
    <s v="FSEPU"/>
    <m/>
    <m/>
    <n v="0"/>
    <n v="0"/>
    <n v="0"/>
    <n v="0"/>
    <n v="0"/>
    <n v="0"/>
  </r>
  <r>
    <s v="TG"/>
    <x v="3"/>
    <x v="17"/>
    <x v="2"/>
    <s v="High"/>
    <n v="16"/>
    <n v="990"/>
    <n v="17297"/>
    <s v="MHASE"/>
    <m/>
    <m/>
    <n v="0"/>
    <n v="0"/>
    <n v="0"/>
    <n v="0"/>
    <n v="0"/>
    <n v="0"/>
  </r>
  <r>
    <s v="TG"/>
    <x v="3"/>
    <x v="17"/>
    <x v="2"/>
    <s v="High"/>
    <n v="16"/>
    <n v="990"/>
    <n v="17297"/>
    <s v="PACL"/>
    <m/>
    <m/>
    <n v="0"/>
    <n v="0"/>
    <n v="0"/>
    <n v="0"/>
    <n v="0"/>
    <n v="0"/>
  </r>
  <r>
    <s v="TG"/>
    <x v="3"/>
    <x v="17"/>
    <x v="2"/>
    <s v="High"/>
    <n v="17"/>
    <n v="1050"/>
    <n v="17357"/>
    <s v="FHASE"/>
    <m/>
    <m/>
    <n v="0"/>
    <n v="0"/>
    <n v="0"/>
    <n v="0"/>
    <n v="0"/>
    <n v="0"/>
  </r>
  <r>
    <s v="TG"/>
    <x v="3"/>
    <x v="17"/>
    <x v="2"/>
    <s v="High"/>
    <n v="17"/>
    <n v="1050"/>
    <n v="17357"/>
    <s v="FSEPU"/>
    <n v="1"/>
    <n v="4"/>
    <n v="1"/>
    <n v="4"/>
    <n v="1"/>
    <n v="1"/>
    <n v="1"/>
    <n v="0"/>
  </r>
  <r>
    <s v="TG"/>
    <x v="3"/>
    <x v="17"/>
    <x v="2"/>
    <s v="High"/>
    <n v="17"/>
    <n v="1050"/>
    <n v="17357"/>
    <s v="MHASE"/>
    <n v="1"/>
    <n v="2"/>
    <n v="1"/>
    <n v="2"/>
    <n v="1"/>
    <n v="0"/>
    <n v="0"/>
    <n v="0"/>
  </r>
  <r>
    <s v="TG"/>
    <x v="3"/>
    <x v="17"/>
    <x v="2"/>
    <s v="High"/>
    <n v="17"/>
    <n v="1050"/>
    <n v="17357"/>
    <s v="PACL"/>
    <m/>
    <m/>
    <n v="0"/>
    <n v="0"/>
    <n v="0"/>
    <n v="0"/>
    <n v="0"/>
    <n v="0"/>
  </r>
  <r>
    <s v="GJ"/>
    <x v="4"/>
    <x v="3"/>
    <x v="0"/>
    <s v="Low"/>
    <n v="1"/>
    <n v="60"/>
    <n v="22919"/>
    <s v="FHASE"/>
    <n v="1"/>
    <n v="1"/>
    <n v="1"/>
    <n v="1"/>
    <n v="1"/>
    <n v="0"/>
    <n v="0"/>
    <n v="0"/>
  </r>
  <r>
    <s v="GJ"/>
    <x v="4"/>
    <x v="3"/>
    <x v="0"/>
    <s v="Low"/>
    <n v="1"/>
    <n v="60"/>
    <n v="22919"/>
    <s v="FSEPU"/>
    <m/>
    <m/>
    <n v="0"/>
    <n v="0"/>
    <n v="0"/>
    <n v="0"/>
    <n v="0"/>
    <n v="0"/>
  </r>
  <r>
    <s v="GJ"/>
    <x v="4"/>
    <x v="3"/>
    <x v="0"/>
    <s v="Low"/>
    <n v="1"/>
    <n v="60"/>
    <n v="22919"/>
    <s v="MHASE"/>
    <m/>
    <m/>
    <n v="0"/>
    <n v="0"/>
    <n v="0"/>
    <n v="0"/>
    <n v="0"/>
    <n v="0"/>
  </r>
  <r>
    <s v="GJ"/>
    <x v="4"/>
    <x v="3"/>
    <x v="0"/>
    <s v="Low"/>
    <n v="1"/>
    <n v="60"/>
    <n v="22919"/>
    <s v="PACL"/>
    <n v="1"/>
    <n v="3"/>
    <n v="1"/>
    <n v="3"/>
    <n v="1"/>
    <n v="0"/>
    <n v="0"/>
    <n v="0"/>
  </r>
  <r>
    <s v="GJ"/>
    <x v="4"/>
    <x v="3"/>
    <x v="0"/>
    <s v="Low"/>
    <n v="2"/>
    <n v="120"/>
    <n v="22979"/>
    <s v="FHASE"/>
    <m/>
    <m/>
    <n v="0"/>
    <n v="0"/>
    <n v="0"/>
    <n v="0"/>
    <n v="0"/>
    <n v="0"/>
  </r>
  <r>
    <s v="GJ"/>
    <x v="4"/>
    <x v="3"/>
    <x v="0"/>
    <s v="Low"/>
    <n v="2"/>
    <n v="120"/>
    <n v="22979"/>
    <s v="FSEPU"/>
    <m/>
    <m/>
    <n v="0"/>
    <n v="0"/>
    <n v="0"/>
    <n v="0"/>
    <n v="0"/>
    <n v="0"/>
  </r>
  <r>
    <s v="GJ"/>
    <x v="4"/>
    <x v="3"/>
    <x v="0"/>
    <s v="Low"/>
    <n v="2"/>
    <n v="120"/>
    <n v="22979"/>
    <s v="MHASE"/>
    <m/>
    <m/>
    <n v="0"/>
    <n v="0"/>
    <n v="0"/>
    <n v="0"/>
    <n v="0"/>
    <n v="0"/>
  </r>
  <r>
    <s v="GJ"/>
    <x v="4"/>
    <x v="3"/>
    <x v="0"/>
    <s v="Low"/>
    <n v="2"/>
    <n v="120"/>
    <n v="22979"/>
    <s v="PACL"/>
    <n v="1"/>
    <n v="3"/>
    <n v="1"/>
    <n v="3"/>
    <n v="1"/>
    <n v="0"/>
    <n v="0"/>
    <n v="0"/>
  </r>
  <r>
    <s v="GJ"/>
    <x v="4"/>
    <x v="3"/>
    <x v="0"/>
    <s v="Low"/>
    <n v="3"/>
    <n v="180"/>
    <n v="23039"/>
    <s v="FHASE"/>
    <m/>
    <m/>
    <n v="0"/>
    <n v="0"/>
    <n v="0"/>
    <n v="0"/>
    <n v="0"/>
    <n v="0"/>
  </r>
  <r>
    <s v="GJ"/>
    <x v="4"/>
    <x v="3"/>
    <x v="0"/>
    <s v="Low"/>
    <n v="3"/>
    <n v="180"/>
    <n v="23039"/>
    <s v="FSEPU"/>
    <m/>
    <m/>
    <n v="0"/>
    <n v="0"/>
    <n v="0"/>
    <n v="0"/>
    <n v="0"/>
    <n v="0"/>
  </r>
  <r>
    <s v="GJ"/>
    <x v="4"/>
    <x v="3"/>
    <x v="0"/>
    <s v="Low"/>
    <n v="3"/>
    <n v="180"/>
    <n v="23039"/>
    <s v="MHASE"/>
    <m/>
    <m/>
    <m/>
    <m/>
    <m/>
    <m/>
    <m/>
    <m/>
  </r>
  <r>
    <s v="GJ"/>
    <x v="4"/>
    <x v="3"/>
    <x v="0"/>
    <s v="Low"/>
    <n v="3"/>
    <n v="180"/>
    <n v="23039"/>
    <s v="PACL"/>
    <m/>
    <m/>
    <m/>
    <m/>
    <m/>
    <m/>
    <m/>
    <m/>
  </r>
  <r>
    <s v="GJ"/>
    <x v="4"/>
    <x v="3"/>
    <x v="0"/>
    <s v="Low"/>
    <n v="4"/>
    <n v="240"/>
    <n v="23039"/>
    <s v="FHASE"/>
    <n v="1"/>
    <n v="2"/>
    <n v="1"/>
    <n v="2"/>
    <n v="1"/>
    <n v="0"/>
    <n v="0"/>
    <n v="0"/>
  </r>
  <r>
    <s v="GJ"/>
    <x v="4"/>
    <x v="3"/>
    <x v="0"/>
    <s v="Low"/>
    <n v="4"/>
    <n v="240"/>
    <n v="23039"/>
    <s v="FSEPU"/>
    <m/>
    <m/>
    <n v="0"/>
    <n v="0"/>
    <n v="0"/>
    <n v="0"/>
    <n v="0"/>
    <n v="0"/>
  </r>
  <r>
    <s v="GJ"/>
    <x v="4"/>
    <x v="3"/>
    <x v="0"/>
    <s v="Low"/>
    <n v="4"/>
    <n v="240"/>
    <n v="23039"/>
    <s v="MHASE"/>
    <m/>
    <m/>
    <n v="0"/>
    <n v="0"/>
    <n v="0"/>
    <n v="0"/>
    <n v="0"/>
    <n v="0"/>
  </r>
  <r>
    <s v="GJ"/>
    <x v="4"/>
    <x v="3"/>
    <x v="0"/>
    <s v="Low"/>
    <n v="4"/>
    <n v="240"/>
    <n v="23039"/>
    <s v="PACL"/>
    <n v="1"/>
    <n v="2"/>
    <n v="1"/>
    <n v="2"/>
    <n v="1"/>
    <n v="0"/>
    <n v="0"/>
    <n v="0"/>
  </r>
  <r>
    <s v="GJ"/>
    <x v="4"/>
    <x v="3"/>
    <x v="0"/>
    <s v="Low"/>
    <n v="5"/>
    <n v="300"/>
    <n v="23099"/>
    <s v="FHASE"/>
    <m/>
    <m/>
    <n v="0"/>
    <n v="0"/>
    <n v="0"/>
    <n v="0"/>
    <n v="0"/>
    <n v="0"/>
  </r>
  <r>
    <s v="GJ"/>
    <x v="4"/>
    <x v="3"/>
    <x v="0"/>
    <s v="Low"/>
    <n v="5"/>
    <n v="300"/>
    <n v="23099"/>
    <s v="FSEPU"/>
    <m/>
    <m/>
    <n v="0"/>
    <n v="0"/>
    <n v="0"/>
    <n v="0"/>
    <n v="0"/>
    <n v="0"/>
  </r>
  <r>
    <s v="GJ"/>
    <x v="4"/>
    <x v="3"/>
    <x v="0"/>
    <s v="Low"/>
    <n v="5"/>
    <n v="300"/>
    <n v="23099"/>
    <s v="MHASE"/>
    <m/>
    <m/>
    <n v="0"/>
    <n v="0"/>
    <n v="0"/>
    <n v="0"/>
    <n v="0"/>
    <n v="0"/>
  </r>
  <r>
    <s v="GJ"/>
    <x v="4"/>
    <x v="3"/>
    <x v="0"/>
    <s v="Low"/>
    <n v="5"/>
    <n v="300"/>
    <n v="23099"/>
    <s v="PACL"/>
    <m/>
    <m/>
    <n v="0"/>
    <n v="0"/>
    <n v="0"/>
    <n v="0"/>
    <n v="0"/>
    <n v="0"/>
  </r>
  <r>
    <s v="GJ"/>
    <x v="4"/>
    <x v="3"/>
    <x v="0"/>
    <s v="Low"/>
    <n v="6"/>
    <n v="360"/>
    <n v="23159"/>
    <s v="FHASE"/>
    <m/>
    <m/>
    <n v="0"/>
    <n v="0"/>
    <n v="0"/>
    <n v="0"/>
    <n v="0"/>
    <n v="0"/>
  </r>
  <r>
    <s v="GJ"/>
    <x v="4"/>
    <x v="3"/>
    <x v="0"/>
    <s v="Low"/>
    <n v="6"/>
    <n v="360"/>
    <n v="23159"/>
    <s v="FSEPU"/>
    <m/>
    <m/>
    <n v="0"/>
    <n v="0"/>
    <n v="0"/>
    <n v="0"/>
    <n v="0"/>
    <n v="0"/>
  </r>
  <r>
    <s v="GJ"/>
    <x v="4"/>
    <x v="3"/>
    <x v="0"/>
    <s v="Low"/>
    <n v="6"/>
    <n v="360"/>
    <n v="23159"/>
    <s v="MHASE"/>
    <m/>
    <m/>
    <n v="0"/>
    <n v="0"/>
    <n v="0"/>
    <n v="0"/>
    <n v="0"/>
    <n v="0"/>
  </r>
  <r>
    <s v="GJ"/>
    <x v="4"/>
    <x v="3"/>
    <x v="0"/>
    <s v="Low"/>
    <n v="6"/>
    <n v="360"/>
    <n v="23159"/>
    <s v="PACL"/>
    <m/>
    <m/>
    <n v="0"/>
    <n v="0"/>
    <n v="0"/>
    <n v="0"/>
    <n v="0"/>
    <n v="0"/>
  </r>
  <r>
    <s v="GJ"/>
    <x v="4"/>
    <x v="3"/>
    <x v="0"/>
    <s v="Low"/>
    <n v="7"/>
    <n v="420"/>
    <n v="23219"/>
    <s v="FHASE"/>
    <m/>
    <m/>
    <n v="0"/>
    <n v="0"/>
    <n v="0"/>
    <n v="0"/>
    <n v="0"/>
    <n v="0"/>
  </r>
  <r>
    <s v="GJ"/>
    <x v="4"/>
    <x v="3"/>
    <x v="0"/>
    <s v="Low"/>
    <n v="7"/>
    <n v="420"/>
    <n v="23219"/>
    <s v="FSEPU"/>
    <m/>
    <m/>
    <n v="0"/>
    <n v="0"/>
    <n v="0"/>
    <n v="0"/>
    <n v="0"/>
    <n v="0"/>
  </r>
  <r>
    <s v="GJ"/>
    <x v="4"/>
    <x v="3"/>
    <x v="0"/>
    <s v="Low"/>
    <n v="7"/>
    <n v="420"/>
    <n v="23219"/>
    <s v="MHASE"/>
    <m/>
    <m/>
    <n v="0"/>
    <n v="0"/>
    <n v="0"/>
    <n v="0"/>
    <n v="0"/>
    <n v="0"/>
  </r>
  <r>
    <s v="GJ"/>
    <x v="4"/>
    <x v="3"/>
    <x v="0"/>
    <s v="Low"/>
    <n v="7"/>
    <n v="420"/>
    <n v="23219"/>
    <s v="PACL"/>
    <m/>
    <m/>
    <n v="0"/>
    <n v="0"/>
    <n v="0"/>
    <n v="0"/>
    <n v="0"/>
    <n v="0"/>
  </r>
  <r>
    <s v="GJ"/>
    <x v="4"/>
    <x v="3"/>
    <x v="0"/>
    <s v="Low"/>
    <n v="8"/>
    <n v="480"/>
    <n v="23279"/>
    <s v="FHASE"/>
    <m/>
    <m/>
    <n v="0"/>
    <n v="0"/>
    <n v="0"/>
    <n v="0"/>
    <n v="0"/>
    <n v="0"/>
  </r>
  <r>
    <s v="GJ"/>
    <x v="4"/>
    <x v="3"/>
    <x v="0"/>
    <s v="Low"/>
    <n v="8"/>
    <n v="480"/>
    <n v="23279"/>
    <s v="FSEPU"/>
    <m/>
    <m/>
    <n v="0"/>
    <n v="0"/>
    <n v="0"/>
    <n v="0"/>
    <n v="0"/>
    <n v="0"/>
  </r>
  <r>
    <s v="GJ"/>
    <x v="4"/>
    <x v="3"/>
    <x v="0"/>
    <s v="Low"/>
    <n v="8"/>
    <n v="480"/>
    <n v="23279"/>
    <s v="MHASE"/>
    <m/>
    <m/>
    <n v="0"/>
    <n v="0"/>
    <n v="0"/>
    <n v="0"/>
    <n v="0"/>
    <n v="0"/>
  </r>
  <r>
    <s v="GJ"/>
    <x v="4"/>
    <x v="3"/>
    <x v="0"/>
    <s v="Low"/>
    <n v="8"/>
    <n v="480"/>
    <n v="23279"/>
    <s v="PACL"/>
    <m/>
    <m/>
    <n v="0"/>
    <n v="0"/>
    <n v="0"/>
    <n v="0"/>
    <n v="0"/>
    <n v="0"/>
  </r>
  <r>
    <s v="GJ"/>
    <x v="4"/>
    <x v="3"/>
    <x v="0"/>
    <s v="Low"/>
    <n v="9"/>
    <n v="540"/>
    <n v="23339"/>
    <s v="FHASE"/>
    <m/>
    <m/>
    <n v="0"/>
    <n v="0"/>
    <n v="0"/>
    <n v="0"/>
    <n v="0"/>
    <n v="0"/>
  </r>
  <r>
    <s v="GJ"/>
    <x v="4"/>
    <x v="3"/>
    <x v="0"/>
    <s v="Low"/>
    <n v="9"/>
    <n v="540"/>
    <n v="23339"/>
    <s v="FSEPU"/>
    <m/>
    <m/>
    <n v="0"/>
    <n v="0"/>
    <n v="0"/>
    <n v="0"/>
    <n v="0"/>
    <n v="0"/>
  </r>
  <r>
    <s v="GJ"/>
    <x v="4"/>
    <x v="3"/>
    <x v="0"/>
    <s v="Low"/>
    <n v="9"/>
    <n v="540"/>
    <n v="23339"/>
    <s v="MHASE"/>
    <n v="1"/>
    <n v="2"/>
    <n v="1"/>
    <n v="2"/>
    <n v="1"/>
    <n v="0"/>
    <n v="0"/>
    <n v="0"/>
  </r>
  <r>
    <s v="GJ"/>
    <x v="4"/>
    <x v="3"/>
    <x v="0"/>
    <s v="Low"/>
    <n v="9"/>
    <n v="540"/>
    <n v="23339"/>
    <s v="PACL"/>
    <m/>
    <m/>
    <n v="0"/>
    <n v="0"/>
    <n v="0"/>
    <n v="0"/>
    <n v="0"/>
    <n v="0"/>
  </r>
  <r>
    <s v="GJ"/>
    <x v="4"/>
    <x v="3"/>
    <x v="0"/>
    <s v="Low"/>
    <n v="10"/>
    <n v="600"/>
    <n v="23399"/>
    <s v="FHASE"/>
    <m/>
    <m/>
    <n v="0"/>
    <n v="0"/>
    <n v="0"/>
    <n v="0"/>
    <n v="0"/>
    <n v="0"/>
  </r>
  <r>
    <s v="GJ"/>
    <x v="4"/>
    <x v="3"/>
    <x v="0"/>
    <s v="Low"/>
    <n v="10"/>
    <n v="600"/>
    <n v="23399"/>
    <s v="FSEPU"/>
    <m/>
    <m/>
    <n v="0"/>
    <n v="0"/>
    <n v="0"/>
    <n v="0"/>
    <n v="0"/>
    <n v="0"/>
  </r>
  <r>
    <s v="GJ"/>
    <x v="4"/>
    <x v="3"/>
    <x v="0"/>
    <s v="Low"/>
    <n v="10"/>
    <n v="600"/>
    <n v="23399"/>
    <s v="MHASE"/>
    <m/>
    <m/>
    <n v="0"/>
    <n v="0"/>
    <n v="0"/>
    <n v="0"/>
    <n v="0"/>
    <n v="0"/>
  </r>
  <r>
    <s v="GJ"/>
    <x v="4"/>
    <x v="3"/>
    <x v="0"/>
    <s v="Low"/>
    <n v="10"/>
    <n v="600"/>
    <n v="23399"/>
    <s v="PACL"/>
    <m/>
    <m/>
    <n v="0"/>
    <n v="0"/>
    <n v="0"/>
    <n v="0"/>
    <n v="0"/>
    <n v="0"/>
  </r>
  <r>
    <s v="GJ"/>
    <x v="4"/>
    <x v="3"/>
    <x v="0"/>
    <s v="Low"/>
    <n v="11"/>
    <n v="660"/>
    <n v="23459"/>
    <s v="FHASE"/>
    <m/>
    <m/>
    <n v="0"/>
    <n v="0"/>
    <n v="0"/>
    <n v="0"/>
    <n v="0"/>
    <n v="0"/>
  </r>
  <r>
    <s v="GJ"/>
    <x v="4"/>
    <x v="3"/>
    <x v="0"/>
    <s v="Low"/>
    <n v="11"/>
    <n v="660"/>
    <n v="23459"/>
    <s v="FSEPU"/>
    <m/>
    <m/>
    <n v="0"/>
    <n v="0"/>
    <n v="0"/>
    <n v="0"/>
    <n v="0"/>
    <n v="0"/>
  </r>
  <r>
    <s v="GJ"/>
    <x v="4"/>
    <x v="3"/>
    <x v="0"/>
    <s v="Low"/>
    <n v="11"/>
    <n v="660"/>
    <n v="23459"/>
    <s v="MHASE"/>
    <m/>
    <m/>
    <n v="0"/>
    <n v="0"/>
    <n v="0"/>
    <n v="0"/>
    <n v="0"/>
    <n v="0"/>
  </r>
  <r>
    <s v="GJ"/>
    <x v="4"/>
    <x v="3"/>
    <x v="0"/>
    <s v="Low"/>
    <n v="11"/>
    <n v="660"/>
    <n v="23459"/>
    <s v="PACL"/>
    <m/>
    <m/>
    <n v="0"/>
    <n v="0"/>
    <n v="0"/>
    <n v="0"/>
    <n v="0"/>
    <n v="0"/>
  </r>
  <r>
    <s v="GJ"/>
    <x v="4"/>
    <x v="3"/>
    <x v="0"/>
    <s v="Low"/>
    <n v="12"/>
    <n v="720"/>
    <n v="23519"/>
    <s v="FHASE"/>
    <m/>
    <m/>
    <n v="0"/>
    <n v="0"/>
    <n v="0"/>
    <n v="0"/>
    <n v="0"/>
    <n v="0"/>
  </r>
  <r>
    <s v="GJ"/>
    <x v="4"/>
    <x v="3"/>
    <x v="0"/>
    <s v="Low"/>
    <n v="12"/>
    <n v="720"/>
    <n v="23519"/>
    <s v="FSEPU"/>
    <n v="1"/>
    <n v="1"/>
    <n v="1"/>
    <n v="1"/>
    <n v="1"/>
    <n v="0"/>
    <n v="0"/>
    <n v="0"/>
  </r>
  <r>
    <s v="GJ"/>
    <x v="4"/>
    <x v="3"/>
    <x v="0"/>
    <s v="Low"/>
    <n v="12"/>
    <n v="720"/>
    <n v="23519"/>
    <s v="MHASE"/>
    <m/>
    <m/>
    <n v="0"/>
    <n v="0"/>
    <n v="0"/>
    <n v="0"/>
    <n v="0"/>
    <n v="0"/>
  </r>
  <r>
    <s v="GJ"/>
    <x v="4"/>
    <x v="3"/>
    <x v="0"/>
    <s v="Low"/>
    <n v="12"/>
    <n v="720"/>
    <n v="23519"/>
    <s v="PACL"/>
    <m/>
    <m/>
    <n v="0"/>
    <n v="0"/>
    <n v="0"/>
    <n v="0"/>
    <n v="0"/>
    <n v="0"/>
  </r>
  <r>
    <s v="GJ"/>
    <x v="4"/>
    <x v="3"/>
    <x v="0"/>
    <s v="Low"/>
    <n v="13"/>
    <n v="780"/>
    <n v="23579"/>
    <s v="FHASE"/>
    <m/>
    <m/>
    <n v="0"/>
    <n v="0"/>
    <n v="0"/>
    <n v="0"/>
    <n v="0"/>
    <n v="0"/>
  </r>
  <r>
    <s v="GJ"/>
    <x v="4"/>
    <x v="3"/>
    <x v="0"/>
    <s v="Low"/>
    <n v="13"/>
    <n v="780"/>
    <n v="23579"/>
    <s v="FSEPU"/>
    <m/>
    <m/>
    <n v="0"/>
    <n v="0"/>
    <n v="0"/>
    <n v="0"/>
    <n v="0"/>
    <n v="0"/>
  </r>
  <r>
    <s v="GJ"/>
    <x v="4"/>
    <x v="3"/>
    <x v="0"/>
    <s v="Low"/>
    <n v="13"/>
    <n v="780"/>
    <n v="23579"/>
    <s v="MHASE"/>
    <m/>
    <m/>
    <n v="0"/>
    <n v="0"/>
    <n v="0"/>
    <n v="0"/>
    <n v="0"/>
    <n v="0"/>
  </r>
  <r>
    <s v="GJ"/>
    <x v="4"/>
    <x v="3"/>
    <x v="0"/>
    <s v="Low"/>
    <n v="13"/>
    <n v="780"/>
    <n v="23579"/>
    <s v="PACL"/>
    <m/>
    <m/>
    <n v="0"/>
    <n v="0"/>
    <n v="0"/>
    <n v="0"/>
    <n v="0"/>
    <n v="0"/>
  </r>
  <r>
    <s v="GJ"/>
    <x v="4"/>
    <x v="3"/>
    <x v="0"/>
    <s v="Low"/>
    <n v="14"/>
    <n v="840"/>
    <n v="23639"/>
    <s v="FHASE"/>
    <m/>
    <m/>
    <n v="0"/>
    <n v="0"/>
    <n v="0"/>
    <n v="0"/>
    <n v="0"/>
    <n v="0"/>
  </r>
  <r>
    <s v="GJ"/>
    <x v="4"/>
    <x v="3"/>
    <x v="0"/>
    <s v="Low"/>
    <n v="14"/>
    <n v="840"/>
    <n v="23639"/>
    <s v="FSEPU"/>
    <m/>
    <m/>
    <n v="0"/>
    <n v="0"/>
    <n v="0"/>
    <n v="0"/>
    <n v="0"/>
    <n v="0"/>
  </r>
  <r>
    <s v="GJ"/>
    <x v="4"/>
    <x v="3"/>
    <x v="0"/>
    <s v="Low"/>
    <n v="14"/>
    <n v="840"/>
    <n v="23639"/>
    <s v="MHASE"/>
    <m/>
    <m/>
    <n v="0"/>
    <n v="0"/>
    <n v="0"/>
    <n v="0"/>
    <n v="0"/>
    <n v="0"/>
  </r>
  <r>
    <s v="GJ"/>
    <x v="4"/>
    <x v="3"/>
    <x v="0"/>
    <s v="Low"/>
    <n v="14"/>
    <n v="840"/>
    <n v="23639"/>
    <s v="PACL"/>
    <m/>
    <m/>
    <n v="0"/>
    <n v="0"/>
    <n v="0"/>
    <n v="0"/>
    <n v="0"/>
    <n v="0"/>
  </r>
  <r>
    <s v="GJ"/>
    <x v="4"/>
    <x v="3"/>
    <x v="0"/>
    <s v="Low"/>
    <n v="15"/>
    <n v="900"/>
    <n v="23699"/>
    <s v="FHASE"/>
    <m/>
    <m/>
    <n v="0"/>
    <n v="0"/>
    <n v="0"/>
    <n v="0"/>
    <n v="0"/>
    <n v="0"/>
  </r>
  <r>
    <s v="GJ"/>
    <x v="4"/>
    <x v="3"/>
    <x v="0"/>
    <s v="Low"/>
    <n v="15"/>
    <n v="900"/>
    <n v="23699"/>
    <s v="FSEPU"/>
    <m/>
    <m/>
    <n v="0"/>
    <n v="0"/>
    <n v="0"/>
    <n v="0"/>
    <n v="0"/>
    <n v="0"/>
  </r>
  <r>
    <s v="GJ"/>
    <x v="4"/>
    <x v="3"/>
    <x v="0"/>
    <s v="Low"/>
    <n v="15"/>
    <n v="900"/>
    <n v="23699"/>
    <s v="MHASE"/>
    <m/>
    <m/>
    <n v="0"/>
    <n v="0"/>
    <n v="0"/>
    <n v="0"/>
    <n v="0"/>
    <n v="0"/>
  </r>
  <r>
    <s v="GJ"/>
    <x v="4"/>
    <x v="3"/>
    <x v="0"/>
    <s v="Low"/>
    <n v="15"/>
    <n v="900"/>
    <n v="23699"/>
    <s v="PACL"/>
    <m/>
    <m/>
    <n v="0"/>
    <n v="0"/>
    <n v="0"/>
    <n v="0"/>
    <n v="0"/>
    <n v="0"/>
  </r>
  <r>
    <s v="GJ"/>
    <x v="4"/>
    <x v="3"/>
    <x v="0"/>
    <s v="Low"/>
    <n v="16"/>
    <n v="960"/>
    <n v="23759"/>
    <s v="FHASE"/>
    <m/>
    <m/>
    <n v="0"/>
    <n v="0"/>
    <n v="0"/>
    <n v="0"/>
    <n v="0"/>
    <n v="0"/>
  </r>
  <r>
    <s v="GJ"/>
    <x v="4"/>
    <x v="3"/>
    <x v="0"/>
    <s v="Low"/>
    <n v="16"/>
    <n v="960"/>
    <n v="23759"/>
    <s v="FSEPU"/>
    <m/>
    <m/>
    <n v="0"/>
    <n v="0"/>
    <n v="0"/>
    <n v="0"/>
    <n v="0"/>
    <n v="0"/>
  </r>
  <r>
    <s v="GJ"/>
    <x v="4"/>
    <x v="3"/>
    <x v="0"/>
    <s v="Low"/>
    <n v="16"/>
    <n v="960"/>
    <n v="23759"/>
    <s v="MHASE"/>
    <m/>
    <m/>
    <n v="0"/>
    <n v="0"/>
    <n v="0"/>
    <n v="0"/>
    <n v="0"/>
    <n v="0"/>
  </r>
  <r>
    <s v="GJ"/>
    <x v="4"/>
    <x v="3"/>
    <x v="0"/>
    <s v="Low"/>
    <n v="16"/>
    <n v="960"/>
    <n v="23759"/>
    <s v="PACL"/>
    <n v="1"/>
    <n v="3"/>
    <n v="1"/>
    <n v="3"/>
    <n v="1"/>
    <n v="0"/>
    <n v="0"/>
    <n v="0"/>
  </r>
  <r>
    <s v="GJ"/>
    <x v="4"/>
    <x v="3"/>
    <x v="0"/>
    <s v="Low"/>
    <n v="17"/>
    <n v="1020"/>
    <n v="23819"/>
    <s v="FHASE"/>
    <m/>
    <m/>
    <n v="0"/>
    <n v="0"/>
    <n v="0"/>
    <n v="0"/>
    <n v="0"/>
    <n v="0"/>
  </r>
  <r>
    <s v="GJ"/>
    <x v="4"/>
    <x v="3"/>
    <x v="0"/>
    <s v="Low"/>
    <n v="17"/>
    <n v="1020"/>
    <n v="23819"/>
    <s v="FSEPU"/>
    <m/>
    <m/>
    <n v="0"/>
    <n v="0"/>
    <n v="0"/>
    <n v="0"/>
    <n v="0"/>
    <n v="0"/>
  </r>
  <r>
    <s v="GJ"/>
    <x v="4"/>
    <x v="3"/>
    <x v="0"/>
    <s v="Low"/>
    <n v="17"/>
    <n v="1020"/>
    <n v="23819"/>
    <s v="MHASE"/>
    <m/>
    <m/>
    <n v="0"/>
    <n v="0"/>
    <n v="0"/>
    <n v="0"/>
    <n v="0"/>
    <n v="0"/>
  </r>
  <r>
    <s v="GJ"/>
    <x v="4"/>
    <x v="3"/>
    <x v="0"/>
    <s v="Low"/>
    <n v="17"/>
    <n v="1020"/>
    <n v="23819"/>
    <s v="PACL"/>
    <m/>
    <m/>
    <n v="0"/>
    <n v="0"/>
    <n v="0"/>
    <n v="0"/>
    <n v="0"/>
    <n v="0"/>
  </r>
  <r>
    <s v="GJ"/>
    <x v="4"/>
    <x v="3"/>
    <x v="0"/>
    <s v="Low"/>
    <n v="18"/>
    <n v="1080"/>
    <n v="23879"/>
    <s v="FHASE"/>
    <m/>
    <m/>
    <n v="0"/>
    <n v="0"/>
    <n v="0"/>
    <n v="0"/>
    <n v="0"/>
    <n v="0"/>
  </r>
  <r>
    <s v="GJ"/>
    <x v="4"/>
    <x v="3"/>
    <x v="0"/>
    <s v="Low"/>
    <n v="18"/>
    <n v="1080"/>
    <n v="23879"/>
    <s v="FSEPU"/>
    <m/>
    <m/>
    <n v="0"/>
    <n v="0"/>
    <n v="0"/>
    <n v="0"/>
    <n v="0"/>
    <n v="0"/>
  </r>
  <r>
    <s v="GJ"/>
    <x v="4"/>
    <x v="3"/>
    <x v="0"/>
    <s v="Low"/>
    <n v="18"/>
    <n v="1080"/>
    <n v="23879"/>
    <s v="MHASE"/>
    <m/>
    <m/>
    <n v="0"/>
    <n v="0"/>
    <n v="0"/>
    <n v="0"/>
    <n v="0"/>
    <n v="0"/>
  </r>
  <r>
    <s v="GJ"/>
    <x v="4"/>
    <x v="3"/>
    <x v="0"/>
    <s v="Low"/>
    <n v="18"/>
    <n v="1080"/>
    <n v="23879"/>
    <s v="PACL"/>
    <m/>
    <m/>
    <n v="0"/>
    <n v="0"/>
    <n v="0"/>
    <n v="0"/>
    <n v="0"/>
    <n v="0"/>
  </r>
  <r>
    <s v="GJ"/>
    <x v="4"/>
    <x v="3"/>
    <x v="0"/>
    <s v="Low"/>
    <n v="19"/>
    <n v="1140"/>
    <n v="23939"/>
    <s v="FHASE"/>
    <m/>
    <m/>
    <n v="0"/>
    <n v="0"/>
    <n v="0"/>
    <n v="0"/>
    <n v="0"/>
    <n v="0"/>
  </r>
  <r>
    <s v="GJ"/>
    <x v="4"/>
    <x v="3"/>
    <x v="0"/>
    <s v="Low"/>
    <n v="19"/>
    <n v="1140"/>
    <n v="23939"/>
    <s v="FSEPU"/>
    <m/>
    <m/>
    <n v="0"/>
    <n v="0"/>
    <n v="0"/>
    <n v="0"/>
    <n v="0"/>
    <n v="0"/>
  </r>
  <r>
    <s v="GJ"/>
    <x v="4"/>
    <x v="3"/>
    <x v="0"/>
    <s v="Low"/>
    <n v="19"/>
    <n v="1140"/>
    <n v="23939"/>
    <s v="MHASE"/>
    <m/>
    <m/>
    <n v="0"/>
    <n v="0"/>
    <n v="0"/>
    <n v="0"/>
    <n v="0"/>
    <n v="0"/>
  </r>
  <r>
    <s v="GJ"/>
    <x v="4"/>
    <x v="3"/>
    <x v="0"/>
    <s v="Low"/>
    <n v="19"/>
    <n v="1140"/>
    <n v="23939"/>
    <s v="PACL"/>
    <n v="1"/>
    <n v="3"/>
    <n v="1"/>
    <n v="3"/>
    <n v="1"/>
    <n v="0"/>
    <n v="0"/>
    <n v="0"/>
  </r>
  <r>
    <s v="GJ"/>
    <x v="4"/>
    <x v="3"/>
    <x v="0"/>
    <s v="Low"/>
    <n v="20"/>
    <m/>
    <n v="23999"/>
    <s v="FHASE"/>
    <m/>
    <m/>
    <n v="0"/>
    <n v="0"/>
    <n v="0"/>
    <n v="0"/>
    <n v="0"/>
    <n v="0"/>
  </r>
  <r>
    <s v="GJ"/>
    <x v="4"/>
    <x v="3"/>
    <x v="0"/>
    <s v="Low"/>
    <n v="20"/>
    <m/>
    <n v="23999"/>
    <s v="FSEPU"/>
    <m/>
    <m/>
    <n v="0"/>
    <n v="0"/>
    <n v="0"/>
    <n v="0"/>
    <n v="0"/>
    <n v="0"/>
  </r>
  <r>
    <s v="GJ"/>
    <x v="4"/>
    <x v="3"/>
    <x v="0"/>
    <s v="Low"/>
    <n v="20"/>
    <m/>
    <n v="23999"/>
    <s v="MHASE"/>
    <m/>
    <m/>
    <n v="0"/>
    <n v="0"/>
    <n v="0"/>
    <n v="0"/>
    <n v="0"/>
    <n v="0"/>
  </r>
  <r>
    <s v="GJ"/>
    <x v="4"/>
    <x v="3"/>
    <x v="0"/>
    <s v="Low"/>
    <n v="20"/>
    <m/>
    <n v="23999"/>
    <s v="PACL"/>
    <m/>
    <m/>
    <n v="0"/>
    <n v="0"/>
    <n v="0"/>
    <n v="0"/>
    <n v="0"/>
    <n v="0"/>
  </r>
  <r>
    <s v="GJ"/>
    <x v="4"/>
    <x v="4"/>
    <x v="1"/>
    <s v="Medium"/>
    <n v="1"/>
    <n v="60"/>
    <n v="31983"/>
    <s v="FHASE"/>
    <m/>
    <m/>
    <n v="0"/>
    <n v="0"/>
    <n v="0"/>
    <n v="0"/>
    <n v="0"/>
    <n v="0"/>
  </r>
  <r>
    <s v="GJ"/>
    <x v="4"/>
    <x v="4"/>
    <x v="1"/>
    <s v="Medium"/>
    <n v="1"/>
    <n v="60"/>
    <n v="31983"/>
    <s v="FSEPU"/>
    <m/>
    <m/>
    <n v="0"/>
    <n v="0"/>
    <n v="0"/>
    <n v="0"/>
    <n v="0"/>
    <n v="0"/>
  </r>
  <r>
    <s v="GJ"/>
    <x v="4"/>
    <x v="4"/>
    <x v="1"/>
    <s v="Medium"/>
    <n v="1"/>
    <n v="60"/>
    <n v="31983"/>
    <s v="MHASE"/>
    <n v="1"/>
    <n v="3"/>
    <n v="1"/>
    <n v="3"/>
    <n v="1"/>
    <n v="0"/>
    <n v="0"/>
    <n v="0"/>
  </r>
  <r>
    <s v="GJ"/>
    <x v="4"/>
    <x v="4"/>
    <x v="1"/>
    <s v="Medium"/>
    <n v="1"/>
    <n v="60"/>
    <n v="31983"/>
    <s v="PACL"/>
    <m/>
    <m/>
    <n v="0"/>
    <n v="0"/>
    <n v="0"/>
    <n v="0"/>
    <n v="0"/>
    <n v="0"/>
  </r>
  <r>
    <s v="GJ"/>
    <x v="4"/>
    <x v="4"/>
    <x v="1"/>
    <s v="Medium"/>
    <n v="2"/>
    <n v="120"/>
    <n v="32043"/>
    <s v="FHASE"/>
    <n v="1"/>
    <n v="2"/>
    <n v="1"/>
    <n v="2"/>
    <n v="1"/>
    <n v="0"/>
    <n v="0"/>
    <n v="0"/>
  </r>
  <r>
    <s v="GJ"/>
    <x v="4"/>
    <x v="4"/>
    <x v="1"/>
    <s v="Medium"/>
    <n v="2"/>
    <n v="120"/>
    <n v="32043"/>
    <s v="FSEPU"/>
    <m/>
    <m/>
    <n v="0"/>
    <n v="0"/>
    <n v="0"/>
    <n v="0"/>
    <n v="0"/>
    <n v="0"/>
  </r>
  <r>
    <s v="GJ"/>
    <x v="4"/>
    <x v="4"/>
    <x v="1"/>
    <s v="Medium"/>
    <n v="2"/>
    <n v="120"/>
    <n v="32043"/>
    <s v="MHASE"/>
    <n v="1"/>
    <n v="3"/>
    <n v="1"/>
    <n v="3"/>
    <n v="1"/>
    <n v="0"/>
    <n v="0"/>
    <n v="0"/>
  </r>
  <r>
    <s v="GJ"/>
    <x v="4"/>
    <x v="4"/>
    <x v="1"/>
    <s v="Medium"/>
    <n v="2"/>
    <n v="120"/>
    <n v="32043"/>
    <s v="PACL"/>
    <m/>
    <m/>
    <n v="0"/>
    <n v="0"/>
    <n v="0"/>
    <n v="0"/>
    <n v="0"/>
    <n v="0"/>
  </r>
  <r>
    <s v="GJ"/>
    <x v="4"/>
    <x v="4"/>
    <x v="1"/>
    <s v="Medium"/>
    <n v="3"/>
    <n v="180"/>
    <n v="32103"/>
    <s v="FHASE"/>
    <m/>
    <m/>
    <n v="0"/>
    <n v="0"/>
    <n v="0"/>
    <n v="0"/>
    <n v="0"/>
    <n v="0"/>
  </r>
  <r>
    <s v="GJ"/>
    <x v="4"/>
    <x v="4"/>
    <x v="1"/>
    <s v="Medium"/>
    <n v="3"/>
    <n v="180"/>
    <n v="32103"/>
    <s v="FSEPU"/>
    <m/>
    <m/>
    <n v="0"/>
    <n v="0"/>
    <n v="0"/>
    <n v="0"/>
    <n v="0"/>
    <n v="0"/>
  </r>
  <r>
    <s v="GJ"/>
    <x v="4"/>
    <x v="4"/>
    <x v="1"/>
    <s v="Medium"/>
    <n v="3"/>
    <n v="180"/>
    <n v="32103"/>
    <s v="MHASE"/>
    <m/>
    <m/>
    <n v="0"/>
    <n v="0"/>
    <n v="0"/>
    <n v="0"/>
    <n v="0"/>
    <n v="0"/>
  </r>
  <r>
    <s v="GJ"/>
    <x v="4"/>
    <x v="4"/>
    <x v="1"/>
    <s v="Medium"/>
    <n v="3"/>
    <n v="180"/>
    <n v="32103"/>
    <s v="PACL"/>
    <m/>
    <m/>
    <n v="0"/>
    <n v="0"/>
    <n v="0"/>
    <n v="0"/>
    <n v="0"/>
    <n v="0"/>
  </r>
  <r>
    <s v="GJ"/>
    <x v="4"/>
    <x v="4"/>
    <x v="1"/>
    <s v="Medium"/>
    <n v="4"/>
    <n v="240"/>
    <n v="32163"/>
    <s v="FHASE"/>
    <m/>
    <m/>
    <n v="0"/>
    <n v="0"/>
    <n v="0"/>
    <n v="0"/>
    <n v="0"/>
    <n v="0"/>
  </r>
  <r>
    <s v="GJ"/>
    <x v="4"/>
    <x v="4"/>
    <x v="1"/>
    <s v="Medium"/>
    <n v="4"/>
    <n v="240"/>
    <n v="32163"/>
    <s v="FSEPU"/>
    <m/>
    <m/>
    <n v="0"/>
    <n v="0"/>
    <n v="0"/>
    <n v="0"/>
    <n v="0"/>
    <n v="0"/>
  </r>
  <r>
    <s v="GJ"/>
    <x v="4"/>
    <x v="4"/>
    <x v="1"/>
    <s v="Medium"/>
    <n v="4"/>
    <n v="240"/>
    <n v="32163"/>
    <s v="MHASE"/>
    <m/>
    <m/>
    <n v="0"/>
    <n v="0"/>
    <n v="0"/>
    <n v="0"/>
    <n v="0"/>
    <n v="0"/>
  </r>
  <r>
    <s v="GJ"/>
    <x v="4"/>
    <x v="4"/>
    <x v="1"/>
    <s v="Medium"/>
    <n v="4"/>
    <n v="240"/>
    <n v="32163"/>
    <s v="PACL"/>
    <m/>
    <m/>
    <n v="0"/>
    <n v="0"/>
    <n v="0"/>
    <n v="0"/>
    <n v="0"/>
    <n v="0"/>
  </r>
  <r>
    <s v="GJ"/>
    <x v="4"/>
    <x v="4"/>
    <x v="1"/>
    <s v="Medium"/>
    <n v="5"/>
    <n v="300"/>
    <n v="32223"/>
    <s v="FHASE"/>
    <m/>
    <m/>
    <n v="0"/>
    <n v="0"/>
    <n v="0"/>
    <n v="0"/>
    <n v="0"/>
    <n v="0"/>
  </r>
  <r>
    <s v="GJ"/>
    <x v="4"/>
    <x v="4"/>
    <x v="1"/>
    <s v="Medium"/>
    <n v="5"/>
    <n v="300"/>
    <n v="32223"/>
    <s v="FSEPU"/>
    <m/>
    <m/>
    <n v="0"/>
    <n v="0"/>
    <n v="0"/>
    <n v="0"/>
    <n v="0"/>
    <n v="0"/>
  </r>
  <r>
    <s v="GJ"/>
    <x v="4"/>
    <x v="4"/>
    <x v="1"/>
    <s v="Medium"/>
    <n v="5"/>
    <n v="300"/>
    <n v="32223"/>
    <s v="MHASE"/>
    <m/>
    <m/>
    <n v="0"/>
    <n v="0"/>
    <n v="0"/>
    <n v="0"/>
    <n v="0"/>
    <n v="0"/>
  </r>
  <r>
    <s v="GJ"/>
    <x v="4"/>
    <x v="4"/>
    <x v="1"/>
    <s v="Medium"/>
    <n v="5"/>
    <n v="300"/>
    <n v="32223"/>
    <s v="PACL"/>
    <m/>
    <m/>
    <n v="0"/>
    <n v="0"/>
    <n v="0"/>
    <n v="0"/>
    <n v="0"/>
    <n v="0"/>
  </r>
  <r>
    <s v="GJ"/>
    <x v="4"/>
    <x v="4"/>
    <x v="1"/>
    <s v="Medium"/>
    <n v="6"/>
    <n v="360"/>
    <n v="32283"/>
    <s v="FHASE"/>
    <n v="1"/>
    <n v="2"/>
    <n v="1"/>
    <n v="2"/>
    <n v="1"/>
    <n v="0"/>
    <n v="0"/>
    <n v="0"/>
  </r>
  <r>
    <s v="GJ"/>
    <x v="4"/>
    <x v="4"/>
    <x v="1"/>
    <s v="Medium"/>
    <n v="6"/>
    <n v="360"/>
    <n v="32283"/>
    <s v="FSEPU"/>
    <m/>
    <m/>
    <n v="0"/>
    <n v="0"/>
    <n v="0"/>
    <n v="0"/>
    <n v="0"/>
    <n v="0"/>
  </r>
  <r>
    <s v="GJ"/>
    <x v="4"/>
    <x v="4"/>
    <x v="1"/>
    <s v="Medium"/>
    <n v="6"/>
    <n v="360"/>
    <n v="32283"/>
    <s v="MHASE"/>
    <n v="1"/>
    <n v="3"/>
    <n v="1"/>
    <n v="3"/>
    <n v="1"/>
    <n v="0"/>
    <n v="0"/>
    <n v="0"/>
  </r>
  <r>
    <s v="GJ"/>
    <x v="4"/>
    <x v="4"/>
    <x v="1"/>
    <s v="Medium"/>
    <n v="6"/>
    <n v="360"/>
    <n v="32283"/>
    <s v="PACL"/>
    <m/>
    <m/>
    <n v="0"/>
    <n v="0"/>
    <n v="0"/>
    <n v="0"/>
    <n v="0"/>
    <n v="0"/>
  </r>
  <r>
    <s v="GJ"/>
    <x v="4"/>
    <x v="4"/>
    <x v="1"/>
    <s v="Medium"/>
    <n v="7"/>
    <n v="420"/>
    <n v="32343"/>
    <s v="FHASE"/>
    <m/>
    <m/>
    <n v="0"/>
    <n v="0"/>
    <n v="0"/>
    <n v="0"/>
    <n v="0"/>
    <n v="0"/>
  </r>
  <r>
    <s v="GJ"/>
    <x v="4"/>
    <x v="4"/>
    <x v="1"/>
    <s v="Medium"/>
    <n v="7"/>
    <n v="420"/>
    <n v="32343"/>
    <s v="FSEPU"/>
    <m/>
    <m/>
    <n v="0"/>
    <n v="0"/>
    <n v="0"/>
    <n v="0"/>
    <n v="0"/>
    <n v="0"/>
  </r>
  <r>
    <s v="GJ"/>
    <x v="4"/>
    <x v="4"/>
    <x v="1"/>
    <s v="Medium"/>
    <n v="7"/>
    <n v="420"/>
    <n v="32343"/>
    <s v="MHASE"/>
    <n v="1"/>
    <n v="1"/>
    <n v="1"/>
    <n v="1"/>
    <n v="1"/>
    <n v="0"/>
    <n v="0"/>
    <n v="0"/>
  </r>
  <r>
    <s v="GJ"/>
    <x v="4"/>
    <x v="4"/>
    <x v="1"/>
    <s v="Medium"/>
    <n v="7"/>
    <n v="420"/>
    <n v="32343"/>
    <s v="PACL"/>
    <m/>
    <m/>
    <n v="0"/>
    <n v="0"/>
    <n v="0"/>
    <n v="0"/>
    <n v="0"/>
    <n v="0"/>
  </r>
  <r>
    <s v="GJ"/>
    <x v="4"/>
    <x v="4"/>
    <x v="1"/>
    <s v="Medium"/>
    <n v="8"/>
    <n v="480"/>
    <n v="32403"/>
    <s v="FHASE"/>
    <n v="2"/>
    <n v="2"/>
    <n v="2"/>
    <n v="2"/>
    <n v="1"/>
    <n v="0"/>
    <n v="0"/>
    <n v="0"/>
  </r>
  <r>
    <s v="GJ"/>
    <x v="4"/>
    <x v="4"/>
    <x v="1"/>
    <s v="Medium"/>
    <n v="8"/>
    <n v="480"/>
    <n v="32403"/>
    <s v="FSEPU"/>
    <m/>
    <m/>
    <n v="0"/>
    <n v="0"/>
    <n v="0"/>
    <n v="0"/>
    <n v="0"/>
    <n v="0"/>
  </r>
  <r>
    <s v="GJ"/>
    <x v="4"/>
    <x v="4"/>
    <x v="1"/>
    <s v="Medium"/>
    <n v="8"/>
    <n v="480"/>
    <n v="32403"/>
    <s v="MHASE"/>
    <n v="1"/>
    <n v="1"/>
    <n v="1"/>
    <n v="1"/>
    <n v="1"/>
    <n v="0"/>
    <n v="0"/>
    <n v="0"/>
  </r>
  <r>
    <s v="GJ"/>
    <x v="4"/>
    <x v="4"/>
    <x v="1"/>
    <s v="Medium"/>
    <n v="8"/>
    <n v="480"/>
    <n v="32403"/>
    <s v="PACL"/>
    <n v="1"/>
    <n v="1"/>
    <n v="1"/>
    <n v="1"/>
    <n v="1"/>
    <n v="0"/>
    <n v="0"/>
    <n v="0"/>
  </r>
  <r>
    <s v="GJ"/>
    <x v="4"/>
    <x v="4"/>
    <x v="1"/>
    <s v="Medium"/>
    <n v="9"/>
    <n v="540"/>
    <n v="32463"/>
    <s v="FHASE"/>
    <n v="1"/>
    <n v="2"/>
    <n v="1"/>
    <n v="2"/>
    <n v="1"/>
    <n v="0"/>
    <n v="0"/>
    <n v="0"/>
  </r>
  <r>
    <s v="GJ"/>
    <x v="4"/>
    <x v="4"/>
    <x v="1"/>
    <s v="Medium"/>
    <n v="9"/>
    <n v="540"/>
    <n v="32463"/>
    <s v="FSEPU"/>
    <m/>
    <m/>
    <n v="0"/>
    <n v="0"/>
    <n v="0"/>
    <n v="0"/>
    <n v="0"/>
    <n v="0"/>
  </r>
  <r>
    <s v="GJ"/>
    <x v="4"/>
    <x v="4"/>
    <x v="1"/>
    <s v="Medium"/>
    <n v="9"/>
    <n v="540"/>
    <n v="32463"/>
    <s v="MHASE"/>
    <n v="1"/>
    <n v="4"/>
    <n v="1"/>
    <n v="4"/>
    <n v="1"/>
    <n v="1"/>
    <n v="1"/>
    <n v="0"/>
  </r>
  <r>
    <s v="GJ"/>
    <x v="4"/>
    <x v="4"/>
    <x v="1"/>
    <s v="Medium"/>
    <n v="9"/>
    <n v="540"/>
    <n v="32463"/>
    <s v="PACL"/>
    <m/>
    <m/>
    <n v="0"/>
    <n v="0"/>
    <n v="0"/>
    <n v="0"/>
    <n v="0"/>
    <n v="0"/>
  </r>
  <r>
    <s v="GJ"/>
    <x v="4"/>
    <x v="4"/>
    <x v="1"/>
    <s v="Medium"/>
    <n v="10"/>
    <n v="600"/>
    <n v="32523"/>
    <s v="FHASE"/>
    <m/>
    <m/>
    <n v="0"/>
    <n v="0"/>
    <n v="0"/>
    <n v="0"/>
    <n v="0"/>
    <n v="0"/>
  </r>
  <r>
    <s v="GJ"/>
    <x v="4"/>
    <x v="4"/>
    <x v="1"/>
    <s v="Medium"/>
    <n v="10"/>
    <n v="600"/>
    <n v="32523"/>
    <s v="FSEPU"/>
    <m/>
    <m/>
    <n v="0"/>
    <n v="0"/>
    <n v="0"/>
    <n v="0"/>
    <n v="0"/>
    <n v="0"/>
  </r>
  <r>
    <s v="GJ"/>
    <x v="4"/>
    <x v="4"/>
    <x v="1"/>
    <s v="Medium"/>
    <n v="10"/>
    <n v="600"/>
    <n v="32523"/>
    <s v="MHASE"/>
    <m/>
    <m/>
    <n v="0"/>
    <n v="0"/>
    <n v="0"/>
    <n v="0"/>
    <n v="0"/>
    <n v="0"/>
  </r>
  <r>
    <s v="GJ"/>
    <x v="4"/>
    <x v="4"/>
    <x v="1"/>
    <s v="Medium"/>
    <n v="10"/>
    <n v="600"/>
    <n v="32523"/>
    <s v="PACL"/>
    <n v="1"/>
    <n v="1"/>
    <n v="1"/>
    <n v="1"/>
    <n v="1"/>
    <n v="0"/>
    <n v="0"/>
    <n v="0"/>
  </r>
  <r>
    <s v="GJ"/>
    <x v="4"/>
    <x v="4"/>
    <x v="1"/>
    <s v="Medium"/>
    <n v="11"/>
    <n v="660"/>
    <n v="32583"/>
    <s v="FHASE"/>
    <m/>
    <m/>
    <n v="0"/>
    <n v="0"/>
    <n v="0"/>
    <n v="0"/>
    <n v="0"/>
    <n v="0"/>
  </r>
  <r>
    <s v="GJ"/>
    <x v="4"/>
    <x v="4"/>
    <x v="1"/>
    <s v="Medium"/>
    <n v="11"/>
    <n v="660"/>
    <n v="32583"/>
    <s v="FSEPU"/>
    <m/>
    <m/>
    <n v="0"/>
    <n v="0"/>
    <n v="0"/>
    <n v="0"/>
    <n v="0"/>
    <n v="0"/>
  </r>
  <r>
    <s v="GJ"/>
    <x v="4"/>
    <x v="4"/>
    <x v="1"/>
    <s v="Medium"/>
    <n v="11"/>
    <n v="660"/>
    <n v="32583"/>
    <s v="MHASE"/>
    <n v="2"/>
    <n v="2"/>
    <n v="2"/>
    <n v="2"/>
    <n v="1"/>
    <n v="0"/>
    <n v="0"/>
    <n v="0"/>
  </r>
  <r>
    <s v="GJ"/>
    <x v="4"/>
    <x v="4"/>
    <x v="1"/>
    <s v="Medium"/>
    <n v="11"/>
    <n v="660"/>
    <n v="32583"/>
    <s v="PACL"/>
    <m/>
    <m/>
    <n v="0"/>
    <n v="0"/>
    <n v="0"/>
    <n v="0"/>
    <n v="0"/>
    <n v="0"/>
  </r>
  <r>
    <s v="GJ"/>
    <x v="4"/>
    <x v="4"/>
    <x v="1"/>
    <s v="Medium"/>
    <n v="12"/>
    <n v="720"/>
    <n v="32643"/>
    <s v="FHASE"/>
    <m/>
    <m/>
    <n v="0"/>
    <n v="0"/>
    <n v="0"/>
    <n v="0"/>
    <n v="0"/>
    <n v="0"/>
  </r>
  <r>
    <s v="GJ"/>
    <x v="4"/>
    <x v="4"/>
    <x v="1"/>
    <s v="Medium"/>
    <n v="12"/>
    <n v="720"/>
    <n v="32643"/>
    <s v="FSEPU"/>
    <m/>
    <m/>
    <n v="0"/>
    <n v="0"/>
    <n v="0"/>
    <n v="0"/>
    <n v="0"/>
    <n v="0"/>
  </r>
  <r>
    <s v="GJ"/>
    <x v="4"/>
    <x v="4"/>
    <x v="1"/>
    <s v="Medium"/>
    <n v="12"/>
    <n v="720"/>
    <n v="32643"/>
    <s v="MHASE"/>
    <m/>
    <m/>
    <n v="0"/>
    <n v="0"/>
    <n v="0"/>
    <n v="0"/>
    <n v="0"/>
    <n v="0"/>
  </r>
  <r>
    <s v="GJ"/>
    <x v="4"/>
    <x v="4"/>
    <x v="1"/>
    <s v="Medium"/>
    <n v="12"/>
    <n v="720"/>
    <n v="32643"/>
    <s v="PACL"/>
    <m/>
    <m/>
    <n v="0"/>
    <n v="0"/>
    <n v="0"/>
    <n v="0"/>
    <n v="0"/>
    <n v="0"/>
  </r>
  <r>
    <s v="GJ"/>
    <x v="4"/>
    <x v="4"/>
    <x v="1"/>
    <s v="Medium"/>
    <n v="13"/>
    <n v="780"/>
    <n v="32703"/>
    <s v="FHASE"/>
    <m/>
    <m/>
    <n v="0"/>
    <n v="0"/>
    <n v="0"/>
    <n v="0"/>
    <n v="0"/>
    <n v="0"/>
  </r>
  <r>
    <s v="GJ"/>
    <x v="4"/>
    <x v="4"/>
    <x v="1"/>
    <s v="Medium"/>
    <n v="13"/>
    <n v="780"/>
    <n v="32703"/>
    <s v="FSEPU"/>
    <m/>
    <m/>
    <n v="0"/>
    <n v="0"/>
    <n v="0"/>
    <n v="0"/>
    <n v="0"/>
    <n v="0"/>
  </r>
  <r>
    <s v="GJ"/>
    <x v="4"/>
    <x v="4"/>
    <x v="1"/>
    <s v="Medium"/>
    <n v="13"/>
    <n v="780"/>
    <n v="32703"/>
    <s v="MHASE"/>
    <n v="1"/>
    <n v="4"/>
    <n v="1"/>
    <n v="4"/>
    <n v="1"/>
    <n v="1"/>
    <n v="1"/>
    <n v="0"/>
  </r>
  <r>
    <s v="GJ"/>
    <x v="4"/>
    <x v="4"/>
    <x v="1"/>
    <s v="Medium"/>
    <n v="13"/>
    <n v="780"/>
    <n v="32703"/>
    <s v="PACL"/>
    <m/>
    <m/>
    <n v="0"/>
    <n v="0"/>
    <n v="0"/>
    <n v="0"/>
    <n v="0"/>
    <n v="0"/>
  </r>
  <r>
    <s v="GJ"/>
    <x v="4"/>
    <x v="4"/>
    <x v="1"/>
    <s v="Medium"/>
    <n v="14"/>
    <n v="840"/>
    <n v="32763"/>
    <s v="FHASE"/>
    <n v="4"/>
    <n v="4"/>
    <n v="4"/>
    <n v="4"/>
    <n v="1"/>
    <n v="1"/>
    <n v="1"/>
    <n v="0"/>
  </r>
  <r>
    <s v="GJ"/>
    <x v="4"/>
    <x v="4"/>
    <x v="1"/>
    <s v="Medium"/>
    <n v="14"/>
    <n v="840"/>
    <n v="32763"/>
    <s v="FSEPU"/>
    <m/>
    <m/>
    <n v="0"/>
    <n v="0"/>
    <n v="0"/>
    <n v="0"/>
    <n v="0"/>
    <n v="0"/>
  </r>
  <r>
    <s v="GJ"/>
    <x v="4"/>
    <x v="4"/>
    <x v="1"/>
    <s v="Medium"/>
    <n v="14"/>
    <n v="840"/>
    <n v="32763"/>
    <s v="MHASE"/>
    <n v="3"/>
    <n v="4"/>
    <n v="3"/>
    <n v="4"/>
    <n v="1"/>
    <n v="1"/>
    <n v="1"/>
    <n v="0"/>
  </r>
  <r>
    <s v="GJ"/>
    <x v="4"/>
    <x v="4"/>
    <x v="1"/>
    <s v="Medium"/>
    <n v="14"/>
    <n v="840"/>
    <n v="32763"/>
    <s v="PACL"/>
    <m/>
    <m/>
    <n v="0"/>
    <n v="0"/>
    <n v="0"/>
    <n v="0"/>
    <n v="0"/>
    <n v="0"/>
  </r>
  <r>
    <s v="GJ"/>
    <x v="4"/>
    <x v="4"/>
    <x v="1"/>
    <s v="Medium"/>
    <n v="15"/>
    <n v="900"/>
    <n v="32823"/>
    <s v="FHASE"/>
    <m/>
    <m/>
    <n v="0"/>
    <n v="0"/>
    <n v="0"/>
    <n v="0"/>
    <n v="0"/>
    <n v="0"/>
  </r>
  <r>
    <s v="GJ"/>
    <x v="4"/>
    <x v="4"/>
    <x v="1"/>
    <s v="Medium"/>
    <n v="15"/>
    <n v="960"/>
    <n v="32823"/>
    <s v="FHASE"/>
    <m/>
    <m/>
    <n v="0"/>
    <n v="0"/>
    <n v="0"/>
    <n v="0"/>
    <n v="0"/>
    <n v="0"/>
  </r>
  <r>
    <s v="GJ"/>
    <x v="4"/>
    <x v="4"/>
    <x v="1"/>
    <s v="Medium"/>
    <n v="15"/>
    <n v="900"/>
    <n v="32823"/>
    <s v="FSEPU"/>
    <m/>
    <m/>
    <n v="0"/>
    <n v="0"/>
    <n v="0"/>
    <n v="0"/>
    <n v="0"/>
    <n v="0"/>
  </r>
  <r>
    <s v="GJ"/>
    <x v="4"/>
    <x v="4"/>
    <x v="1"/>
    <s v="Medium"/>
    <n v="15"/>
    <n v="960"/>
    <n v="32823"/>
    <s v="FSEPU"/>
    <m/>
    <m/>
    <n v="0"/>
    <n v="0"/>
    <n v="0"/>
    <n v="0"/>
    <n v="0"/>
    <n v="0"/>
  </r>
  <r>
    <s v="GJ"/>
    <x v="4"/>
    <x v="4"/>
    <x v="1"/>
    <s v="Medium"/>
    <n v="15"/>
    <n v="900"/>
    <n v="32823"/>
    <s v="MHASE"/>
    <m/>
    <m/>
    <n v="0"/>
    <n v="0"/>
    <n v="0"/>
    <n v="0"/>
    <n v="0"/>
    <n v="0"/>
  </r>
  <r>
    <s v="GJ"/>
    <x v="4"/>
    <x v="4"/>
    <x v="1"/>
    <s v="Medium"/>
    <n v="15"/>
    <n v="960"/>
    <n v="32823"/>
    <s v="MHASE"/>
    <m/>
    <m/>
    <n v="0"/>
    <n v="0"/>
    <n v="0"/>
    <n v="0"/>
    <n v="0"/>
    <n v="0"/>
  </r>
  <r>
    <s v="GJ"/>
    <x v="4"/>
    <x v="4"/>
    <x v="1"/>
    <s v="Medium"/>
    <n v="15"/>
    <n v="900"/>
    <n v="32823"/>
    <s v="PACL"/>
    <m/>
    <m/>
    <n v="0"/>
    <n v="0"/>
    <n v="0"/>
    <n v="0"/>
    <n v="0"/>
    <n v="0"/>
  </r>
  <r>
    <s v="GJ"/>
    <x v="4"/>
    <x v="4"/>
    <x v="1"/>
    <s v="Medium"/>
    <n v="15"/>
    <n v="960"/>
    <n v="32823"/>
    <s v="PACL"/>
    <m/>
    <m/>
    <n v="0"/>
    <n v="0"/>
    <n v="0"/>
    <n v="0"/>
    <n v="0"/>
    <n v="0"/>
  </r>
  <r>
    <s v="GJ"/>
    <x v="4"/>
    <x v="4"/>
    <x v="1"/>
    <s v="Medium"/>
    <n v="15"/>
    <n v="1020"/>
    <n v="32883"/>
    <s v="FHASE"/>
    <m/>
    <m/>
    <n v="0"/>
    <n v="0"/>
    <n v="0"/>
    <n v="0"/>
    <n v="0"/>
    <n v="0"/>
  </r>
  <r>
    <s v="GJ"/>
    <x v="4"/>
    <x v="4"/>
    <x v="1"/>
    <s v="Medium"/>
    <n v="15"/>
    <n v="1020"/>
    <n v="32883"/>
    <s v="FSEPU"/>
    <m/>
    <m/>
    <n v="0"/>
    <n v="0"/>
    <n v="0"/>
    <n v="0"/>
    <n v="0"/>
    <n v="0"/>
  </r>
  <r>
    <s v="GJ"/>
    <x v="4"/>
    <x v="4"/>
    <x v="1"/>
    <s v="Medium"/>
    <n v="15"/>
    <n v="1020"/>
    <n v="32883"/>
    <s v="MHASE"/>
    <n v="1"/>
    <n v="4"/>
    <n v="1"/>
    <n v="4"/>
    <n v="1"/>
    <n v="1"/>
    <n v="1"/>
    <n v="0"/>
  </r>
  <r>
    <s v="GJ"/>
    <x v="4"/>
    <x v="4"/>
    <x v="1"/>
    <s v="Medium"/>
    <n v="15"/>
    <n v="1020"/>
    <n v="32883"/>
    <s v="PACL"/>
    <n v="1"/>
    <n v="1"/>
    <n v="1"/>
    <n v="1"/>
    <n v="1"/>
    <n v="0"/>
    <n v="0"/>
    <n v="0"/>
  </r>
  <r>
    <s v="GJ"/>
    <x v="4"/>
    <x v="4"/>
    <x v="1"/>
    <s v="Medium"/>
    <n v="15"/>
    <n v="1080"/>
    <n v="32943"/>
    <s v="FHASE"/>
    <n v="1"/>
    <n v="4"/>
    <n v="1"/>
    <n v="4"/>
    <n v="1"/>
    <n v="1"/>
    <n v="1"/>
    <n v="0"/>
  </r>
  <r>
    <s v="GJ"/>
    <x v="4"/>
    <x v="4"/>
    <x v="1"/>
    <s v="Medium"/>
    <n v="15"/>
    <n v="1080"/>
    <n v="32943"/>
    <s v="FSEPU"/>
    <m/>
    <m/>
    <n v="0"/>
    <n v="0"/>
    <n v="0"/>
    <n v="0"/>
    <n v="0"/>
    <n v="0"/>
  </r>
  <r>
    <s v="GJ"/>
    <x v="4"/>
    <x v="4"/>
    <x v="1"/>
    <s v="Medium"/>
    <n v="15"/>
    <n v="1080"/>
    <n v="32943"/>
    <s v="MHASE"/>
    <m/>
    <m/>
    <n v="0"/>
    <n v="0"/>
    <n v="0"/>
    <n v="0"/>
    <n v="0"/>
    <n v="0"/>
  </r>
  <r>
    <s v="GJ"/>
    <x v="4"/>
    <x v="4"/>
    <x v="1"/>
    <s v="Medium"/>
    <n v="15"/>
    <n v="1080"/>
    <n v="32943"/>
    <s v="PACL"/>
    <m/>
    <m/>
    <n v="0"/>
    <n v="0"/>
    <n v="0"/>
    <n v="0"/>
    <n v="0"/>
    <n v="0"/>
  </r>
  <r>
    <s v="GJ"/>
    <x v="4"/>
    <x v="4"/>
    <x v="1"/>
    <s v="Medium"/>
    <n v="15"/>
    <n v="1140"/>
    <n v="33003"/>
    <s v="FHASE"/>
    <m/>
    <m/>
    <n v="0"/>
    <n v="0"/>
    <n v="0"/>
    <n v="0"/>
    <n v="0"/>
    <n v="0"/>
  </r>
  <r>
    <s v="GJ"/>
    <x v="4"/>
    <x v="4"/>
    <x v="1"/>
    <s v="Medium"/>
    <n v="15"/>
    <n v="1140"/>
    <n v="33003"/>
    <s v="FSEPU"/>
    <m/>
    <m/>
    <n v="0"/>
    <n v="0"/>
    <n v="0"/>
    <n v="0"/>
    <n v="0"/>
    <n v="0"/>
  </r>
  <r>
    <s v="GJ"/>
    <x v="4"/>
    <x v="4"/>
    <x v="1"/>
    <s v="Medium"/>
    <n v="15"/>
    <n v="1140"/>
    <n v="33003"/>
    <s v="MHASE"/>
    <m/>
    <m/>
    <n v="0"/>
    <n v="0"/>
    <n v="0"/>
    <n v="0"/>
    <n v="0"/>
    <n v="0"/>
  </r>
  <r>
    <s v="GJ"/>
    <x v="4"/>
    <x v="4"/>
    <x v="1"/>
    <s v="Medium"/>
    <n v="15"/>
    <n v="1140"/>
    <n v="33003"/>
    <s v="PACL"/>
    <m/>
    <m/>
    <n v="0"/>
    <n v="0"/>
    <n v="0"/>
    <n v="0"/>
    <n v="0"/>
    <n v="0"/>
  </r>
  <r>
    <s v="GJ"/>
    <x v="4"/>
    <x v="4"/>
    <x v="1"/>
    <s v="Medium"/>
    <n v="16"/>
    <n v="1200"/>
    <n v="33063"/>
    <s v="FHASE"/>
    <m/>
    <m/>
    <n v="0"/>
    <n v="0"/>
    <n v="0"/>
    <n v="0"/>
    <n v="0"/>
    <n v="0"/>
  </r>
  <r>
    <s v="GJ"/>
    <x v="4"/>
    <x v="4"/>
    <x v="1"/>
    <s v="Medium"/>
    <n v="16"/>
    <n v="1200"/>
    <n v="33063"/>
    <s v="FSEPU"/>
    <m/>
    <m/>
    <n v="0"/>
    <n v="0"/>
    <n v="0"/>
    <n v="0"/>
    <n v="0"/>
    <n v="0"/>
  </r>
  <r>
    <s v="GJ"/>
    <x v="4"/>
    <x v="4"/>
    <x v="1"/>
    <s v="Medium"/>
    <n v="16"/>
    <n v="1200"/>
    <n v="33063"/>
    <s v="MHASE"/>
    <n v="1"/>
    <n v="2"/>
    <n v="1"/>
    <n v="2"/>
    <n v="1"/>
    <n v="0"/>
    <n v="0"/>
    <n v="0"/>
  </r>
  <r>
    <s v="GJ"/>
    <x v="4"/>
    <x v="4"/>
    <x v="1"/>
    <s v="Medium"/>
    <n v="16"/>
    <n v="1200"/>
    <n v="33063"/>
    <s v="PACL"/>
    <m/>
    <m/>
    <n v="0"/>
    <n v="0"/>
    <n v="0"/>
    <n v="0"/>
    <n v="0"/>
    <n v="0"/>
  </r>
  <r>
    <s v="GJ"/>
    <x v="4"/>
    <x v="5"/>
    <x v="2"/>
    <s v="High"/>
    <n v="1"/>
    <n v="60"/>
    <n v="19482"/>
    <s v="FHASE"/>
    <m/>
    <m/>
    <n v="0"/>
    <n v="0"/>
    <n v="0"/>
    <n v="0"/>
    <n v="0"/>
    <n v="0"/>
  </r>
  <r>
    <s v="GJ"/>
    <x v="4"/>
    <x v="5"/>
    <x v="2"/>
    <s v="High"/>
    <n v="1"/>
    <n v="60"/>
    <n v="19482"/>
    <s v="FSEPU"/>
    <n v="4"/>
    <n v="4"/>
    <n v="4"/>
    <n v="4"/>
    <n v="1"/>
    <n v="1"/>
    <n v="1"/>
    <n v="0"/>
  </r>
  <r>
    <s v="GJ"/>
    <x v="4"/>
    <x v="5"/>
    <x v="2"/>
    <s v="High"/>
    <n v="1"/>
    <n v="60"/>
    <n v="19482"/>
    <s v="MHASE"/>
    <m/>
    <m/>
    <n v="0"/>
    <n v="0"/>
    <n v="0"/>
    <n v="0"/>
    <n v="0"/>
    <n v="0"/>
  </r>
  <r>
    <s v="GJ"/>
    <x v="4"/>
    <x v="5"/>
    <x v="2"/>
    <s v="High"/>
    <n v="1"/>
    <n v="60"/>
    <n v="19482"/>
    <s v="PACL"/>
    <m/>
    <m/>
    <n v="0"/>
    <n v="0"/>
    <n v="0"/>
    <n v="0"/>
    <n v="0"/>
    <n v="0"/>
  </r>
  <r>
    <s v="GJ"/>
    <x v="4"/>
    <x v="5"/>
    <x v="2"/>
    <s v="High"/>
    <n v="2"/>
    <n v="120"/>
    <n v="19542"/>
    <s v="FHASE"/>
    <m/>
    <m/>
    <n v="0"/>
    <n v="0"/>
    <n v="0"/>
    <n v="0"/>
    <n v="0"/>
    <n v="0"/>
  </r>
  <r>
    <s v="GJ"/>
    <x v="4"/>
    <x v="5"/>
    <x v="2"/>
    <s v="High"/>
    <n v="2"/>
    <n v="120"/>
    <n v="19542"/>
    <s v="FSEPU"/>
    <n v="1"/>
    <n v="3"/>
    <n v="1"/>
    <n v="3"/>
    <n v="1"/>
    <n v="0"/>
    <n v="0"/>
    <n v="0"/>
  </r>
  <r>
    <s v="GJ"/>
    <x v="4"/>
    <x v="5"/>
    <x v="2"/>
    <s v="High"/>
    <n v="2"/>
    <n v="120"/>
    <n v="19542"/>
    <s v="MHASE"/>
    <m/>
    <m/>
    <n v="0"/>
    <n v="0"/>
    <n v="0"/>
    <n v="0"/>
    <n v="0"/>
    <n v="0"/>
  </r>
  <r>
    <s v="GJ"/>
    <x v="4"/>
    <x v="5"/>
    <x v="2"/>
    <s v="High"/>
    <n v="2"/>
    <n v="120"/>
    <n v="19542"/>
    <s v="PACL"/>
    <m/>
    <m/>
    <n v="0"/>
    <n v="0"/>
    <n v="0"/>
    <n v="0"/>
    <n v="0"/>
    <n v="0"/>
  </r>
  <r>
    <s v="GJ"/>
    <x v="4"/>
    <x v="5"/>
    <x v="2"/>
    <s v="High"/>
    <n v="3"/>
    <n v="180"/>
    <n v="19602"/>
    <s v="FHASE"/>
    <m/>
    <m/>
    <n v="0"/>
    <n v="0"/>
    <n v="0"/>
    <n v="0"/>
    <n v="0"/>
    <n v="0"/>
  </r>
  <r>
    <s v="GJ"/>
    <x v="4"/>
    <x v="5"/>
    <x v="2"/>
    <s v="High"/>
    <n v="3"/>
    <n v="180"/>
    <n v="19602"/>
    <s v="FSEPU"/>
    <n v="1"/>
    <n v="2"/>
    <n v="1"/>
    <n v="2"/>
    <n v="1"/>
    <n v="0"/>
    <n v="0"/>
    <n v="0"/>
  </r>
  <r>
    <s v="GJ"/>
    <x v="4"/>
    <x v="5"/>
    <x v="2"/>
    <s v="High"/>
    <n v="3"/>
    <n v="180"/>
    <n v="19602"/>
    <s v="MHASE"/>
    <m/>
    <m/>
    <n v="0"/>
    <n v="0"/>
    <n v="0"/>
    <n v="0"/>
    <n v="0"/>
    <n v="0"/>
  </r>
  <r>
    <s v="GJ"/>
    <x v="4"/>
    <x v="5"/>
    <x v="2"/>
    <s v="High"/>
    <n v="3"/>
    <n v="180"/>
    <n v="19602"/>
    <s v="PACL"/>
    <m/>
    <m/>
    <n v="0"/>
    <n v="0"/>
    <n v="0"/>
    <n v="0"/>
    <n v="0"/>
    <n v="0"/>
  </r>
  <r>
    <s v="GJ"/>
    <x v="4"/>
    <x v="5"/>
    <x v="2"/>
    <s v="High"/>
    <n v="4"/>
    <n v="240"/>
    <n v="19662"/>
    <s v="FHASE"/>
    <n v="1"/>
    <n v="2"/>
    <n v="1"/>
    <n v="2"/>
    <n v="1"/>
    <n v="0"/>
    <n v="0"/>
    <n v="0"/>
  </r>
  <r>
    <s v="GJ"/>
    <x v="4"/>
    <x v="5"/>
    <x v="2"/>
    <s v="High"/>
    <n v="4"/>
    <n v="240"/>
    <n v="19662"/>
    <s v="FSEPU"/>
    <n v="3"/>
    <n v="5"/>
    <n v="3"/>
    <n v="5"/>
    <n v="1"/>
    <n v="1"/>
    <n v="0"/>
    <n v="1"/>
  </r>
  <r>
    <s v="GJ"/>
    <x v="4"/>
    <x v="5"/>
    <x v="2"/>
    <s v="High"/>
    <n v="4"/>
    <n v="240"/>
    <n v="19662"/>
    <s v="MHASE"/>
    <m/>
    <m/>
    <n v="0"/>
    <n v="0"/>
    <n v="0"/>
    <n v="0"/>
    <n v="0"/>
    <n v="0"/>
  </r>
  <r>
    <s v="GJ"/>
    <x v="4"/>
    <x v="5"/>
    <x v="2"/>
    <s v="High"/>
    <n v="4"/>
    <n v="240"/>
    <n v="19662"/>
    <s v="PACL"/>
    <m/>
    <m/>
    <n v="0"/>
    <n v="0"/>
    <n v="0"/>
    <n v="0"/>
    <n v="0"/>
    <n v="0"/>
  </r>
  <r>
    <s v="GJ"/>
    <x v="4"/>
    <x v="5"/>
    <x v="2"/>
    <s v="High"/>
    <n v="5"/>
    <n v="300"/>
    <n v="19722"/>
    <s v="FHASE"/>
    <m/>
    <m/>
    <n v="0"/>
    <n v="0"/>
    <n v="0"/>
    <n v="0"/>
    <n v="0"/>
    <n v="0"/>
  </r>
  <r>
    <s v="GJ"/>
    <x v="4"/>
    <x v="5"/>
    <x v="2"/>
    <s v="High"/>
    <n v="5"/>
    <n v="300"/>
    <n v="19722"/>
    <s v="FSEPU"/>
    <n v="2"/>
    <n v="3"/>
    <n v="2"/>
    <n v="3"/>
    <n v="1"/>
    <n v="0"/>
    <n v="0"/>
    <n v="0"/>
  </r>
  <r>
    <s v="GJ"/>
    <x v="4"/>
    <x v="5"/>
    <x v="2"/>
    <s v="High"/>
    <n v="5"/>
    <n v="300"/>
    <n v="19722"/>
    <s v="MHASE"/>
    <n v="1"/>
    <n v="1"/>
    <n v="1"/>
    <n v="1"/>
    <n v="1"/>
    <n v="0"/>
    <n v="0"/>
    <n v="0"/>
  </r>
  <r>
    <s v="GJ"/>
    <x v="4"/>
    <x v="5"/>
    <x v="2"/>
    <s v="High"/>
    <n v="5"/>
    <n v="300"/>
    <n v="19722"/>
    <s v="PACL"/>
    <m/>
    <m/>
    <n v="0"/>
    <n v="0"/>
    <n v="0"/>
    <n v="0"/>
    <n v="0"/>
    <n v="0"/>
  </r>
  <r>
    <s v="GJ"/>
    <x v="4"/>
    <x v="5"/>
    <x v="2"/>
    <s v="High"/>
    <n v="6"/>
    <n v="360"/>
    <n v="19782"/>
    <s v="FHASE"/>
    <n v="1"/>
    <n v="3"/>
    <n v="1"/>
    <n v="3"/>
    <n v="1"/>
    <n v="0"/>
    <n v="0"/>
    <n v="0"/>
  </r>
  <r>
    <s v="GJ"/>
    <x v="4"/>
    <x v="5"/>
    <x v="2"/>
    <s v="High"/>
    <n v="6"/>
    <n v="360"/>
    <n v="19782"/>
    <s v="FSEPU"/>
    <m/>
    <m/>
    <n v="0"/>
    <n v="0"/>
    <n v="0"/>
    <n v="0"/>
    <n v="0"/>
    <n v="0"/>
  </r>
  <r>
    <s v="GJ"/>
    <x v="4"/>
    <x v="5"/>
    <x v="2"/>
    <s v="High"/>
    <n v="6"/>
    <n v="360"/>
    <n v="19782"/>
    <s v="MHASE"/>
    <m/>
    <m/>
    <n v="0"/>
    <n v="0"/>
    <n v="0"/>
    <n v="0"/>
    <n v="0"/>
    <n v="0"/>
  </r>
  <r>
    <s v="GJ"/>
    <x v="4"/>
    <x v="5"/>
    <x v="2"/>
    <s v="High"/>
    <n v="6"/>
    <n v="360"/>
    <n v="19782"/>
    <s v="PACL"/>
    <m/>
    <m/>
    <n v="0"/>
    <n v="0"/>
    <n v="0"/>
    <n v="0"/>
    <n v="0"/>
    <n v="0"/>
  </r>
  <r>
    <s v="GJ"/>
    <x v="4"/>
    <x v="5"/>
    <x v="2"/>
    <s v="High"/>
    <n v="7"/>
    <n v="420"/>
    <n v="19842"/>
    <s v="FHASE"/>
    <m/>
    <m/>
    <n v="0"/>
    <n v="0"/>
    <n v="0"/>
    <n v="0"/>
    <n v="0"/>
    <n v="0"/>
  </r>
  <r>
    <s v="GJ"/>
    <x v="4"/>
    <x v="5"/>
    <x v="2"/>
    <s v="High"/>
    <n v="7"/>
    <n v="420"/>
    <n v="19842"/>
    <s v="FSEPU"/>
    <n v="2"/>
    <n v="4"/>
    <n v="2"/>
    <n v="4"/>
    <n v="1"/>
    <n v="1"/>
    <n v="1"/>
    <n v="0"/>
  </r>
  <r>
    <s v="GJ"/>
    <x v="4"/>
    <x v="5"/>
    <x v="2"/>
    <s v="High"/>
    <n v="7"/>
    <n v="420"/>
    <n v="19842"/>
    <s v="MHASE"/>
    <m/>
    <m/>
    <n v="0"/>
    <n v="0"/>
    <n v="0"/>
    <n v="0"/>
    <n v="0"/>
    <n v="0"/>
  </r>
  <r>
    <s v="GJ"/>
    <x v="4"/>
    <x v="5"/>
    <x v="2"/>
    <s v="High"/>
    <n v="7"/>
    <n v="420"/>
    <n v="19842"/>
    <s v="PACL"/>
    <m/>
    <m/>
    <n v="0"/>
    <n v="0"/>
    <n v="0"/>
    <n v="0"/>
    <n v="0"/>
    <n v="0"/>
  </r>
  <r>
    <s v="GJ"/>
    <x v="4"/>
    <x v="5"/>
    <x v="2"/>
    <s v="High"/>
    <n v="8"/>
    <n v="480"/>
    <n v="19902"/>
    <s v="FHASE"/>
    <m/>
    <m/>
    <n v="0"/>
    <n v="0"/>
    <n v="0"/>
    <n v="0"/>
    <n v="0"/>
    <n v="0"/>
  </r>
  <r>
    <s v="GJ"/>
    <x v="4"/>
    <x v="5"/>
    <x v="2"/>
    <s v="High"/>
    <n v="8"/>
    <n v="480"/>
    <n v="19902"/>
    <s v="FSEPU"/>
    <n v="2"/>
    <n v="3"/>
    <n v="2"/>
    <n v="3"/>
    <n v="1"/>
    <n v="0"/>
    <n v="0"/>
    <n v="0"/>
  </r>
  <r>
    <s v="GJ"/>
    <x v="4"/>
    <x v="5"/>
    <x v="2"/>
    <s v="High"/>
    <n v="8"/>
    <n v="480"/>
    <n v="19902"/>
    <s v="MHASE"/>
    <m/>
    <m/>
    <n v="0"/>
    <n v="0"/>
    <n v="0"/>
    <n v="0"/>
    <n v="0"/>
    <n v="0"/>
  </r>
  <r>
    <s v="GJ"/>
    <x v="4"/>
    <x v="5"/>
    <x v="2"/>
    <s v="High"/>
    <n v="8"/>
    <n v="480"/>
    <n v="19902"/>
    <s v="PACL"/>
    <m/>
    <m/>
    <n v="0"/>
    <n v="0"/>
    <n v="0"/>
    <n v="0"/>
    <n v="0"/>
    <n v="0"/>
  </r>
  <r>
    <s v="GJ"/>
    <x v="4"/>
    <x v="5"/>
    <x v="2"/>
    <s v="High"/>
    <n v="9"/>
    <n v="540"/>
    <n v="19962"/>
    <s v="FHASE"/>
    <m/>
    <m/>
    <n v="0"/>
    <n v="0"/>
    <n v="0"/>
    <n v="0"/>
    <n v="0"/>
    <n v="0"/>
  </r>
  <r>
    <s v="GJ"/>
    <x v="4"/>
    <x v="5"/>
    <x v="2"/>
    <s v="High"/>
    <n v="9"/>
    <n v="540"/>
    <n v="19962"/>
    <s v="FSEPU"/>
    <n v="1"/>
    <n v="3"/>
    <n v="1"/>
    <n v="3"/>
    <n v="1"/>
    <n v="0"/>
    <n v="0"/>
    <n v="0"/>
  </r>
  <r>
    <s v="GJ"/>
    <x v="4"/>
    <x v="5"/>
    <x v="2"/>
    <s v="High"/>
    <n v="9"/>
    <n v="540"/>
    <n v="19962"/>
    <s v="MHASE"/>
    <m/>
    <m/>
    <n v="0"/>
    <n v="0"/>
    <n v="0"/>
    <n v="0"/>
    <n v="0"/>
    <n v="0"/>
  </r>
  <r>
    <s v="GJ"/>
    <x v="4"/>
    <x v="5"/>
    <x v="2"/>
    <s v="High"/>
    <n v="9"/>
    <n v="540"/>
    <n v="19962"/>
    <s v="PACL"/>
    <m/>
    <m/>
    <n v="0"/>
    <n v="0"/>
    <n v="0"/>
    <n v="0"/>
    <n v="0"/>
    <n v="0"/>
  </r>
  <r>
    <s v="GJ"/>
    <x v="4"/>
    <x v="5"/>
    <x v="2"/>
    <s v="High"/>
    <n v="10"/>
    <n v="600"/>
    <n v="20022"/>
    <s v="FHASE"/>
    <n v="1"/>
    <n v="3"/>
    <n v="1"/>
    <n v="3"/>
    <n v="1"/>
    <n v="0"/>
    <n v="0"/>
    <n v="0"/>
  </r>
  <r>
    <s v="GJ"/>
    <x v="4"/>
    <x v="5"/>
    <x v="2"/>
    <s v="High"/>
    <n v="10"/>
    <n v="600"/>
    <n v="20022"/>
    <s v="FSEPU"/>
    <n v="2"/>
    <n v="3"/>
    <n v="2"/>
    <n v="3"/>
    <n v="1"/>
    <n v="0"/>
    <n v="0"/>
    <n v="0"/>
  </r>
  <r>
    <s v="GJ"/>
    <x v="4"/>
    <x v="5"/>
    <x v="2"/>
    <s v="High"/>
    <n v="10"/>
    <n v="600"/>
    <n v="20022"/>
    <s v="MHASE"/>
    <m/>
    <m/>
    <n v="0"/>
    <n v="0"/>
    <n v="0"/>
    <n v="0"/>
    <n v="0"/>
    <n v="0"/>
  </r>
  <r>
    <s v="GJ"/>
    <x v="4"/>
    <x v="5"/>
    <x v="2"/>
    <s v="High"/>
    <n v="10"/>
    <n v="600"/>
    <n v="20022"/>
    <s v="PACL"/>
    <m/>
    <m/>
    <n v="0"/>
    <n v="0"/>
    <n v="0"/>
    <n v="0"/>
    <n v="0"/>
    <n v="0"/>
  </r>
  <r>
    <s v="GJ"/>
    <x v="4"/>
    <x v="6"/>
    <x v="1"/>
    <s v="Medium"/>
    <n v="1"/>
    <n v="60"/>
    <n v="20015"/>
    <s v="FHASE"/>
    <m/>
    <m/>
    <n v="0"/>
    <n v="0"/>
    <n v="0"/>
    <n v="0"/>
    <n v="0"/>
    <n v="0"/>
  </r>
  <r>
    <s v="GJ"/>
    <x v="4"/>
    <x v="6"/>
    <x v="1"/>
    <s v="Medium"/>
    <n v="1"/>
    <n v="60"/>
    <n v="20015"/>
    <s v="FSEPU"/>
    <m/>
    <m/>
    <n v="0"/>
    <n v="0"/>
    <n v="0"/>
    <n v="0"/>
    <n v="0"/>
    <n v="0"/>
  </r>
  <r>
    <s v="GJ"/>
    <x v="4"/>
    <x v="6"/>
    <x v="1"/>
    <s v="Medium"/>
    <n v="1"/>
    <n v="60"/>
    <n v="20015"/>
    <s v="MHASE"/>
    <m/>
    <m/>
    <n v="0"/>
    <n v="0"/>
    <n v="0"/>
    <n v="0"/>
    <n v="0"/>
    <n v="0"/>
  </r>
  <r>
    <s v="GJ"/>
    <x v="4"/>
    <x v="6"/>
    <x v="1"/>
    <s v="Medium"/>
    <n v="1"/>
    <n v="60"/>
    <n v="20015"/>
    <s v="PACL"/>
    <n v="1"/>
    <n v="2"/>
    <n v="1"/>
    <n v="2"/>
    <n v="1"/>
    <n v="0"/>
    <n v="0"/>
    <n v="0"/>
  </r>
  <r>
    <s v="GJ"/>
    <x v="4"/>
    <x v="6"/>
    <x v="1"/>
    <s v="Medium"/>
    <n v="2"/>
    <n v="120"/>
    <n v="20075"/>
    <s v="FHASE"/>
    <m/>
    <m/>
    <n v="0"/>
    <n v="0"/>
    <n v="0"/>
    <n v="0"/>
    <n v="0"/>
    <n v="0"/>
  </r>
  <r>
    <s v="GJ"/>
    <x v="4"/>
    <x v="6"/>
    <x v="1"/>
    <s v="Medium"/>
    <n v="2"/>
    <n v="120"/>
    <n v="20075"/>
    <s v="FSEPU"/>
    <m/>
    <m/>
    <n v="0"/>
    <n v="0"/>
    <n v="0"/>
    <n v="0"/>
    <n v="0"/>
    <n v="0"/>
  </r>
  <r>
    <s v="GJ"/>
    <x v="4"/>
    <x v="6"/>
    <x v="1"/>
    <s v="Medium"/>
    <n v="2"/>
    <n v="120"/>
    <n v="20075"/>
    <s v="MHASE"/>
    <m/>
    <m/>
    <n v="0"/>
    <n v="0"/>
    <n v="0"/>
    <n v="0"/>
    <n v="0"/>
    <n v="0"/>
  </r>
  <r>
    <s v="GJ"/>
    <x v="4"/>
    <x v="6"/>
    <x v="1"/>
    <s v="Medium"/>
    <n v="2"/>
    <n v="120"/>
    <n v="20075"/>
    <s v="PACL"/>
    <m/>
    <m/>
    <n v="0"/>
    <n v="0"/>
    <n v="0"/>
    <n v="0"/>
    <n v="0"/>
    <n v="0"/>
  </r>
  <r>
    <s v="GJ"/>
    <x v="4"/>
    <x v="6"/>
    <x v="1"/>
    <s v="Medium"/>
    <n v="3"/>
    <n v="180"/>
    <n v="20135"/>
    <s v="FHASE"/>
    <n v="1"/>
    <n v="1"/>
    <n v="1"/>
    <n v="1"/>
    <n v="1"/>
    <n v="0"/>
    <n v="0"/>
    <n v="0"/>
  </r>
  <r>
    <s v="GJ"/>
    <x v="4"/>
    <x v="6"/>
    <x v="1"/>
    <s v="Medium"/>
    <n v="3"/>
    <n v="180"/>
    <n v="20135"/>
    <s v="FSEPU"/>
    <n v="1"/>
    <n v="1"/>
    <n v="1"/>
    <n v="1"/>
    <n v="1"/>
    <n v="0"/>
    <n v="0"/>
    <n v="0"/>
  </r>
  <r>
    <s v="GJ"/>
    <x v="4"/>
    <x v="6"/>
    <x v="1"/>
    <s v="Medium"/>
    <n v="3"/>
    <n v="180"/>
    <n v="20135"/>
    <s v="MHASE"/>
    <m/>
    <m/>
    <n v="0"/>
    <n v="0"/>
    <n v="0"/>
    <n v="0"/>
    <n v="0"/>
    <n v="0"/>
  </r>
  <r>
    <s v="GJ"/>
    <x v="4"/>
    <x v="6"/>
    <x v="1"/>
    <s v="Medium"/>
    <n v="3"/>
    <n v="180"/>
    <n v="20135"/>
    <s v="PACL"/>
    <m/>
    <m/>
    <n v="0"/>
    <n v="0"/>
    <n v="0"/>
    <n v="0"/>
    <n v="0"/>
    <n v="0"/>
  </r>
  <r>
    <s v="GJ"/>
    <x v="4"/>
    <x v="6"/>
    <x v="1"/>
    <s v="Medium"/>
    <n v="4"/>
    <n v="240"/>
    <n v="20195"/>
    <s v="FHASE"/>
    <m/>
    <m/>
    <n v="0"/>
    <n v="0"/>
    <n v="0"/>
    <n v="0"/>
    <n v="0"/>
    <n v="0"/>
  </r>
  <r>
    <s v="GJ"/>
    <x v="4"/>
    <x v="6"/>
    <x v="1"/>
    <s v="Medium"/>
    <n v="4"/>
    <n v="240"/>
    <n v="20195"/>
    <s v="FSEPU"/>
    <m/>
    <m/>
    <n v="0"/>
    <n v="0"/>
    <n v="0"/>
    <n v="0"/>
    <n v="0"/>
    <n v="0"/>
  </r>
  <r>
    <s v="GJ"/>
    <x v="4"/>
    <x v="6"/>
    <x v="1"/>
    <s v="Medium"/>
    <n v="4"/>
    <n v="240"/>
    <n v="20195"/>
    <s v="MHASE"/>
    <m/>
    <m/>
    <n v="0"/>
    <n v="0"/>
    <n v="0"/>
    <n v="0"/>
    <n v="0"/>
    <n v="0"/>
  </r>
  <r>
    <s v="GJ"/>
    <x v="4"/>
    <x v="6"/>
    <x v="1"/>
    <s v="Medium"/>
    <n v="4"/>
    <n v="240"/>
    <n v="20195"/>
    <s v="PACL"/>
    <m/>
    <m/>
    <n v="0"/>
    <n v="0"/>
    <n v="0"/>
    <n v="0"/>
    <n v="0"/>
    <n v="0"/>
  </r>
  <r>
    <s v="GJ"/>
    <x v="4"/>
    <x v="6"/>
    <x v="1"/>
    <s v="Medium"/>
    <n v="5"/>
    <n v="300"/>
    <n v="20255"/>
    <s v="FHASE"/>
    <m/>
    <m/>
    <n v="0"/>
    <n v="0"/>
    <n v="0"/>
    <n v="0"/>
    <n v="0"/>
    <n v="0"/>
  </r>
  <r>
    <s v="GJ"/>
    <x v="4"/>
    <x v="6"/>
    <x v="1"/>
    <s v="Medium"/>
    <n v="5"/>
    <n v="300"/>
    <n v="20255"/>
    <s v="FSEPU"/>
    <m/>
    <m/>
    <n v="0"/>
    <n v="0"/>
    <n v="0"/>
    <n v="0"/>
    <n v="0"/>
    <n v="0"/>
  </r>
  <r>
    <s v="GJ"/>
    <x v="4"/>
    <x v="6"/>
    <x v="1"/>
    <s v="Medium"/>
    <n v="5"/>
    <n v="300"/>
    <n v="20255"/>
    <s v="MHASE"/>
    <m/>
    <m/>
    <n v="0"/>
    <n v="0"/>
    <n v="0"/>
    <n v="0"/>
    <n v="0"/>
    <n v="0"/>
  </r>
  <r>
    <s v="GJ"/>
    <x v="4"/>
    <x v="6"/>
    <x v="1"/>
    <s v="Medium"/>
    <n v="5"/>
    <n v="300"/>
    <n v="20255"/>
    <s v="PACL"/>
    <m/>
    <m/>
    <n v="0"/>
    <n v="0"/>
    <n v="0"/>
    <n v="0"/>
    <n v="0"/>
    <n v="0"/>
  </r>
  <r>
    <s v="GJ"/>
    <x v="4"/>
    <x v="6"/>
    <x v="1"/>
    <s v="Medium"/>
    <n v="6"/>
    <n v="360"/>
    <n v="20315"/>
    <s v="FHASE"/>
    <m/>
    <m/>
    <n v="0"/>
    <n v="0"/>
    <n v="0"/>
    <n v="0"/>
    <n v="0"/>
    <n v="0"/>
  </r>
  <r>
    <s v="GJ"/>
    <x v="4"/>
    <x v="6"/>
    <x v="1"/>
    <s v="Medium"/>
    <n v="6"/>
    <n v="360"/>
    <n v="20315"/>
    <s v="FSEPU"/>
    <m/>
    <m/>
    <n v="0"/>
    <n v="0"/>
    <n v="0"/>
    <n v="0"/>
    <n v="0"/>
    <n v="0"/>
  </r>
  <r>
    <s v="GJ"/>
    <x v="4"/>
    <x v="6"/>
    <x v="1"/>
    <s v="Medium"/>
    <n v="6"/>
    <n v="360"/>
    <n v="20315"/>
    <s v="MHASE"/>
    <m/>
    <m/>
    <n v="0"/>
    <n v="0"/>
    <n v="0"/>
    <n v="0"/>
    <n v="0"/>
    <n v="0"/>
  </r>
  <r>
    <s v="GJ"/>
    <x v="4"/>
    <x v="6"/>
    <x v="1"/>
    <s v="Medium"/>
    <n v="6"/>
    <n v="360"/>
    <n v="20315"/>
    <s v="PACL"/>
    <m/>
    <m/>
    <n v="0"/>
    <n v="0"/>
    <n v="0"/>
    <n v="0"/>
    <n v="0"/>
    <n v="0"/>
  </r>
  <r>
    <s v="GJ"/>
    <x v="4"/>
    <x v="6"/>
    <x v="1"/>
    <s v="Medium"/>
    <n v="7"/>
    <n v="420"/>
    <n v="20375"/>
    <s v="FHASE"/>
    <n v="1"/>
    <n v="3"/>
    <n v="1"/>
    <n v="3"/>
    <n v="1"/>
    <n v="0"/>
    <n v="0"/>
    <n v="0"/>
  </r>
  <r>
    <s v="GJ"/>
    <x v="4"/>
    <x v="6"/>
    <x v="1"/>
    <s v="Medium"/>
    <n v="7"/>
    <n v="420"/>
    <n v="20375"/>
    <s v="FSEPU"/>
    <m/>
    <m/>
    <n v="0"/>
    <n v="0"/>
    <n v="0"/>
    <n v="0"/>
    <n v="0"/>
    <n v="0"/>
  </r>
  <r>
    <s v="GJ"/>
    <x v="4"/>
    <x v="6"/>
    <x v="1"/>
    <s v="Medium"/>
    <n v="7"/>
    <n v="420"/>
    <n v="20375"/>
    <s v="MHASE"/>
    <n v="1"/>
    <n v="3"/>
    <n v="1"/>
    <n v="3"/>
    <n v="1"/>
    <n v="0"/>
    <n v="0"/>
    <n v="0"/>
  </r>
  <r>
    <s v="GJ"/>
    <x v="4"/>
    <x v="6"/>
    <x v="1"/>
    <s v="Medium"/>
    <n v="7"/>
    <n v="420"/>
    <n v="20375"/>
    <s v="PACL"/>
    <m/>
    <m/>
    <n v="0"/>
    <n v="0"/>
    <n v="0"/>
    <n v="0"/>
    <n v="0"/>
    <n v="0"/>
  </r>
  <r>
    <s v="GJ"/>
    <x v="4"/>
    <x v="6"/>
    <x v="1"/>
    <s v="Medium"/>
    <n v="8"/>
    <n v="480"/>
    <n v="20435"/>
    <s v="FHASE"/>
    <n v="1"/>
    <n v="2"/>
    <n v="1"/>
    <n v="2"/>
    <n v="1"/>
    <n v="0"/>
    <n v="0"/>
    <n v="0"/>
  </r>
  <r>
    <s v="GJ"/>
    <x v="4"/>
    <x v="6"/>
    <x v="1"/>
    <s v="Medium"/>
    <n v="8"/>
    <n v="480"/>
    <n v="20435"/>
    <s v="FSEPU"/>
    <m/>
    <m/>
    <n v="0"/>
    <n v="0"/>
    <n v="0"/>
    <n v="0"/>
    <n v="0"/>
    <n v="0"/>
  </r>
  <r>
    <s v="GJ"/>
    <x v="4"/>
    <x v="6"/>
    <x v="1"/>
    <s v="Medium"/>
    <n v="8"/>
    <n v="480"/>
    <n v="20435"/>
    <s v="MHASE"/>
    <m/>
    <m/>
    <n v="0"/>
    <n v="0"/>
    <n v="0"/>
    <n v="0"/>
    <n v="0"/>
    <n v="0"/>
  </r>
  <r>
    <s v="GJ"/>
    <x v="4"/>
    <x v="6"/>
    <x v="1"/>
    <s v="Medium"/>
    <n v="8"/>
    <n v="480"/>
    <n v="20435"/>
    <s v="PACL"/>
    <m/>
    <m/>
    <n v="0"/>
    <n v="0"/>
    <n v="0"/>
    <n v="0"/>
    <n v="0"/>
    <n v="0"/>
  </r>
  <r>
    <s v="GJ"/>
    <x v="4"/>
    <x v="6"/>
    <x v="1"/>
    <s v="Medium"/>
    <n v="9"/>
    <n v="540"/>
    <n v="20495"/>
    <s v="FHASE"/>
    <n v="1"/>
    <n v="3"/>
    <n v="1"/>
    <n v="3"/>
    <n v="1"/>
    <n v="0"/>
    <n v="0"/>
    <n v="0"/>
  </r>
  <r>
    <s v="GJ"/>
    <x v="4"/>
    <x v="6"/>
    <x v="1"/>
    <s v="Medium"/>
    <n v="9"/>
    <n v="540"/>
    <n v="20495"/>
    <s v="FSEPU"/>
    <n v="1"/>
    <n v="2"/>
    <n v="1"/>
    <n v="2"/>
    <n v="1"/>
    <n v="0"/>
    <n v="0"/>
    <n v="0"/>
  </r>
  <r>
    <s v="GJ"/>
    <x v="4"/>
    <x v="6"/>
    <x v="1"/>
    <s v="Medium"/>
    <n v="9"/>
    <n v="540"/>
    <n v="20495"/>
    <s v="MHASE"/>
    <m/>
    <m/>
    <n v="0"/>
    <n v="0"/>
    <n v="0"/>
    <n v="0"/>
    <n v="0"/>
    <n v="0"/>
  </r>
  <r>
    <s v="GJ"/>
    <x v="4"/>
    <x v="6"/>
    <x v="1"/>
    <s v="Medium"/>
    <n v="9"/>
    <n v="540"/>
    <n v="20495"/>
    <s v="PACL"/>
    <m/>
    <m/>
    <n v="0"/>
    <n v="0"/>
    <n v="0"/>
    <n v="0"/>
    <n v="0"/>
    <n v="0"/>
  </r>
  <r>
    <s v="GJ"/>
    <x v="4"/>
    <x v="6"/>
    <x v="1"/>
    <s v="Medium"/>
    <n v="10"/>
    <n v="600"/>
    <n v="20555"/>
    <s v="FHASE"/>
    <m/>
    <m/>
    <n v="0"/>
    <n v="0"/>
    <n v="0"/>
    <n v="0"/>
    <n v="0"/>
    <n v="0"/>
  </r>
  <r>
    <s v="GJ"/>
    <x v="4"/>
    <x v="6"/>
    <x v="1"/>
    <s v="Medium"/>
    <n v="10"/>
    <n v="600"/>
    <n v="20555"/>
    <s v="FSEPU"/>
    <m/>
    <m/>
    <n v="0"/>
    <n v="0"/>
    <n v="0"/>
    <n v="0"/>
    <n v="0"/>
    <n v="0"/>
  </r>
  <r>
    <s v="GJ"/>
    <x v="4"/>
    <x v="6"/>
    <x v="1"/>
    <s v="Medium"/>
    <n v="10"/>
    <n v="600"/>
    <n v="20555"/>
    <s v="MHASE"/>
    <m/>
    <m/>
    <n v="0"/>
    <n v="0"/>
    <n v="0"/>
    <n v="0"/>
    <n v="0"/>
    <n v="0"/>
  </r>
  <r>
    <s v="GJ"/>
    <x v="4"/>
    <x v="6"/>
    <x v="1"/>
    <s v="Medium"/>
    <n v="10"/>
    <n v="600"/>
    <n v="20555"/>
    <s v="PACL"/>
    <m/>
    <m/>
    <n v="0"/>
    <n v="0"/>
    <n v="0"/>
    <n v="0"/>
    <n v="0"/>
    <n v="0"/>
  </r>
  <r>
    <s v="GJ"/>
    <x v="4"/>
    <x v="6"/>
    <x v="1"/>
    <s v="Medium"/>
    <n v="11"/>
    <n v="660"/>
    <n v="20615"/>
    <s v="FHASE"/>
    <m/>
    <m/>
    <n v="0"/>
    <n v="0"/>
    <n v="0"/>
    <n v="0"/>
    <n v="0"/>
    <n v="0"/>
  </r>
  <r>
    <s v="GJ"/>
    <x v="4"/>
    <x v="6"/>
    <x v="1"/>
    <s v="Medium"/>
    <n v="11"/>
    <n v="660"/>
    <n v="20615"/>
    <s v="FSEPU"/>
    <m/>
    <m/>
    <n v="0"/>
    <n v="0"/>
    <n v="0"/>
    <n v="0"/>
    <n v="0"/>
    <n v="0"/>
  </r>
  <r>
    <s v="GJ"/>
    <x v="4"/>
    <x v="6"/>
    <x v="1"/>
    <s v="Medium"/>
    <n v="11"/>
    <n v="660"/>
    <n v="20615"/>
    <s v="MHASE"/>
    <m/>
    <m/>
    <n v="0"/>
    <n v="0"/>
    <n v="0"/>
    <n v="0"/>
    <n v="0"/>
    <n v="0"/>
  </r>
  <r>
    <s v="GJ"/>
    <x v="4"/>
    <x v="6"/>
    <x v="1"/>
    <s v="Medium"/>
    <n v="11"/>
    <n v="660"/>
    <n v="20615"/>
    <s v="PACL"/>
    <m/>
    <m/>
    <n v="0"/>
    <n v="0"/>
    <n v="0"/>
    <n v="0"/>
    <n v="0"/>
    <n v="0"/>
  </r>
  <r>
    <s v="GJ"/>
    <x v="4"/>
    <x v="6"/>
    <x v="1"/>
    <s v="Medium"/>
    <n v="12"/>
    <n v="720"/>
    <n v="20675"/>
    <s v="FHASE"/>
    <n v="1"/>
    <n v="1"/>
    <n v="1"/>
    <n v="1"/>
    <n v="1"/>
    <n v="0"/>
    <n v="0"/>
    <n v="0"/>
  </r>
  <r>
    <s v="GJ"/>
    <x v="4"/>
    <x v="6"/>
    <x v="1"/>
    <s v="Medium"/>
    <n v="12"/>
    <n v="720"/>
    <n v="20675"/>
    <s v="FSEPU"/>
    <m/>
    <m/>
    <n v="0"/>
    <n v="0"/>
    <n v="0"/>
    <n v="0"/>
    <n v="0"/>
    <n v="0"/>
  </r>
  <r>
    <s v="GJ"/>
    <x v="4"/>
    <x v="6"/>
    <x v="1"/>
    <s v="Medium"/>
    <n v="12"/>
    <n v="720"/>
    <n v="20675"/>
    <s v="MHASE"/>
    <m/>
    <m/>
    <n v="0"/>
    <n v="0"/>
    <n v="0"/>
    <n v="0"/>
    <n v="0"/>
    <n v="0"/>
  </r>
  <r>
    <s v="GJ"/>
    <x v="4"/>
    <x v="6"/>
    <x v="1"/>
    <s v="Medium"/>
    <n v="12"/>
    <n v="720"/>
    <n v="20675"/>
    <s v="PACL"/>
    <m/>
    <m/>
    <n v="0"/>
    <n v="0"/>
    <n v="0"/>
    <n v="0"/>
    <n v="0"/>
    <n v="0"/>
  </r>
  <r>
    <s v="GJ"/>
    <x v="4"/>
    <x v="6"/>
    <x v="1"/>
    <s v="Medium"/>
    <n v="13"/>
    <n v="780"/>
    <n v="20735"/>
    <s v="FHASE"/>
    <m/>
    <m/>
    <n v="0"/>
    <n v="0"/>
    <n v="0"/>
    <n v="0"/>
    <n v="0"/>
    <n v="0"/>
  </r>
  <r>
    <s v="GJ"/>
    <x v="4"/>
    <x v="6"/>
    <x v="1"/>
    <s v="Medium"/>
    <n v="13"/>
    <n v="780"/>
    <n v="20735"/>
    <s v="FSEPU"/>
    <m/>
    <m/>
    <n v="0"/>
    <n v="0"/>
    <n v="0"/>
    <n v="0"/>
    <n v="0"/>
    <n v="0"/>
  </r>
  <r>
    <s v="GJ"/>
    <x v="4"/>
    <x v="6"/>
    <x v="1"/>
    <s v="Medium"/>
    <n v="13"/>
    <n v="780"/>
    <n v="20735"/>
    <s v="MHASE"/>
    <n v="1"/>
    <n v="3"/>
    <n v="1"/>
    <n v="3"/>
    <n v="1"/>
    <n v="0"/>
    <n v="0"/>
    <n v="0"/>
  </r>
  <r>
    <s v="GJ"/>
    <x v="4"/>
    <x v="6"/>
    <x v="1"/>
    <s v="Medium"/>
    <n v="13"/>
    <n v="780"/>
    <n v="20735"/>
    <s v="PACL"/>
    <m/>
    <m/>
    <n v="0"/>
    <n v="0"/>
    <n v="0"/>
    <n v="0"/>
    <n v="0"/>
    <n v="0"/>
  </r>
  <r>
    <s v="GJ"/>
    <x v="4"/>
    <x v="6"/>
    <x v="1"/>
    <s v="Medium"/>
    <n v="14"/>
    <n v="840"/>
    <n v="20795"/>
    <s v="FHASE"/>
    <m/>
    <m/>
    <n v="0"/>
    <n v="0"/>
    <n v="0"/>
    <n v="0"/>
    <n v="0"/>
    <n v="0"/>
  </r>
  <r>
    <s v="GJ"/>
    <x v="4"/>
    <x v="6"/>
    <x v="1"/>
    <s v="Medium"/>
    <n v="14"/>
    <n v="840"/>
    <n v="20795"/>
    <s v="FSEPU"/>
    <m/>
    <m/>
    <n v="0"/>
    <n v="0"/>
    <n v="0"/>
    <n v="0"/>
    <n v="0"/>
    <n v="0"/>
  </r>
  <r>
    <s v="GJ"/>
    <x v="4"/>
    <x v="6"/>
    <x v="1"/>
    <s v="Medium"/>
    <n v="14"/>
    <n v="840"/>
    <n v="20795"/>
    <s v="MHASE"/>
    <n v="1"/>
    <n v="2"/>
    <n v="1"/>
    <n v="2"/>
    <n v="1"/>
    <n v="0"/>
    <n v="0"/>
    <n v="0"/>
  </r>
  <r>
    <s v="GJ"/>
    <x v="4"/>
    <x v="6"/>
    <x v="1"/>
    <s v="Medium"/>
    <n v="14"/>
    <n v="840"/>
    <n v="20795"/>
    <s v="PACL"/>
    <m/>
    <m/>
    <n v="0"/>
    <n v="0"/>
    <n v="0"/>
    <n v="0"/>
    <n v="0"/>
    <n v="0"/>
  </r>
  <r>
    <s v="GJ"/>
    <x v="4"/>
    <x v="6"/>
    <x v="1"/>
    <s v="Medium"/>
    <n v="15"/>
    <n v="900"/>
    <n v="20855"/>
    <s v="FHASE"/>
    <n v="1"/>
    <n v="1"/>
    <n v="1"/>
    <n v="1"/>
    <n v="1"/>
    <n v="0"/>
    <n v="0"/>
    <n v="0"/>
  </r>
  <r>
    <s v="GJ"/>
    <x v="4"/>
    <x v="6"/>
    <x v="1"/>
    <s v="Medium"/>
    <n v="15"/>
    <n v="900"/>
    <n v="20855"/>
    <s v="FSEPU"/>
    <m/>
    <m/>
    <n v="0"/>
    <n v="0"/>
    <n v="0"/>
    <n v="0"/>
    <n v="0"/>
    <n v="0"/>
  </r>
  <r>
    <s v="GJ"/>
    <x v="4"/>
    <x v="6"/>
    <x v="1"/>
    <s v="Medium"/>
    <n v="15"/>
    <n v="900"/>
    <n v="20855"/>
    <s v="MHASE"/>
    <m/>
    <m/>
    <n v="0"/>
    <n v="0"/>
    <n v="0"/>
    <n v="0"/>
    <n v="0"/>
    <n v="0"/>
  </r>
  <r>
    <s v="GJ"/>
    <x v="4"/>
    <x v="6"/>
    <x v="1"/>
    <s v="Medium"/>
    <n v="15"/>
    <n v="900"/>
    <n v="20855"/>
    <s v="PACL"/>
    <n v="1"/>
    <n v="3"/>
    <n v="1"/>
    <n v="3"/>
    <n v="1"/>
    <n v="0"/>
    <n v="0"/>
    <n v="0"/>
  </r>
  <r>
    <s v="GJ"/>
    <x v="4"/>
    <x v="6"/>
    <x v="1"/>
    <s v="Medium"/>
    <n v="16"/>
    <n v="960"/>
    <n v="20915"/>
    <s v="FHASE"/>
    <n v="1"/>
    <n v="4"/>
    <n v="1"/>
    <n v="4"/>
    <n v="1"/>
    <n v="1"/>
    <n v="1"/>
    <n v="0"/>
  </r>
  <r>
    <s v="GJ"/>
    <x v="4"/>
    <x v="6"/>
    <x v="1"/>
    <s v="Medium"/>
    <n v="16"/>
    <n v="960"/>
    <n v="20915"/>
    <s v="FSEPU"/>
    <m/>
    <m/>
    <n v="0"/>
    <n v="0"/>
    <n v="0"/>
    <n v="0"/>
    <n v="0"/>
    <n v="0"/>
  </r>
  <r>
    <s v="GJ"/>
    <x v="4"/>
    <x v="6"/>
    <x v="1"/>
    <s v="Medium"/>
    <n v="16"/>
    <n v="960"/>
    <n v="20915"/>
    <s v="MHASE"/>
    <n v="3"/>
    <n v="4"/>
    <n v="3"/>
    <n v="4"/>
    <n v="1"/>
    <n v="1"/>
    <n v="1"/>
    <n v="0"/>
  </r>
  <r>
    <s v="GJ"/>
    <x v="4"/>
    <x v="6"/>
    <x v="1"/>
    <s v="Medium"/>
    <n v="16"/>
    <n v="960"/>
    <n v="20915"/>
    <s v="PACL"/>
    <n v="1"/>
    <n v="1"/>
    <n v="1"/>
    <n v="1"/>
    <n v="1"/>
    <n v="0"/>
    <n v="0"/>
    <n v="0"/>
  </r>
  <r>
    <s v="GJ"/>
    <x v="4"/>
    <x v="6"/>
    <x v="1"/>
    <s v="Medium"/>
    <n v="17"/>
    <n v="1020"/>
    <n v="20975"/>
    <s v="FHASE"/>
    <m/>
    <m/>
    <n v="0"/>
    <n v="0"/>
    <n v="0"/>
    <n v="0"/>
    <n v="0"/>
    <n v="0"/>
  </r>
  <r>
    <s v="GJ"/>
    <x v="4"/>
    <x v="6"/>
    <x v="1"/>
    <s v="Medium"/>
    <n v="17"/>
    <n v="1020"/>
    <n v="20975"/>
    <s v="FSEPU"/>
    <m/>
    <m/>
    <n v="0"/>
    <n v="0"/>
    <n v="0"/>
    <n v="0"/>
    <n v="0"/>
    <n v="0"/>
  </r>
  <r>
    <s v="GJ"/>
    <x v="4"/>
    <x v="6"/>
    <x v="1"/>
    <s v="Medium"/>
    <n v="17"/>
    <n v="1020"/>
    <n v="20975"/>
    <s v="MHASE"/>
    <m/>
    <m/>
    <n v="0"/>
    <n v="0"/>
    <n v="0"/>
    <n v="0"/>
    <n v="0"/>
    <n v="0"/>
  </r>
  <r>
    <s v="GJ"/>
    <x v="4"/>
    <x v="6"/>
    <x v="1"/>
    <s v="Medium"/>
    <n v="17"/>
    <n v="1020"/>
    <n v="20975"/>
    <s v="PACL"/>
    <m/>
    <m/>
    <n v="0"/>
    <n v="0"/>
    <n v="0"/>
    <n v="0"/>
    <n v="0"/>
    <n v="0"/>
  </r>
  <r>
    <s v="GJ"/>
    <x v="4"/>
    <x v="6"/>
    <x v="1"/>
    <s v="Medium"/>
    <n v="18"/>
    <n v="1080"/>
    <n v="21035"/>
    <s v="FHASE"/>
    <m/>
    <m/>
    <n v="0"/>
    <n v="0"/>
    <n v="0"/>
    <n v="0"/>
    <n v="0"/>
    <n v="0"/>
  </r>
  <r>
    <s v="GJ"/>
    <x v="4"/>
    <x v="6"/>
    <x v="1"/>
    <s v="Medium"/>
    <n v="18"/>
    <n v="1080"/>
    <n v="21035"/>
    <s v="FSEPU"/>
    <m/>
    <m/>
    <n v="0"/>
    <n v="0"/>
    <n v="0"/>
    <n v="0"/>
    <n v="0"/>
    <n v="0"/>
  </r>
  <r>
    <s v="GJ"/>
    <x v="4"/>
    <x v="6"/>
    <x v="1"/>
    <s v="Medium"/>
    <n v="18"/>
    <n v="1080"/>
    <n v="21035"/>
    <s v="MHASE"/>
    <m/>
    <m/>
    <n v="0"/>
    <n v="0"/>
    <n v="0"/>
    <n v="0"/>
    <n v="0"/>
    <n v="0"/>
  </r>
  <r>
    <s v="GJ"/>
    <x v="4"/>
    <x v="6"/>
    <x v="1"/>
    <s v="Medium"/>
    <n v="18"/>
    <n v="1080"/>
    <n v="21035"/>
    <s v="PACL"/>
    <m/>
    <m/>
    <n v="0"/>
    <n v="0"/>
    <n v="0"/>
    <n v="0"/>
    <n v="0"/>
    <n v="0"/>
  </r>
  <r>
    <s v="GJ"/>
    <x v="4"/>
    <x v="7"/>
    <x v="0"/>
    <s v="Low"/>
    <n v="1"/>
    <n v="60"/>
    <n v="13129"/>
    <s v="FHASE"/>
    <m/>
    <m/>
    <n v="0"/>
    <n v="0"/>
    <n v="0"/>
    <n v="0"/>
    <n v="0"/>
    <n v="0"/>
  </r>
  <r>
    <s v="GJ"/>
    <x v="4"/>
    <x v="7"/>
    <x v="0"/>
    <s v="Low"/>
    <n v="1"/>
    <n v="60"/>
    <n v="13129"/>
    <s v="FSEPU"/>
    <m/>
    <m/>
    <n v="0"/>
    <n v="0"/>
    <n v="0"/>
    <n v="0"/>
    <n v="0"/>
    <n v="0"/>
  </r>
  <r>
    <s v="GJ"/>
    <x v="4"/>
    <x v="7"/>
    <x v="0"/>
    <s v="Low"/>
    <n v="1"/>
    <n v="60"/>
    <n v="13129"/>
    <s v="MHASE"/>
    <n v="2"/>
    <n v="3"/>
    <n v="2"/>
    <n v="3"/>
    <n v="1"/>
    <n v="0"/>
    <n v="0"/>
    <n v="0"/>
  </r>
  <r>
    <s v="GJ"/>
    <x v="4"/>
    <x v="7"/>
    <x v="0"/>
    <s v="Low"/>
    <n v="1"/>
    <n v="60"/>
    <n v="13129"/>
    <s v="PACL"/>
    <m/>
    <m/>
    <n v="0"/>
    <n v="0"/>
    <n v="0"/>
    <n v="0"/>
    <n v="0"/>
    <n v="0"/>
  </r>
  <r>
    <s v="GJ"/>
    <x v="4"/>
    <x v="7"/>
    <x v="0"/>
    <s v="Low"/>
    <n v="2"/>
    <n v="120"/>
    <n v="13189"/>
    <s v="FHASE"/>
    <m/>
    <m/>
    <n v="0"/>
    <n v="0"/>
    <n v="0"/>
    <n v="0"/>
    <n v="0"/>
    <n v="0"/>
  </r>
  <r>
    <s v="GJ"/>
    <x v="4"/>
    <x v="7"/>
    <x v="0"/>
    <s v="Low"/>
    <n v="2"/>
    <n v="120"/>
    <n v="13189"/>
    <s v="FSEPU"/>
    <m/>
    <m/>
    <n v="0"/>
    <n v="0"/>
    <n v="0"/>
    <n v="0"/>
    <n v="0"/>
    <n v="0"/>
  </r>
  <r>
    <s v="GJ"/>
    <x v="4"/>
    <x v="7"/>
    <x v="0"/>
    <s v="Low"/>
    <n v="2"/>
    <n v="120"/>
    <n v="13189"/>
    <s v="MHASE"/>
    <m/>
    <m/>
    <n v="0"/>
    <n v="0"/>
    <n v="0"/>
    <n v="0"/>
    <n v="0"/>
    <n v="0"/>
  </r>
  <r>
    <s v="GJ"/>
    <x v="4"/>
    <x v="7"/>
    <x v="0"/>
    <s v="Low"/>
    <n v="2"/>
    <n v="120"/>
    <n v="13189"/>
    <s v="PACL"/>
    <m/>
    <m/>
    <n v="0"/>
    <n v="0"/>
    <n v="0"/>
    <n v="0"/>
    <n v="0"/>
    <n v="0"/>
  </r>
  <r>
    <s v="GJ"/>
    <x v="4"/>
    <x v="7"/>
    <x v="0"/>
    <s v="Low"/>
    <n v="3"/>
    <n v="180"/>
    <n v="13249"/>
    <s v="FHASE"/>
    <m/>
    <m/>
    <n v="0"/>
    <n v="0"/>
    <n v="0"/>
    <n v="0"/>
    <n v="0"/>
    <n v="0"/>
  </r>
  <r>
    <s v="GJ"/>
    <x v="4"/>
    <x v="7"/>
    <x v="0"/>
    <s v="Low"/>
    <n v="3"/>
    <n v="180"/>
    <n v="13249"/>
    <s v="FSEPU"/>
    <m/>
    <m/>
    <n v="0"/>
    <n v="0"/>
    <n v="0"/>
    <n v="0"/>
    <n v="0"/>
    <n v="0"/>
  </r>
  <r>
    <s v="GJ"/>
    <x v="4"/>
    <x v="7"/>
    <x v="0"/>
    <s v="Low"/>
    <n v="3"/>
    <n v="180"/>
    <n v="13249"/>
    <s v="MHASE"/>
    <m/>
    <m/>
    <n v="0"/>
    <n v="0"/>
    <n v="0"/>
    <n v="0"/>
    <n v="0"/>
    <n v="0"/>
  </r>
  <r>
    <s v="GJ"/>
    <x v="4"/>
    <x v="7"/>
    <x v="0"/>
    <s v="Low"/>
    <n v="3"/>
    <n v="180"/>
    <n v="13249"/>
    <s v="PACL"/>
    <m/>
    <m/>
    <n v="0"/>
    <n v="0"/>
    <n v="0"/>
    <n v="0"/>
    <n v="0"/>
    <n v="0"/>
  </r>
  <r>
    <s v="GJ"/>
    <x v="4"/>
    <x v="7"/>
    <x v="0"/>
    <s v="Low"/>
    <n v="4"/>
    <n v="240"/>
    <n v="13309"/>
    <s v="FHASE"/>
    <m/>
    <m/>
    <n v="0"/>
    <n v="0"/>
    <n v="0"/>
    <n v="0"/>
    <n v="0"/>
    <n v="0"/>
  </r>
  <r>
    <s v="GJ"/>
    <x v="4"/>
    <x v="7"/>
    <x v="0"/>
    <s v="Low"/>
    <n v="4"/>
    <n v="240"/>
    <n v="13309"/>
    <s v="FSEPU"/>
    <m/>
    <m/>
    <n v="0"/>
    <n v="0"/>
    <n v="0"/>
    <n v="0"/>
    <n v="0"/>
    <n v="0"/>
  </r>
  <r>
    <s v="GJ"/>
    <x v="4"/>
    <x v="7"/>
    <x v="0"/>
    <s v="Low"/>
    <n v="4"/>
    <n v="240"/>
    <n v="13309"/>
    <s v="MHASE"/>
    <m/>
    <m/>
    <n v="0"/>
    <n v="0"/>
    <n v="0"/>
    <n v="0"/>
    <n v="0"/>
    <n v="0"/>
  </r>
  <r>
    <s v="GJ"/>
    <x v="4"/>
    <x v="7"/>
    <x v="0"/>
    <s v="Low"/>
    <n v="4"/>
    <n v="240"/>
    <n v="13309"/>
    <s v="PACL"/>
    <m/>
    <m/>
    <n v="0"/>
    <n v="0"/>
    <n v="0"/>
    <n v="0"/>
    <n v="0"/>
    <n v="0"/>
  </r>
  <r>
    <s v="GJ"/>
    <x v="4"/>
    <x v="7"/>
    <x v="0"/>
    <s v="Low"/>
    <n v="5"/>
    <n v="300"/>
    <n v="13369"/>
    <s v="FHASE"/>
    <m/>
    <m/>
    <n v="0"/>
    <n v="0"/>
    <n v="0"/>
    <n v="0"/>
    <n v="0"/>
    <n v="0"/>
  </r>
  <r>
    <s v="GJ"/>
    <x v="4"/>
    <x v="7"/>
    <x v="0"/>
    <s v="Low"/>
    <n v="5"/>
    <n v="300"/>
    <n v="13369"/>
    <s v="FSEPU"/>
    <m/>
    <m/>
    <n v="0"/>
    <n v="0"/>
    <n v="0"/>
    <n v="0"/>
    <n v="0"/>
    <n v="0"/>
  </r>
  <r>
    <s v="GJ"/>
    <x v="4"/>
    <x v="7"/>
    <x v="0"/>
    <s v="Low"/>
    <n v="5"/>
    <n v="300"/>
    <n v="13369"/>
    <s v="MHASE"/>
    <n v="1"/>
    <n v="3"/>
    <n v="1"/>
    <n v="3"/>
    <n v="1"/>
    <n v="0"/>
    <n v="0"/>
    <n v="0"/>
  </r>
  <r>
    <s v="GJ"/>
    <x v="4"/>
    <x v="7"/>
    <x v="0"/>
    <s v="Low"/>
    <n v="5"/>
    <n v="300"/>
    <n v="13369"/>
    <s v="PACL"/>
    <m/>
    <m/>
    <n v="0"/>
    <n v="0"/>
    <n v="0"/>
    <n v="0"/>
    <n v="0"/>
    <n v="0"/>
  </r>
  <r>
    <s v="GJ"/>
    <x v="4"/>
    <x v="7"/>
    <x v="0"/>
    <s v="Low"/>
    <n v="6"/>
    <n v="360"/>
    <n v="13429"/>
    <s v="FHASE"/>
    <m/>
    <m/>
    <n v="0"/>
    <n v="0"/>
    <n v="0"/>
    <n v="0"/>
    <n v="0"/>
    <n v="0"/>
  </r>
  <r>
    <s v="GJ"/>
    <x v="4"/>
    <x v="7"/>
    <x v="0"/>
    <s v="Low"/>
    <n v="6"/>
    <n v="360"/>
    <n v="13429"/>
    <s v="FSEPU"/>
    <m/>
    <m/>
    <n v="0"/>
    <n v="0"/>
    <n v="0"/>
    <n v="0"/>
    <n v="0"/>
    <n v="0"/>
  </r>
  <r>
    <s v="GJ"/>
    <x v="4"/>
    <x v="7"/>
    <x v="0"/>
    <s v="Low"/>
    <n v="6"/>
    <n v="360"/>
    <n v="13429"/>
    <s v="MHASE"/>
    <m/>
    <m/>
    <n v="0"/>
    <n v="0"/>
    <n v="0"/>
    <n v="0"/>
    <n v="0"/>
    <n v="0"/>
  </r>
  <r>
    <s v="GJ"/>
    <x v="4"/>
    <x v="7"/>
    <x v="0"/>
    <s v="Low"/>
    <n v="6"/>
    <n v="360"/>
    <n v="13429"/>
    <s v="PACL"/>
    <m/>
    <m/>
    <n v="0"/>
    <n v="0"/>
    <n v="0"/>
    <n v="0"/>
    <n v="0"/>
    <n v="0"/>
  </r>
  <r>
    <s v="GJ"/>
    <x v="4"/>
    <x v="7"/>
    <x v="0"/>
    <s v="Low"/>
    <n v="7"/>
    <n v="420"/>
    <n v="13489"/>
    <s v="FHASE"/>
    <m/>
    <m/>
    <n v="0"/>
    <n v="0"/>
    <n v="0"/>
    <n v="0"/>
    <n v="0"/>
    <n v="0"/>
  </r>
  <r>
    <s v="GJ"/>
    <x v="4"/>
    <x v="7"/>
    <x v="0"/>
    <s v="Low"/>
    <n v="7"/>
    <n v="420"/>
    <n v="13489"/>
    <s v="FSEPU"/>
    <m/>
    <m/>
    <n v="0"/>
    <n v="0"/>
    <n v="0"/>
    <n v="0"/>
    <n v="0"/>
    <n v="0"/>
  </r>
  <r>
    <s v="GJ"/>
    <x v="4"/>
    <x v="7"/>
    <x v="0"/>
    <s v="Low"/>
    <n v="7"/>
    <n v="420"/>
    <n v="13489"/>
    <s v="MHASE"/>
    <m/>
    <m/>
    <n v="0"/>
    <n v="0"/>
    <n v="0"/>
    <n v="0"/>
    <n v="0"/>
    <n v="0"/>
  </r>
  <r>
    <s v="GJ"/>
    <x v="4"/>
    <x v="7"/>
    <x v="0"/>
    <s v="Low"/>
    <n v="7"/>
    <n v="420"/>
    <n v="13489"/>
    <s v="PACL"/>
    <m/>
    <m/>
    <n v="0"/>
    <n v="0"/>
    <n v="0"/>
    <n v="0"/>
    <n v="0"/>
    <n v="0"/>
  </r>
  <r>
    <s v="GJ"/>
    <x v="4"/>
    <x v="7"/>
    <x v="0"/>
    <s v="Low"/>
    <n v="8"/>
    <n v="480"/>
    <n v="13549"/>
    <s v="FHASE"/>
    <m/>
    <m/>
    <n v="0"/>
    <n v="0"/>
    <n v="0"/>
    <n v="0"/>
    <n v="0"/>
    <n v="0"/>
  </r>
  <r>
    <s v="GJ"/>
    <x v="4"/>
    <x v="7"/>
    <x v="0"/>
    <s v="Low"/>
    <n v="8"/>
    <n v="480"/>
    <n v="13549"/>
    <s v="FSEPU"/>
    <m/>
    <m/>
    <n v="0"/>
    <n v="0"/>
    <n v="0"/>
    <n v="0"/>
    <n v="0"/>
    <n v="0"/>
  </r>
  <r>
    <s v="GJ"/>
    <x v="4"/>
    <x v="7"/>
    <x v="0"/>
    <s v="Low"/>
    <n v="8"/>
    <n v="480"/>
    <n v="13549"/>
    <s v="MHASE"/>
    <m/>
    <m/>
    <n v="0"/>
    <n v="0"/>
    <n v="0"/>
    <n v="0"/>
    <n v="0"/>
    <n v="0"/>
  </r>
  <r>
    <s v="GJ"/>
    <x v="4"/>
    <x v="7"/>
    <x v="0"/>
    <s v="Low"/>
    <n v="8"/>
    <n v="480"/>
    <n v="13549"/>
    <s v="PACL"/>
    <m/>
    <m/>
    <n v="0"/>
    <n v="0"/>
    <n v="0"/>
    <n v="0"/>
    <n v="0"/>
    <n v="0"/>
  </r>
  <r>
    <s v="GJ"/>
    <x v="4"/>
    <x v="7"/>
    <x v="0"/>
    <s v="Low"/>
    <n v="9"/>
    <n v="540"/>
    <n v="13609"/>
    <s v="FHASE"/>
    <n v="1"/>
    <n v="2"/>
    <n v="1"/>
    <n v="2"/>
    <n v="1"/>
    <n v="0"/>
    <n v="0"/>
    <n v="0"/>
  </r>
  <r>
    <s v="GJ"/>
    <x v="4"/>
    <x v="7"/>
    <x v="0"/>
    <s v="Low"/>
    <n v="9"/>
    <n v="540"/>
    <n v="13609"/>
    <s v="FSEPU"/>
    <m/>
    <m/>
    <n v="0"/>
    <n v="0"/>
    <n v="0"/>
    <n v="0"/>
    <n v="0"/>
    <n v="0"/>
  </r>
  <r>
    <s v="GJ"/>
    <x v="4"/>
    <x v="7"/>
    <x v="0"/>
    <s v="Low"/>
    <n v="9"/>
    <n v="540"/>
    <n v="13609"/>
    <s v="MHASE"/>
    <m/>
    <m/>
    <n v="0"/>
    <n v="0"/>
    <n v="0"/>
    <n v="0"/>
    <n v="0"/>
    <n v="0"/>
  </r>
  <r>
    <s v="GJ"/>
    <x v="4"/>
    <x v="7"/>
    <x v="0"/>
    <s v="Low"/>
    <n v="9"/>
    <n v="540"/>
    <n v="13609"/>
    <s v="PACL"/>
    <m/>
    <m/>
    <n v="0"/>
    <n v="0"/>
    <n v="0"/>
    <n v="0"/>
    <n v="0"/>
    <n v="0"/>
  </r>
  <r>
    <s v="GJ"/>
    <x v="4"/>
    <x v="7"/>
    <x v="0"/>
    <s v="Low"/>
    <n v="10"/>
    <n v="600"/>
    <n v="13669"/>
    <s v="FHASE"/>
    <m/>
    <m/>
    <n v="0"/>
    <n v="0"/>
    <n v="0"/>
    <n v="0"/>
    <n v="0"/>
    <n v="0"/>
  </r>
  <r>
    <s v="GJ"/>
    <x v="4"/>
    <x v="7"/>
    <x v="0"/>
    <s v="Low"/>
    <n v="10"/>
    <n v="600"/>
    <n v="13669"/>
    <s v="FSEPU"/>
    <m/>
    <m/>
    <n v="0"/>
    <n v="0"/>
    <n v="0"/>
    <n v="0"/>
    <n v="0"/>
    <n v="0"/>
  </r>
  <r>
    <s v="GJ"/>
    <x v="4"/>
    <x v="7"/>
    <x v="0"/>
    <s v="Low"/>
    <n v="10"/>
    <n v="600"/>
    <n v="13669"/>
    <s v="MHASE"/>
    <m/>
    <m/>
    <n v="0"/>
    <n v="0"/>
    <n v="0"/>
    <n v="0"/>
    <n v="0"/>
    <n v="0"/>
  </r>
  <r>
    <s v="GJ"/>
    <x v="4"/>
    <x v="7"/>
    <x v="0"/>
    <s v="Low"/>
    <n v="10"/>
    <n v="600"/>
    <n v="13669"/>
    <s v="PACL"/>
    <m/>
    <m/>
    <n v="0"/>
    <n v="0"/>
    <n v="0"/>
    <n v="0"/>
    <n v="0"/>
    <n v="0"/>
  </r>
  <r>
    <s v="GJ"/>
    <x v="4"/>
    <x v="7"/>
    <x v="0"/>
    <s v="Low"/>
    <n v="11"/>
    <n v="660"/>
    <n v="13819"/>
    <s v="FHASE"/>
    <m/>
    <m/>
    <n v="0"/>
    <n v="0"/>
    <n v="0"/>
    <n v="0"/>
    <n v="0"/>
    <n v="0"/>
  </r>
  <r>
    <s v="GJ"/>
    <x v="4"/>
    <x v="7"/>
    <x v="0"/>
    <s v="Low"/>
    <n v="11"/>
    <n v="660"/>
    <n v="13819"/>
    <s v="FSEPU"/>
    <m/>
    <m/>
    <n v="0"/>
    <n v="0"/>
    <n v="0"/>
    <n v="0"/>
    <n v="0"/>
    <n v="0"/>
  </r>
  <r>
    <s v="GJ"/>
    <x v="4"/>
    <x v="7"/>
    <x v="0"/>
    <s v="Low"/>
    <n v="11"/>
    <n v="660"/>
    <n v="13819"/>
    <s v="MHASE"/>
    <m/>
    <m/>
    <n v="0"/>
    <n v="0"/>
    <n v="0"/>
    <n v="0"/>
    <n v="0"/>
    <n v="0"/>
  </r>
  <r>
    <s v="GJ"/>
    <x v="4"/>
    <x v="7"/>
    <x v="0"/>
    <s v="Low"/>
    <n v="11"/>
    <n v="660"/>
    <n v="13819"/>
    <s v="PACL"/>
    <m/>
    <m/>
    <n v="0"/>
    <n v="0"/>
    <n v="0"/>
    <n v="0"/>
    <n v="0"/>
    <n v="0"/>
  </r>
  <r>
    <s v="GJ"/>
    <x v="4"/>
    <x v="7"/>
    <x v="0"/>
    <s v="Low"/>
    <n v="12"/>
    <n v="720"/>
    <n v="13879"/>
    <s v="FHASE"/>
    <m/>
    <m/>
    <n v="0"/>
    <n v="0"/>
    <n v="0"/>
    <n v="0"/>
    <n v="0"/>
    <n v="0"/>
  </r>
  <r>
    <s v="GJ"/>
    <x v="4"/>
    <x v="7"/>
    <x v="0"/>
    <s v="Low"/>
    <n v="12"/>
    <n v="720"/>
    <n v="13879"/>
    <s v="FSEPU"/>
    <m/>
    <m/>
    <n v="0"/>
    <n v="0"/>
    <n v="0"/>
    <n v="0"/>
    <n v="0"/>
    <n v="0"/>
  </r>
  <r>
    <s v="GJ"/>
    <x v="4"/>
    <x v="7"/>
    <x v="0"/>
    <s v="Low"/>
    <n v="12"/>
    <n v="720"/>
    <n v="13879"/>
    <s v="MHASE"/>
    <m/>
    <m/>
    <n v="0"/>
    <n v="0"/>
    <n v="0"/>
    <n v="0"/>
    <n v="0"/>
    <n v="0"/>
  </r>
  <r>
    <s v="GJ"/>
    <x v="4"/>
    <x v="7"/>
    <x v="0"/>
    <s v="Low"/>
    <n v="12"/>
    <n v="720"/>
    <n v="13879"/>
    <s v="PACL"/>
    <m/>
    <m/>
    <n v="0"/>
    <n v="0"/>
    <n v="0"/>
    <n v="0"/>
    <n v="0"/>
    <n v="0"/>
  </r>
  <r>
    <s v="GJ"/>
    <x v="4"/>
    <x v="7"/>
    <x v="0"/>
    <s v="Low"/>
    <n v="13"/>
    <n v="780"/>
    <n v="13969"/>
    <s v="FHASE"/>
    <m/>
    <m/>
    <n v="0"/>
    <n v="0"/>
    <n v="0"/>
    <n v="0"/>
    <n v="0"/>
    <n v="0"/>
  </r>
  <r>
    <s v="GJ"/>
    <x v="4"/>
    <x v="7"/>
    <x v="0"/>
    <s v="Low"/>
    <n v="13"/>
    <n v="780"/>
    <n v="13969"/>
    <s v="FSEPU"/>
    <m/>
    <m/>
    <n v="0"/>
    <n v="0"/>
    <n v="0"/>
    <n v="0"/>
    <n v="0"/>
    <n v="0"/>
  </r>
  <r>
    <s v="GJ"/>
    <x v="4"/>
    <x v="7"/>
    <x v="0"/>
    <s v="Low"/>
    <n v="13"/>
    <n v="780"/>
    <n v="13969"/>
    <s v="MHASE"/>
    <m/>
    <m/>
    <n v="0"/>
    <n v="0"/>
    <n v="0"/>
    <n v="0"/>
    <n v="0"/>
    <n v="0"/>
  </r>
  <r>
    <s v="GJ"/>
    <x v="4"/>
    <x v="7"/>
    <x v="0"/>
    <s v="Low"/>
    <n v="13"/>
    <n v="780"/>
    <n v="13969"/>
    <s v="PACL"/>
    <m/>
    <m/>
    <n v="0"/>
    <n v="0"/>
    <n v="0"/>
    <n v="0"/>
    <n v="0"/>
    <n v="0"/>
  </r>
  <r>
    <s v="GJ"/>
    <x v="4"/>
    <x v="7"/>
    <x v="0"/>
    <s v="Low"/>
    <n v="14"/>
    <n v="840"/>
    <n v="14029"/>
    <s v="FHASE"/>
    <m/>
    <m/>
    <n v="0"/>
    <n v="0"/>
    <n v="0"/>
    <n v="0"/>
    <n v="0"/>
    <n v="0"/>
  </r>
  <r>
    <s v="GJ"/>
    <x v="4"/>
    <x v="7"/>
    <x v="0"/>
    <s v="Low"/>
    <n v="14"/>
    <n v="840"/>
    <n v="14029"/>
    <s v="FSEPU"/>
    <m/>
    <m/>
    <n v="0"/>
    <n v="0"/>
    <n v="0"/>
    <n v="0"/>
    <n v="0"/>
    <n v="0"/>
  </r>
  <r>
    <s v="GJ"/>
    <x v="4"/>
    <x v="7"/>
    <x v="0"/>
    <s v="Low"/>
    <n v="14"/>
    <n v="840"/>
    <n v="14029"/>
    <s v="MHASE"/>
    <m/>
    <m/>
    <n v="0"/>
    <n v="0"/>
    <n v="0"/>
    <n v="0"/>
    <n v="0"/>
    <n v="0"/>
  </r>
  <r>
    <s v="GJ"/>
    <x v="4"/>
    <x v="7"/>
    <x v="0"/>
    <s v="Low"/>
    <n v="14"/>
    <n v="840"/>
    <n v="14029"/>
    <s v="PACL"/>
    <m/>
    <m/>
    <n v="0"/>
    <n v="0"/>
    <n v="0"/>
    <n v="0"/>
    <n v="0"/>
    <n v="0"/>
  </r>
  <r>
    <s v="GJ"/>
    <x v="4"/>
    <x v="7"/>
    <x v="0"/>
    <s v="Low"/>
    <n v="15"/>
    <n v="900"/>
    <n v="14089"/>
    <s v="FHASE"/>
    <m/>
    <m/>
    <n v="0"/>
    <n v="0"/>
    <n v="0"/>
    <n v="0"/>
    <n v="0"/>
    <n v="0"/>
  </r>
  <r>
    <s v="GJ"/>
    <x v="4"/>
    <x v="7"/>
    <x v="0"/>
    <s v="Low"/>
    <n v="15"/>
    <n v="900"/>
    <n v="14089"/>
    <s v="FSEPU"/>
    <m/>
    <m/>
    <n v="0"/>
    <n v="0"/>
    <n v="0"/>
    <n v="0"/>
    <n v="0"/>
    <n v="0"/>
  </r>
  <r>
    <s v="GJ"/>
    <x v="4"/>
    <x v="7"/>
    <x v="0"/>
    <s v="Low"/>
    <n v="15"/>
    <n v="900"/>
    <n v="14089"/>
    <s v="MHASE"/>
    <m/>
    <m/>
    <n v="0"/>
    <n v="0"/>
    <n v="0"/>
    <n v="0"/>
    <n v="0"/>
    <n v="0"/>
  </r>
  <r>
    <s v="GJ"/>
    <x v="4"/>
    <x v="7"/>
    <x v="0"/>
    <s v="Low"/>
    <n v="15"/>
    <n v="900"/>
    <n v="14089"/>
    <s v="PACL"/>
    <m/>
    <m/>
    <n v="0"/>
    <n v="0"/>
    <n v="0"/>
    <n v="0"/>
    <n v="0"/>
    <n v="0"/>
  </r>
  <r>
    <s v="GJ"/>
    <x v="4"/>
    <x v="7"/>
    <x v="0"/>
    <s v="Low"/>
    <n v="16"/>
    <n v="960"/>
    <n v="14149"/>
    <s v="FHASE"/>
    <m/>
    <m/>
    <n v="0"/>
    <n v="0"/>
    <n v="0"/>
    <n v="0"/>
    <n v="0"/>
    <n v="0"/>
  </r>
  <r>
    <s v="GJ"/>
    <x v="4"/>
    <x v="7"/>
    <x v="0"/>
    <s v="Low"/>
    <n v="16"/>
    <n v="960"/>
    <n v="14149"/>
    <s v="FSEPU"/>
    <m/>
    <m/>
    <n v="0"/>
    <n v="0"/>
    <n v="0"/>
    <n v="0"/>
    <n v="0"/>
    <n v="0"/>
  </r>
  <r>
    <s v="GJ"/>
    <x v="4"/>
    <x v="7"/>
    <x v="0"/>
    <s v="Low"/>
    <n v="16"/>
    <n v="960"/>
    <n v="14149"/>
    <s v="MHASE"/>
    <m/>
    <m/>
    <n v="0"/>
    <n v="0"/>
    <n v="0"/>
    <n v="0"/>
    <n v="0"/>
    <n v="0"/>
  </r>
  <r>
    <s v="GJ"/>
    <x v="4"/>
    <x v="7"/>
    <x v="0"/>
    <s v="Low"/>
    <n v="16"/>
    <n v="960"/>
    <n v="14149"/>
    <s v="PACL"/>
    <m/>
    <m/>
    <n v="0"/>
    <n v="0"/>
    <n v="0"/>
    <n v="0"/>
    <n v="0"/>
    <n v="0"/>
  </r>
  <r>
    <s v="GJ"/>
    <x v="4"/>
    <x v="7"/>
    <x v="0"/>
    <s v="Low"/>
    <n v="17"/>
    <n v="1020"/>
    <n v="14209"/>
    <s v="FHASE"/>
    <m/>
    <m/>
    <n v="0"/>
    <n v="0"/>
    <n v="0"/>
    <n v="0"/>
    <n v="0"/>
    <n v="0"/>
  </r>
  <r>
    <s v="GJ"/>
    <x v="4"/>
    <x v="7"/>
    <x v="0"/>
    <s v="Low"/>
    <n v="17"/>
    <n v="1020"/>
    <n v="14209"/>
    <s v="FSEPU"/>
    <m/>
    <m/>
    <n v="0"/>
    <n v="0"/>
    <n v="0"/>
    <n v="0"/>
    <n v="0"/>
    <n v="0"/>
  </r>
  <r>
    <s v="GJ"/>
    <x v="4"/>
    <x v="7"/>
    <x v="0"/>
    <s v="Low"/>
    <n v="17"/>
    <n v="1020"/>
    <n v="14209"/>
    <s v="MHASE"/>
    <m/>
    <m/>
    <n v="0"/>
    <n v="0"/>
    <n v="0"/>
    <n v="0"/>
    <n v="0"/>
    <n v="0"/>
  </r>
  <r>
    <s v="GJ"/>
    <x v="4"/>
    <x v="7"/>
    <x v="0"/>
    <s v="Low"/>
    <n v="17"/>
    <n v="1020"/>
    <n v="14209"/>
    <s v="PACL"/>
    <m/>
    <m/>
    <n v="0"/>
    <n v="0"/>
    <n v="0"/>
    <n v="0"/>
    <n v="0"/>
    <n v="0"/>
  </r>
  <r>
    <s v="GJ"/>
    <x v="4"/>
    <x v="7"/>
    <x v="0"/>
    <s v="Low"/>
    <n v="18"/>
    <n v="1080"/>
    <n v="14269"/>
    <s v="FHASE"/>
    <m/>
    <m/>
    <n v="0"/>
    <n v="0"/>
    <n v="0"/>
    <n v="0"/>
    <n v="0"/>
    <n v="0"/>
  </r>
  <r>
    <s v="GJ"/>
    <x v="4"/>
    <x v="7"/>
    <x v="0"/>
    <s v="Low"/>
    <n v="18"/>
    <n v="1080"/>
    <n v="14269"/>
    <s v="FSEPU"/>
    <m/>
    <m/>
    <n v="0"/>
    <n v="0"/>
    <n v="0"/>
    <n v="0"/>
    <n v="0"/>
    <n v="0"/>
  </r>
  <r>
    <s v="GJ"/>
    <x v="4"/>
    <x v="7"/>
    <x v="0"/>
    <s v="Low"/>
    <n v="18"/>
    <n v="1080"/>
    <n v="14269"/>
    <s v="MHASE"/>
    <m/>
    <m/>
    <n v="0"/>
    <n v="0"/>
    <n v="0"/>
    <n v="0"/>
    <n v="0"/>
    <n v="0"/>
  </r>
  <r>
    <s v="GJ"/>
    <x v="4"/>
    <x v="7"/>
    <x v="0"/>
    <s v="Low"/>
    <n v="18"/>
    <n v="1080"/>
    <n v="14269"/>
    <s v="PACL"/>
    <m/>
    <m/>
    <n v="0"/>
    <n v="0"/>
    <n v="0"/>
    <n v="0"/>
    <n v="0"/>
    <n v="0"/>
  </r>
  <r>
    <s v="GJ"/>
    <x v="4"/>
    <x v="7"/>
    <x v="0"/>
    <s v="Low"/>
    <n v="19"/>
    <n v="1140"/>
    <n v="14329"/>
    <s v="FHASE"/>
    <m/>
    <m/>
    <n v="0"/>
    <n v="0"/>
    <n v="0"/>
    <n v="0"/>
    <n v="0"/>
    <n v="0"/>
  </r>
  <r>
    <s v="GJ"/>
    <x v="4"/>
    <x v="7"/>
    <x v="0"/>
    <s v="Low"/>
    <n v="19"/>
    <n v="1140"/>
    <n v="14329"/>
    <s v="FSEPU"/>
    <m/>
    <m/>
    <n v="0"/>
    <n v="0"/>
    <n v="0"/>
    <n v="0"/>
    <n v="0"/>
    <n v="0"/>
  </r>
  <r>
    <s v="GJ"/>
    <x v="4"/>
    <x v="7"/>
    <x v="0"/>
    <s v="Low"/>
    <n v="19"/>
    <n v="1140"/>
    <n v="14329"/>
    <s v="MHASE"/>
    <m/>
    <m/>
    <n v="0"/>
    <n v="0"/>
    <n v="0"/>
    <n v="0"/>
    <n v="0"/>
    <n v="0"/>
  </r>
  <r>
    <s v="GJ"/>
    <x v="4"/>
    <x v="7"/>
    <x v="0"/>
    <s v="Low"/>
    <n v="19"/>
    <n v="1140"/>
    <n v="14329"/>
    <s v="PACL"/>
    <m/>
    <m/>
    <n v="0"/>
    <n v="0"/>
    <n v="0"/>
    <n v="0"/>
    <n v="0"/>
    <n v="0"/>
  </r>
  <r>
    <s v="GJ"/>
    <x v="4"/>
    <x v="8"/>
    <x v="2"/>
    <s v="High"/>
    <n v="1"/>
    <n v="60"/>
    <n v="10763"/>
    <s v="FHASE"/>
    <m/>
    <m/>
    <n v="0"/>
    <n v="0"/>
    <n v="0"/>
    <n v="0"/>
    <n v="0"/>
    <n v="0"/>
  </r>
  <r>
    <s v="GJ"/>
    <x v="4"/>
    <x v="8"/>
    <x v="2"/>
    <s v="High"/>
    <n v="1"/>
    <n v="60"/>
    <n v="10763"/>
    <s v="FSEPU"/>
    <m/>
    <m/>
    <n v="0"/>
    <n v="0"/>
    <n v="0"/>
    <n v="0"/>
    <n v="0"/>
    <n v="0"/>
  </r>
  <r>
    <s v="GJ"/>
    <x v="4"/>
    <x v="8"/>
    <x v="2"/>
    <s v="High"/>
    <n v="1"/>
    <n v="60"/>
    <n v="10763"/>
    <s v="MHASE"/>
    <m/>
    <m/>
    <n v="0"/>
    <n v="0"/>
    <n v="0"/>
    <n v="0"/>
    <n v="0"/>
    <n v="0"/>
  </r>
  <r>
    <s v="GJ"/>
    <x v="4"/>
    <x v="8"/>
    <x v="2"/>
    <s v="High"/>
    <n v="1"/>
    <n v="60"/>
    <n v="10763"/>
    <s v="PACL"/>
    <m/>
    <m/>
    <n v="0"/>
    <n v="0"/>
    <n v="0"/>
    <n v="0"/>
    <n v="0"/>
    <n v="0"/>
  </r>
  <r>
    <s v="GJ"/>
    <x v="4"/>
    <x v="8"/>
    <x v="2"/>
    <s v="High"/>
    <n v="2"/>
    <n v="120"/>
    <n v="10823"/>
    <s v="FHASE"/>
    <m/>
    <m/>
    <n v="0"/>
    <n v="0"/>
    <n v="0"/>
    <n v="0"/>
    <n v="0"/>
    <n v="0"/>
  </r>
  <r>
    <s v="GJ"/>
    <x v="4"/>
    <x v="8"/>
    <x v="2"/>
    <s v="High"/>
    <n v="2"/>
    <n v="120"/>
    <n v="10823"/>
    <s v="FSEPU"/>
    <n v="1"/>
    <n v="3"/>
    <n v="1"/>
    <n v="3"/>
    <n v="1"/>
    <n v="0"/>
    <n v="0"/>
    <n v="0"/>
  </r>
  <r>
    <s v="GJ"/>
    <x v="4"/>
    <x v="8"/>
    <x v="2"/>
    <s v="High"/>
    <n v="2"/>
    <n v="120"/>
    <n v="10823"/>
    <s v="MHASE"/>
    <m/>
    <m/>
    <n v="0"/>
    <n v="0"/>
    <n v="0"/>
    <n v="0"/>
    <n v="0"/>
    <n v="0"/>
  </r>
  <r>
    <s v="GJ"/>
    <x v="4"/>
    <x v="8"/>
    <x v="2"/>
    <s v="High"/>
    <n v="2"/>
    <n v="120"/>
    <n v="10823"/>
    <s v="PACL"/>
    <m/>
    <m/>
    <n v="0"/>
    <n v="0"/>
    <n v="0"/>
    <n v="0"/>
    <n v="0"/>
    <n v="0"/>
  </r>
  <r>
    <s v="GJ"/>
    <x v="4"/>
    <x v="8"/>
    <x v="2"/>
    <s v="High"/>
    <n v="3"/>
    <n v="180"/>
    <n v="10883"/>
    <s v="FHASE"/>
    <m/>
    <m/>
    <n v="0"/>
    <n v="0"/>
    <n v="0"/>
    <n v="0"/>
    <n v="0"/>
    <n v="0"/>
  </r>
  <r>
    <s v="GJ"/>
    <x v="4"/>
    <x v="8"/>
    <x v="2"/>
    <s v="High"/>
    <n v="3"/>
    <n v="180"/>
    <n v="10883"/>
    <s v="FSEPU"/>
    <m/>
    <m/>
    <n v="0"/>
    <n v="0"/>
    <n v="0"/>
    <n v="0"/>
    <n v="0"/>
    <n v="0"/>
  </r>
  <r>
    <s v="GJ"/>
    <x v="4"/>
    <x v="8"/>
    <x v="2"/>
    <s v="High"/>
    <n v="3"/>
    <n v="180"/>
    <n v="10883"/>
    <s v="MHASE"/>
    <m/>
    <m/>
    <n v="0"/>
    <n v="0"/>
    <n v="0"/>
    <n v="0"/>
    <n v="0"/>
    <n v="0"/>
  </r>
  <r>
    <s v="GJ"/>
    <x v="4"/>
    <x v="8"/>
    <x v="2"/>
    <s v="High"/>
    <n v="3"/>
    <n v="180"/>
    <n v="10883"/>
    <s v="PACL"/>
    <m/>
    <m/>
    <n v="0"/>
    <n v="0"/>
    <n v="0"/>
    <n v="0"/>
    <n v="0"/>
    <n v="0"/>
  </r>
  <r>
    <s v="GJ"/>
    <x v="4"/>
    <x v="8"/>
    <x v="2"/>
    <s v="High"/>
    <n v="4"/>
    <n v="240"/>
    <n v="10943"/>
    <s v="FHASE"/>
    <m/>
    <m/>
    <n v="0"/>
    <n v="0"/>
    <n v="0"/>
    <n v="0"/>
    <n v="0"/>
    <n v="0"/>
  </r>
  <r>
    <s v="GJ"/>
    <x v="4"/>
    <x v="8"/>
    <x v="2"/>
    <s v="High"/>
    <n v="4"/>
    <n v="240"/>
    <n v="10943"/>
    <s v="FSEPU"/>
    <m/>
    <m/>
    <n v="0"/>
    <n v="0"/>
    <n v="0"/>
    <n v="0"/>
    <n v="0"/>
    <n v="0"/>
  </r>
  <r>
    <s v="GJ"/>
    <x v="4"/>
    <x v="8"/>
    <x v="2"/>
    <s v="High"/>
    <n v="4"/>
    <n v="240"/>
    <n v="10943"/>
    <s v="MHASE"/>
    <m/>
    <m/>
    <n v="0"/>
    <n v="0"/>
    <n v="0"/>
    <n v="0"/>
    <n v="0"/>
    <n v="0"/>
  </r>
  <r>
    <s v="GJ"/>
    <x v="4"/>
    <x v="8"/>
    <x v="2"/>
    <s v="High"/>
    <n v="4"/>
    <n v="240"/>
    <n v="10943"/>
    <s v="PACL"/>
    <m/>
    <m/>
    <n v="0"/>
    <n v="0"/>
    <n v="0"/>
    <n v="0"/>
    <n v="0"/>
    <n v="0"/>
  </r>
  <r>
    <s v="GJ"/>
    <x v="4"/>
    <x v="8"/>
    <x v="2"/>
    <s v="High"/>
    <n v="5"/>
    <n v="300"/>
    <n v="11003"/>
    <s v="FHASE"/>
    <m/>
    <m/>
    <n v="0"/>
    <n v="0"/>
    <n v="0"/>
    <n v="0"/>
    <n v="0"/>
    <n v="0"/>
  </r>
  <r>
    <s v="GJ"/>
    <x v="4"/>
    <x v="8"/>
    <x v="2"/>
    <s v="High"/>
    <n v="5"/>
    <n v="300"/>
    <n v="11003"/>
    <s v="FSEPU"/>
    <m/>
    <m/>
    <n v="0"/>
    <n v="0"/>
    <n v="0"/>
    <n v="0"/>
    <n v="0"/>
    <n v="0"/>
  </r>
  <r>
    <s v="GJ"/>
    <x v="4"/>
    <x v="8"/>
    <x v="2"/>
    <s v="High"/>
    <n v="5"/>
    <n v="300"/>
    <n v="11003"/>
    <s v="MHASE"/>
    <m/>
    <m/>
    <n v="0"/>
    <n v="0"/>
    <n v="0"/>
    <n v="0"/>
    <n v="0"/>
    <n v="0"/>
  </r>
  <r>
    <s v="GJ"/>
    <x v="4"/>
    <x v="8"/>
    <x v="2"/>
    <s v="High"/>
    <n v="5"/>
    <n v="300"/>
    <n v="11003"/>
    <s v="PACL"/>
    <m/>
    <m/>
    <n v="0"/>
    <n v="0"/>
    <n v="0"/>
    <n v="0"/>
    <n v="0"/>
    <n v="0"/>
  </r>
  <r>
    <s v="GJ"/>
    <x v="4"/>
    <x v="8"/>
    <x v="2"/>
    <s v="High"/>
    <n v="6"/>
    <n v="360"/>
    <n v="11063"/>
    <s v="FHASE"/>
    <m/>
    <m/>
    <n v="0"/>
    <n v="0"/>
    <n v="0"/>
    <n v="0"/>
    <n v="0"/>
    <n v="0"/>
  </r>
  <r>
    <s v="GJ"/>
    <x v="4"/>
    <x v="8"/>
    <x v="2"/>
    <s v="High"/>
    <n v="6"/>
    <n v="360"/>
    <n v="11063"/>
    <s v="FSEPU"/>
    <m/>
    <m/>
    <n v="0"/>
    <n v="0"/>
    <n v="0"/>
    <n v="0"/>
    <n v="0"/>
    <n v="0"/>
  </r>
  <r>
    <s v="GJ"/>
    <x v="4"/>
    <x v="8"/>
    <x v="2"/>
    <s v="High"/>
    <n v="6"/>
    <n v="360"/>
    <n v="11063"/>
    <s v="MHASE"/>
    <m/>
    <m/>
    <n v="0"/>
    <n v="0"/>
    <n v="0"/>
    <n v="0"/>
    <n v="0"/>
    <n v="0"/>
  </r>
  <r>
    <s v="GJ"/>
    <x v="4"/>
    <x v="8"/>
    <x v="2"/>
    <s v="High"/>
    <n v="6"/>
    <n v="360"/>
    <n v="11063"/>
    <s v="PACL"/>
    <m/>
    <m/>
    <n v="0"/>
    <n v="0"/>
    <n v="0"/>
    <n v="0"/>
    <n v="0"/>
    <n v="0"/>
  </r>
  <r>
    <s v="GJ"/>
    <x v="4"/>
    <x v="8"/>
    <x v="2"/>
    <s v="High"/>
    <n v="7"/>
    <n v="420"/>
    <n v="11123"/>
    <s v="FHASE"/>
    <n v="2"/>
    <n v="3"/>
    <n v="2"/>
    <n v="3"/>
    <n v="1"/>
    <n v="0"/>
    <n v="0"/>
    <n v="0"/>
  </r>
  <r>
    <s v="GJ"/>
    <x v="4"/>
    <x v="8"/>
    <x v="2"/>
    <s v="High"/>
    <n v="7"/>
    <n v="420"/>
    <n v="11123"/>
    <s v="FSEPU"/>
    <n v="1"/>
    <n v="3"/>
    <n v="1"/>
    <n v="3"/>
    <n v="1"/>
    <n v="0"/>
    <n v="0"/>
    <n v="0"/>
  </r>
  <r>
    <s v="GJ"/>
    <x v="4"/>
    <x v="8"/>
    <x v="2"/>
    <s v="High"/>
    <n v="7"/>
    <n v="420"/>
    <n v="11123"/>
    <s v="MHASE"/>
    <n v="3"/>
    <n v="2"/>
    <n v="3"/>
    <n v="2"/>
    <n v="1"/>
    <n v="0"/>
    <n v="0"/>
    <n v="0"/>
  </r>
  <r>
    <s v="GJ"/>
    <x v="4"/>
    <x v="8"/>
    <x v="2"/>
    <s v="High"/>
    <n v="7"/>
    <n v="420"/>
    <n v="11123"/>
    <s v="PACL"/>
    <m/>
    <m/>
    <n v="0"/>
    <n v="0"/>
    <n v="0"/>
    <n v="0"/>
    <n v="0"/>
    <n v="0"/>
  </r>
  <r>
    <s v="GJ"/>
    <x v="4"/>
    <x v="8"/>
    <x v="2"/>
    <s v="High"/>
    <n v="8"/>
    <n v="480"/>
    <n v="11183"/>
    <s v="FHASE"/>
    <m/>
    <m/>
    <n v="0"/>
    <n v="0"/>
    <n v="0"/>
    <n v="0"/>
    <n v="0"/>
    <n v="0"/>
  </r>
  <r>
    <s v="GJ"/>
    <x v="4"/>
    <x v="8"/>
    <x v="2"/>
    <s v="High"/>
    <n v="8"/>
    <n v="480"/>
    <n v="11183"/>
    <s v="FSEPU"/>
    <m/>
    <m/>
    <n v="0"/>
    <n v="0"/>
    <n v="0"/>
    <n v="0"/>
    <n v="0"/>
    <n v="0"/>
  </r>
  <r>
    <s v="GJ"/>
    <x v="4"/>
    <x v="8"/>
    <x v="2"/>
    <s v="High"/>
    <n v="8"/>
    <n v="480"/>
    <n v="11183"/>
    <s v="MHASE"/>
    <m/>
    <m/>
    <n v="0"/>
    <n v="0"/>
    <n v="0"/>
    <n v="0"/>
    <n v="0"/>
    <n v="0"/>
  </r>
  <r>
    <s v="GJ"/>
    <x v="4"/>
    <x v="8"/>
    <x v="2"/>
    <s v="High"/>
    <n v="8"/>
    <n v="480"/>
    <n v="11183"/>
    <s v="PACL"/>
    <m/>
    <m/>
    <n v="0"/>
    <n v="0"/>
    <n v="0"/>
    <n v="0"/>
    <n v="0"/>
    <n v="0"/>
  </r>
  <r>
    <s v="GJ"/>
    <x v="4"/>
    <x v="8"/>
    <x v="2"/>
    <s v="High"/>
    <n v="9"/>
    <n v="540"/>
    <n v="11243"/>
    <s v="FHASE"/>
    <m/>
    <m/>
    <n v="0"/>
    <n v="0"/>
    <n v="0"/>
    <n v="0"/>
    <n v="0"/>
    <n v="0"/>
  </r>
  <r>
    <s v="GJ"/>
    <x v="4"/>
    <x v="8"/>
    <x v="2"/>
    <s v="High"/>
    <n v="9"/>
    <n v="540"/>
    <n v="11243"/>
    <s v="FSEPU"/>
    <m/>
    <m/>
    <n v="0"/>
    <n v="0"/>
    <n v="0"/>
    <n v="0"/>
    <n v="0"/>
    <n v="0"/>
  </r>
  <r>
    <s v="GJ"/>
    <x v="4"/>
    <x v="8"/>
    <x v="2"/>
    <s v="High"/>
    <n v="9"/>
    <n v="540"/>
    <n v="11243"/>
    <s v="MHASE"/>
    <n v="1"/>
    <n v="4"/>
    <n v="1"/>
    <n v="4"/>
    <n v="1"/>
    <n v="1"/>
    <n v="1"/>
    <n v="0"/>
  </r>
  <r>
    <s v="GJ"/>
    <x v="4"/>
    <x v="8"/>
    <x v="2"/>
    <s v="High"/>
    <n v="9"/>
    <n v="540"/>
    <n v="11243"/>
    <s v="PACL"/>
    <m/>
    <m/>
    <n v="0"/>
    <n v="0"/>
    <n v="0"/>
    <n v="0"/>
    <n v="0"/>
    <n v="0"/>
  </r>
  <r>
    <s v="GJ"/>
    <x v="4"/>
    <x v="8"/>
    <x v="2"/>
    <s v="High"/>
    <n v="10"/>
    <n v="600"/>
    <n v="11303"/>
    <s v="FHASE"/>
    <m/>
    <m/>
    <n v="0"/>
    <n v="0"/>
    <n v="0"/>
    <n v="0"/>
    <n v="0"/>
    <n v="0"/>
  </r>
  <r>
    <s v="GJ"/>
    <x v="4"/>
    <x v="8"/>
    <x v="2"/>
    <s v="High"/>
    <n v="10"/>
    <n v="600"/>
    <n v="11303"/>
    <s v="FSEPU"/>
    <m/>
    <m/>
    <n v="0"/>
    <n v="0"/>
    <n v="0"/>
    <n v="0"/>
    <n v="0"/>
    <n v="0"/>
  </r>
  <r>
    <s v="GJ"/>
    <x v="4"/>
    <x v="8"/>
    <x v="2"/>
    <s v="High"/>
    <n v="10"/>
    <n v="600"/>
    <n v="11303"/>
    <s v="MHASE"/>
    <m/>
    <m/>
    <n v="0"/>
    <n v="0"/>
    <n v="0"/>
    <n v="0"/>
    <n v="0"/>
    <n v="0"/>
  </r>
  <r>
    <s v="GJ"/>
    <x v="4"/>
    <x v="8"/>
    <x v="2"/>
    <s v="High"/>
    <n v="10"/>
    <n v="600"/>
    <n v="11303"/>
    <s v="PACL"/>
    <n v="2"/>
    <n v="4"/>
    <n v="2"/>
    <n v="4"/>
    <n v="1"/>
    <n v="1"/>
    <n v="1"/>
    <n v="0"/>
  </r>
  <r>
    <s v="GJ"/>
    <x v="4"/>
    <x v="8"/>
    <x v="2"/>
    <s v="High"/>
    <n v="11"/>
    <n v="660"/>
    <n v="11363"/>
    <s v="FHASE"/>
    <m/>
    <m/>
    <n v="0"/>
    <n v="0"/>
    <n v="0"/>
    <n v="0"/>
    <n v="0"/>
    <n v="0"/>
  </r>
  <r>
    <s v="GJ"/>
    <x v="4"/>
    <x v="8"/>
    <x v="2"/>
    <s v="High"/>
    <n v="11"/>
    <n v="660"/>
    <n v="11363"/>
    <s v="FSEPU"/>
    <m/>
    <m/>
    <n v="0"/>
    <n v="0"/>
    <n v="0"/>
    <n v="0"/>
    <n v="0"/>
    <n v="0"/>
  </r>
  <r>
    <s v="GJ"/>
    <x v="4"/>
    <x v="8"/>
    <x v="2"/>
    <s v="High"/>
    <n v="11"/>
    <n v="660"/>
    <n v="11363"/>
    <s v="MHASE"/>
    <m/>
    <m/>
    <n v="0"/>
    <n v="0"/>
    <n v="0"/>
    <n v="0"/>
    <n v="0"/>
    <n v="0"/>
  </r>
  <r>
    <s v="GJ"/>
    <x v="4"/>
    <x v="8"/>
    <x v="2"/>
    <s v="High"/>
    <n v="11"/>
    <n v="660"/>
    <n v="11363"/>
    <s v="PACL"/>
    <m/>
    <m/>
    <n v="0"/>
    <n v="0"/>
    <n v="0"/>
    <n v="0"/>
    <n v="0"/>
    <n v="0"/>
  </r>
  <r>
    <s v="GJ"/>
    <x v="4"/>
    <x v="8"/>
    <x v="2"/>
    <s v="High"/>
    <n v="12"/>
    <n v="720"/>
    <n v="11423"/>
    <s v="FHASE"/>
    <m/>
    <m/>
    <n v="0"/>
    <n v="0"/>
    <n v="0"/>
    <n v="0"/>
    <n v="0"/>
    <n v="0"/>
  </r>
  <r>
    <s v="GJ"/>
    <x v="4"/>
    <x v="8"/>
    <x v="2"/>
    <s v="High"/>
    <n v="12"/>
    <n v="720"/>
    <n v="11423"/>
    <s v="FSEPU"/>
    <m/>
    <m/>
    <n v="0"/>
    <n v="0"/>
    <n v="0"/>
    <n v="0"/>
    <n v="0"/>
    <n v="0"/>
  </r>
  <r>
    <s v="GJ"/>
    <x v="4"/>
    <x v="8"/>
    <x v="2"/>
    <s v="High"/>
    <n v="12"/>
    <n v="720"/>
    <n v="11423"/>
    <s v="MHASE"/>
    <m/>
    <m/>
    <n v="0"/>
    <n v="0"/>
    <n v="0"/>
    <n v="0"/>
    <n v="0"/>
    <n v="0"/>
  </r>
  <r>
    <s v="GJ"/>
    <x v="4"/>
    <x v="8"/>
    <x v="2"/>
    <s v="High"/>
    <n v="12"/>
    <n v="720"/>
    <n v="11423"/>
    <s v="PACL"/>
    <m/>
    <m/>
    <n v="0"/>
    <n v="0"/>
    <n v="0"/>
    <n v="0"/>
    <n v="0"/>
    <n v="0"/>
  </r>
  <r>
    <s v="GJ"/>
    <x v="4"/>
    <x v="8"/>
    <x v="2"/>
    <s v="High"/>
    <n v="13"/>
    <n v="780"/>
    <n v="11483"/>
    <s v="FHASE"/>
    <m/>
    <m/>
    <n v="0"/>
    <n v="0"/>
    <n v="0"/>
    <n v="0"/>
    <n v="0"/>
    <n v="0"/>
  </r>
  <r>
    <s v="GJ"/>
    <x v="4"/>
    <x v="8"/>
    <x v="2"/>
    <s v="High"/>
    <n v="13"/>
    <n v="780"/>
    <n v="11483"/>
    <s v="FSEPU"/>
    <m/>
    <m/>
    <n v="0"/>
    <n v="0"/>
    <n v="0"/>
    <n v="0"/>
    <n v="0"/>
    <n v="0"/>
  </r>
  <r>
    <s v="GJ"/>
    <x v="4"/>
    <x v="8"/>
    <x v="2"/>
    <s v="High"/>
    <n v="13"/>
    <n v="780"/>
    <n v="11483"/>
    <s v="MHASE"/>
    <m/>
    <m/>
    <n v="0"/>
    <n v="0"/>
    <n v="0"/>
    <n v="0"/>
    <n v="0"/>
    <n v="0"/>
  </r>
  <r>
    <s v="GJ"/>
    <x v="4"/>
    <x v="8"/>
    <x v="2"/>
    <s v="High"/>
    <n v="13"/>
    <n v="780"/>
    <n v="11483"/>
    <s v="PACL"/>
    <m/>
    <m/>
    <n v="0"/>
    <n v="0"/>
    <n v="0"/>
    <n v="0"/>
    <n v="0"/>
    <n v="0"/>
  </r>
  <r>
    <s v="GJ"/>
    <x v="4"/>
    <x v="8"/>
    <x v="2"/>
    <s v="High"/>
    <n v="14"/>
    <n v="840"/>
    <n v="11543"/>
    <s v="FHASE"/>
    <m/>
    <m/>
    <n v="0"/>
    <n v="0"/>
    <n v="0"/>
    <n v="0"/>
    <n v="0"/>
    <n v="0"/>
  </r>
  <r>
    <s v="GJ"/>
    <x v="4"/>
    <x v="8"/>
    <x v="2"/>
    <s v="High"/>
    <n v="14"/>
    <n v="840"/>
    <n v="11543"/>
    <s v="FSEPU"/>
    <n v="1"/>
    <n v="1"/>
    <n v="1"/>
    <n v="1"/>
    <n v="1"/>
    <n v="0"/>
    <n v="0"/>
    <n v="0"/>
  </r>
  <r>
    <s v="GJ"/>
    <x v="4"/>
    <x v="8"/>
    <x v="2"/>
    <s v="High"/>
    <n v="14"/>
    <n v="840"/>
    <n v="11543"/>
    <s v="MHASE"/>
    <m/>
    <m/>
    <n v="0"/>
    <n v="0"/>
    <n v="0"/>
    <n v="0"/>
    <n v="0"/>
    <n v="0"/>
  </r>
  <r>
    <s v="GJ"/>
    <x v="4"/>
    <x v="8"/>
    <x v="2"/>
    <s v="High"/>
    <n v="14"/>
    <n v="840"/>
    <n v="11543"/>
    <s v="PACL"/>
    <n v="1"/>
    <n v="5"/>
    <n v="1"/>
    <n v="5"/>
    <n v="1"/>
    <n v="1"/>
    <n v="0"/>
    <n v="1"/>
  </r>
  <r>
    <s v="GJ"/>
    <x v="4"/>
    <x v="8"/>
    <x v="2"/>
    <s v="High"/>
    <n v="15"/>
    <n v="900"/>
    <n v="11603"/>
    <s v="FHASE"/>
    <m/>
    <m/>
    <n v="0"/>
    <n v="0"/>
    <n v="0"/>
    <n v="0"/>
    <n v="0"/>
    <n v="0"/>
  </r>
  <r>
    <s v="GJ"/>
    <x v="4"/>
    <x v="8"/>
    <x v="2"/>
    <s v="High"/>
    <n v="15"/>
    <n v="900"/>
    <n v="11603"/>
    <s v="FSEPU"/>
    <n v="1"/>
    <n v="4"/>
    <n v="1"/>
    <n v="4"/>
    <n v="1"/>
    <n v="1"/>
    <n v="1"/>
    <n v="0"/>
  </r>
  <r>
    <s v="GJ"/>
    <x v="4"/>
    <x v="8"/>
    <x v="2"/>
    <s v="High"/>
    <n v="15"/>
    <n v="900"/>
    <n v="11603"/>
    <s v="MHASE"/>
    <n v="1"/>
    <n v="1"/>
    <n v="1"/>
    <n v="1"/>
    <n v="1"/>
    <n v="0"/>
    <n v="0"/>
    <n v="0"/>
  </r>
  <r>
    <s v="GJ"/>
    <x v="4"/>
    <x v="8"/>
    <x v="2"/>
    <s v="High"/>
    <n v="15"/>
    <n v="900"/>
    <n v="11603"/>
    <s v="PACL"/>
    <m/>
    <m/>
    <n v="0"/>
    <n v="0"/>
    <n v="0"/>
    <n v="0"/>
    <n v="0"/>
    <n v="0"/>
  </r>
  <r>
    <s v="GJ"/>
    <x v="4"/>
    <x v="8"/>
    <x v="2"/>
    <s v="High"/>
    <n v="16"/>
    <n v="960"/>
    <n v="11663"/>
    <s v="FHASE"/>
    <m/>
    <m/>
    <n v="0"/>
    <n v="0"/>
    <n v="0"/>
    <n v="0"/>
    <n v="0"/>
    <n v="0"/>
  </r>
  <r>
    <s v="GJ"/>
    <x v="4"/>
    <x v="8"/>
    <x v="2"/>
    <s v="High"/>
    <n v="16"/>
    <n v="960"/>
    <n v="11663"/>
    <s v="FSEPU"/>
    <m/>
    <m/>
    <n v="0"/>
    <n v="0"/>
    <n v="0"/>
    <n v="0"/>
    <n v="0"/>
    <n v="0"/>
  </r>
  <r>
    <s v="GJ"/>
    <x v="4"/>
    <x v="8"/>
    <x v="2"/>
    <s v="High"/>
    <n v="16"/>
    <n v="960"/>
    <n v="11663"/>
    <s v="MHASE"/>
    <m/>
    <m/>
    <n v="0"/>
    <n v="0"/>
    <n v="0"/>
    <n v="0"/>
    <n v="0"/>
    <n v="0"/>
  </r>
  <r>
    <s v="GJ"/>
    <x v="4"/>
    <x v="8"/>
    <x v="2"/>
    <s v="High"/>
    <n v="16"/>
    <n v="960"/>
    <n v="11663"/>
    <s v="PACL"/>
    <m/>
    <m/>
    <n v="0"/>
    <n v="0"/>
    <n v="0"/>
    <n v="0"/>
    <n v="0"/>
    <n v="0"/>
  </r>
  <r>
    <s v="GJ"/>
    <x v="4"/>
    <x v="8"/>
    <x v="2"/>
    <s v="High"/>
    <n v="17"/>
    <n v="1020"/>
    <n v="11723"/>
    <s v="FHASE"/>
    <m/>
    <m/>
    <n v="0"/>
    <n v="0"/>
    <n v="0"/>
    <n v="0"/>
    <n v="0"/>
    <n v="0"/>
  </r>
  <r>
    <s v="GJ"/>
    <x v="4"/>
    <x v="8"/>
    <x v="2"/>
    <s v="High"/>
    <n v="17"/>
    <n v="1020"/>
    <n v="11723"/>
    <s v="FSEPU"/>
    <m/>
    <m/>
    <n v="0"/>
    <n v="0"/>
    <n v="0"/>
    <n v="0"/>
    <n v="0"/>
    <n v="0"/>
  </r>
  <r>
    <s v="GJ"/>
    <x v="4"/>
    <x v="8"/>
    <x v="2"/>
    <s v="High"/>
    <n v="17"/>
    <n v="1020"/>
    <n v="11723"/>
    <s v="MHASE"/>
    <m/>
    <m/>
    <n v="0"/>
    <n v="0"/>
    <n v="0"/>
    <n v="0"/>
    <n v="0"/>
    <n v="0"/>
  </r>
  <r>
    <s v="GJ"/>
    <x v="4"/>
    <x v="8"/>
    <x v="2"/>
    <s v="High"/>
    <n v="17"/>
    <n v="1020"/>
    <n v="11723"/>
    <s v="PACL"/>
    <m/>
    <m/>
    <n v="0"/>
    <n v="0"/>
    <n v="0"/>
    <n v="0"/>
    <n v="0"/>
    <n v="0"/>
  </r>
  <r>
    <s v="GJ"/>
    <x v="4"/>
    <x v="8"/>
    <x v="2"/>
    <s v="High"/>
    <n v="18"/>
    <n v="1080"/>
    <n v="11783"/>
    <s v="FHASE"/>
    <m/>
    <m/>
    <n v="0"/>
    <n v="0"/>
    <n v="0"/>
    <n v="0"/>
    <n v="0"/>
    <n v="0"/>
  </r>
  <r>
    <s v="GJ"/>
    <x v="4"/>
    <x v="8"/>
    <x v="2"/>
    <s v="High"/>
    <n v="18"/>
    <n v="1080"/>
    <n v="11783"/>
    <s v="FSEPU"/>
    <m/>
    <m/>
    <n v="0"/>
    <n v="0"/>
    <n v="0"/>
    <n v="0"/>
    <n v="0"/>
    <n v="0"/>
  </r>
  <r>
    <s v="GJ"/>
    <x v="4"/>
    <x v="8"/>
    <x v="2"/>
    <s v="High"/>
    <n v="18"/>
    <n v="1080"/>
    <n v="11783"/>
    <s v="MHASE"/>
    <m/>
    <m/>
    <n v="0"/>
    <n v="0"/>
    <n v="0"/>
    <n v="0"/>
    <n v="0"/>
    <n v="0"/>
  </r>
  <r>
    <s v="GJ"/>
    <x v="4"/>
    <x v="8"/>
    <x v="2"/>
    <s v="High"/>
    <n v="18"/>
    <n v="1080"/>
    <n v="11783"/>
    <s v="PACL"/>
    <m/>
    <m/>
    <n v="0"/>
    <n v="0"/>
    <n v="0"/>
    <n v="0"/>
    <n v="0"/>
    <n v="0"/>
  </r>
  <r>
    <s v="GJ"/>
    <x v="4"/>
    <x v="8"/>
    <x v="2"/>
    <s v="High"/>
    <n v="19"/>
    <n v="1140"/>
    <n v="11843"/>
    <s v="FHASE"/>
    <m/>
    <m/>
    <n v="0"/>
    <n v="0"/>
    <n v="0"/>
    <n v="0"/>
    <n v="0"/>
    <n v="0"/>
  </r>
  <r>
    <s v="GJ"/>
    <x v="4"/>
    <x v="8"/>
    <x v="2"/>
    <s v="High"/>
    <n v="19"/>
    <n v="1140"/>
    <n v="11843"/>
    <s v="FSEPU"/>
    <m/>
    <m/>
    <n v="0"/>
    <n v="0"/>
    <n v="0"/>
    <n v="0"/>
    <n v="0"/>
    <n v="0"/>
  </r>
  <r>
    <s v="GJ"/>
    <x v="4"/>
    <x v="8"/>
    <x v="2"/>
    <s v="High"/>
    <n v="19"/>
    <n v="1140"/>
    <n v="11843"/>
    <s v="MHASE"/>
    <m/>
    <m/>
    <n v="0"/>
    <n v="0"/>
    <n v="0"/>
    <n v="0"/>
    <n v="0"/>
    <n v="0"/>
  </r>
  <r>
    <s v="GJ"/>
    <x v="4"/>
    <x v="8"/>
    <x v="2"/>
    <s v="High"/>
    <n v="19"/>
    <n v="1140"/>
    <n v="11843"/>
    <s v="PACL"/>
    <m/>
    <m/>
    <n v="0"/>
    <n v="0"/>
    <n v="0"/>
    <n v="0"/>
    <n v="0"/>
    <n v="0"/>
  </r>
  <r>
    <s v="GJ"/>
    <x v="4"/>
    <x v="8"/>
    <x v="2"/>
    <s v="High"/>
    <n v="20"/>
    <n v="1200"/>
    <n v="11903"/>
    <s v="FHASE"/>
    <m/>
    <m/>
    <n v="0"/>
    <n v="0"/>
    <n v="0"/>
    <n v="0"/>
    <n v="0"/>
    <n v="0"/>
  </r>
  <r>
    <s v="GJ"/>
    <x v="4"/>
    <x v="8"/>
    <x v="2"/>
    <s v="High"/>
    <n v="20"/>
    <n v="1200"/>
    <n v="11903"/>
    <s v="FSEPU"/>
    <n v="2"/>
    <n v="5"/>
    <n v="2"/>
    <n v="5"/>
    <n v="1"/>
    <n v="1"/>
    <n v="0"/>
    <n v="1"/>
  </r>
  <r>
    <s v="GJ"/>
    <x v="4"/>
    <x v="8"/>
    <x v="2"/>
    <s v="High"/>
    <n v="20"/>
    <n v="1200"/>
    <n v="11903"/>
    <s v="MHASE"/>
    <m/>
    <m/>
    <n v="0"/>
    <n v="0"/>
    <n v="0"/>
    <n v="0"/>
    <n v="0"/>
    <n v="0"/>
  </r>
  <r>
    <s v="GJ"/>
    <x v="4"/>
    <x v="8"/>
    <x v="2"/>
    <s v="High"/>
    <n v="20"/>
    <n v="1200"/>
    <n v="11903"/>
    <s v="PACL"/>
    <m/>
    <m/>
    <n v="0"/>
    <n v="0"/>
    <n v="0"/>
    <n v="0"/>
    <n v="0"/>
    <n v="0"/>
  </r>
  <r>
    <s v="GJ"/>
    <x v="4"/>
    <x v="9"/>
    <x v="1"/>
    <s v="Medium"/>
    <n v="1"/>
    <n v="60"/>
    <n v="11144"/>
    <s v="FHASE"/>
    <n v="8"/>
    <n v="3"/>
    <n v="8"/>
    <n v="3"/>
    <n v="1"/>
    <n v="0"/>
    <n v="0"/>
    <n v="0"/>
  </r>
  <r>
    <s v="GJ"/>
    <x v="4"/>
    <x v="9"/>
    <x v="1"/>
    <s v="Medium"/>
    <n v="1"/>
    <n v="60"/>
    <n v="11144"/>
    <s v="FSEPU"/>
    <n v="1"/>
    <n v="1"/>
    <n v="1"/>
    <n v="1"/>
    <n v="1"/>
    <n v="0"/>
    <n v="0"/>
    <n v="0"/>
  </r>
  <r>
    <s v="GJ"/>
    <x v="4"/>
    <x v="9"/>
    <x v="1"/>
    <s v="Medium"/>
    <n v="1"/>
    <n v="60"/>
    <n v="11144"/>
    <s v="MHASE"/>
    <n v="8"/>
    <n v="3"/>
    <n v="8"/>
    <n v="3"/>
    <n v="1"/>
    <n v="0"/>
    <n v="0"/>
    <n v="0"/>
  </r>
  <r>
    <s v="GJ"/>
    <x v="4"/>
    <x v="9"/>
    <x v="1"/>
    <s v="Medium"/>
    <n v="1"/>
    <n v="60"/>
    <n v="11144"/>
    <s v="PACL"/>
    <m/>
    <m/>
    <n v="0"/>
    <n v="0"/>
    <n v="0"/>
    <n v="0"/>
    <n v="0"/>
    <n v="0"/>
  </r>
  <r>
    <s v="GJ"/>
    <x v="4"/>
    <x v="9"/>
    <x v="1"/>
    <s v="Medium"/>
    <n v="2"/>
    <n v="120"/>
    <n v="11204"/>
    <s v="FHASE"/>
    <m/>
    <m/>
    <n v="0"/>
    <n v="0"/>
    <n v="0"/>
    <n v="0"/>
    <n v="0"/>
    <n v="0"/>
  </r>
  <r>
    <s v="GJ"/>
    <x v="4"/>
    <x v="9"/>
    <x v="1"/>
    <s v="Medium"/>
    <n v="2"/>
    <n v="120"/>
    <n v="11204"/>
    <s v="FSEPU"/>
    <m/>
    <m/>
    <n v="0"/>
    <n v="0"/>
    <n v="0"/>
    <n v="0"/>
    <n v="0"/>
    <n v="0"/>
  </r>
  <r>
    <s v="GJ"/>
    <x v="4"/>
    <x v="9"/>
    <x v="1"/>
    <s v="Medium"/>
    <n v="2"/>
    <n v="120"/>
    <n v="11204"/>
    <s v="MHASE"/>
    <m/>
    <m/>
    <n v="0"/>
    <n v="0"/>
    <n v="0"/>
    <n v="0"/>
    <n v="0"/>
    <n v="0"/>
  </r>
  <r>
    <s v="GJ"/>
    <x v="4"/>
    <x v="9"/>
    <x v="1"/>
    <s v="Medium"/>
    <n v="2"/>
    <n v="120"/>
    <n v="11204"/>
    <s v="PACL"/>
    <m/>
    <m/>
    <n v="0"/>
    <n v="0"/>
    <n v="0"/>
    <n v="0"/>
    <n v="0"/>
    <n v="0"/>
  </r>
  <r>
    <s v="GJ"/>
    <x v="4"/>
    <x v="9"/>
    <x v="1"/>
    <s v="Medium"/>
    <n v="3"/>
    <n v="180"/>
    <n v="11264"/>
    <s v="FHASE"/>
    <m/>
    <m/>
    <n v="0"/>
    <n v="0"/>
    <n v="0"/>
    <n v="0"/>
    <n v="0"/>
    <n v="0"/>
  </r>
  <r>
    <s v="GJ"/>
    <x v="4"/>
    <x v="9"/>
    <x v="1"/>
    <s v="Medium"/>
    <n v="3"/>
    <n v="180"/>
    <n v="11264"/>
    <s v="FSEPU"/>
    <m/>
    <m/>
    <n v="0"/>
    <n v="0"/>
    <n v="0"/>
    <n v="0"/>
    <n v="0"/>
    <n v="0"/>
  </r>
  <r>
    <s v="GJ"/>
    <x v="4"/>
    <x v="9"/>
    <x v="1"/>
    <s v="Medium"/>
    <n v="3"/>
    <n v="180"/>
    <n v="11264"/>
    <s v="MHASE"/>
    <m/>
    <m/>
    <n v="0"/>
    <n v="0"/>
    <n v="0"/>
    <n v="0"/>
    <n v="0"/>
    <n v="0"/>
  </r>
  <r>
    <s v="GJ"/>
    <x v="4"/>
    <x v="9"/>
    <x v="1"/>
    <s v="Medium"/>
    <n v="3"/>
    <n v="180"/>
    <n v="11264"/>
    <s v="PACL"/>
    <m/>
    <m/>
    <n v="0"/>
    <n v="0"/>
    <n v="0"/>
    <n v="0"/>
    <n v="0"/>
    <n v="0"/>
  </r>
  <r>
    <s v="GJ"/>
    <x v="4"/>
    <x v="9"/>
    <x v="1"/>
    <s v="Medium"/>
    <n v="4"/>
    <n v="240"/>
    <n v="11324"/>
    <s v="FHASE"/>
    <m/>
    <m/>
    <n v="0"/>
    <n v="0"/>
    <n v="0"/>
    <n v="0"/>
    <n v="0"/>
    <n v="0"/>
  </r>
  <r>
    <s v="GJ"/>
    <x v="4"/>
    <x v="9"/>
    <x v="1"/>
    <s v="Medium"/>
    <n v="4"/>
    <n v="240"/>
    <n v="11324"/>
    <s v="FSEPU"/>
    <m/>
    <m/>
    <n v="0"/>
    <n v="0"/>
    <n v="0"/>
    <n v="0"/>
    <n v="0"/>
    <n v="0"/>
  </r>
  <r>
    <s v="GJ"/>
    <x v="4"/>
    <x v="9"/>
    <x v="1"/>
    <s v="Medium"/>
    <n v="4"/>
    <n v="240"/>
    <n v="11324"/>
    <s v="MHASE"/>
    <m/>
    <m/>
    <n v="0"/>
    <n v="0"/>
    <n v="0"/>
    <n v="0"/>
    <n v="0"/>
    <n v="0"/>
  </r>
  <r>
    <s v="GJ"/>
    <x v="4"/>
    <x v="9"/>
    <x v="1"/>
    <s v="Medium"/>
    <n v="4"/>
    <n v="240"/>
    <n v="11324"/>
    <s v="PACL"/>
    <m/>
    <m/>
    <n v="0"/>
    <n v="0"/>
    <n v="0"/>
    <n v="0"/>
    <n v="0"/>
    <n v="0"/>
  </r>
  <r>
    <s v="GJ"/>
    <x v="4"/>
    <x v="9"/>
    <x v="1"/>
    <s v="Medium"/>
    <n v="5"/>
    <n v="300"/>
    <n v="11384"/>
    <s v="FHASE"/>
    <m/>
    <m/>
    <n v="0"/>
    <n v="0"/>
    <n v="0"/>
    <n v="0"/>
    <n v="0"/>
    <n v="0"/>
  </r>
  <r>
    <s v="GJ"/>
    <x v="4"/>
    <x v="9"/>
    <x v="1"/>
    <s v="Medium"/>
    <n v="5"/>
    <n v="300"/>
    <n v="11384"/>
    <s v="FSEPU"/>
    <m/>
    <m/>
    <n v="0"/>
    <n v="0"/>
    <n v="0"/>
    <n v="0"/>
    <n v="0"/>
    <n v="0"/>
  </r>
  <r>
    <s v="GJ"/>
    <x v="4"/>
    <x v="9"/>
    <x v="1"/>
    <s v="Medium"/>
    <n v="5"/>
    <n v="300"/>
    <n v="11384"/>
    <s v="MHASE"/>
    <m/>
    <m/>
    <n v="0"/>
    <n v="0"/>
    <n v="0"/>
    <n v="0"/>
    <n v="0"/>
    <n v="0"/>
  </r>
  <r>
    <s v="GJ"/>
    <x v="4"/>
    <x v="9"/>
    <x v="1"/>
    <s v="Medium"/>
    <n v="5"/>
    <n v="300"/>
    <n v="11384"/>
    <s v="PACL"/>
    <m/>
    <m/>
    <n v="0"/>
    <n v="0"/>
    <n v="0"/>
    <n v="0"/>
    <n v="0"/>
    <n v="0"/>
  </r>
  <r>
    <s v="GJ"/>
    <x v="4"/>
    <x v="9"/>
    <x v="1"/>
    <s v="Medium"/>
    <n v="6"/>
    <n v="360"/>
    <n v="11444"/>
    <s v="FHASE"/>
    <m/>
    <m/>
    <n v="0"/>
    <n v="0"/>
    <n v="0"/>
    <n v="0"/>
    <n v="0"/>
    <n v="0"/>
  </r>
  <r>
    <s v="GJ"/>
    <x v="4"/>
    <x v="9"/>
    <x v="1"/>
    <s v="Medium"/>
    <n v="6"/>
    <n v="360"/>
    <n v="11444"/>
    <s v="FSEPU"/>
    <m/>
    <m/>
    <n v="0"/>
    <n v="0"/>
    <n v="0"/>
    <n v="0"/>
    <n v="0"/>
    <n v="0"/>
  </r>
  <r>
    <s v="GJ"/>
    <x v="4"/>
    <x v="9"/>
    <x v="1"/>
    <s v="Medium"/>
    <n v="6"/>
    <n v="360"/>
    <n v="11444"/>
    <s v="MHASE"/>
    <m/>
    <m/>
    <n v="0"/>
    <n v="0"/>
    <n v="0"/>
    <n v="0"/>
    <n v="0"/>
    <n v="0"/>
  </r>
  <r>
    <s v="GJ"/>
    <x v="4"/>
    <x v="9"/>
    <x v="1"/>
    <s v="Medium"/>
    <n v="6"/>
    <n v="360"/>
    <n v="11444"/>
    <s v="PACL"/>
    <m/>
    <m/>
    <n v="0"/>
    <n v="0"/>
    <n v="0"/>
    <n v="0"/>
    <n v="0"/>
    <n v="0"/>
  </r>
  <r>
    <s v="GJ"/>
    <x v="4"/>
    <x v="9"/>
    <x v="1"/>
    <s v="Medium"/>
    <n v="7"/>
    <n v="420"/>
    <n v="11504"/>
    <s v="FHASE"/>
    <m/>
    <m/>
    <n v="0"/>
    <n v="0"/>
    <n v="0"/>
    <n v="0"/>
    <n v="0"/>
    <n v="0"/>
  </r>
  <r>
    <s v="GJ"/>
    <x v="4"/>
    <x v="9"/>
    <x v="1"/>
    <s v="Medium"/>
    <n v="7"/>
    <n v="420"/>
    <n v="11504"/>
    <s v="FSEPU"/>
    <m/>
    <m/>
    <n v="0"/>
    <n v="0"/>
    <n v="0"/>
    <n v="0"/>
    <n v="0"/>
    <n v="0"/>
  </r>
  <r>
    <s v="GJ"/>
    <x v="4"/>
    <x v="9"/>
    <x v="1"/>
    <s v="Medium"/>
    <n v="7"/>
    <n v="420"/>
    <n v="11504"/>
    <s v="MHASE"/>
    <n v="1"/>
    <n v="4"/>
    <n v="1"/>
    <n v="4"/>
    <n v="1"/>
    <n v="1"/>
    <n v="1"/>
    <n v="0"/>
  </r>
  <r>
    <s v="GJ"/>
    <x v="4"/>
    <x v="9"/>
    <x v="1"/>
    <s v="Medium"/>
    <n v="7"/>
    <n v="420"/>
    <n v="11504"/>
    <s v="PACL"/>
    <m/>
    <m/>
    <n v="0"/>
    <n v="0"/>
    <n v="0"/>
    <n v="0"/>
    <n v="0"/>
    <n v="0"/>
  </r>
  <r>
    <s v="GJ"/>
    <x v="4"/>
    <x v="9"/>
    <x v="1"/>
    <s v="Medium"/>
    <n v="8"/>
    <n v="480"/>
    <n v="11564"/>
    <s v="FHASE"/>
    <n v="3"/>
    <n v="3"/>
    <n v="3"/>
    <n v="3"/>
    <n v="1"/>
    <n v="0"/>
    <n v="0"/>
    <n v="0"/>
  </r>
  <r>
    <s v="GJ"/>
    <x v="4"/>
    <x v="9"/>
    <x v="1"/>
    <s v="Medium"/>
    <n v="8"/>
    <n v="480"/>
    <n v="11564"/>
    <s v="FSEPU"/>
    <m/>
    <m/>
    <n v="0"/>
    <n v="0"/>
    <n v="0"/>
    <n v="0"/>
    <n v="0"/>
    <n v="0"/>
  </r>
  <r>
    <s v="GJ"/>
    <x v="4"/>
    <x v="9"/>
    <x v="1"/>
    <s v="Medium"/>
    <n v="8"/>
    <n v="480"/>
    <n v="11564"/>
    <s v="MHASE"/>
    <m/>
    <m/>
    <n v="0"/>
    <n v="0"/>
    <n v="0"/>
    <n v="0"/>
    <n v="0"/>
    <n v="0"/>
  </r>
  <r>
    <s v="GJ"/>
    <x v="4"/>
    <x v="9"/>
    <x v="1"/>
    <s v="Medium"/>
    <n v="8"/>
    <n v="480"/>
    <n v="11564"/>
    <s v="PACL"/>
    <m/>
    <m/>
    <n v="0"/>
    <n v="0"/>
    <n v="0"/>
    <n v="0"/>
    <n v="0"/>
    <n v="0"/>
  </r>
  <r>
    <s v="GJ"/>
    <x v="4"/>
    <x v="9"/>
    <x v="1"/>
    <s v="Medium"/>
    <n v="9"/>
    <n v="540"/>
    <n v="11624"/>
    <s v="FHASE"/>
    <m/>
    <m/>
    <n v="0"/>
    <n v="0"/>
    <n v="0"/>
    <n v="0"/>
    <n v="0"/>
    <n v="0"/>
  </r>
  <r>
    <s v="GJ"/>
    <x v="4"/>
    <x v="9"/>
    <x v="1"/>
    <s v="Medium"/>
    <n v="9"/>
    <n v="540"/>
    <n v="11624"/>
    <s v="FSEPU"/>
    <m/>
    <m/>
    <n v="0"/>
    <n v="0"/>
    <n v="0"/>
    <n v="0"/>
    <n v="0"/>
    <n v="0"/>
  </r>
  <r>
    <s v="GJ"/>
    <x v="4"/>
    <x v="9"/>
    <x v="1"/>
    <s v="Medium"/>
    <n v="9"/>
    <n v="540"/>
    <n v="11624"/>
    <s v="MHASE"/>
    <n v="5"/>
    <n v="4"/>
    <n v="5"/>
    <n v="4"/>
    <n v="1"/>
    <n v="1"/>
    <n v="1"/>
    <n v="0"/>
  </r>
  <r>
    <s v="GJ"/>
    <x v="4"/>
    <x v="9"/>
    <x v="1"/>
    <s v="Medium"/>
    <n v="9"/>
    <n v="540"/>
    <n v="11624"/>
    <s v="PACL"/>
    <m/>
    <m/>
    <n v="0"/>
    <n v="0"/>
    <n v="0"/>
    <n v="0"/>
    <n v="0"/>
    <n v="0"/>
  </r>
  <r>
    <s v="GJ"/>
    <x v="4"/>
    <x v="9"/>
    <x v="1"/>
    <s v="Medium"/>
    <n v="10"/>
    <n v="600"/>
    <n v="11684"/>
    <s v="FHASE"/>
    <m/>
    <m/>
    <n v="0"/>
    <n v="0"/>
    <n v="0"/>
    <n v="0"/>
    <n v="0"/>
    <n v="0"/>
  </r>
  <r>
    <s v="GJ"/>
    <x v="4"/>
    <x v="9"/>
    <x v="1"/>
    <s v="Medium"/>
    <n v="10"/>
    <n v="600"/>
    <n v="11684"/>
    <s v="FSEPU"/>
    <n v="1"/>
    <n v="2"/>
    <n v="1"/>
    <n v="2"/>
    <n v="1"/>
    <n v="0"/>
    <n v="0"/>
    <n v="0"/>
  </r>
  <r>
    <s v="GJ"/>
    <x v="4"/>
    <x v="9"/>
    <x v="1"/>
    <s v="Medium"/>
    <n v="10"/>
    <n v="600"/>
    <n v="11684"/>
    <s v="MHASE"/>
    <m/>
    <m/>
    <n v="0"/>
    <n v="0"/>
    <n v="0"/>
    <n v="0"/>
    <n v="0"/>
    <n v="0"/>
  </r>
  <r>
    <s v="GJ"/>
    <x v="4"/>
    <x v="9"/>
    <x v="1"/>
    <s v="Medium"/>
    <n v="10"/>
    <n v="600"/>
    <n v="11684"/>
    <s v="PACL"/>
    <m/>
    <m/>
    <n v="0"/>
    <n v="0"/>
    <n v="0"/>
    <n v="0"/>
    <n v="0"/>
    <n v="0"/>
  </r>
  <r>
    <s v="GJ"/>
    <x v="4"/>
    <x v="9"/>
    <x v="1"/>
    <s v="Medium"/>
    <n v="11"/>
    <n v="660"/>
    <n v="11744"/>
    <s v="FHASE"/>
    <m/>
    <m/>
    <n v="0"/>
    <n v="0"/>
    <n v="0"/>
    <n v="0"/>
    <n v="0"/>
    <n v="0"/>
  </r>
  <r>
    <s v="GJ"/>
    <x v="4"/>
    <x v="9"/>
    <x v="1"/>
    <s v="Medium"/>
    <n v="11"/>
    <n v="660"/>
    <n v="11744"/>
    <s v="FSEPU"/>
    <m/>
    <m/>
    <n v="0"/>
    <n v="0"/>
    <n v="0"/>
    <n v="0"/>
    <n v="0"/>
    <n v="0"/>
  </r>
  <r>
    <s v="GJ"/>
    <x v="4"/>
    <x v="9"/>
    <x v="1"/>
    <s v="Medium"/>
    <n v="11"/>
    <n v="660"/>
    <n v="11744"/>
    <s v="MHASE"/>
    <n v="1"/>
    <n v="3"/>
    <n v="1"/>
    <n v="3"/>
    <n v="1"/>
    <n v="0"/>
    <n v="0"/>
    <n v="0"/>
  </r>
  <r>
    <s v="GJ"/>
    <x v="4"/>
    <x v="9"/>
    <x v="1"/>
    <s v="Medium"/>
    <n v="11"/>
    <n v="660"/>
    <n v="11744"/>
    <s v="PACL"/>
    <m/>
    <m/>
    <n v="0"/>
    <n v="0"/>
    <n v="0"/>
    <n v="0"/>
    <n v="0"/>
    <n v="0"/>
  </r>
  <r>
    <s v="GJ"/>
    <x v="4"/>
    <x v="9"/>
    <x v="1"/>
    <s v="Medium"/>
    <n v="12"/>
    <n v="720"/>
    <n v="11804"/>
    <s v="FHASE"/>
    <n v="1"/>
    <n v="2"/>
    <n v="1"/>
    <n v="2"/>
    <n v="1"/>
    <n v="0"/>
    <n v="0"/>
    <n v="0"/>
  </r>
  <r>
    <s v="GJ"/>
    <x v="4"/>
    <x v="9"/>
    <x v="1"/>
    <s v="Medium"/>
    <n v="12"/>
    <n v="720"/>
    <n v="11804"/>
    <s v="FSEPU"/>
    <m/>
    <m/>
    <n v="0"/>
    <n v="0"/>
    <n v="0"/>
    <n v="0"/>
    <n v="0"/>
    <n v="0"/>
  </r>
  <r>
    <s v="GJ"/>
    <x v="4"/>
    <x v="9"/>
    <x v="1"/>
    <s v="Medium"/>
    <n v="12"/>
    <n v="720"/>
    <n v="11804"/>
    <s v="MHASE"/>
    <m/>
    <m/>
    <n v="0"/>
    <n v="0"/>
    <n v="0"/>
    <n v="0"/>
    <n v="0"/>
    <n v="0"/>
  </r>
  <r>
    <s v="GJ"/>
    <x v="4"/>
    <x v="9"/>
    <x v="1"/>
    <s v="Medium"/>
    <n v="12"/>
    <n v="720"/>
    <n v="11804"/>
    <s v="PACL"/>
    <m/>
    <m/>
    <n v="0"/>
    <n v="0"/>
    <n v="0"/>
    <n v="0"/>
    <n v="0"/>
    <n v="0"/>
  </r>
  <r>
    <s v="GJ"/>
    <x v="4"/>
    <x v="9"/>
    <x v="1"/>
    <s v="Medium"/>
    <n v="13"/>
    <n v="780"/>
    <n v="11864"/>
    <s v="FHASE"/>
    <m/>
    <m/>
    <n v="0"/>
    <n v="0"/>
    <n v="0"/>
    <n v="0"/>
    <n v="0"/>
    <n v="0"/>
  </r>
  <r>
    <s v="GJ"/>
    <x v="4"/>
    <x v="9"/>
    <x v="1"/>
    <s v="Medium"/>
    <n v="13"/>
    <n v="780"/>
    <n v="11864"/>
    <s v="FSEPU"/>
    <m/>
    <m/>
    <n v="0"/>
    <n v="0"/>
    <n v="0"/>
    <n v="0"/>
    <n v="0"/>
    <n v="0"/>
  </r>
  <r>
    <s v="GJ"/>
    <x v="4"/>
    <x v="9"/>
    <x v="1"/>
    <s v="Medium"/>
    <n v="13"/>
    <n v="780"/>
    <n v="11864"/>
    <s v="MHASE"/>
    <m/>
    <m/>
    <n v="0"/>
    <n v="0"/>
    <n v="0"/>
    <n v="0"/>
    <n v="0"/>
    <n v="0"/>
  </r>
  <r>
    <s v="GJ"/>
    <x v="4"/>
    <x v="9"/>
    <x v="1"/>
    <s v="Medium"/>
    <n v="13"/>
    <n v="780"/>
    <n v="11864"/>
    <s v="PACL"/>
    <m/>
    <m/>
    <n v="0"/>
    <n v="0"/>
    <n v="0"/>
    <n v="0"/>
    <n v="0"/>
    <n v="0"/>
  </r>
  <r>
    <s v="GJ"/>
    <x v="4"/>
    <x v="10"/>
    <x v="0"/>
    <s v="Low"/>
    <n v="1"/>
    <n v="60"/>
    <n v="19621"/>
    <s v="FHASE"/>
    <m/>
    <m/>
    <n v="0"/>
    <n v="0"/>
    <n v="0"/>
    <n v="0"/>
    <n v="0"/>
    <n v="0"/>
  </r>
  <r>
    <s v="GJ"/>
    <x v="4"/>
    <x v="10"/>
    <x v="0"/>
    <s v="Low"/>
    <n v="1"/>
    <n v="60"/>
    <n v="19621"/>
    <s v="FSEPU"/>
    <m/>
    <m/>
    <n v="0"/>
    <n v="0"/>
    <n v="0"/>
    <n v="0"/>
    <n v="0"/>
    <n v="0"/>
  </r>
  <r>
    <s v="GJ"/>
    <x v="4"/>
    <x v="10"/>
    <x v="0"/>
    <s v="Low"/>
    <n v="1"/>
    <n v="60"/>
    <n v="19621"/>
    <s v="MHASE"/>
    <m/>
    <m/>
    <n v="0"/>
    <n v="0"/>
    <n v="0"/>
    <n v="0"/>
    <n v="0"/>
    <n v="0"/>
  </r>
  <r>
    <s v="GJ"/>
    <x v="4"/>
    <x v="10"/>
    <x v="0"/>
    <s v="Low"/>
    <n v="1"/>
    <n v="60"/>
    <n v="19621"/>
    <s v="PACL"/>
    <m/>
    <m/>
    <n v="0"/>
    <n v="0"/>
    <n v="0"/>
    <n v="0"/>
    <n v="0"/>
    <n v="0"/>
  </r>
  <r>
    <s v="GJ"/>
    <x v="4"/>
    <x v="10"/>
    <x v="0"/>
    <s v="Low"/>
    <n v="2"/>
    <n v="120"/>
    <n v="19681"/>
    <s v="FHASE"/>
    <m/>
    <m/>
    <n v="0"/>
    <n v="0"/>
    <n v="0"/>
    <n v="0"/>
    <n v="0"/>
    <n v="0"/>
  </r>
  <r>
    <s v="GJ"/>
    <x v="4"/>
    <x v="10"/>
    <x v="0"/>
    <s v="Low"/>
    <n v="2"/>
    <n v="120"/>
    <n v="19681"/>
    <s v="FSEPU"/>
    <n v="1"/>
    <n v="2"/>
    <n v="1"/>
    <n v="2"/>
    <n v="1"/>
    <n v="0"/>
    <n v="0"/>
    <n v="0"/>
  </r>
  <r>
    <s v="GJ"/>
    <x v="4"/>
    <x v="10"/>
    <x v="0"/>
    <s v="Low"/>
    <n v="2"/>
    <n v="120"/>
    <n v="19681"/>
    <s v="MHASE"/>
    <n v="1"/>
    <n v="3"/>
    <n v="1"/>
    <n v="3"/>
    <n v="1"/>
    <n v="0"/>
    <n v="0"/>
    <n v="0"/>
  </r>
  <r>
    <s v="GJ"/>
    <x v="4"/>
    <x v="10"/>
    <x v="0"/>
    <s v="Low"/>
    <n v="2"/>
    <n v="120"/>
    <n v="19681"/>
    <s v="PACL"/>
    <n v="1"/>
    <n v="3"/>
    <n v="1"/>
    <n v="3"/>
    <n v="1"/>
    <n v="0"/>
    <n v="0"/>
    <n v="0"/>
  </r>
  <r>
    <s v="GJ"/>
    <x v="4"/>
    <x v="10"/>
    <x v="0"/>
    <s v="Low"/>
    <n v="3"/>
    <n v="180"/>
    <n v="19741"/>
    <s v="FHASE"/>
    <m/>
    <m/>
    <n v="0"/>
    <n v="0"/>
    <n v="0"/>
    <n v="0"/>
    <n v="0"/>
    <n v="0"/>
  </r>
  <r>
    <s v="GJ"/>
    <x v="4"/>
    <x v="10"/>
    <x v="0"/>
    <s v="Low"/>
    <n v="3"/>
    <n v="180"/>
    <n v="19741"/>
    <s v="FSEPU"/>
    <m/>
    <m/>
    <n v="0"/>
    <n v="0"/>
    <n v="0"/>
    <n v="0"/>
    <n v="0"/>
    <n v="0"/>
  </r>
  <r>
    <s v="GJ"/>
    <x v="4"/>
    <x v="10"/>
    <x v="0"/>
    <s v="Low"/>
    <n v="3"/>
    <n v="180"/>
    <n v="19741"/>
    <s v="MHASE"/>
    <m/>
    <m/>
    <n v="0"/>
    <n v="0"/>
    <n v="0"/>
    <n v="0"/>
    <n v="0"/>
    <n v="0"/>
  </r>
  <r>
    <s v="GJ"/>
    <x v="4"/>
    <x v="10"/>
    <x v="0"/>
    <s v="Low"/>
    <n v="3"/>
    <n v="180"/>
    <n v="19741"/>
    <s v="PACL"/>
    <m/>
    <m/>
    <n v="0"/>
    <n v="0"/>
    <n v="0"/>
    <n v="0"/>
    <n v="0"/>
    <n v="0"/>
  </r>
  <r>
    <s v="GJ"/>
    <x v="4"/>
    <x v="10"/>
    <x v="0"/>
    <s v="Low"/>
    <n v="4"/>
    <n v="240"/>
    <n v="19801"/>
    <s v="FHASE"/>
    <m/>
    <m/>
    <n v="0"/>
    <n v="0"/>
    <n v="0"/>
    <n v="0"/>
    <n v="0"/>
    <n v="0"/>
  </r>
  <r>
    <s v="GJ"/>
    <x v="4"/>
    <x v="10"/>
    <x v="0"/>
    <s v="Low"/>
    <n v="4"/>
    <n v="240"/>
    <n v="19801"/>
    <s v="FSEPU"/>
    <m/>
    <m/>
    <n v="0"/>
    <n v="0"/>
    <n v="0"/>
    <n v="0"/>
    <n v="0"/>
    <n v="0"/>
  </r>
  <r>
    <s v="GJ"/>
    <x v="4"/>
    <x v="10"/>
    <x v="0"/>
    <s v="Low"/>
    <n v="4"/>
    <n v="240"/>
    <n v="19801"/>
    <s v="MHASE"/>
    <m/>
    <m/>
    <n v="0"/>
    <n v="0"/>
    <n v="0"/>
    <n v="0"/>
    <n v="0"/>
    <n v="0"/>
  </r>
  <r>
    <s v="GJ"/>
    <x v="4"/>
    <x v="10"/>
    <x v="0"/>
    <s v="Low"/>
    <n v="4"/>
    <n v="240"/>
    <n v="19801"/>
    <s v="PACL"/>
    <m/>
    <m/>
    <n v="0"/>
    <n v="0"/>
    <n v="0"/>
    <n v="0"/>
    <n v="0"/>
    <n v="0"/>
  </r>
  <r>
    <s v="GJ"/>
    <x v="4"/>
    <x v="10"/>
    <x v="0"/>
    <s v="Low"/>
    <n v="5"/>
    <n v="300"/>
    <n v="19861"/>
    <s v="FHASE"/>
    <m/>
    <m/>
    <n v="0"/>
    <n v="0"/>
    <n v="0"/>
    <n v="0"/>
    <n v="0"/>
    <n v="0"/>
  </r>
  <r>
    <s v="GJ"/>
    <x v="4"/>
    <x v="10"/>
    <x v="0"/>
    <s v="Low"/>
    <n v="5"/>
    <n v="300"/>
    <n v="19861"/>
    <s v="FSEPU"/>
    <n v="2"/>
    <n v="3"/>
    <n v="2"/>
    <n v="3"/>
    <n v="1"/>
    <n v="0"/>
    <n v="0"/>
    <n v="0"/>
  </r>
  <r>
    <s v="GJ"/>
    <x v="4"/>
    <x v="10"/>
    <x v="0"/>
    <s v="Low"/>
    <n v="5"/>
    <n v="300"/>
    <n v="19861"/>
    <s v="MHASE"/>
    <n v="1"/>
    <n v="1"/>
    <n v="1"/>
    <n v="1"/>
    <n v="1"/>
    <n v="0"/>
    <n v="0"/>
    <n v="0"/>
  </r>
  <r>
    <s v="GJ"/>
    <x v="4"/>
    <x v="10"/>
    <x v="0"/>
    <s v="Low"/>
    <n v="5"/>
    <n v="300"/>
    <n v="19861"/>
    <s v="PACL"/>
    <n v="1"/>
    <n v="2"/>
    <n v="1"/>
    <n v="2"/>
    <n v="1"/>
    <n v="0"/>
    <n v="0"/>
    <n v="0"/>
  </r>
  <r>
    <s v="GJ"/>
    <x v="4"/>
    <x v="10"/>
    <x v="0"/>
    <s v="Low"/>
    <n v="6"/>
    <n v="360"/>
    <n v="19921"/>
    <s v="FHASE"/>
    <m/>
    <m/>
    <n v="0"/>
    <n v="0"/>
    <n v="0"/>
    <n v="0"/>
    <n v="0"/>
    <n v="0"/>
  </r>
  <r>
    <s v="GJ"/>
    <x v="4"/>
    <x v="10"/>
    <x v="0"/>
    <s v="Low"/>
    <n v="6"/>
    <n v="360"/>
    <n v="19921"/>
    <s v="FSEPU"/>
    <m/>
    <m/>
    <n v="0"/>
    <n v="0"/>
    <n v="0"/>
    <n v="0"/>
    <n v="0"/>
    <n v="0"/>
  </r>
  <r>
    <s v="GJ"/>
    <x v="4"/>
    <x v="10"/>
    <x v="0"/>
    <s v="Low"/>
    <n v="6"/>
    <n v="360"/>
    <n v="19921"/>
    <s v="MHASE"/>
    <n v="1"/>
    <n v="2"/>
    <n v="1"/>
    <n v="2"/>
    <n v="1"/>
    <n v="0"/>
    <n v="0"/>
    <n v="0"/>
  </r>
  <r>
    <s v="GJ"/>
    <x v="4"/>
    <x v="10"/>
    <x v="0"/>
    <s v="Low"/>
    <n v="6"/>
    <n v="360"/>
    <n v="19921"/>
    <s v="PACL"/>
    <m/>
    <m/>
    <n v="0"/>
    <n v="0"/>
    <n v="0"/>
    <n v="0"/>
    <n v="0"/>
    <n v="0"/>
  </r>
  <r>
    <s v="GJ"/>
    <x v="4"/>
    <x v="10"/>
    <x v="0"/>
    <s v="Low"/>
    <n v="7"/>
    <n v="420"/>
    <n v="19981"/>
    <s v="FHASE"/>
    <m/>
    <m/>
    <n v="0"/>
    <n v="0"/>
    <n v="0"/>
    <n v="0"/>
    <n v="0"/>
    <n v="0"/>
  </r>
  <r>
    <s v="GJ"/>
    <x v="4"/>
    <x v="10"/>
    <x v="0"/>
    <s v="Low"/>
    <n v="7"/>
    <n v="420"/>
    <n v="19981"/>
    <s v="FSEPU"/>
    <m/>
    <m/>
    <n v="0"/>
    <n v="0"/>
    <n v="0"/>
    <n v="0"/>
    <n v="0"/>
    <n v="0"/>
  </r>
  <r>
    <s v="GJ"/>
    <x v="4"/>
    <x v="10"/>
    <x v="0"/>
    <s v="Low"/>
    <n v="7"/>
    <n v="420"/>
    <n v="19981"/>
    <s v="MHASE"/>
    <m/>
    <m/>
    <n v="0"/>
    <n v="0"/>
    <n v="0"/>
    <n v="0"/>
    <n v="0"/>
    <n v="0"/>
  </r>
  <r>
    <s v="GJ"/>
    <x v="4"/>
    <x v="10"/>
    <x v="0"/>
    <s v="Low"/>
    <n v="7"/>
    <n v="420"/>
    <n v="19981"/>
    <s v="PACL"/>
    <m/>
    <m/>
    <n v="0"/>
    <n v="0"/>
    <n v="0"/>
    <n v="0"/>
    <n v="0"/>
    <n v="0"/>
  </r>
  <r>
    <s v="GJ"/>
    <x v="4"/>
    <x v="10"/>
    <x v="0"/>
    <s v="Low"/>
    <n v="8"/>
    <n v="480"/>
    <n v="20041"/>
    <s v="FHASE"/>
    <m/>
    <m/>
    <n v="0"/>
    <n v="0"/>
    <n v="0"/>
    <n v="0"/>
    <n v="0"/>
    <n v="0"/>
  </r>
  <r>
    <s v="GJ"/>
    <x v="4"/>
    <x v="10"/>
    <x v="0"/>
    <s v="Low"/>
    <n v="8"/>
    <n v="480"/>
    <n v="20041"/>
    <s v="FSEPU"/>
    <m/>
    <m/>
    <n v="0"/>
    <n v="0"/>
    <n v="0"/>
    <n v="0"/>
    <n v="0"/>
    <n v="0"/>
  </r>
  <r>
    <s v="GJ"/>
    <x v="4"/>
    <x v="10"/>
    <x v="0"/>
    <s v="Low"/>
    <n v="8"/>
    <n v="480"/>
    <n v="20041"/>
    <s v="MHASE"/>
    <m/>
    <m/>
    <n v="0"/>
    <n v="0"/>
    <n v="0"/>
    <n v="0"/>
    <n v="0"/>
    <n v="0"/>
  </r>
  <r>
    <s v="GJ"/>
    <x v="4"/>
    <x v="10"/>
    <x v="0"/>
    <s v="Low"/>
    <n v="8"/>
    <n v="480"/>
    <n v="20041"/>
    <s v="PACL"/>
    <n v="1"/>
    <n v="2"/>
    <n v="1"/>
    <n v="2"/>
    <n v="1"/>
    <n v="0"/>
    <n v="0"/>
    <n v="0"/>
  </r>
  <r>
    <s v="GJ"/>
    <x v="4"/>
    <x v="10"/>
    <x v="0"/>
    <s v="Low"/>
    <n v="9"/>
    <n v="540"/>
    <n v="20101"/>
    <s v="FHASE"/>
    <m/>
    <m/>
    <n v="0"/>
    <n v="0"/>
    <n v="0"/>
    <n v="0"/>
    <n v="0"/>
    <n v="0"/>
  </r>
  <r>
    <s v="GJ"/>
    <x v="4"/>
    <x v="10"/>
    <x v="0"/>
    <s v="Low"/>
    <n v="9"/>
    <n v="540"/>
    <n v="20101"/>
    <s v="FSEPU"/>
    <m/>
    <m/>
    <n v="0"/>
    <n v="0"/>
    <n v="0"/>
    <n v="0"/>
    <n v="0"/>
    <n v="0"/>
  </r>
  <r>
    <s v="GJ"/>
    <x v="4"/>
    <x v="10"/>
    <x v="0"/>
    <s v="Low"/>
    <n v="9"/>
    <n v="540"/>
    <n v="20101"/>
    <s v="MHASE"/>
    <n v="1"/>
    <n v="2"/>
    <n v="1"/>
    <n v="2"/>
    <n v="1"/>
    <n v="0"/>
    <n v="0"/>
    <n v="0"/>
  </r>
  <r>
    <s v="GJ"/>
    <x v="4"/>
    <x v="10"/>
    <x v="0"/>
    <s v="Low"/>
    <n v="9"/>
    <n v="540"/>
    <n v="20101"/>
    <s v="PACL"/>
    <m/>
    <m/>
    <n v="0"/>
    <n v="0"/>
    <n v="0"/>
    <n v="0"/>
    <n v="0"/>
    <n v="0"/>
  </r>
  <r>
    <s v="GJ"/>
    <x v="4"/>
    <x v="10"/>
    <x v="0"/>
    <s v="Low"/>
    <n v="10"/>
    <n v="600"/>
    <n v="20161"/>
    <s v="FHASE"/>
    <m/>
    <m/>
    <n v="0"/>
    <n v="0"/>
    <n v="0"/>
    <n v="0"/>
    <n v="0"/>
    <n v="0"/>
  </r>
  <r>
    <s v="GJ"/>
    <x v="4"/>
    <x v="10"/>
    <x v="0"/>
    <s v="Low"/>
    <n v="10"/>
    <n v="600"/>
    <n v="20161"/>
    <s v="FSEPU"/>
    <m/>
    <m/>
    <n v="0"/>
    <n v="0"/>
    <n v="0"/>
    <n v="0"/>
    <n v="0"/>
    <n v="0"/>
  </r>
  <r>
    <s v="GJ"/>
    <x v="4"/>
    <x v="10"/>
    <x v="0"/>
    <s v="Low"/>
    <n v="10"/>
    <n v="600"/>
    <n v="20161"/>
    <s v="MHASE"/>
    <m/>
    <m/>
    <n v="0"/>
    <n v="0"/>
    <n v="0"/>
    <n v="0"/>
    <n v="0"/>
    <n v="0"/>
  </r>
  <r>
    <s v="GJ"/>
    <x v="4"/>
    <x v="10"/>
    <x v="0"/>
    <s v="Low"/>
    <n v="10"/>
    <n v="600"/>
    <n v="20161"/>
    <s v="PACL"/>
    <m/>
    <m/>
    <n v="0"/>
    <n v="0"/>
    <n v="0"/>
    <n v="0"/>
    <n v="0"/>
    <n v="0"/>
  </r>
  <r>
    <s v="GJ"/>
    <x v="4"/>
    <x v="10"/>
    <x v="0"/>
    <s v="Low"/>
    <n v="11"/>
    <n v="660"/>
    <n v="20221"/>
    <s v="FHASE"/>
    <m/>
    <m/>
    <n v="0"/>
    <n v="0"/>
    <n v="0"/>
    <n v="0"/>
    <n v="0"/>
    <n v="0"/>
  </r>
  <r>
    <s v="GJ"/>
    <x v="4"/>
    <x v="10"/>
    <x v="0"/>
    <s v="Low"/>
    <n v="11"/>
    <n v="660"/>
    <n v="20221"/>
    <s v="FSEPU"/>
    <m/>
    <m/>
    <n v="0"/>
    <n v="0"/>
    <n v="0"/>
    <n v="0"/>
    <n v="0"/>
    <n v="0"/>
  </r>
  <r>
    <s v="GJ"/>
    <x v="4"/>
    <x v="10"/>
    <x v="0"/>
    <s v="Low"/>
    <n v="11"/>
    <n v="660"/>
    <n v="20221"/>
    <s v="MHASE"/>
    <m/>
    <m/>
    <n v="0"/>
    <n v="0"/>
    <n v="0"/>
    <n v="0"/>
    <n v="0"/>
    <n v="0"/>
  </r>
  <r>
    <s v="GJ"/>
    <x v="4"/>
    <x v="10"/>
    <x v="0"/>
    <s v="Low"/>
    <n v="11"/>
    <n v="660"/>
    <n v="20221"/>
    <s v="PACL"/>
    <n v="1"/>
    <n v="3"/>
    <n v="1"/>
    <n v="3"/>
    <n v="1"/>
    <n v="0"/>
    <n v="0"/>
    <n v="0"/>
  </r>
  <r>
    <s v="GJ"/>
    <x v="4"/>
    <x v="10"/>
    <x v="0"/>
    <s v="Low"/>
    <n v="12"/>
    <n v="720"/>
    <n v="20281"/>
    <s v="FHASE"/>
    <m/>
    <m/>
    <n v="0"/>
    <n v="0"/>
    <n v="0"/>
    <n v="0"/>
    <n v="0"/>
    <n v="0"/>
  </r>
  <r>
    <s v="GJ"/>
    <x v="4"/>
    <x v="10"/>
    <x v="0"/>
    <s v="Low"/>
    <n v="12"/>
    <n v="720"/>
    <n v="20281"/>
    <s v="FSEPU"/>
    <m/>
    <m/>
    <n v="0"/>
    <n v="0"/>
    <n v="0"/>
    <n v="0"/>
    <n v="0"/>
    <n v="0"/>
  </r>
  <r>
    <s v="GJ"/>
    <x v="4"/>
    <x v="10"/>
    <x v="0"/>
    <s v="Low"/>
    <n v="12"/>
    <n v="720"/>
    <n v="20281"/>
    <s v="MHASE"/>
    <n v="1"/>
    <n v="3"/>
    <n v="1"/>
    <n v="3"/>
    <n v="1"/>
    <n v="0"/>
    <n v="0"/>
    <n v="0"/>
  </r>
  <r>
    <s v="GJ"/>
    <x v="4"/>
    <x v="10"/>
    <x v="0"/>
    <s v="Low"/>
    <n v="12"/>
    <n v="720"/>
    <n v="20281"/>
    <s v="PACL"/>
    <m/>
    <m/>
    <n v="0"/>
    <n v="0"/>
    <n v="0"/>
    <n v="0"/>
    <n v="0"/>
    <n v="0"/>
  </r>
  <r>
    <s v="GJ"/>
    <x v="4"/>
    <x v="10"/>
    <x v="0"/>
    <s v="Low"/>
    <n v="13"/>
    <n v="780"/>
    <n v="20341"/>
    <s v="FHASE"/>
    <n v="1"/>
    <n v="1"/>
    <n v="1"/>
    <n v="1"/>
    <n v="1"/>
    <n v="0"/>
    <n v="0"/>
    <n v="0"/>
  </r>
  <r>
    <s v="GJ"/>
    <x v="4"/>
    <x v="10"/>
    <x v="0"/>
    <s v="Low"/>
    <n v="13"/>
    <n v="780"/>
    <n v="20341"/>
    <s v="FSEPU"/>
    <m/>
    <m/>
    <n v="0"/>
    <n v="0"/>
    <n v="0"/>
    <n v="0"/>
    <n v="0"/>
    <n v="0"/>
  </r>
  <r>
    <s v="GJ"/>
    <x v="4"/>
    <x v="10"/>
    <x v="0"/>
    <s v="Low"/>
    <n v="13"/>
    <n v="780"/>
    <n v="20341"/>
    <s v="MHASE"/>
    <m/>
    <m/>
    <n v="0"/>
    <n v="0"/>
    <n v="0"/>
    <n v="0"/>
    <n v="0"/>
    <n v="0"/>
  </r>
  <r>
    <s v="GJ"/>
    <x v="4"/>
    <x v="10"/>
    <x v="0"/>
    <s v="Low"/>
    <n v="13"/>
    <n v="780"/>
    <n v="20341"/>
    <s v="PACL"/>
    <m/>
    <m/>
    <n v="0"/>
    <n v="0"/>
    <n v="0"/>
    <n v="0"/>
    <n v="0"/>
    <n v="0"/>
  </r>
  <r>
    <s v="GJ"/>
    <x v="4"/>
    <x v="10"/>
    <x v="0"/>
    <s v="Low"/>
    <n v="14"/>
    <n v="840"/>
    <n v="20401"/>
    <s v="FHASE"/>
    <m/>
    <m/>
    <n v="0"/>
    <n v="0"/>
    <n v="0"/>
    <n v="0"/>
    <n v="0"/>
    <n v="0"/>
  </r>
  <r>
    <s v="GJ"/>
    <x v="4"/>
    <x v="10"/>
    <x v="0"/>
    <s v="Low"/>
    <n v="14"/>
    <n v="840"/>
    <n v="20401"/>
    <s v="FSEPU"/>
    <n v="1"/>
    <n v="2"/>
    <n v="1"/>
    <n v="2"/>
    <n v="1"/>
    <n v="0"/>
    <n v="0"/>
    <n v="0"/>
  </r>
  <r>
    <s v="GJ"/>
    <x v="4"/>
    <x v="10"/>
    <x v="0"/>
    <s v="Low"/>
    <n v="14"/>
    <n v="840"/>
    <n v="20401"/>
    <s v="MHASE"/>
    <m/>
    <m/>
    <n v="0"/>
    <n v="0"/>
    <n v="0"/>
    <n v="0"/>
    <n v="0"/>
    <n v="0"/>
  </r>
  <r>
    <s v="GJ"/>
    <x v="4"/>
    <x v="10"/>
    <x v="0"/>
    <s v="Low"/>
    <n v="14"/>
    <n v="840"/>
    <n v="20401"/>
    <s v="PACL"/>
    <m/>
    <m/>
    <n v="0"/>
    <n v="0"/>
    <n v="0"/>
    <n v="0"/>
    <n v="0"/>
    <n v="0"/>
  </r>
  <r>
    <s v="GJ"/>
    <x v="4"/>
    <x v="10"/>
    <x v="0"/>
    <s v="Low"/>
    <n v="15"/>
    <n v="900"/>
    <n v="20471"/>
    <s v="FHASE"/>
    <m/>
    <m/>
    <n v="0"/>
    <n v="0"/>
    <n v="0"/>
    <n v="0"/>
    <n v="0"/>
    <n v="0"/>
  </r>
  <r>
    <s v="GJ"/>
    <x v="4"/>
    <x v="10"/>
    <x v="0"/>
    <s v="Low"/>
    <n v="15"/>
    <n v="900"/>
    <n v="20471"/>
    <s v="FSEPU"/>
    <n v="1"/>
    <n v="3"/>
    <n v="1"/>
    <n v="3"/>
    <n v="1"/>
    <n v="0"/>
    <n v="0"/>
    <n v="0"/>
  </r>
  <r>
    <s v="GJ"/>
    <x v="4"/>
    <x v="10"/>
    <x v="0"/>
    <s v="Low"/>
    <n v="15"/>
    <n v="900"/>
    <n v="20471"/>
    <s v="MHASE"/>
    <m/>
    <m/>
    <n v="0"/>
    <n v="0"/>
    <n v="0"/>
    <n v="0"/>
    <n v="0"/>
    <n v="0"/>
  </r>
  <r>
    <s v="GJ"/>
    <x v="4"/>
    <x v="10"/>
    <x v="0"/>
    <s v="Low"/>
    <n v="15"/>
    <n v="900"/>
    <n v="20471"/>
    <s v="PACL"/>
    <n v="1"/>
    <n v="3"/>
    <n v="1"/>
    <n v="3"/>
    <n v="1"/>
    <n v="0"/>
    <n v="0"/>
    <n v="0"/>
  </r>
  <r>
    <s v="GJ"/>
    <x v="4"/>
    <x v="10"/>
    <x v="0"/>
    <s v="Low"/>
    <n v="16"/>
    <n v="960"/>
    <n v="20531"/>
    <s v="FHASE"/>
    <m/>
    <m/>
    <n v="0"/>
    <n v="0"/>
    <n v="0"/>
    <n v="0"/>
    <n v="0"/>
    <n v="0"/>
  </r>
  <r>
    <s v="GJ"/>
    <x v="4"/>
    <x v="10"/>
    <x v="0"/>
    <s v="Low"/>
    <n v="16"/>
    <n v="960"/>
    <n v="20531"/>
    <s v="FSEPU"/>
    <m/>
    <m/>
    <n v="0"/>
    <n v="0"/>
    <n v="0"/>
    <n v="0"/>
    <n v="0"/>
    <n v="0"/>
  </r>
  <r>
    <s v="GJ"/>
    <x v="4"/>
    <x v="10"/>
    <x v="0"/>
    <s v="Low"/>
    <n v="16"/>
    <n v="960"/>
    <n v="20531"/>
    <s v="MHASE"/>
    <m/>
    <m/>
    <n v="0"/>
    <n v="0"/>
    <n v="0"/>
    <n v="0"/>
    <n v="0"/>
    <n v="0"/>
  </r>
  <r>
    <s v="GJ"/>
    <x v="4"/>
    <x v="10"/>
    <x v="0"/>
    <s v="Low"/>
    <n v="16"/>
    <n v="960"/>
    <n v="20531"/>
    <s v="PACL"/>
    <m/>
    <m/>
    <n v="0"/>
    <n v="0"/>
    <n v="0"/>
    <n v="0"/>
    <n v="0"/>
    <n v="0"/>
  </r>
  <r>
    <s v="GJ"/>
    <x v="4"/>
    <x v="10"/>
    <x v="0"/>
    <s v="Low"/>
    <n v="17"/>
    <n v="1020"/>
    <n v="20591"/>
    <s v="FHASE"/>
    <m/>
    <m/>
    <n v="0"/>
    <n v="0"/>
    <n v="0"/>
    <n v="0"/>
    <n v="0"/>
    <n v="0"/>
  </r>
  <r>
    <s v="GJ"/>
    <x v="4"/>
    <x v="10"/>
    <x v="0"/>
    <s v="Low"/>
    <n v="17"/>
    <n v="1020"/>
    <n v="20591"/>
    <s v="FSEPU"/>
    <m/>
    <m/>
    <n v="0"/>
    <n v="0"/>
    <n v="0"/>
    <n v="0"/>
    <n v="0"/>
    <n v="0"/>
  </r>
  <r>
    <s v="GJ"/>
    <x v="4"/>
    <x v="10"/>
    <x v="0"/>
    <s v="Low"/>
    <n v="17"/>
    <n v="1020"/>
    <n v="20591"/>
    <s v="MHASE"/>
    <m/>
    <m/>
    <n v="0"/>
    <n v="0"/>
    <n v="0"/>
    <n v="0"/>
    <n v="0"/>
    <n v="0"/>
  </r>
  <r>
    <s v="GJ"/>
    <x v="4"/>
    <x v="10"/>
    <x v="0"/>
    <s v="Low"/>
    <n v="17"/>
    <n v="1020"/>
    <n v="20591"/>
    <s v="PACL"/>
    <m/>
    <m/>
    <n v="0"/>
    <n v="0"/>
    <n v="0"/>
    <n v="0"/>
    <n v="0"/>
    <n v="0"/>
  </r>
  <r>
    <s v="GJ"/>
    <x v="4"/>
    <x v="10"/>
    <x v="0"/>
    <s v="Low"/>
    <n v="18"/>
    <n v="1080"/>
    <n v="20651"/>
    <s v="FHASE"/>
    <m/>
    <m/>
    <n v="0"/>
    <n v="0"/>
    <n v="0"/>
    <n v="0"/>
    <n v="0"/>
    <n v="0"/>
  </r>
  <r>
    <s v="GJ"/>
    <x v="4"/>
    <x v="10"/>
    <x v="0"/>
    <s v="Low"/>
    <n v="18"/>
    <n v="1080"/>
    <n v="20651"/>
    <s v="FSEPU"/>
    <m/>
    <m/>
    <n v="0"/>
    <n v="0"/>
    <n v="0"/>
    <n v="0"/>
    <n v="0"/>
    <n v="0"/>
  </r>
  <r>
    <s v="GJ"/>
    <x v="4"/>
    <x v="10"/>
    <x v="0"/>
    <s v="Low"/>
    <n v="18"/>
    <n v="1080"/>
    <n v="20651"/>
    <s v="MHASE"/>
    <m/>
    <m/>
    <n v="0"/>
    <n v="0"/>
    <n v="0"/>
    <n v="0"/>
    <n v="0"/>
    <n v="0"/>
  </r>
  <r>
    <s v="GJ"/>
    <x v="4"/>
    <x v="10"/>
    <x v="0"/>
    <s v="Low"/>
    <n v="18"/>
    <n v="1080"/>
    <n v="20651"/>
    <s v="PACL"/>
    <m/>
    <m/>
    <n v="0"/>
    <n v="0"/>
    <n v="0"/>
    <n v="0"/>
    <n v="0"/>
    <n v="0"/>
  </r>
  <r>
    <s v="GJ"/>
    <x v="4"/>
    <x v="11"/>
    <x v="2"/>
    <s v="High"/>
    <n v="1"/>
    <n v="60"/>
    <n v="18869"/>
    <s v="FHASE"/>
    <m/>
    <m/>
    <n v="0"/>
    <n v="0"/>
    <n v="0"/>
    <n v="0"/>
    <n v="0"/>
    <n v="0"/>
  </r>
  <r>
    <s v="GJ"/>
    <x v="4"/>
    <x v="11"/>
    <x v="2"/>
    <s v="High"/>
    <n v="1"/>
    <n v="60"/>
    <n v="18869"/>
    <s v="FSEPU"/>
    <m/>
    <m/>
    <n v="0"/>
    <n v="0"/>
    <n v="0"/>
    <n v="0"/>
    <n v="0"/>
    <n v="0"/>
  </r>
  <r>
    <s v="GJ"/>
    <x v="4"/>
    <x v="11"/>
    <x v="2"/>
    <s v="High"/>
    <n v="1"/>
    <n v="60"/>
    <n v="18869"/>
    <s v="MHASE"/>
    <m/>
    <m/>
    <n v="0"/>
    <n v="0"/>
    <n v="0"/>
    <n v="0"/>
    <n v="0"/>
    <n v="0"/>
  </r>
  <r>
    <s v="GJ"/>
    <x v="4"/>
    <x v="11"/>
    <x v="2"/>
    <s v="High"/>
    <n v="1"/>
    <n v="60"/>
    <n v="18869"/>
    <s v="PACL"/>
    <n v="1"/>
    <n v="4"/>
    <n v="1"/>
    <n v="4"/>
    <n v="1"/>
    <n v="1"/>
    <n v="1"/>
    <n v="0"/>
  </r>
  <r>
    <s v="GJ"/>
    <x v="4"/>
    <x v="11"/>
    <x v="2"/>
    <s v="High"/>
    <n v="2"/>
    <n v="120"/>
    <n v="18929"/>
    <s v="FHASE"/>
    <m/>
    <m/>
    <n v="0"/>
    <n v="0"/>
    <n v="0"/>
    <n v="0"/>
    <n v="0"/>
    <n v="0"/>
  </r>
  <r>
    <s v="GJ"/>
    <x v="4"/>
    <x v="11"/>
    <x v="2"/>
    <s v="High"/>
    <n v="2"/>
    <n v="120"/>
    <n v="18929"/>
    <s v="FSEPU"/>
    <m/>
    <m/>
    <n v="0"/>
    <n v="0"/>
    <n v="0"/>
    <n v="0"/>
    <n v="0"/>
    <n v="0"/>
  </r>
  <r>
    <s v="GJ"/>
    <x v="4"/>
    <x v="11"/>
    <x v="2"/>
    <s v="High"/>
    <n v="2"/>
    <n v="120"/>
    <n v="18929"/>
    <s v="MHASE"/>
    <m/>
    <m/>
    <n v="0"/>
    <n v="0"/>
    <n v="0"/>
    <n v="0"/>
    <n v="0"/>
    <n v="0"/>
  </r>
  <r>
    <s v="GJ"/>
    <x v="4"/>
    <x v="11"/>
    <x v="2"/>
    <s v="High"/>
    <n v="2"/>
    <n v="120"/>
    <n v="18929"/>
    <s v="PACL"/>
    <m/>
    <m/>
    <n v="0"/>
    <n v="0"/>
    <n v="0"/>
    <n v="0"/>
    <n v="0"/>
    <n v="0"/>
  </r>
  <r>
    <s v="GJ"/>
    <x v="4"/>
    <x v="11"/>
    <x v="2"/>
    <s v="High"/>
    <n v="3"/>
    <n v="180"/>
    <n v="18989"/>
    <s v="FHASE"/>
    <m/>
    <m/>
    <n v="0"/>
    <n v="0"/>
    <n v="0"/>
    <n v="0"/>
    <n v="0"/>
    <n v="0"/>
  </r>
  <r>
    <s v="GJ"/>
    <x v="4"/>
    <x v="11"/>
    <x v="2"/>
    <s v="High"/>
    <n v="3"/>
    <n v="180"/>
    <n v="18989"/>
    <s v="FSEPU"/>
    <m/>
    <m/>
    <n v="0"/>
    <n v="0"/>
    <n v="0"/>
    <n v="0"/>
    <n v="0"/>
    <n v="0"/>
  </r>
  <r>
    <s v="GJ"/>
    <x v="4"/>
    <x v="11"/>
    <x v="2"/>
    <s v="High"/>
    <n v="3"/>
    <n v="180"/>
    <n v="18989"/>
    <s v="MHASE"/>
    <n v="1"/>
    <n v="3"/>
    <n v="1"/>
    <n v="3"/>
    <n v="1"/>
    <n v="0"/>
    <n v="0"/>
    <n v="0"/>
  </r>
  <r>
    <s v="GJ"/>
    <x v="4"/>
    <x v="11"/>
    <x v="2"/>
    <s v="High"/>
    <n v="3"/>
    <n v="180"/>
    <n v="18989"/>
    <s v="PACL"/>
    <m/>
    <m/>
    <n v="0"/>
    <n v="0"/>
    <n v="0"/>
    <n v="0"/>
    <n v="0"/>
    <n v="0"/>
  </r>
  <r>
    <s v="GJ"/>
    <x v="4"/>
    <x v="11"/>
    <x v="2"/>
    <s v="High"/>
    <n v="4"/>
    <n v="240"/>
    <n v="19049"/>
    <s v="FHASE"/>
    <m/>
    <m/>
    <n v="0"/>
    <n v="0"/>
    <n v="0"/>
    <n v="0"/>
    <n v="0"/>
    <n v="0"/>
  </r>
  <r>
    <s v="GJ"/>
    <x v="4"/>
    <x v="11"/>
    <x v="2"/>
    <s v="High"/>
    <n v="4"/>
    <n v="240"/>
    <n v="19049"/>
    <s v="FSEPU"/>
    <m/>
    <m/>
    <n v="0"/>
    <n v="0"/>
    <n v="0"/>
    <n v="0"/>
    <n v="0"/>
    <n v="0"/>
  </r>
  <r>
    <s v="GJ"/>
    <x v="4"/>
    <x v="11"/>
    <x v="2"/>
    <s v="High"/>
    <n v="4"/>
    <n v="240"/>
    <n v="19049"/>
    <s v="MHASE"/>
    <m/>
    <m/>
    <n v="0"/>
    <n v="0"/>
    <n v="0"/>
    <n v="0"/>
    <n v="0"/>
    <n v="0"/>
  </r>
  <r>
    <s v="GJ"/>
    <x v="4"/>
    <x v="11"/>
    <x v="2"/>
    <s v="High"/>
    <n v="4"/>
    <n v="240"/>
    <n v="19049"/>
    <s v="PACL"/>
    <m/>
    <m/>
    <n v="0"/>
    <n v="0"/>
    <n v="0"/>
    <n v="0"/>
    <n v="0"/>
    <n v="0"/>
  </r>
  <r>
    <s v="GJ"/>
    <x v="4"/>
    <x v="11"/>
    <x v="2"/>
    <s v="High"/>
    <n v="5"/>
    <n v="300"/>
    <n v="19109"/>
    <s v="FHASE"/>
    <n v="1"/>
    <n v="1"/>
    <n v="1"/>
    <n v="1"/>
    <n v="1"/>
    <n v="0"/>
    <n v="0"/>
    <n v="0"/>
  </r>
  <r>
    <s v="GJ"/>
    <x v="4"/>
    <x v="11"/>
    <x v="2"/>
    <s v="High"/>
    <n v="5"/>
    <n v="300"/>
    <n v="19109"/>
    <s v="FSEPU"/>
    <m/>
    <m/>
    <n v="0"/>
    <n v="0"/>
    <n v="0"/>
    <n v="0"/>
    <n v="0"/>
    <n v="0"/>
  </r>
  <r>
    <s v="GJ"/>
    <x v="4"/>
    <x v="11"/>
    <x v="2"/>
    <s v="High"/>
    <n v="5"/>
    <n v="300"/>
    <n v="19109"/>
    <s v="MHASE"/>
    <m/>
    <m/>
    <n v="0"/>
    <n v="0"/>
    <n v="0"/>
    <n v="0"/>
    <n v="0"/>
    <n v="0"/>
  </r>
  <r>
    <s v="GJ"/>
    <x v="4"/>
    <x v="11"/>
    <x v="2"/>
    <s v="High"/>
    <n v="5"/>
    <n v="300"/>
    <n v="19109"/>
    <s v="PACL"/>
    <m/>
    <m/>
    <n v="0"/>
    <n v="0"/>
    <n v="0"/>
    <n v="0"/>
    <n v="0"/>
    <n v="0"/>
  </r>
  <r>
    <s v="GJ"/>
    <x v="4"/>
    <x v="11"/>
    <x v="2"/>
    <s v="High"/>
    <n v="6"/>
    <n v="360"/>
    <n v="19169"/>
    <s v="FHASE"/>
    <n v="1"/>
    <n v="1"/>
    <n v="1"/>
    <n v="1"/>
    <n v="1"/>
    <n v="0"/>
    <n v="0"/>
    <n v="0"/>
  </r>
  <r>
    <s v="GJ"/>
    <x v="4"/>
    <x v="11"/>
    <x v="2"/>
    <s v="High"/>
    <n v="6"/>
    <n v="360"/>
    <n v="19169"/>
    <s v="FSEPU"/>
    <m/>
    <m/>
    <n v="0"/>
    <n v="0"/>
    <n v="0"/>
    <n v="0"/>
    <n v="0"/>
    <n v="0"/>
  </r>
  <r>
    <s v="GJ"/>
    <x v="4"/>
    <x v="11"/>
    <x v="2"/>
    <s v="High"/>
    <n v="6"/>
    <n v="360"/>
    <n v="19169"/>
    <s v="MHASE"/>
    <m/>
    <m/>
    <n v="0"/>
    <n v="0"/>
    <n v="0"/>
    <n v="0"/>
    <n v="0"/>
    <n v="0"/>
  </r>
  <r>
    <s v="GJ"/>
    <x v="4"/>
    <x v="11"/>
    <x v="2"/>
    <s v="High"/>
    <n v="6"/>
    <n v="360"/>
    <n v="19169"/>
    <s v="PACL"/>
    <n v="1"/>
    <n v="1"/>
    <n v="1"/>
    <n v="1"/>
    <n v="1"/>
    <n v="0"/>
    <n v="0"/>
    <n v="0"/>
  </r>
  <r>
    <s v="GJ"/>
    <x v="4"/>
    <x v="11"/>
    <x v="2"/>
    <s v="High"/>
    <n v="7"/>
    <n v="420"/>
    <n v="19229"/>
    <s v="FHASE"/>
    <m/>
    <m/>
    <n v="0"/>
    <n v="0"/>
    <n v="0"/>
    <n v="0"/>
    <n v="0"/>
    <n v="0"/>
  </r>
  <r>
    <s v="GJ"/>
    <x v="4"/>
    <x v="11"/>
    <x v="2"/>
    <s v="High"/>
    <n v="7"/>
    <n v="420"/>
    <n v="19229"/>
    <s v="FSEPU"/>
    <m/>
    <m/>
    <n v="0"/>
    <n v="0"/>
    <n v="0"/>
    <n v="0"/>
    <n v="0"/>
    <n v="0"/>
  </r>
  <r>
    <s v="GJ"/>
    <x v="4"/>
    <x v="11"/>
    <x v="2"/>
    <s v="High"/>
    <n v="7"/>
    <n v="420"/>
    <n v="19229"/>
    <s v="MHASE"/>
    <m/>
    <m/>
    <n v="0"/>
    <n v="0"/>
    <n v="0"/>
    <n v="0"/>
    <n v="0"/>
    <n v="0"/>
  </r>
  <r>
    <s v="GJ"/>
    <x v="4"/>
    <x v="11"/>
    <x v="2"/>
    <s v="High"/>
    <n v="7"/>
    <n v="420"/>
    <n v="19229"/>
    <s v="PACL"/>
    <m/>
    <m/>
    <n v="0"/>
    <n v="0"/>
    <n v="0"/>
    <n v="0"/>
    <n v="0"/>
    <n v="0"/>
  </r>
  <r>
    <s v="GJ"/>
    <x v="4"/>
    <x v="11"/>
    <x v="2"/>
    <s v="High"/>
    <n v="8"/>
    <n v="480"/>
    <n v="19289"/>
    <s v="FHASE"/>
    <m/>
    <m/>
    <n v="0"/>
    <n v="0"/>
    <n v="0"/>
    <n v="0"/>
    <n v="0"/>
    <n v="0"/>
  </r>
  <r>
    <s v="GJ"/>
    <x v="4"/>
    <x v="11"/>
    <x v="2"/>
    <s v="High"/>
    <n v="8"/>
    <n v="480"/>
    <n v="19289"/>
    <s v="FSEPU"/>
    <m/>
    <m/>
    <n v="0"/>
    <n v="0"/>
    <n v="0"/>
    <n v="0"/>
    <n v="0"/>
    <n v="0"/>
  </r>
  <r>
    <s v="GJ"/>
    <x v="4"/>
    <x v="11"/>
    <x v="2"/>
    <s v="High"/>
    <n v="8"/>
    <n v="480"/>
    <n v="19289"/>
    <s v="MHASE"/>
    <m/>
    <m/>
    <n v="0"/>
    <n v="0"/>
    <n v="0"/>
    <n v="0"/>
    <n v="0"/>
    <n v="0"/>
  </r>
  <r>
    <s v="GJ"/>
    <x v="4"/>
    <x v="11"/>
    <x v="2"/>
    <s v="High"/>
    <n v="8"/>
    <n v="480"/>
    <n v="19289"/>
    <s v="PACL"/>
    <m/>
    <m/>
    <n v="0"/>
    <n v="0"/>
    <n v="0"/>
    <n v="0"/>
    <n v="0"/>
    <n v="0"/>
  </r>
  <r>
    <s v="GJ"/>
    <x v="4"/>
    <x v="11"/>
    <x v="2"/>
    <s v="High"/>
    <n v="9"/>
    <n v="540"/>
    <n v="19349"/>
    <s v="FHASE"/>
    <n v="1"/>
    <n v="1"/>
    <n v="1"/>
    <n v="1"/>
    <n v="1"/>
    <n v="0"/>
    <n v="0"/>
    <n v="0"/>
  </r>
  <r>
    <s v="GJ"/>
    <x v="4"/>
    <x v="11"/>
    <x v="2"/>
    <s v="High"/>
    <n v="9"/>
    <n v="540"/>
    <n v="19349"/>
    <s v="FSEPU"/>
    <m/>
    <m/>
    <n v="0"/>
    <n v="0"/>
    <n v="0"/>
    <n v="0"/>
    <n v="0"/>
    <n v="0"/>
  </r>
  <r>
    <s v="GJ"/>
    <x v="4"/>
    <x v="11"/>
    <x v="2"/>
    <s v="High"/>
    <n v="9"/>
    <n v="540"/>
    <n v="19349"/>
    <s v="MHASE"/>
    <m/>
    <m/>
    <n v="0"/>
    <n v="0"/>
    <n v="0"/>
    <n v="0"/>
    <n v="0"/>
    <n v="0"/>
  </r>
  <r>
    <s v="GJ"/>
    <x v="4"/>
    <x v="11"/>
    <x v="2"/>
    <s v="High"/>
    <n v="9"/>
    <n v="540"/>
    <n v="19349"/>
    <s v="PACL"/>
    <m/>
    <m/>
    <n v="0"/>
    <n v="0"/>
    <n v="0"/>
    <n v="0"/>
    <n v="0"/>
    <n v="0"/>
  </r>
  <r>
    <s v="GJ"/>
    <x v="4"/>
    <x v="11"/>
    <x v="2"/>
    <s v="High"/>
    <n v="10"/>
    <n v="600"/>
    <n v="19409"/>
    <s v="FHASE"/>
    <m/>
    <m/>
    <n v="0"/>
    <n v="0"/>
    <n v="0"/>
    <n v="0"/>
    <n v="0"/>
    <n v="0"/>
  </r>
  <r>
    <s v="GJ"/>
    <x v="4"/>
    <x v="11"/>
    <x v="2"/>
    <s v="High"/>
    <n v="10"/>
    <n v="600"/>
    <n v="19409"/>
    <s v="FSEPU"/>
    <m/>
    <m/>
    <n v="0"/>
    <n v="0"/>
    <n v="0"/>
    <n v="0"/>
    <n v="0"/>
    <n v="0"/>
  </r>
  <r>
    <s v="GJ"/>
    <x v="4"/>
    <x v="11"/>
    <x v="2"/>
    <s v="High"/>
    <n v="10"/>
    <n v="600"/>
    <n v="19409"/>
    <s v="MHASE"/>
    <m/>
    <m/>
    <n v="0"/>
    <n v="0"/>
    <n v="0"/>
    <n v="0"/>
    <n v="0"/>
    <n v="0"/>
  </r>
  <r>
    <s v="GJ"/>
    <x v="4"/>
    <x v="11"/>
    <x v="2"/>
    <s v="High"/>
    <n v="10"/>
    <n v="600"/>
    <n v="19409"/>
    <s v="PACL"/>
    <n v="1"/>
    <n v="1"/>
    <n v="1"/>
    <n v="1"/>
    <n v="1"/>
    <n v="0"/>
    <n v="0"/>
    <n v="0"/>
  </r>
  <r>
    <s v="GJ"/>
    <x v="4"/>
    <x v="12"/>
    <x v="0"/>
    <s v="Low"/>
    <n v="1"/>
    <n v="60"/>
    <n v="19052"/>
    <s v="FHASE"/>
    <m/>
    <m/>
    <n v="0"/>
    <n v="0"/>
    <n v="0"/>
    <n v="0"/>
    <n v="0"/>
    <n v="0"/>
  </r>
  <r>
    <s v="GJ"/>
    <x v="4"/>
    <x v="12"/>
    <x v="0"/>
    <s v="Low"/>
    <n v="1"/>
    <n v="60"/>
    <n v="19052"/>
    <s v="FSEPU"/>
    <m/>
    <m/>
    <n v="0"/>
    <n v="0"/>
    <n v="0"/>
    <n v="0"/>
    <n v="0"/>
    <n v="0"/>
  </r>
  <r>
    <s v="GJ"/>
    <x v="4"/>
    <x v="12"/>
    <x v="0"/>
    <s v="Low"/>
    <n v="1"/>
    <n v="60"/>
    <n v="19052"/>
    <s v="MHASE"/>
    <m/>
    <m/>
    <n v="0"/>
    <n v="0"/>
    <n v="0"/>
    <n v="0"/>
    <n v="0"/>
    <n v="0"/>
  </r>
  <r>
    <s v="GJ"/>
    <x v="4"/>
    <x v="12"/>
    <x v="0"/>
    <s v="Low"/>
    <n v="1"/>
    <n v="60"/>
    <n v="19052"/>
    <s v="PACL"/>
    <m/>
    <m/>
    <n v="0"/>
    <n v="0"/>
    <n v="0"/>
    <n v="0"/>
    <n v="0"/>
    <n v="0"/>
  </r>
  <r>
    <s v="GJ"/>
    <x v="4"/>
    <x v="12"/>
    <x v="0"/>
    <s v="Low"/>
    <n v="2"/>
    <n v="120"/>
    <n v="19112"/>
    <s v="FHASE"/>
    <m/>
    <m/>
    <n v="0"/>
    <n v="0"/>
    <n v="0"/>
    <n v="0"/>
    <n v="0"/>
    <n v="0"/>
  </r>
  <r>
    <s v="GJ"/>
    <x v="4"/>
    <x v="12"/>
    <x v="0"/>
    <s v="Low"/>
    <n v="2"/>
    <n v="120"/>
    <n v="19112"/>
    <s v="FSEPU"/>
    <m/>
    <m/>
    <n v="0"/>
    <n v="0"/>
    <n v="0"/>
    <n v="0"/>
    <n v="0"/>
    <n v="0"/>
  </r>
  <r>
    <s v="GJ"/>
    <x v="4"/>
    <x v="12"/>
    <x v="0"/>
    <s v="Low"/>
    <n v="2"/>
    <n v="120"/>
    <n v="19112"/>
    <s v="MHASE"/>
    <m/>
    <m/>
    <n v="0"/>
    <n v="0"/>
    <n v="0"/>
    <n v="0"/>
    <n v="0"/>
    <n v="0"/>
  </r>
  <r>
    <s v="GJ"/>
    <x v="4"/>
    <x v="12"/>
    <x v="0"/>
    <s v="Low"/>
    <n v="2"/>
    <n v="120"/>
    <n v="19112"/>
    <s v="PACL"/>
    <m/>
    <m/>
    <n v="0"/>
    <n v="0"/>
    <n v="0"/>
    <n v="0"/>
    <n v="0"/>
    <n v="0"/>
  </r>
  <r>
    <s v="GJ"/>
    <x v="4"/>
    <x v="12"/>
    <x v="0"/>
    <s v="Low"/>
    <n v="3"/>
    <n v="180"/>
    <n v="19172"/>
    <s v="FHASE"/>
    <m/>
    <m/>
    <n v="0"/>
    <n v="0"/>
    <n v="0"/>
    <n v="0"/>
    <n v="0"/>
    <n v="0"/>
  </r>
  <r>
    <s v="GJ"/>
    <x v="4"/>
    <x v="12"/>
    <x v="0"/>
    <s v="Low"/>
    <n v="3"/>
    <n v="180"/>
    <n v="19172"/>
    <s v="FSEPU"/>
    <m/>
    <m/>
    <n v="0"/>
    <n v="0"/>
    <n v="0"/>
    <n v="0"/>
    <n v="0"/>
    <n v="0"/>
  </r>
  <r>
    <s v="GJ"/>
    <x v="4"/>
    <x v="12"/>
    <x v="0"/>
    <s v="Low"/>
    <n v="3"/>
    <n v="180"/>
    <n v="19172"/>
    <s v="MHASE"/>
    <m/>
    <m/>
    <n v="0"/>
    <n v="0"/>
    <n v="0"/>
    <n v="0"/>
    <n v="0"/>
    <n v="0"/>
  </r>
  <r>
    <s v="GJ"/>
    <x v="4"/>
    <x v="12"/>
    <x v="0"/>
    <s v="Low"/>
    <n v="3"/>
    <n v="180"/>
    <n v="19172"/>
    <s v="PACL"/>
    <m/>
    <m/>
    <n v="0"/>
    <n v="0"/>
    <n v="0"/>
    <n v="0"/>
    <n v="0"/>
    <n v="0"/>
  </r>
  <r>
    <s v="GJ"/>
    <x v="4"/>
    <x v="12"/>
    <x v="0"/>
    <s v="Low"/>
    <n v="4"/>
    <n v="240"/>
    <n v="19232"/>
    <s v="FHASE"/>
    <m/>
    <m/>
    <n v="0"/>
    <n v="0"/>
    <n v="0"/>
    <n v="0"/>
    <n v="0"/>
    <n v="0"/>
  </r>
  <r>
    <s v="GJ"/>
    <x v="4"/>
    <x v="12"/>
    <x v="0"/>
    <s v="Low"/>
    <n v="4"/>
    <n v="240"/>
    <n v="19232"/>
    <s v="FSEPU"/>
    <n v="1"/>
    <n v="2"/>
    <n v="1"/>
    <n v="2"/>
    <n v="1"/>
    <n v="0"/>
    <n v="0"/>
    <n v="0"/>
  </r>
  <r>
    <s v="GJ"/>
    <x v="4"/>
    <x v="12"/>
    <x v="0"/>
    <s v="Low"/>
    <n v="4"/>
    <n v="240"/>
    <n v="19232"/>
    <s v="MHASE"/>
    <m/>
    <m/>
    <n v="0"/>
    <n v="0"/>
    <n v="0"/>
    <n v="0"/>
    <n v="0"/>
    <n v="0"/>
  </r>
  <r>
    <s v="GJ"/>
    <x v="4"/>
    <x v="12"/>
    <x v="0"/>
    <s v="Low"/>
    <n v="4"/>
    <n v="240"/>
    <n v="19232"/>
    <s v="PACL"/>
    <m/>
    <m/>
    <n v="0"/>
    <n v="0"/>
    <n v="0"/>
    <n v="0"/>
    <n v="0"/>
    <n v="0"/>
  </r>
  <r>
    <s v="GJ"/>
    <x v="4"/>
    <x v="12"/>
    <x v="0"/>
    <s v="Low"/>
    <n v="5"/>
    <n v="300"/>
    <n v="19292"/>
    <s v="FHASE"/>
    <m/>
    <m/>
    <n v="0"/>
    <n v="0"/>
    <n v="0"/>
    <n v="0"/>
    <n v="0"/>
    <n v="0"/>
  </r>
  <r>
    <s v="GJ"/>
    <x v="4"/>
    <x v="12"/>
    <x v="0"/>
    <s v="Low"/>
    <n v="5"/>
    <n v="300"/>
    <n v="19292"/>
    <s v="FSEPU"/>
    <m/>
    <m/>
    <n v="0"/>
    <n v="0"/>
    <n v="0"/>
    <n v="0"/>
    <n v="0"/>
    <n v="0"/>
  </r>
  <r>
    <s v="GJ"/>
    <x v="4"/>
    <x v="12"/>
    <x v="0"/>
    <s v="Low"/>
    <n v="5"/>
    <n v="300"/>
    <n v="19292"/>
    <s v="MHASE"/>
    <m/>
    <m/>
    <n v="0"/>
    <n v="0"/>
    <n v="0"/>
    <n v="0"/>
    <n v="0"/>
    <n v="0"/>
  </r>
  <r>
    <s v="GJ"/>
    <x v="4"/>
    <x v="12"/>
    <x v="0"/>
    <s v="Low"/>
    <n v="5"/>
    <n v="300"/>
    <n v="19292"/>
    <s v="PACL"/>
    <m/>
    <m/>
    <n v="0"/>
    <n v="0"/>
    <n v="0"/>
    <n v="0"/>
    <n v="0"/>
    <n v="0"/>
  </r>
  <r>
    <s v="GJ"/>
    <x v="4"/>
    <x v="12"/>
    <x v="0"/>
    <s v="Low"/>
    <n v="6"/>
    <n v="360"/>
    <n v="19352"/>
    <s v="FHASE"/>
    <m/>
    <m/>
    <n v="0"/>
    <n v="0"/>
    <n v="0"/>
    <n v="0"/>
    <n v="0"/>
    <n v="0"/>
  </r>
  <r>
    <s v="GJ"/>
    <x v="4"/>
    <x v="12"/>
    <x v="0"/>
    <s v="Low"/>
    <n v="6"/>
    <n v="360"/>
    <n v="19352"/>
    <s v="FSEPU"/>
    <m/>
    <m/>
    <n v="0"/>
    <n v="0"/>
    <n v="0"/>
    <n v="0"/>
    <n v="0"/>
    <n v="0"/>
  </r>
  <r>
    <s v="GJ"/>
    <x v="4"/>
    <x v="12"/>
    <x v="0"/>
    <s v="Low"/>
    <n v="6"/>
    <n v="360"/>
    <n v="19352"/>
    <s v="MHASE"/>
    <m/>
    <m/>
    <n v="0"/>
    <n v="0"/>
    <n v="0"/>
    <n v="0"/>
    <n v="0"/>
    <n v="0"/>
  </r>
  <r>
    <s v="GJ"/>
    <x v="4"/>
    <x v="12"/>
    <x v="0"/>
    <s v="Low"/>
    <n v="6"/>
    <n v="360"/>
    <n v="19352"/>
    <s v="PACL"/>
    <m/>
    <m/>
    <n v="0"/>
    <n v="0"/>
    <n v="0"/>
    <n v="0"/>
    <n v="0"/>
    <n v="0"/>
  </r>
  <r>
    <s v="GJ"/>
    <x v="4"/>
    <x v="12"/>
    <x v="0"/>
    <s v="Low"/>
    <n v="7"/>
    <n v="420"/>
    <n v="19412"/>
    <s v="FHASE"/>
    <m/>
    <m/>
    <n v="0"/>
    <n v="0"/>
    <n v="0"/>
    <n v="0"/>
    <n v="0"/>
    <n v="0"/>
  </r>
  <r>
    <s v="GJ"/>
    <x v="4"/>
    <x v="12"/>
    <x v="0"/>
    <s v="Low"/>
    <n v="7"/>
    <n v="420"/>
    <n v="19412"/>
    <s v="FSEPU"/>
    <m/>
    <m/>
    <n v="0"/>
    <n v="0"/>
    <n v="0"/>
    <n v="0"/>
    <n v="0"/>
    <n v="0"/>
  </r>
  <r>
    <s v="GJ"/>
    <x v="4"/>
    <x v="12"/>
    <x v="0"/>
    <s v="Low"/>
    <n v="7"/>
    <n v="420"/>
    <n v="19412"/>
    <s v="MHASE"/>
    <m/>
    <m/>
    <n v="0"/>
    <n v="0"/>
    <n v="0"/>
    <n v="0"/>
    <n v="0"/>
    <n v="0"/>
  </r>
  <r>
    <s v="GJ"/>
    <x v="4"/>
    <x v="12"/>
    <x v="0"/>
    <s v="Low"/>
    <n v="7"/>
    <n v="420"/>
    <n v="19412"/>
    <s v="PACL"/>
    <m/>
    <m/>
    <n v="0"/>
    <n v="0"/>
    <n v="0"/>
    <n v="0"/>
    <n v="0"/>
    <n v="0"/>
  </r>
  <r>
    <s v="GJ"/>
    <x v="4"/>
    <x v="12"/>
    <x v="0"/>
    <s v="Low"/>
    <n v="8"/>
    <n v="480"/>
    <n v="19472"/>
    <s v="FHASE"/>
    <m/>
    <m/>
    <n v="0"/>
    <n v="0"/>
    <n v="0"/>
    <n v="0"/>
    <n v="0"/>
    <n v="0"/>
  </r>
  <r>
    <s v="GJ"/>
    <x v="4"/>
    <x v="12"/>
    <x v="0"/>
    <s v="Low"/>
    <n v="8"/>
    <n v="480"/>
    <n v="19472"/>
    <s v="FSEPU"/>
    <m/>
    <m/>
    <n v="0"/>
    <n v="0"/>
    <n v="0"/>
    <n v="0"/>
    <n v="0"/>
    <n v="0"/>
  </r>
  <r>
    <s v="GJ"/>
    <x v="4"/>
    <x v="12"/>
    <x v="0"/>
    <s v="Low"/>
    <n v="8"/>
    <n v="480"/>
    <n v="19472"/>
    <s v="MHASE"/>
    <n v="1"/>
    <n v="3"/>
    <n v="1"/>
    <n v="3"/>
    <n v="1"/>
    <n v="0"/>
    <n v="0"/>
    <n v="0"/>
  </r>
  <r>
    <s v="GJ"/>
    <x v="4"/>
    <x v="12"/>
    <x v="0"/>
    <s v="Low"/>
    <n v="8"/>
    <n v="480"/>
    <n v="19472"/>
    <s v="PACL"/>
    <m/>
    <m/>
    <n v="0"/>
    <n v="0"/>
    <n v="0"/>
    <n v="0"/>
    <n v="0"/>
    <n v="0"/>
  </r>
  <r>
    <s v="GJ"/>
    <x v="4"/>
    <x v="12"/>
    <x v="0"/>
    <s v="Low"/>
    <n v="9"/>
    <n v="540"/>
    <n v="19532"/>
    <s v="FHASE"/>
    <m/>
    <m/>
    <n v="0"/>
    <n v="0"/>
    <n v="0"/>
    <n v="0"/>
    <n v="0"/>
    <n v="0"/>
  </r>
  <r>
    <s v="GJ"/>
    <x v="4"/>
    <x v="12"/>
    <x v="0"/>
    <s v="Low"/>
    <n v="9"/>
    <n v="540"/>
    <n v="19532"/>
    <s v="FSEPU"/>
    <m/>
    <m/>
    <n v="0"/>
    <n v="0"/>
    <n v="0"/>
    <n v="0"/>
    <n v="0"/>
    <n v="0"/>
  </r>
  <r>
    <s v="GJ"/>
    <x v="4"/>
    <x v="12"/>
    <x v="0"/>
    <s v="Low"/>
    <n v="9"/>
    <n v="540"/>
    <n v="19532"/>
    <s v="MHASE"/>
    <m/>
    <m/>
    <n v="0"/>
    <n v="0"/>
    <n v="0"/>
    <n v="0"/>
    <n v="0"/>
    <n v="0"/>
  </r>
  <r>
    <s v="GJ"/>
    <x v="4"/>
    <x v="12"/>
    <x v="0"/>
    <s v="Low"/>
    <n v="9"/>
    <n v="540"/>
    <n v="19532"/>
    <s v="PACL"/>
    <m/>
    <m/>
    <n v="0"/>
    <n v="0"/>
    <n v="0"/>
    <n v="0"/>
    <n v="0"/>
    <n v="0"/>
  </r>
  <r>
    <s v="GJ"/>
    <x v="4"/>
    <x v="12"/>
    <x v="0"/>
    <s v="Low"/>
    <n v="10"/>
    <n v="600"/>
    <n v="19592"/>
    <s v="FHASE"/>
    <m/>
    <m/>
    <n v="0"/>
    <n v="0"/>
    <n v="0"/>
    <n v="0"/>
    <n v="0"/>
    <n v="0"/>
  </r>
  <r>
    <s v="GJ"/>
    <x v="4"/>
    <x v="12"/>
    <x v="0"/>
    <s v="Low"/>
    <n v="10"/>
    <n v="600"/>
    <n v="19592"/>
    <s v="FSEPU"/>
    <m/>
    <m/>
    <n v="0"/>
    <n v="0"/>
    <n v="0"/>
    <n v="0"/>
    <n v="0"/>
    <n v="0"/>
  </r>
  <r>
    <s v="GJ"/>
    <x v="4"/>
    <x v="12"/>
    <x v="0"/>
    <s v="Low"/>
    <n v="10"/>
    <n v="600"/>
    <n v="19592"/>
    <s v="MHASE"/>
    <m/>
    <m/>
    <n v="0"/>
    <n v="0"/>
    <n v="0"/>
    <n v="0"/>
    <n v="0"/>
    <n v="0"/>
  </r>
  <r>
    <s v="GJ"/>
    <x v="4"/>
    <x v="12"/>
    <x v="0"/>
    <s v="Low"/>
    <n v="10"/>
    <n v="600"/>
    <n v="19592"/>
    <s v="PACL"/>
    <n v="1"/>
    <n v="3"/>
    <n v="1"/>
    <n v="3"/>
    <n v="1"/>
    <n v="0"/>
    <n v="0"/>
    <n v="0"/>
  </r>
  <r>
    <s v="GJ"/>
    <x v="4"/>
    <x v="12"/>
    <x v="0"/>
    <s v="Low"/>
    <n v="11"/>
    <n v="660"/>
    <n v="19652"/>
    <s v="FHASE"/>
    <m/>
    <m/>
    <n v="0"/>
    <n v="0"/>
    <n v="0"/>
    <n v="0"/>
    <n v="0"/>
    <n v="0"/>
  </r>
  <r>
    <s v="GJ"/>
    <x v="4"/>
    <x v="12"/>
    <x v="0"/>
    <s v="Low"/>
    <n v="11"/>
    <n v="660"/>
    <n v="19652"/>
    <s v="FSEPU"/>
    <m/>
    <m/>
    <n v="0"/>
    <n v="0"/>
    <n v="0"/>
    <n v="0"/>
    <n v="0"/>
    <n v="0"/>
  </r>
  <r>
    <s v="GJ"/>
    <x v="4"/>
    <x v="12"/>
    <x v="0"/>
    <s v="Low"/>
    <n v="11"/>
    <n v="660"/>
    <n v="19652"/>
    <s v="MHASE"/>
    <m/>
    <m/>
    <n v="0"/>
    <n v="0"/>
    <n v="0"/>
    <n v="0"/>
    <n v="0"/>
    <n v="0"/>
  </r>
  <r>
    <s v="GJ"/>
    <x v="4"/>
    <x v="12"/>
    <x v="0"/>
    <s v="Low"/>
    <n v="11"/>
    <n v="660"/>
    <n v="19652"/>
    <s v="PACL"/>
    <n v="1"/>
    <n v="3"/>
    <n v="1"/>
    <n v="3"/>
    <n v="1"/>
    <n v="0"/>
    <n v="0"/>
    <n v="0"/>
  </r>
  <r>
    <s v="GJ"/>
    <x v="4"/>
    <x v="12"/>
    <x v="0"/>
    <s v="Low"/>
    <n v="12"/>
    <n v="720"/>
    <n v="19712"/>
    <s v="FHASE"/>
    <m/>
    <m/>
    <n v="0"/>
    <n v="0"/>
    <n v="0"/>
    <n v="0"/>
    <n v="0"/>
    <n v="0"/>
  </r>
  <r>
    <s v="GJ"/>
    <x v="4"/>
    <x v="12"/>
    <x v="0"/>
    <s v="Low"/>
    <n v="12"/>
    <n v="720"/>
    <n v="19712"/>
    <s v="FSEPU"/>
    <m/>
    <m/>
    <n v="0"/>
    <n v="0"/>
    <n v="0"/>
    <n v="0"/>
    <n v="0"/>
    <n v="0"/>
  </r>
  <r>
    <s v="GJ"/>
    <x v="4"/>
    <x v="12"/>
    <x v="0"/>
    <s v="Low"/>
    <n v="12"/>
    <n v="720"/>
    <n v="19712"/>
    <s v="MHASE"/>
    <m/>
    <m/>
    <n v="0"/>
    <n v="0"/>
    <n v="0"/>
    <n v="0"/>
    <n v="0"/>
    <n v="0"/>
  </r>
  <r>
    <s v="GJ"/>
    <x v="4"/>
    <x v="12"/>
    <x v="0"/>
    <s v="Low"/>
    <n v="12"/>
    <n v="720"/>
    <n v="19712"/>
    <s v="PACL"/>
    <m/>
    <m/>
    <n v="0"/>
    <n v="0"/>
    <n v="0"/>
    <n v="0"/>
    <n v="0"/>
    <n v="0"/>
  </r>
  <r>
    <s v="GJ"/>
    <x v="4"/>
    <x v="12"/>
    <x v="0"/>
    <s v="Low"/>
    <n v="13"/>
    <n v="780"/>
    <n v="19772"/>
    <s v="FHASE"/>
    <m/>
    <m/>
    <n v="0"/>
    <n v="0"/>
    <n v="0"/>
    <n v="0"/>
    <n v="0"/>
    <n v="0"/>
  </r>
  <r>
    <s v="GJ"/>
    <x v="4"/>
    <x v="12"/>
    <x v="0"/>
    <s v="Low"/>
    <n v="13"/>
    <n v="780"/>
    <n v="19772"/>
    <s v="FSEPU"/>
    <m/>
    <m/>
    <n v="0"/>
    <n v="0"/>
    <n v="0"/>
    <n v="0"/>
    <n v="0"/>
    <n v="0"/>
  </r>
  <r>
    <s v="GJ"/>
    <x v="4"/>
    <x v="12"/>
    <x v="0"/>
    <s v="Low"/>
    <n v="13"/>
    <n v="780"/>
    <n v="19772"/>
    <s v="MHASE"/>
    <m/>
    <m/>
    <n v="0"/>
    <n v="0"/>
    <n v="0"/>
    <n v="0"/>
    <n v="0"/>
    <n v="0"/>
  </r>
  <r>
    <s v="GJ"/>
    <x v="4"/>
    <x v="12"/>
    <x v="0"/>
    <s v="Low"/>
    <n v="13"/>
    <n v="780"/>
    <n v="19772"/>
    <s v="PACL"/>
    <m/>
    <m/>
    <n v="0"/>
    <n v="0"/>
    <n v="0"/>
    <n v="0"/>
    <n v="0"/>
    <n v="0"/>
  </r>
  <r>
    <s v="GJ"/>
    <x v="4"/>
    <x v="12"/>
    <x v="0"/>
    <s v="Low"/>
    <n v="14"/>
    <n v="840"/>
    <n v="19832"/>
    <s v="FHASE"/>
    <m/>
    <m/>
    <n v="0"/>
    <n v="0"/>
    <n v="0"/>
    <n v="0"/>
    <n v="0"/>
    <n v="0"/>
  </r>
  <r>
    <s v="GJ"/>
    <x v="4"/>
    <x v="12"/>
    <x v="0"/>
    <s v="Low"/>
    <n v="14"/>
    <n v="840"/>
    <n v="19832"/>
    <s v="FSEPU"/>
    <m/>
    <m/>
    <n v="0"/>
    <n v="0"/>
    <n v="0"/>
    <n v="0"/>
    <n v="0"/>
    <n v="0"/>
  </r>
  <r>
    <s v="GJ"/>
    <x v="4"/>
    <x v="12"/>
    <x v="0"/>
    <s v="Low"/>
    <n v="14"/>
    <n v="840"/>
    <n v="19832"/>
    <s v="MHASE"/>
    <n v="1"/>
    <n v="3"/>
    <n v="1"/>
    <n v="3"/>
    <n v="1"/>
    <n v="0"/>
    <n v="0"/>
    <n v="0"/>
  </r>
  <r>
    <s v="GJ"/>
    <x v="4"/>
    <x v="12"/>
    <x v="0"/>
    <s v="Low"/>
    <n v="14"/>
    <n v="840"/>
    <n v="19832"/>
    <s v="PACL"/>
    <m/>
    <m/>
    <n v="0"/>
    <n v="0"/>
    <n v="0"/>
    <n v="0"/>
    <n v="0"/>
    <n v="0"/>
  </r>
  <r>
    <s v="GJ"/>
    <x v="4"/>
    <x v="12"/>
    <x v="0"/>
    <s v="Low"/>
    <n v="15"/>
    <n v="900"/>
    <n v="19892"/>
    <s v="FHASE"/>
    <m/>
    <m/>
    <n v="0"/>
    <n v="0"/>
    <n v="0"/>
    <n v="0"/>
    <n v="0"/>
    <n v="0"/>
  </r>
  <r>
    <s v="GJ"/>
    <x v="4"/>
    <x v="12"/>
    <x v="0"/>
    <s v="Low"/>
    <n v="15"/>
    <n v="900"/>
    <n v="19892"/>
    <s v="FSEPU"/>
    <m/>
    <m/>
    <n v="0"/>
    <n v="0"/>
    <n v="0"/>
    <n v="0"/>
    <n v="0"/>
    <n v="0"/>
  </r>
  <r>
    <s v="GJ"/>
    <x v="4"/>
    <x v="12"/>
    <x v="0"/>
    <s v="Low"/>
    <n v="15"/>
    <n v="900"/>
    <n v="19892"/>
    <s v="MHASE"/>
    <m/>
    <m/>
    <n v="0"/>
    <n v="0"/>
    <n v="0"/>
    <n v="0"/>
    <n v="0"/>
    <n v="0"/>
  </r>
  <r>
    <s v="GJ"/>
    <x v="4"/>
    <x v="12"/>
    <x v="0"/>
    <s v="Low"/>
    <n v="15"/>
    <n v="900"/>
    <n v="19892"/>
    <s v="PACL"/>
    <m/>
    <m/>
    <n v="0"/>
    <n v="0"/>
    <n v="0"/>
    <n v="0"/>
    <n v="0"/>
    <n v="0"/>
  </r>
  <r>
    <s v="GJ"/>
    <x v="4"/>
    <x v="12"/>
    <x v="0"/>
    <s v="Low"/>
    <n v="16"/>
    <n v="960"/>
    <n v="19952"/>
    <s v="FHASE"/>
    <m/>
    <m/>
    <n v="0"/>
    <n v="0"/>
    <n v="0"/>
    <n v="0"/>
    <n v="0"/>
    <n v="0"/>
  </r>
  <r>
    <s v="GJ"/>
    <x v="4"/>
    <x v="12"/>
    <x v="0"/>
    <s v="Low"/>
    <n v="16"/>
    <n v="960"/>
    <n v="19952"/>
    <s v="FSEPU"/>
    <m/>
    <m/>
    <n v="0"/>
    <n v="0"/>
    <n v="0"/>
    <n v="0"/>
    <n v="0"/>
    <n v="0"/>
  </r>
  <r>
    <s v="GJ"/>
    <x v="4"/>
    <x v="12"/>
    <x v="0"/>
    <s v="Low"/>
    <n v="16"/>
    <n v="960"/>
    <n v="19952"/>
    <s v="MHASE"/>
    <m/>
    <m/>
    <n v="0"/>
    <n v="0"/>
    <n v="0"/>
    <n v="0"/>
    <n v="0"/>
    <n v="0"/>
  </r>
  <r>
    <s v="GJ"/>
    <x v="4"/>
    <x v="12"/>
    <x v="0"/>
    <s v="Low"/>
    <n v="16"/>
    <n v="960"/>
    <n v="19952"/>
    <s v="PACL"/>
    <m/>
    <m/>
    <n v="0"/>
    <n v="0"/>
    <n v="0"/>
    <n v="0"/>
    <n v="0"/>
    <n v="0"/>
  </r>
  <r>
    <s v="MB"/>
    <x v="4"/>
    <x v="14"/>
    <x v="2"/>
    <s v="High"/>
    <n v="1"/>
    <n v="60"/>
    <n v="18433"/>
    <s v="FHASE"/>
    <m/>
    <m/>
    <n v="0"/>
    <n v="0"/>
    <n v="0"/>
    <n v="0"/>
    <n v="0"/>
    <n v="0"/>
  </r>
  <r>
    <s v="MB"/>
    <x v="4"/>
    <x v="14"/>
    <x v="2"/>
    <s v="High"/>
    <n v="1"/>
    <n v="60"/>
    <n v="18433"/>
    <s v="FSEPU"/>
    <n v="1"/>
    <n v="2"/>
    <n v="1"/>
    <n v="2"/>
    <n v="1"/>
    <n v="0"/>
    <n v="0"/>
    <n v="0"/>
  </r>
  <r>
    <s v="MB"/>
    <x v="4"/>
    <x v="14"/>
    <x v="2"/>
    <s v="High"/>
    <n v="1"/>
    <n v="60"/>
    <n v="18433"/>
    <s v="MHASE"/>
    <n v="3"/>
    <n v="2"/>
    <n v="3"/>
    <n v="2"/>
    <n v="1"/>
    <n v="0"/>
    <n v="0"/>
    <n v="0"/>
  </r>
  <r>
    <s v="MB"/>
    <x v="4"/>
    <x v="14"/>
    <x v="2"/>
    <s v="High"/>
    <n v="1"/>
    <n v="60"/>
    <n v="18433"/>
    <s v="PACL"/>
    <m/>
    <m/>
    <n v="0"/>
    <n v="0"/>
    <n v="0"/>
    <n v="0"/>
    <n v="0"/>
    <n v="0"/>
  </r>
  <r>
    <s v="MB"/>
    <x v="4"/>
    <x v="14"/>
    <x v="2"/>
    <s v="High"/>
    <n v="2"/>
    <n v="120"/>
    <n v="18493"/>
    <s v="FHASE"/>
    <m/>
    <m/>
    <n v="0"/>
    <n v="0"/>
    <n v="0"/>
    <n v="0"/>
    <n v="0"/>
    <n v="0"/>
  </r>
  <r>
    <s v="MB"/>
    <x v="4"/>
    <x v="14"/>
    <x v="2"/>
    <s v="High"/>
    <n v="2"/>
    <n v="120"/>
    <n v="18493"/>
    <s v="FSEPU"/>
    <m/>
    <m/>
    <n v="0"/>
    <n v="0"/>
    <n v="0"/>
    <n v="0"/>
    <n v="0"/>
    <n v="0"/>
  </r>
  <r>
    <s v="MB"/>
    <x v="4"/>
    <x v="14"/>
    <x v="2"/>
    <s v="High"/>
    <n v="2"/>
    <n v="120"/>
    <n v="18493"/>
    <s v="MHASE"/>
    <m/>
    <m/>
    <n v="0"/>
    <n v="0"/>
    <n v="0"/>
    <n v="0"/>
    <n v="0"/>
    <n v="0"/>
  </r>
  <r>
    <s v="MB"/>
    <x v="4"/>
    <x v="14"/>
    <x v="2"/>
    <s v="High"/>
    <n v="2"/>
    <n v="120"/>
    <n v="18493"/>
    <s v="PACL"/>
    <m/>
    <m/>
    <n v="0"/>
    <n v="0"/>
    <n v="0"/>
    <n v="0"/>
    <n v="0"/>
    <n v="0"/>
  </r>
  <r>
    <s v="MB"/>
    <x v="4"/>
    <x v="14"/>
    <x v="2"/>
    <s v="High"/>
    <n v="3"/>
    <n v="180"/>
    <n v="18553"/>
    <s v="FHASE"/>
    <m/>
    <m/>
    <n v="0"/>
    <n v="0"/>
    <n v="0"/>
    <n v="0"/>
    <n v="0"/>
    <n v="0"/>
  </r>
  <r>
    <s v="MB"/>
    <x v="4"/>
    <x v="14"/>
    <x v="2"/>
    <s v="High"/>
    <n v="3"/>
    <n v="180"/>
    <n v="18553"/>
    <s v="FSEPU"/>
    <m/>
    <m/>
    <n v="0"/>
    <n v="0"/>
    <n v="0"/>
    <n v="0"/>
    <n v="0"/>
    <n v="0"/>
  </r>
  <r>
    <s v="MB"/>
    <x v="4"/>
    <x v="14"/>
    <x v="2"/>
    <s v="High"/>
    <n v="3"/>
    <n v="180"/>
    <n v="18553"/>
    <s v="MHASE"/>
    <m/>
    <m/>
    <n v="0"/>
    <n v="0"/>
    <n v="0"/>
    <n v="0"/>
    <n v="0"/>
    <n v="0"/>
  </r>
  <r>
    <s v="MB"/>
    <x v="4"/>
    <x v="14"/>
    <x v="2"/>
    <s v="High"/>
    <n v="3"/>
    <n v="180"/>
    <n v="18553"/>
    <s v="PACL"/>
    <m/>
    <m/>
    <n v="0"/>
    <n v="0"/>
    <n v="0"/>
    <n v="0"/>
    <n v="0"/>
    <n v="0"/>
  </r>
  <r>
    <s v="MB"/>
    <x v="4"/>
    <x v="14"/>
    <x v="2"/>
    <s v="High"/>
    <n v="4"/>
    <n v="240"/>
    <n v="18613"/>
    <s v="FHASE"/>
    <m/>
    <m/>
    <n v="0"/>
    <n v="0"/>
    <n v="0"/>
    <n v="0"/>
    <n v="0"/>
    <n v="0"/>
  </r>
  <r>
    <s v="MB"/>
    <x v="4"/>
    <x v="14"/>
    <x v="2"/>
    <s v="High"/>
    <n v="4"/>
    <n v="240"/>
    <n v="18613"/>
    <s v="FSEPU"/>
    <m/>
    <m/>
    <n v="0"/>
    <n v="0"/>
    <n v="0"/>
    <n v="0"/>
    <n v="0"/>
    <n v="0"/>
  </r>
  <r>
    <s v="MB"/>
    <x v="4"/>
    <x v="14"/>
    <x v="2"/>
    <s v="High"/>
    <n v="4"/>
    <n v="240"/>
    <n v="18613"/>
    <s v="MHASE"/>
    <m/>
    <m/>
    <n v="0"/>
    <n v="0"/>
    <n v="0"/>
    <n v="0"/>
    <n v="0"/>
    <n v="0"/>
  </r>
  <r>
    <s v="MB"/>
    <x v="4"/>
    <x v="14"/>
    <x v="2"/>
    <s v="High"/>
    <n v="4"/>
    <n v="240"/>
    <n v="18613"/>
    <s v="PACL"/>
    <m/>
    <m/>
    <n v="0"/>
    <n v="0"/>
    <n v="0"/>
    <n v="0"/>
    <n v="0"/>
    <n v="0"/>
  </r>
  <r>
    <s v="MB"/>
    <x v="4"/>
    <x v="14"/>
    <x v="2"/>
    <s v="High"/>
    <n v="5"/>
    <n v="300"/>
    <n v="18673"/>
    <s v="FHASE"/>
    <m/>
    <m/>
    <n v="0"/>
    <n v="0"/>
    <n v="0"/>
    <n v="0"/>
    <n v="0"/>
    <n v="0"/>
  </r>
  <r>
    <s v="MB"/>
    <x v="4"/>
    <x v="14"/>
    <x v="2"/>
    <s v="High"/>
    <n v="5"/>
    <n v="300"/>
    <n v="18673"/>
    <s v="FSEPU"/>
    <m/>
    <m/>
    <n v="0"/>
    <n v="0"/>
    <n v="0"/>
    <n v="0"/>
    <n v="0"/>
    <n v="0"/>
  </r>
  <r>
    <s v="MB"/>
    <x v="4"/>
    <x v="14"/>
    <x v="2"/>
    <s v="High"/>
    <n v="5"/>
    <n v="300"/>
    <n v="18673"/>
    <s v="MHASE"/>
    <m/>
    <m/>
    <n v="0"/>
    <n v="0"/>
    <n v="0"/>
    <n v="0"/>
    <n v="0"/>
    <n v="0"/>
  </r>
  <r>
    <s v="MB"/>
    <x v="4"/>
    <x v="14"/>
    <x v="2"/>
    <s v="High"/>
    <n v="5"/>
    <n v="300"/>
    <n v="18673"/>
    <s v="PACL"/>
    <m/>
    <m/>
    <n v="0"/>
    <n v="0"/>
    <n v="0"/>
    <n v="0"/>
    <n v="0"/>
    <n v="0"/>
  </r>
  <r>
    <s v="MB"/>
    <x v="4"/>
    <x v="14"/>
    <x v="2"/>
    <s v="High"/>
    <n v="6"/>
    <n v="360"/>
    <n v="18733"/>
    <s v="FHASE"/>
    <m/>
    <m/>
    <n v="0"/>
    <n v="0"/>
    <n v="0"/>
    <n v="0"/>
    <n v="0"/>
    <n v="0"/>
  </r>
  <r>
    <s v="MB"/>
    <x v="4"/>
    <x v="14"/>
    <x v="2"/>
    <s v="High"/>
    <n v="6"/>
    <n v="360"/>
    <n v="18733"/>
    <s v="FSEPU"/>
    <m/>
    <m/>
    <n v="0"/>
    <n v="0"/>
    <n v="0"/>
    <n v="0"/>
    <n v="0"/>
    <n v="0"/>
  </r>
  <r>
    <s v="MB"/>
    <x v="4"/>
    <x v="14"/>
    <x v="2"/>
    <s v="High"/>
    <n v="6"/>
    <n v="360"/>
    <n v="18733"/>
    <s v="MHASE"/>
    <n v="2"/>
    <n v="2"/>
    <n v="2"/>
    <n v="2"/>
    <n v="1"/>
    <n v="0"/>
    <n v="0"/>
    <n v="0"/>
  </r>
  <r>
    <s v="MB"/>
    <x v="4"/>
    <x v="14"/>
    <x v="2"/>
    <s v="High"/>
    <n v="6"/>
    <n v="360"/>
    <n v="18733"/>
    <s v="PACL"/>
    <m/>
    <m/>
    <n v="0"/>
    <n v="0"/>
    <n v="0"/>
    <n v="0"/>
    <n v="0"/>
    <n v="0"/>
  </r>
  <r>
    <s v="MB"/>
    <x v="4"/>
    <x v="14"/>
    <x v="2"/>
    <s v="High"/>
    <n v="7"/>
    <n v="420"/>
    <n v="18793"/>
    <s v="FHASE"/>
    <n v="1"/>
    <n v="2"/>
    <n v="1"/>
    <n v="2"/>
    <n v="1"/>
    <n v="0"/>
    <n v="0"/>
    <n v="0"/>
  </r>
  <r>
    <s v="MB"/>
    <x v="4"/>
    <x v="14"/>
    <x v="2"/>
    <s v="High"/>
    <n v="7"/>
    <n v="420"/>
    <n v="18793"/>
    <s v="FSEPU"/>
    <m/>
    <m/>
    <n v="0"/>
    <n v="0"/>
    <n v="0"/>
    <n v="0"/>
    <n v="0"/>
    <n v="0"/>
  </r>
  <r>
    <s v="MB"/>
    <x v="4"/>
    <x v="14"/>
    <x v="2"/>
    <s v="High"/>
    <n v="7"/>
    <n v="420"/>
    <n v="18793"/>
    <s v="MHASE"/>
    <m/>
    <m/>
    <n v="0"/>
    <n v="0"/>
    <n v="0"/>
    <n v="0"/>
    <n v="0"/>
    <n v="0"/>
  </r>
  <r>
    <s v="MB"/>
    <x v="4"/>
    <x v="14"/>
    <x v="2"/>
    <s v="High"/>
    <n v="7"/>
    <n v="420"/>
    <n v="18793"/>
    <s v="PACL"/>
    <m/>
    <m/>
    <n v="0"/>
    <n v="0"/>
    <n v="0"/>
    <n v="0"/>
    <n v="0"/>
    <n v="0"/>
  </r>
  <r>
    <s v="MB"/>
    <x v="4"/>
    <x v="14"/>
    <x v="2"/>
    <s v="High"/>
    <n v="8"/>
    <n v="480"/>
    <n v="18853"/>
    <s v="FHASE"/>
    <m/>
    <m/>
    <n v="0"/>
    <n v="0"/>
    <n v="0"/>
    <n v="0"/>
    <n v="0"/>
    <n v="0"/>
  </r>
  <r>
    <s v="MB"/>
    <x v="4"/>
    <x v="14"/>
    <x v="2"/>
    <s v="High"/>
    <n v="8"/>
    <n v="480"/>
    <n v="18853"/>
    <s v="FSEPU"/>
    <m/>
    <m/>
    <n v="0"/>
    <n v="0"/>
    <n v="0"/>
    <n v="0"/>
    <n v="0"/>
    <n v="0"/>
  </r>
  <r>
    <s v="MB"/>
    <x v="4"/>
    <x v="14"/>
    <x v="2"/>
    <s v="High"/>
    <n v="8"/>
    <n v="480"/>
    <n v="18853"/>
    <s v="MHASE"/>
    <m/>
    <m/>
    <n v="0"/>
    <n v="0"/>
    <n v="0"/>
    <n v="0"/>
    <n v="0"/>
    <n v="0"/>
  </r>
  <r>
    <s v="MB"/>
    <x v="4"/>
    <x v="14"/>
    <x v="2"/>
    <s v="High"/>
    <n v="8"/>
    <n v="480"/>
    <n v="18853"/>
    <s v="PACL"/>
    <m/>
    <m/>
    <n v="0"/>
    <n v="0"/>
    <n v="0"/>
    <n v="0"/>
    <n v="0"/>
    <n v="0"/>
  </r>
  <r>
    <s v="MB"/>
    <x v="4"/>
    <x v="14"/>
    <x v="2"/>
    <s v="High"/>
    <n v="9"/>
    <n v="540"/>
    <n v="18913"/>
    <s v="FHASE"/>
    <m/>
    <m/>
    <n v="0"/>
    <n v="0"/>
    <n v="0"/>
    <n v="0"/>
    <n v="0"/>
    <n v="0"/>
  </r>
  <r>
    <s v="MB"/>
    <x v="4"/>
    <x v="14"/>
    <x v="2"/>
    <s v="High"/>
    <n v="9"/>
    <n v="540"/>
    <n v="18913"/>
    <s v="FSEPU"/>
    <m/>
    <m/>
    <n v="0"/>
    <n v="0"/>
    <n v="0"/>
    <n v="0"/>
    <n v="0"/>
    <n v="0"/>
  </r>
  <r>
    <s v="MB"/>
    <x v="4"/>
    <x v="14"/>
    <x v="2"/>
    <s v="High"/>
    <n v="9"/>
    <n v="540"/>
    <n v="18913"/>
    <s v="MHASE"/>
    <n v="3"/>
    <n v="2"/>
    <n v="3"/>
    <n v="2"/>
    <n v="1"/>
    <n v="0"/>
    <n v="0"/>
    <n v="0"/>
  </r>
  <r>
    <s v="MB"/>
    <x v="4"/>
    <x v="14"/>
    <x v="2"/>
    <s v="High"/>
    <n v="9"/>
    <n v="540"/>
    <n v="18913"/>
    <s v="PACL"/>
    <m/>
    <m/>
    <n v="0"/>
    <n v="0"/>
    <n v="0"/>
    <n v="0"/>
    <n v="0"/>
    <n v="0"/>
  </r>
  <r>
    <s v="MB"/>
    <x v="4"/>
    <x v="14"/>
    <x v="2"/>
    <s v="High"/>
    <n v="10"/>
    <n v="600"/>
    <n v="18973"/>
    <s v="FHASE"/>
    <m/>
    <m/>
    <n v="0"/>
    <n v="0"/>
    <n v="0"/>
    <n v="0"/>
    <n v="0"/>
    <n v="0"/>
  </r>
  <r>
    <s v="MB"/>
    <x v="4"/>
    <x v="14"/>
    <x v="2"/>
    <s v="High"/>
    <n v="10"/>
    <n v="600"/>
    <n v="18973"/>
    <s v="FSEPU"/>
    <m/>
    <m/>
    <n v="0"/>
    <n v="0"/>
    <n v="0"/>
    <n v="0"/>
    <n v="0"/>
    <n v="0"/>
  </r>
  <r>
    <s v="MB"/>
    <x v="4"/>
    <x v="14"/>
    <x v="2"/>
    <s v="High"/>
    <n v="10"/>
    <n v="600"/>
    <n v="18973"/>
    <s v="MHASE"/>
    <n v="1"/>
    <n v="4"/>
    <n v="1"/>
    <n v="4"/>
    <n v="1"/>
    <n v="1"/>
    <n v="1"/>
    <n v="0"/>
  </r>
  <r>
    <s v="MB"/>
    <x v="4"/>
    <x v="14"/>
    <x v="2"/>
    <s v="High"/>
    <n v="10"/>
    <n v="600"/>
    <n v="18973"/>
    <s v="PACL"/>
    <n v="1"/>
    <n v="3"/>
    <n v="1"/>
    <n v="3"/>
    <n v="1"/>
    <n v="0"/>
    <n v="0"/>
    <n v="0"/>
  </r>
  <r>
    <s v="MB"/>
    <x v="4"/>
    <x v="14"/>
    <x v="2"/>
    <s v="High"/>
    <n v="11"/>
    <n v="660"/>
    <n v="19033"/>
    <s v="FHASE"/>
    <n v="1"/>
    <n v="4"/>
    <n v="1"/>
    <n v="4"/>
    <n v="1"/>
    <n v="1"/>
    <n v="1"/>
    <n v="0"/>
  </r>
  <r>
    <s v="MB"/>
    <x v="4"/>
    <x v="14"/>
    <x v="2"/>
    <s v="High"/>
    <n v="11"/>
    <n v="660"/>
    <n v="19033"/>
    <s v="FSEPU"/>
    <m/>
    <m/>
    <n v="0"/>
    <n v="0"/>
    <n v="0"/>
    <n v="0"/>
    <n v="0"/>
    <n v="0"/>
  </r>
  <r>
    <s v="MB"/>
    <x v="4"/>
    <x v="14"/>
    <x v="2"/>
    <s v="High"/>
    <n v="11"/>
    <n v="660"/>
    <n v="19033"/>
    <s v="MHASE"/>
    <n v="1"/>
    <n v="2"/>
    <n v="1"/>
    <n v="2"/>
    <n v="1"/>
    <n v="0"/>
    <n v="0"/>
    <n v="0"/>
  </r>
  <r>
    <s v="MB"/>
    <x v="4"/>
    <x v="14"/>
    <x v="2"/>
    <s v="High"/>
    <n v="11"/>
    <n v="660"/>
    <n v="19033"/>
    <s v="PACL"/>
    <m/>
    <m/>
    <n v="0"/>
    <n v="0"/>
    <n v="0"/>
    <n v="0"/>
    <n v="0"/>
    <n v="0"/>
  </r>
  <r>
    <s v="MB"/>
    <x v="4"/>
    <x v="14"/>
    <x v="2"/>
    <s v="High"/>
    <n v="12"/>
    <n v="720"/>
    <n v="19093"/>
    <s v="FHASE"/>
    <m/>
    <m/>
    <n v="0"/>
    <n v="0"/>
    <n v="0"/>
    <n v="0"/>
    <n v="0"/>
    <n v="0"/>
  </r>
  <r>
    <s v="MB"/>
    <x v="4"/>
    <x v="14"/>
    <x v="2"/>
    <s v="High"/>
    <n v="12"/>
    <n v="720"/>
    <n v="19093"/>
    <s v="FSEPU"/>
    <m/>
    <m/>
    <n v="0"/>
    <n v="0"/>
    <n v="0"/>
    <n v="0"/>
    <n v="0"/>
    <n v="0"/>
  </r>
  <r>
    <s v="MB"/>
    <x v="4"/>
    <x v="14"/>
    <x v="2"/>
    <s v="High"/>
    <n v="12"/>
    <n v="720"/>
    <n v="19093"/>
    <s v="MHASE"/>
    <m/>
    <m/>
    <n v="0"/>
    <n v="0"/>
    <n v="0"/>
    <n v="0"/>
    <n v="0"/>
    <n v="0"/>
  </r>
  <r>
    <s v="MB"/>
    <x v="4"/>
    <x v="14"/>
    <x v="2"/>
    <s v="High"/>
    <n v="12"/>
    <n v="720"/>
    <n v="19093"/>
    <s v="PACL"/>
    <m/>
    <m/>
    <n v="0"/>
    <n v="0"/>
    <n v="0"/>
    <n v="0"/>
    <n v="0"/>
    <n v="0"/>
  </r>
  <r>
    <s v="MB"/>
    <x v="4"/>
    <x v="14"/>
    <x v="2"/>
    <s v="High"/>
    <n v="13"/>
    <n v="780"/>
    <n v="19093"/>
    <s v="FHASE"/>
    <m/>
    <m/>
    <n v="0"/>
    <n v="0"/>
    <n v="0"/>
    <n v="0"/>
    <n v="0"/>
    <n v="0"/>
  </r>
  <r>
    <s v="MB"/>
    <x v="4"/>
    <x v="14"/>
    <x v="2"/>
    <s v="High"/>
    <n v="13"/>
    <n v="780"/>
    <n v="19093"/>
    <s v="FSEPU"/>
    <m/>
    <m/>
    <n v="0"/>
    <n v="0"/>
    <n v="0"/>
    <n v="0"/>
    <n v="0"/>
    <n v="0"/>
  </r>
  <r>
    <s v="MB"/>
    <x v="4"/>
    <x v="14"/>
    <x v="2"/>
    <s v="High"/>
    <n v="13"/>
    <n v="780"/>
    <n v="19093"/>
    <s v="MHASE"/>
    <n v="1"/>
    <n v="2"/>
    <n v="1"/>
    <n v="2"/>
    <n v="1"/>
    <n v="0"/>
    <n v="0"/>
    <n v="0"/>
  </r>
  <r>
    <s v="MB"/>
    <x v="4"/>
    <x v="14"/>
    <x v="2"/>
    <s v="High"/>
    <n v="13"/>
    <n v="780"/>
    <n v="19093"/>
    <s v="PACL"/>
    <m/>
    <m/>
    <n v="0"/>
    <n v="0"/>
    <n v="0"/>
    <n v="0"/>
    <n v="0"/>
    <n v="0"/>
  </r>
  <r>
    <s v="MB"/>
    <x v="4"/>
    <x v="14"/>
    <x v="2"/>
    <s v="High"/>
    <n v="13"/>
    <n v="1200"/>
    <n v="19513"/>
    <s v="FHASE"/>
    <m/>
    <m/>
    <n v="0"/>
    <n v="0"/>
    <n v="0"/>
    <n v="0"/>
    <n v="0"/>
    <n v="0"/>
  </r>
  <r>
    <s v="MB"/>
    <x v="4"/>
    <x v="14"/>
    <x v="2"/>
    <s v="High"/>
    <n v="13"/>
    <n v="1200"/>
    <n v="19513"/>
    <s v="FSEPU"/>
    <m/>
    <m/>
    <n v="0"/>
    <n v="0"/>
    <n v="0"/>
    <n v="0"/>
    <n v="0"/>
    <n v="0"/>
  </r>
  <r>
    <s v="MB"/>
    <x v="4"/>
    <x v="14"/>
    <x v="2"/>
    <s v="High"/>
    <n v="13"/>
    <n v="1200"/>
    <n v="19513"/>
    <s v="MHASE"/>
    <m/>
    <m/>
    <n v="0"/>
    <n v="0"/>
    <n v="0"/>
    <n v="0"/>
    <n v="0"/>
    <n v="0"/>
  </r>
  <r>
    <s v="MB"/>
    <x v="4"/>
    <x v="14"/>
    <x v="2"/>
    <s v="High"/>
    <n v="13"/>
    <n v="1200"/>
    <n v="19513"/>
    <s v="PACL"/>
    <m/>
    <m/>
    <n v="0"/>
    <n v="0"/>
    <n v="0"/>
    <n v="0"/>
    <n v="0"/>
    <n v="0"/>
  </r>
  <r>
    <s v="MB"/>
    <x v="4"/>
    <x v="14"/>
    <x v="2"/>
    <s v="High"/>
    <n v="14"/>
    <n v="840"/>
    <n v="19153"/>
    <s v="FHASE"/>
    <m/>
    <m/>
    <n v="0"/>
    <n v="0"/>
    <n v="0"/>
    <n v="0"/>
    <n v="0"/>
    <n v="0"/>
  </r>
  <r>
    <s v="MB"/>
    <x v="4"/>
    <x v="14"/>
    <x v="2"/>
    <s v="High"/>
    <n v="14"/>
    <n v="840"/>
    <n v="19153"/>
    <s v="FSEPU"/>
    <m/>
    <m/>
    <n v="0"/>
    <n v="0"/>
    <n v="0"/>
    <n v="0"/>
    <n v="0"/>
    <n v="0"/>
  </r>
  <r>
    <s v="MB"/>
    <x v="4"/>
    <x v="14"/>
    <x v="2"/>
    <s v="High"/>
    <n v="14"/>
    <n v="840"/>
    <n v="19153"/>
    <s v="MHASE"/>
    <n v="1"/>
    <n v="2"/>
    <n v="1"/>
    <n v="2"/>
    <n v="1"/>
    <n v="0"/>
    <n v="0"/>
    <n v="0"/>
  </r>
  <r>
    <s v="MB"/>
    <x v="4"/>
    <x v="14"/>
    <x v="2"/>
    <s v="High"/>
    <n v="14"/>
    <n v="840"/>
    <n v="19153"/>
    <s v="PACL"/>
    <m/>
    <m/>
    <n v="0"/>
    <n v="0"/>
    <n v="0"/>
    <n v="0"/>
    <n v="0"/>
    <n v="0"/>
  </r>
  <r>
    <s v="MB"/>
    <x v="4"/>
    <x v="14"/>
    <x v="2"/>
    <s v="High"/>
    <n v="15"/>
    <n v="900"/>
    <n v="19213"/>
    <s v="FHASE"/>
    <n v="2"/>
    <n v="2"/>
    <n v="2"/>
    <n v="2"/>
    <n v="1"/>
    <n v="0"/>
    <n v="0"/>
    <n v="0"/>
  </r>
  <r>
    <s v="MB"/>
    <x v="4"/>
    <x v="14"/>
    <x v="2"/>
    <s v="High"/>
    <n v="15"/>
    <n v="900"/>
    <n v="19213"/>
    <s v="FSEPU"/>
    <m/>
    <m/>
    <n v="0"/>
    <n v="0"/>
    <n v="0"/>
    <n v="0"/>
    <n v="0"/>
    <n v="0"/>
  </r>
  <r>
    <s v="MB"/>
    <x v="4"/>
    <x v="14"/>
    <x v="2"/>
    <s v="High"/>
    <n v="15"/>
    <n v="900"/>
    <n v="19213"/>
    <s v="MHASE"/>
    <m/>
    <m/>
    <n v="0"/>
    <n v="0"/>
    <n v="0"/>
    <n v="0"/>
    <n v="0"/>
    <n v="0"/>
  </r>
  <r>
    <s v="MB"/>
    <x v="4"/>
    <x v="14"/>
    <x v="2"/>
    <s v="High"/>
    <n v="15"/>
    <n v="900"/>
    <n v="19213"/>
    <s v="PACL"/>
    <m/>
    <m/>
    <n v="0"/>
    <n v="0"/>
    <n v="0"/>
    <n v="0"/>
    <n v="0"/>
    <n v="0"/>
  </r>
  <r>
    <s v="MB"/>
    <x v="4"/>
    <x v="14"/>
    <x v="2"/>
    <s v="High"/>
    <n v="16"/>
    <n v="960"/>
    <n v="19273"/>
    <s v="FHASE"/>
    <m/>
    <m/>
    <n v="0"/>
    <n v="0"/>
    <n v="0"/>
    <n v="0"/>
    <n v="0"/>
    <n v="0"/>
  </r>
  <r>
    <s v="MB"/>
    <x v="4"/>
    <x v="14"/>
    <x v="2"/>
    <s v="High"/>
    <n v="16"/>
    <n v="960"/>
    <n v="19273"/>
    <s v="FSEPU"/>
    <m/>
    <m/>
    <n v="0"/>
    <n v="0"/>
    <n v="0"/>
    <n v="0"/>
    <n v="0"/>
    <n v="0"/>
  </r>
  <r>
    <s v="MB"/>
    <x v="4"/>
    <x v="14"/>
    <x v="2"/>
    <s v="High"/>
    <n v="16"/>
    <n v="960"/>
    <n v="19273"/>
    <s v="MHASE"/>
    <m/>
    <m/>
    <n v="0"/>
    <n v="0"/>
    <n v="0"/>
    <n v="0"/>
    <n v="0"/>
    <n v="0"/>
  </r>
  <r>
    <s v="MB"/>
    <x v="4"/>
    <x v="14"/>
    <x v="2"/>
    <s v="High"/>
    <n v="16"/>
    <n v="960"/>
    <n v="19273"/>
    <s v="PACL"/>
    <m/>
    <m/>
    <n v="0"/>
    <n v="0"/>
    <n v="0"/>
    <n v="0"/>
    <n v="0"/>
    <n v="0"/>
  </r>
  <r>
    <s v="MB"/>
    <x v="4"/>
    <x v="14"/>
    <x v="2"/>
    <s v="High"/>
    <n v="17"/>
    <n v="1020"/>
    <n v="19333"/>
    <s v="FHASE"/>
    <n v="1"/>
    <n v="1"/>
    <n v="1"/>
    <n v="1"/>
    <n v="1"/>
    <n v="0"/>
    <n v="0"/>
    <n v="0"/>
  </r>
  <r>
    <s v="MB"/>
    <x v="4"/>
    <x v="14"/>
    <x v="2"/>
    <s v="High"/>
    <n v="17"/>
    <n v="1020"/>
    <n v="19333"/>
    <s v="FSEPU"/>
    <m/>
    <m/>
    <n v="0"/>
    <n v="0"/>
    <n v="0"/>
    <n v="0"/>
    <n v="0"/>
    <n v="0"/>
  </r>
  <r>
    <s v="MB"/>
    <x v="4"/>
    <x v="14"/>
    <x v="2"/>
    <s v="High"/>
    <n v="17"/>
    <n v="1020"/>
    <n v="19333"/>
    <s v="MHASE"/>
    <m/>
    <m/>
    <n v="0"/>
    <n v="0"/>
    <n v="0"/>
    <n v="0"/>
    <n v="0"/>
    <n v="0"/>
  </r>
  <r>
    <s v="MB"/>
    <x v="4"/>
    <x v="14"/>
    <x v="2"/>
    <s v="High"/>
    <n v="17"/>
    <n v="1020"/>
    <n v="19333"/>
    <s v="PACL"/>
    <m/>
    <m/>
    <n v="0"/>
    <n v="0"/>
    <n v="0"/>
    <n v="0"/>
    <n v="0"/>
    <n v="0"/>
  </r>
  <r>
    <s v="MB"/>
    <x v="4"/>
    <x v="14"/>
    <x v="2"/>
    <s v="High"/>
    <n v="18"/>
    <n v="1080"/>
    <n v="19393"/>
    <s v="FHASE"/>
    <m/>
    <m/>
    <n v="0"/>
    <n v="0"/>
    <n v="0"/>
    <n v="0"/>
    <n v="0"/>
    <n v="0"/>
  </r>
  <r>
    <s v="MB"/>
    <x v="4"/>
    <x v="14"/>
    <x v="2"/>
    <s v="High"/>
    <n v="18"/>
    <n v="1080"/>
    <n v="19393"/>
    <s v="FSEPU"/>
    <m/>
    <m/>
    <n v="0"/>
    <n v="0"/>
    <n v="0"/>
    <n v="0"/>
    <n v="0"/>
    <n v="0"/>
  </r>
  <r>
    <s v="MB"/>
    <x v="4"/>
    <x v="14"/>
    <x v="2"/>
    <s v="High"/>
    <n v="18"/>
    <n v="1080"/>
    <n v="19393"/>
    <s v="MHASE"/>
    <m/>
    <m/>
    <n v="0"/>
    <n v="0"/>
    <n v="0"/>
    <n v="0"/>
    <n v="0"/>
    <n v="0"/>
  </r>
  <r>
    <s v="MB"/>
    <x v="4"/>
    <x v="14"/>
    <x v="2"/>
    <s v="High"/>
    <n v="18"/>
    <n v="1080"/>
    <n v="19393"/>
    <s v="PACL"/>
    <m/>
    <m/>
    <n v="0"/>
    <n v="0"/>
    <n v="0"/>
    <n v="0"/>
    <n v="0"/>
    <n v="0"/>
  </r>
  <r>
    <s v="MB"/>
    <x v="4"/>
    <x v="14"/>
    <x v="2"/>
    <s v="High"/>
    <n v="19"/>
    <n v="1140"/>
    <n v="19453"/>
    <s v="FHASE"/>
    <m/>
    <m/>
    <n v="0"/>
    <n v="0"/>
    <n v="0"/>
    <n v="0"/>
    <n v="0"/>
    <n v="0"/>
  </r>
  <r>
    <s v="MB"/>
    <x v="4"/>
    <x v="14"/>
    <x v="2"/>
    <s v="High"/>
    <n v="19"/>
    <n v="1140"/>
    <n v="19453"/>
    <s v="FSEPU"/>
    <m/>
    <m/>
    <n v="0"/>
    <n v="0"/>
    <n v="0"/>
    <n v="0"/>
    <n v="0"/>
    <n v="0"/>
  </r>
  <r>
    <s v="MB"/>
    <x v="4"/>
    <x v="14"/>
    <x v="2"/>
    <s v="High"/>
    <n v="19"/>
    <n v="1140"/>
    <n v="19453"/>
    <s v="MHASE"/>
    <m/>
    <m/>
    <n v="0"/>
    <n v="0"/>
    <n v="0"/>
    <n v="0"/>
    <n v="0"/>
    <n v="0"/>
  </r>
  <r>
    <s v="MB"/>
    <x v="4"/>
    <x v="14"/>
    <x v="2"/>
    <s v="High"/>
    <n v="19"/>
    <n v="1140"/>
    <n v="19453"/>
    <s v="PACL"/>
    <m/>
    <m/>
    <n v="0"/>
    <n v="0"/>
    <n v="0"/>
    <n v="0"/>
    <n v="0"/>
    <n v="0"/>
  </r>
  <r>
    <s v="GJ"/>
    <x v="4"/>
    <x v="15"/>
    <x v="1"/>
    <s v="Medium"/>
    <n v="1"/>
    <n v="60"/>
    <n v="17895"/>
    <s v="FHASE"/>
    <n v="1"/>
    <n v="2"/>
    <n v="1"/>
    <n v="2"/>
    <n v="1"/>
    <n v="0"/>
    <n v="0"/>
    <n v="0"/>
  </r>
  <r>
    <s v="GJ"/>
    <x v="4"/>
    <x v="15"/>
    <x v="1"/>
    <s v="Medium"/>
    <n v="1"/>
    <n v="60"/>
    <n v="17895"/>
    <s v="FSEPU"/>
    <n v="1"/>
    <n v="1"/>
    <n v="1"/>
    <n v="1"/>
    <n v="1"/>
    <n v="0"/>
    <n v="0"/>
    <n v="0"/>
  </r>
  <r>
    <s v="GJ"/>
    <x v="4"/>
    <x v="15"/>
    <x v="1"/>
    <s v="Medium"/>
    <n v="1"/>
    <n v="60"/>
    <n v="17895"/>
    <s v="MHASE"/>
    <n v="1"/>
    <n v="1"/>
    <n v="1"/>
    <n v="1"/>
    <n v="1"/>
    <n v="0"/>
    <n v="0"/>
    <n v="0"/>
  </r>
  <r>
    <s v="GJ"/>
    <x v="4"/>
    <x v="15"/>
    <x v="1"/>
    <s v="Medium"/>
    <n v="1"/>
    <n v="60"/>
    <n v="17895"/>
    <s v="PACL"/>
    <m/>
    <m/>
    <n v="0"/>
    <n v="0"/>
    <n v="0"/>
    <n v="0"/>
    <n v="0"/>
    <n v="0"/>
  </r>
  <r>
    <s v="GJ"/>
    <x v="4"/>
    <x v="15"/>
    <x v="1"/>
    <s v="Medium"/>
    <n v="2"/>
    <n v="120"/>
    <n v="17955"/>
    <s v="FHASE"/>
    <m/>
    <m/>
    <n v="0"/>
    <n v="0"/>
    <n v="0"/>
    <n v="0"/>
    <n v="0"/>
    <n v="0"/>
  </r>
  <r>
    <s v="GJ"/>
    <x v="4"/>
    <x v="15"/>
    <x v="1"/>
    <s v="Medium"/>
    <n v="2"/>
    <n v="120"/>
    <n v="17955"/>
    <s v="FSEPU"/>
    <m/>
    <m/>
    <n v="0"/>
    <n v="0"/>
    <n v="0"/>
    <n v="0"/>
    <n v="0"/>
    <n v="0"/>
  </r>
  <r>
    <s v="GJ"/>
    <x v="4"/>
    <x v="15"/>
    <x v="1"/>
    <s v="Medium"/>
    <n v="2"/>
    <n v="120"/>
    <n v="17955"/>
    <s v="MHASE"/>
    <m/>
    <m/>
    <n v="0"/>
    <n v="0"/>
    <n v="0"/>
    <n v="0"/>
    <n v="0"/>
    <n v="0"/>
  </r>
  <r>
    <s v="GJ"/>
    <x v="4"/>
    <x v="15"/>
    <x v="1"/>
    <s v="Medium"/>
    <n v="2"/>
    <n v="120"/>
    <n v="17955"/>
    <s v="PACL"/>
    <m/>
    <m/>
    <n v="0"/>
    <n v="0"/>
    <n v="0"/>
    <n v="0"/>
    <n v="0"/>
    <n v="0"/>
  </r>
  <r>
    <s v="GJ"/>
    <x v="4"/>
    <x v="15"/>
    <x v="1"/>
    <s v="Medium"/>
    <n v="3"/>
    <n v="180"/>
    <n v="18015"/>
    <s v="FHASE"/>
    <m/>
    <m/>
    <n v="0"/>
    <n v="0"/>
    <n v="0"/>
    <n v="0"/>
    <n v="0"/>
    <n v="0"/>
  </r>
  <r>
    <s v="GJ"/>
    <x v="4"/>
    <x v="15"/>
    <x v="1"/>
    <s v="Medium"/>
    <n v="3"/>
    <n v="180"/>
    <n v="18015"/>
    <s v="FSEPU"/>
    <m/>
    <m/>
    <n v="0"/>
    <n v="0"/>
    <n v="0"/>
    <n v="0"/>
    <n v="0"/>
    <n v="0"/>
  </r>
  <r>
    <s v="GJ"/>
    <x v="4"/>
    <x v="15"/>
    <x v="1"/>
    <s v="Medium"/>
    <n v="3"/>
    <n v="180"/>
    <n v="18015"/>
    <s v="MHASE"/>
    <m/>
    <m/>
    <n v="0"/>
    <n v="0"/>
    <n v="0"/>
    <n v="0"/>
    <n v="0"/>
    <n v="0"/>
  </r>
  <r>
    <s v="GJ"/>
    <x v="4"/>
    <x v="15"/>
    <x v="1"/>
    <s v="Medium"/>
    <n v="3"/>
    <n v="180"/>
    <n v="18015"/>
    <s v="PACL"/>
    <m/>
    <m/>
    <n v="0"/>
    <n v="0"/>
    <n v="0"/>
    <n v="0"/>
    <n v="0"/>
    <n v="0"/>
  </r>
  <r>
    <s v="GJ"/>
    <x v="4"/>
    <x v="15"/>
    <x v="1"/>
    <s v="Medium"/>
    <n v="4"/>
    <n v="240"/>
    <n v="18075"/>
    <s v="FHASE"/>
    <m/>
    <m/>
    <n v="0"/>
    <n v="0"/>
    <n v="0"/>
    <n v="0"/>
    <n v="0"/>
    <n v="0"/>
  </r>
  <r>
    <s v="GJ"/>
    <x v="4"/>
    <x v="15"/>
    <x v="1"/>
    <s v="Medium"/>
    <n v="4"/>
    <n v="240"/>
    <n v="18075"/>
    <s v="FSEPU"/>
    <m/>
    <m/>
    <n v="0"/>
    <n v="0"/>
    <n v="0"/>
    <n v="0"/>
    <n v="0"/>
    <n v="0"/>
  </r>
  <r>
    <s v="GJ"/>
    <x v="4"/>
    <x v="15"/>
    <x v="1"/>
    <s v="Medium"/>
    <n v="4"/>
    <n v="240"/>
    <n v="18075"/>
    <s v="MHASE"/>
    <m/>
    <m/>
    <n v="0"/>
    <n v="0"/>
    <n v="0"/>
    <n v="0"/>
    <n v="0"/>
    <n v="0"/>
  </r>
  <r>
    <s v="GJ"/>
    <x v="4"/>
    <x v="15"/>
    <x v="1"/>
    <s v="Medium"/>
    <n v="4"/>
    <n v="240"/>
    <n v="18075"/>
    <s v="PACL"/>
    <m/>
    <m/>
    <n v="0"/>
    <n v="0"/>
    <n v="0"/>
    <n v="0"/>
    <n v="0"/>
    <n v="0"/>
  </r>
  <r>
    <s v="GJ"/>
    <x v="4"/>
    <x v="15"/>
    <x v="1"/>
    <s v="Medium"/>
    <n v="5"/>
    <n v="300"/>
    <n v="18135"/>
    <s v="FHASE"/>
    <m/>
    <m/>
    <n v="0"/>
    <n v="0"/>
    <n v="0"/>
    <n v="0"/>
    <n v="0"/>
    <n v="0"/>
  </r>
  <r>
    <s v="GJ"/>
    <x v="4"/>
    <x v="15"/>
    <x v="1"/>
    <s v="Medium"/>
    <n v="5"/>
    <n v="300"/>
    <n v="18135"/>
    <s v="FSEPU"/>
    <m/>
    <m/>
    <n v="0"/>
    <n v="0"/>
    <n v="0"/>
    <n v="0"/>
    <n v="0"/>
    <n v="0"/>
  </r>
  <r>
    <s v="GJ"/>
    <x v="4"/>
    <x v="15"/>
    <x v="1"/>
    <s v="Medium"/>
    <n v="5"/>
    <n v="300"/>
    <n v="18135"/>
    <s v="MHASE"/>
    <m/>
    <m/>
    <n v="0"/>
    <n v="0"/>
    <n v="0"/>
    <n v="0"/>
    <n v="0"/>
    <n v="0"/>
  </r>
  <r>
    <s v="GJ"/>
    <x v="4"/>
    <x v="15"/>
    <x v="1"/>
    <s v="Medium"/>
    <n v="5"/>
    <n v="300"/>
    <n v="18135"/>
    <s v="PACL"/>
    <m/>
    <m/>
    <n v="0"/>
    <n v="0"/>
    <n v="0"/>
    <n v="0"/>
    <n v="0"/>
    <n v="0"/>
  </r>
  <r>
    <s v="GJ"/>
    <x v="4"/>
    <x v="15"/>
    <x v="1"/>
    <s v="Medium"/>
    <n v="6"/>
    <n v="360"/>
    <n v="18195"/>
    <s v="FHASE"/>
    <m/>
    <m/>
    <n v="0"/>
    <n v="0"/>
    <n v="0"/>
    <n v="0"/>
    <n v="0"/>
    <n v="0"/>
  </r>
  <r>
    <s v="GJ"/>
    <x v="4"/>
    <x v="15"/>
    <x v="1"/>
    <s v="Medium"/>
    <n v="6"/>
    <n v="360"/>
    <n v="18195"/>
    <s v="FSEPU"/>
    <m/>
    <m/>
    <n v="0"/>
    <n v="0"/>
    <n v="0"/>
    <n v="0"/>
    <n v="0"/>
    <n v="0"/>
  </r>
  <r>
    <s v="GJ"/>
    <x v="4"/>
    <x v="15"/>
    <x v="1"/>
    <s v="Medium"/>
    <n v="6"/>
    <n v="360"/>
    <n v="18195"/>
    <s v="MHASE"/>
    <m/>
    <m/>
    <n v="0"/>
    <n v="0"/>
    <n v="0"/>
    <n v="0"/>
    <n v="0"/>
    <n v="0"/>
  </r>
  <r>
    <s v="GJ"/>
    <x v="4"/>
    <x v="15"/>
    <x v="1"/>
    <s v="Medium"/>
    <n v="6"/>
    <n v="360"/>
    <n v="18195"/>
    <s v="PACL"/>
    <m/>
    <m/>
    <n v="0"/>
    <n v="0"/>
    <n v="0"/>
    <n v="0"/>
    <n v="0"/>
    <n v="0"/>
  </r>
  <r>
    <s v="GJ"/>
    <x v="4"/>
    <x v="15"/>
    <x v="1"/>
    <s v="Medium"/>
    <n v="7"/>
    <n v="420"/>
    <n v="18255"/>
    <s v="FHASE"/>
    <m/>
    <m/>
    <n v="0"/>
    <n v="0"/>
    <n v="0"/>
    <n v="0"/>
    <n v="0"/>
    <n v="0"/>
  </r>
  <r>
    <s v="GJ"/>
    <x v="4"/>
    <x v="15"/>
    <x v="1"/>
    <s v="Medium"/>
    <n v="7"/>
    <n v="420"/>
    <n v="18255"/>
    <s v="FSEPU"/>
    <m/>
    <m/>
    <n v="0"/>
    <n v="0"/>
    <n v="0"/>
    <n v="0"/>
    <n v="0"/>
    <n v="0"/>
  </r>
  <r>
    <s v="GJ"/>
    <x v="4"/>
    <x v="15"/>
    <x v="1"/>
    <s v="Medium"/>
    <n v="7"/>
    <n v="420"/>
    <n v="18255"/>
    <s v="MHASE"/>
    <m/>
    <m/>
    <n v="0"/>
    <n v="0"/>
    <n v="0"/>
    <n v="0"/>
    <n v="0"/>
    <n v="0"/>
  </r>
  <r>
    <s v="GJ"/>
    <x v="4"/>
    <x v="15"/>
    <x v="1"/>
    <s v="Medium"/>
    <n v="7"/>
    <n v="420"/>
    <n v="18255"/>
    <s v="PACL"/>
    <m/>
    <m/>
    <n v="0"/>
    <n v="0"/>
    <n v="0"/>
    <n v="0"/>
    <n v="0"/>
    <n v="0"/>
  </r>
  <r>
    <s v="GJ"/>
    <x v="4"/>
    <x v="15"/>
    <x v="1"/>
    <s v="Medium"/>
    <n v="8"/>
    <n v="480"/>
    <n v="18315"/>
    <s v="FHASE"/>
    <m/>
    <m/>
    <n v="0"/>
    <n v="0"/>
    <n v="0"/>
    <n v="0"/>
    <n v="0"/>
    <n v="0"/>
  </r>
  <r>
    <s v="GJ"/>
    <x v="4"/>
    <x v="15"/>
    <x v="1"/>
    <s v="Medium"/>
    <n v="8"/>
    <n v="480"/>
    <n v="18315"/>
    <s v="FSEPU"/>
    <m/>
    <m/>
    <n v="0"/>
    <n v="0"/>
    <n v="0"/>
    <n v="0"/>
    <n v="0"/>
    <n v="0"/>
  </r>
  <r>
    <s v="GJ"/>
    <x v="4"/>
    <x v="15"/>
    <x v="1"/>
    <s v="Medium"/>
    <n v="8"/>
    <n v="480"/>
    <n v="18315"/>
    <s v="MHASE"/>
    <m/>
    <m/>
    <n v="0"/>
    <n v="0"/>
    <n v="0"/>
    <n v="0"/>
    <n v="0"/>
    <n v="0"/>
  </r>
  <r>
    <s v="GJ"/>
    <x v="4"/>
    <x v="15"/>
    <x v="1"/>
    <s v="Medium"/>
    <n v="8"/>
    <n v="480"/>
    <n v="18315"/>
    <s v="PACL"/>
    <m/>
    <m/>
    <n v="0"/>
    <n v="0"/>
    <n v="0"/>
    <n v="0"/>
    <n v="0"/>
    <n v="0"/>
  </r>
  <r>
    <s v="GJ"/>
    <x v="4"/>
    <x v="15"/>
    <x v="1"/>
    <s v="Medium"/>
    <n v="9"/>
    <n v="540"/>
    <n v="18375"/>
    <s v="FHASE"/>
    <m/>
    <m/>
    <n v="0"/>
    <n v="0"/>
    <n v="0"/>
    <n v="0"/>
    <n v="0"/>
    <n v="0"/>
  </r>
  <r>
    <s v="GJ"/>
    <x v="4"/>
    <x v="15"/>
    <x v="1"/>
    <s v="Medium"/>
    <n v="9"/>
    <n v="540"/>
    <n v="18375"/>
    <s v="FSEPU"/>
    <m/>
    <m/>
    <n v="0"/>
    <n v="0"/>
    <n v="0"/>
    <n v="0"/>
    <n v="0"/>
    <n v="0"/>
  </r>
  <r>
    <s v="GJ"/>
    <x v="4"/>
    <x v="15"/>
    <x v="1"/>
    <s v="Medium"/>
    <n v="9"/>
    <n v="540"/>
    <n v="18375"/>
    <s v="MHASE"/>
    <m/>
    <m/>
    <n v="0"/>
    <n v="0"/>
    <n v="0"/>
    <n v="0"/>
    <n v="0"/>
    <n v="0"/>
  </r>
  <r>
    <s v="GJ"/>
    <x v="4"/>
    <x v="15"/>
    <x v="1"/>
    <s v="Medium"/>
    <n v="9"/>
    <n v="540"/>
    <n v="18375"/>
    <s v="PACL"/>
    <m/>
    <m/>
    <n v="0"/>
    <n v="0"/>
    <n v="0"/>
    <n v="0"/>
    <n v="0"/>
    <n v="0"/>
  </r>
  <r>
    <s v="GJ"/>
    <x v="4"/>
    <x v="15"/>
    <x v="1"/>
    <s v="Medium"/>
    <n v="10"/>
    <n v="600"/>
    <n v="18405"/>
    <s v="FHASE"/>
    <m/>
    <m/>
    <n v="0"/>
    <n v="0"/>
    <n v="0"/>
    <n v="0"/>
    <n v="0"/>
    <n v="0"/>
  </r>
  <r>
    <s v="GJ"/>
    <x v="4"/>
    <x v="15"/>
    <x v="1"/>
    <s v="Medium"/>
    <n v="10"/>
    <n v="600"/>
    <n v="18405"/>
    <s v="FSEPU"/>
    <m/>
    <m/>
    <n v="0"/>
    <n v="0"/>
    <n v="0"/>
    <n v="0"/>
    <n v="0"/>
    <n v="0"/>
  </r>
  <r>
    <s v="GJ"/>
    <x v="4"/>
    <x v="15"/>
    <x v="1"/>
    <s v="Medium"/>
    <n v="10"/>
    <n v="600"/>
    <n v="18405"/>
    <s v="MHASE"/>
    <m/>
    <m/>
    <n v="0"/>
    <n v="0"/>
    <n v="0"/>
    <n v="0"/>
    <n v="0"/>
    <n v="0"/>
  </r>
  <r>
    <s v="GJ"/>
    <x v="4"/>
    <x v="15"/>
    <x v="1"/>
    <s v="Medium"/>
    <n v="10"/>
    <n v="600"/>
    <n v="18405"/>
    <s v="PACL"/>
    <m/>
    <m/>
    <n v="0"/>
    <n v="0"/>
    <n v="0"/>
    <n v="0"/>
    <n v="0"/>
    <n v="0"/>
  </r>
  <r>
    <s v="GJ"/>
    <x v="4"/>
    <x v="15"/>
    <x v="1"/>
    <s v="Medium"/>
    <n v="11"/>
    <n v="660"/>
    <n v="18465"/>
    <s v="FHASE"/>
    <m/>
    <m/>
    <n v="0"/>
    <n v="0"/>
    <n v="0"/>
    <n v="0"/>
    <n v="0"/>
    <n v="0"/>
  </r>
  <r>
    <s v="GJ"/>
    <x v="4"/>
    <x v="15"/>
    <x v="1"/>
    <s v="Medium"/>
    <n v="11"/>
    <n v="660"/>
    <n v="18465"/>
    <s v="FSEPU"/>
    <m/>
    <m/>
    <n v="0"/>
    <n v="0"/>
    <n v="0"/>
    <n v="0"/>
    <n v="0"/>
    <n v="0"/>
  </r>
  <r>
    <s v="GJ"/>
    <x v="4"/>
    <x v="15"/>
    <x v="1"/>
    <s v="Medium"/>
    <n v="11"/>
    <n v="660"/>
    <n v="18465"/>
    <s v="MHASE"/>
    <m/>
    <m/>
    <n v="0"/>
    <n v="0"/>
    <n v="0"/>
    <n v="0"/>
    <n v="0"/>
    <n v="0"/>
  </r>
  <r>
    <s v="GJ"/>
    <x v="4"/>
    <x v="15"/>
    <x v="1"/>
    <s v="Medium"/>
    <n v="11"/>
    <n v="660"/>
    <n v="18465"/>
    <s v="PACL"/>
    <m/>
    <m/>
    <n v="0"/>
    <n v="0"/>
    <n v="0"/>
    <n v="0"/>
    <n v="0"/>
    <n v="0"/>
  </r>
  <r>
    <s v="GJ"/>
    <x v="4"/>
    <x v="15"/>
    <x v="1"/>
    <s v="Medium"/>
    <n v="12"/>
    <n v="720"/>
    <n v="18525"/>
    <s v="FHASE"/>
    <m/>
    <m/>
    <n v="0"/>
    <n v="0"/>
    <n v="0"/>
    <n v="0"/>
    <n v="0"/>
    <n v="0"/>
  </r>
  <r>
    <s v="GJ"/>
    <x v="4"/>
    <x v="15"/>
    <x v="1"/>
    <s v="Medium"/>
    <n v="12"/>
    <n v="720"/>
    <n v="18525"/>
    <s v="FSEPU"/>
    <m/>
    <m/>
    <n v="0"/>
    <n v="0"/>
    <n v="0"/>
    <n v="0"/>
    <n v="0"/>
    <n v="0"/>
  </r>
  <r>
    <s v="GJ"/>
    <x v="4"/>
    <x v="15"/>
    <x v="1"/>
    <s v="Medium"/>
    <n v="12"/>
    <n v="720"/>
    <n v="18525"/>
    <s v="MHASE"/>
    <m/>
    <m/>
    <n v="0"/>
    <n v="0"/>
    <n v="0"/>
    <n v="0"/>
    <n v="0"/>
    <n v="0"/>
  </r>
  <r>
    <s v="GJ"/>
    <x v="4"/>
    <x v="15"/>
    <x v="1"/>
    <s v="Medium"/>
    <n v="12"/>
    <n v="720"/>
    <n v="18525"/>
    <s v="PACL"/>
    <m/>
    <m/>
    <n v="0"/>
    <n v="0"/>
    <n v="0"/>
    <n v="0"/>
    <n v="0"/>
    <n v="0"/>
  </r>
  <r>
    <s v="GJ"/>
    <x v="4"/>
    <x v="15"/>
    <x v="1"/>
    <s v="Medium"/>
    <n v="13"/>
    <n v="780"/>
    <n v="18585"/>
    <s v="FHASE"/>
    <m/>
    <m/>
    <n v="0"/>
    <n v="0"/>
    <n v="0"/>
    <n v="0"/>
    <n v="0"/>
    <n v="0"/>
  </r>
  <r>
    <s v="GJ"/>
    <x v="4"/>
    <x v="15"/>
    <x v="1"/>
    <s v="Medium"/>
    <n v="13"/>
    <n v="780"/>
    <n v="18585"/>
    <s v="FSEPU"/>
    <m/>
    <m/>
    <n v="0"/>
    <n v="0"/>
    <n v="0"/>
    <n v="0"/>
    <n v="0"/>
    <n v="0"/>
  </r>
  <r>
    <s v="GJ"/>
    <x v="4"/>
    <x v="15"/>
    <x v="1"/>
    <s v="Medium"/>
    <n v="13"/>
    <n v="780"/>
    <n v="18585"/>
    <s v="MHASE"/>
    <m/>
    <m/>
    <n v="0"/>
    <n v="0"/>
    <n v="0"/>
    <n v="0"/>
    <n v="0"/>
    <n v="0"/>
  </r>
  <r>
    <s v="GJ"/>
    <x v="4"/>
    <x v="15"/>
    <x v="1"/>
    <s v="Medium"/>
    <n v="13"/>
    <n v="780"/>
    <n v="18585"/>
    <s v="PACL"/>
    <m/>
    <m/>
    <n v="0"/>
    <n v="0"/>
    <n v="0"/>
    <n v="0"/>
    <n v="0"/>
    <n v="0"/>
  </r>
  <r>
    <s v="GJ"/>
    <x v="4"/>
    <x v="15"/>
    <x v="1"/>
    <s v="Medium"/>
    <n v="14"/>
    <n v="840"/>
    <n v="18645"/>
    <s v="FHASE"/>
    <m/>
    <m/>
    <n v="0"/>
    <n v="0"/>
    <n v="0"/>
    <n v="0"/>
    <n v="0"/>
    <n v="0"/>
  </r>
  <r>
    <s v="GJ"/>
    <x v="4"/>
    <x v="15"/>
    <x v="1"/>
    <s v="Medium"/>
    <n v="14"/>
    <n v="840"/>
    <n v="18645"/>
    <s v="FSEPU"/>
    <m/>
    <m/>
    <n v="0"/>
    <n v="0"/>
    <n v="0"/>
    <n v="0"/>
    <n v="0"/>
    <n v="0"/>
  </r>
  <r>
    <s v="GJ"/>
    <x v="4"/>
    <x v="15"/>
    <x v="1"/>
    <s v="Medium"/>
    <n v="14"/>
    <n v="840"/>
    <n v="18645"/>
    <s v="MHASE"/>
    <m/>
    <m/>
    <n v="0"/>
    <n v="0"/>
    <n v="0"/>
    <n v="0"/>
    <n v="0"/>
    <n v="0"/>
  </r>
  <r>
    <s v="GJ"/>
    <x v="4"/>
    <x v="15"/>
    <x v="1"/>
    <s v="Medium"/>
    <n v="14"/>
    <n v="840"/>
    <n v="18645"/>
    <s v="PACL"/>
    <m/>
    <m/>
    <n v="0"/>
    <n v="0"/>
    <n v="0"/>
    <n v="0"/>
    <n v="0"/>
    <n v="0"/>
  </r>
  <r>
    <s v="GJ"/>
    <x v="4"/>
    <x v="15"/>
    <x v="1"/>
    <s v="Medium"/>
    <n v="15"/>
    <n v="900"/>
    <n v="18705"/>
    <s v="FHASE"/>
    <m/>
    <m/>
    <n v="0"/>
    <n v="0"/>
    <n v="0"/>
    <n v="0"/>
    <n v="0"/>
    <n v="0"/>
  </r>
  <r>
    <s v="GJ"/>
    <x v="4"/>
    <x v="15"/>
    <x v="1"/>
    <s v="Medium"/>
    <n v="15"/>
    <n v="900"/>
    <n v="18705"/>
    <s v="FSEPU"/>
    <m/>
    <m/>
    <n v="0"/>
    <n v="0"/>
    <n v="0"/>
    <n v="0"/>
    <n v="0"/>
    <n v="0"/>
  </r>
  <r>
    <s v="GJ"/>
    <x v="4"/>
    <x v="15"/>
    <x v="1"/>
    <s v="Medium"/>
    <n v="15"/>
    <n v="900"/>
    <n v="18705"/>
    <s v="MHASE"/>
    <m/>
    <m/>
    <n v="0"/>
    <n v="0"/>
    <n v="0"/>
    <n v="0"/>
    <n v="0"/>
    <n v="0"/>
  </r>
  <r>
    <s v="GJ"/>
    <x v="4"/>
    <x v="15"/>
    <x v="1"/>
    <s v="Medium"/>
    <n v="15"/>
    <n v="900"/>
    <n v="18705"/>
    <s v="PACL"/>
    <m/>
    <m/>
    <n v="0"/>
    <n v="0"/>
    <n v="0"/>
    <n v="0"/>
    <n v="0"/>
    <n v="0"/>
  </r>
  <r>
    <s v="GJ"/>
    <x v="4"/>
    <x v="15"/>
    <x v="1"/>
    <s v="Medium"/>
    <n v="16"/>
    <n v="960"/>
    <n v="18765"/>
    <s v="FHASE"/>
    <m/>
    <m/>
    <n v="0"/>
    <n v="0"/>
    <n v="0"/>
    <n v="0"/>
    <n v="0"/>
    <n v="0"/>
  </r>
  <r>
    <s v="GJ"/>
    <x v="4"/>
    <x v="15"/>
    <x v="1"/>
    <s v="Medium"/>
    <n v="16"/>
    <n v="960"/>
    <n v="18765"/>
    <s v="FSEPU"/>
    <m/>
    <m/>
    <n v="0"/>
    <n v="0"/>
    <n v="0"/>
    <n v="0"/>
    <n v="0"/>
    <n v="0"/>
  </r>
  <r>
    <s v="GJ"/>
    <x v="4"/>
    <x v="15"/>
    <x v="1"/>
    <s v="Medium"/>
    <n v="16"/>
    <n v="960"/>
    <n v="18765"/>
    <s v="MHASE"/>
    <m/>
    <m/>
    <n v="0"/>
    <n v="0"/>
    <n v="0"/>
    <n v="0"/>
    <n v="0"/>
    <n v="0"/>
  </r>
  <r>
    <s v="GJ"/>
    <x v="4"/>
    <x v="15"/>
    <x v="1"/>
    <s v="Medium"/>
    <n v="16"/>
    <n v="960"/>
    <n v="18765"/>
    <s v="PACL"/>
    <m/>
    <m/>
    <n v="0"/>
    <n v="0"/>
    <n v="0"/>
    <n v="0"/>
    <n v="0"/>
    <n v="0"/>
  </r>
  <r>
    <s v="GJ"/>
    <x v="4"/>
    <x v="15"/>
    <x v="1"/>
    <s v="Medium"/>
    <n v="17"/>
    <n v="1020"/>
    <n v="18825"/>
    <s v="FHASE"/>
    <m/>
    <m/>
    <n v="0"/>
    <n v="0"/>
    <n v="0"/>
    <n v="0"/>
    <n v="0"/>
    <n v="0"/>
  </r>
  <r>
    <s v="GJ"/>
    <x v="4"/>
    <x v="15"/>
    <x v="1"/>
    <s v="Medium"/>
    <n v="17"/>
    <n v="1020"/>
    <n v="18825"/>
    <s v="FSEPU"/>
    <m/>
    <m/>
    <n v="0"/>
    <n v="0"/>
    <n v="0"/>
    <n v="0"/>
    <n v="0"/>
    <n v="0"/>
  </r>
  <r>
    <s v="GJ"/>
    <x v="4"/>
    <x v="15"/>
    <x v="1"/>
    <s v="Medium"/>
    <n v="17"/>
    <n v="1020"/>
    <n v="18825"/>
    <s v="MHASE"/>
    <m/>
    <m/>
    <n v="0"/>
    <n v="0"/>
    <n v="0"/>
    <n v="0"/>
    <n v="0"/>
    <n v="0"/>
  </r>
  <r>
    <s v="GJ"/>
    <x v="4"/>
    <x v="15"/>
    <x v="1"/>
    <s v="Medium"/>
    <n v="17"/>
    <n v="1020"/>
    <n v="18825"/>
    <s v="PACL"/>
    <m/>
    <m/>
    <n v="0"/>
    <n v="0"/>
    <n v="0"/>
    <n v="0"/>
    <n v="0"/>
    <n v="0"/>
  </r>
  <r>
    <s v="GJ"/>
    <x v="4"/>
    <x v="15"/>
    <x v="1"/>
    <s v="Medium"/>
    <n v="18"/>
    <n v="1080"/>
    <n v="18885"/>
    <s v="FHASE"/>
    <m/>
    <m/>
    <n v="0"/>
    <n v="0"/>
    <n v="0"/>
    <n v="0"/>
    <n v="0"/>
    <n v="0"/>
  </r>
  <r>
    <s v="GJ"/>
    <x v="4"/>
    <x v="15"/>
    <x v="1"/>
    <s v="Medium"/>
    <n v="18"/>
    <n v="1080"/>
    <n v="18885"/>
    <s v="FSEPU"/>
    <m/>
    <m/>
    <n v="0"/>
    <n v="0"/>
    <n v="0"/>
    <n v="0"/>
    <n v="0"/>
    <n v="0"/>
  </r>
  <r>
    <s v="GJ"/>
    <x v="4"/>
    <x v="15"/>
    <x v="1"/>
    <s v="Medium"/>
    <n v="18"/>
    <n v="1080"/>
    <n v="18885"/>
    <s v="MHASE"/>
    <m/>
    <m/>
    <n v="0"/>
    <n v="0"/>
    <n v="0"/>
    <n v="0"/>
    <n v="0"/>
    <n v="0"/>
  </r>
  <r>
    <s v="GJ"/>
    <x v="4"/>
    <x v="15"/>
    <x v="1"/>
    <s v="Medium"/>
    <n v="18"/>
    <n v="1080"/>
    <n v="18885"/>
    <s v="PACL"/>
    <m/>
    <m/>
    <n v="0"/>
    <n v="0"/>
    <n v="0"/>
    <n v="0"/>
    <n v="0"/>
    <n v="0"/>
  </r>
  <r>
    <s v="GJ"/>
    <x v="4"/>
    <x v="15"/>
    <x v="1"/>
    <s v="Medium"/>
    <n v="19"/>
    <n v="1140"/>
    <n v="18945"/>
    <s v="FHASE"/>
    <m/>
    <m/>
    <n v="0"/>
    <n v="0"/>
    <n v="0"/>
    <n v="0"/>
    <n v="0"/>
    <n v="0"/>
  </r>
  <r>
    <s v="GJ"/>
    <x v="4"/>
    <x v="15"/>
    <x v="1"/>
    <s v="Medium"/>
    <n v="19"/>
    <n v="1140"/>
    <n v="18945"/>
    <s v="FSEPU"/>
    <m/>
    <m/>
    <n v="0"/>
    <n v="0"/>
    <n v="0"/>
    <n v="0"/>
    <n v="0"/>
    <n v="0"/>
  </r>
  <r>
    <s v="GJ"/>
    <x v="4"/>
    <x v="15"/>
    <x v="1"/>
    <s v="Medium"/>
    <n v="19"/>
    <n v="1140"/>
    <n v="18945"/>
    <s v="MHASE"/>
    <m/>
    <m/>
    <n v="0"/>
    <n v="0"/>
    <n v="0"/>
    <n v="0"/>
    <n v="0"/>
    <n v="0"/>
  </r>
  <r>
    <s v="GJ"/>
    <x v="4"/>
    <x v="15"/>
    <x v="1"/>
    <s v="Medium"/>
    <n v="19"/>
    <n v="1140"/>
    <n v="18945"/>
    <s v="PACL"/>
    <m/>
    <m/>
    <n v="0"/>
    <n v="0"/>
    <n v="0"/>
    <n v="0"/>
    <n v="0"/>
    <n v="0"/>
  </r>
  <r>
    <s v="MB"/>
    <x v="4"/>
    <x v="16"/>
    <x v="0"/>
    <s v="Low"/>
    <n v="1"/>
    <n v="60"/>
    <n v="17604"/>
    <s v="FHASE"/>
    <m/>
    <m/>
    <n v="0"/>
    <n v="0"/>
    <n v="0"/>
    <n v="0"/>
    <n v="0"/>
    <n v="0"/>
  </r>
  <r>
    <s v="MB"/>
    <x v="4"/>
    <x v="16"/>
    <x v="0"/>
    <s v="Low"/>
    <n v="1"/>
    <n v="60"/>
    <n v="17604"/>
    <s v="FSEPU"/>
    <m/>
    <m/>
    <n v="0"/>
    <n v="0"/>
    <n v="0"/>
    <n v="0"/>
    <n v="0"/>
    <n v="0"/>
  </r>
  <r>
    <s v="MB"/>
    <x v="4"/>
    <x v="16"/>
    <x v="0"/>
    <s v="Low"/>
    <n v="1"/>
    <n v="60"/>
    <n v="17604"/>
    <s v="MHASE"/>
    <m/>
    <m/>
    <n v="0"/>
    <n v="0"/>
    <n v="0"/>
    <n v="0"/>
    <n v="0"/>
    <n v="0"/>
  </r>
  <r>
    <s v="MB"/>
    <x v="4"/>
    <x v="16"/>
    <x v="0"/>
    <s v="Low"/>
    <n v="1"/>
    <n v="60"/>
    <n v="17604"/>
    <s v="PACL"/>
    <m/>
    <m/>
    <n v="0"/>
    <n v="0"/>
    <n v="0"/>
    <n v="0"/>
    <n v="0"/>
    <n v="0"/>
  </r>
  <r>
    <s v="MB"/>
    <x v="4"/>
    <x v="16"/>
    <x v="0"/>
    <s v="Low"/>
    <n v="2"/>
    <n v="120"/>
    <n v="17664"/>
    <s v="FHASE"/>
    <m/>
    <m/>
    <n v="0"/>
    <n v="0"/>
    <n v="0"/>
    <n v="0"/>
    <n v="0"/>
    <n v="0"/>
  </r>
  <r>
    <s v="MB"/>
    <x v="4"/>
    <x v="16"/>
    <x v="0"/>
    <s v="Low"/>
    <n v="2"/>
    <n v="120"/>
    <n v="17664"/>
    <s v="FSEPU"/>
    <m/>
    <m/>
    <n v="0"/>
    <n v="0"/>
    <n v="0"/>
    <n v="0"/>
    <n v="0"/>
    <n v="0"/>
  </r>
  <r>
    <s v="MB"/>
    <x v="4"/>
    <x v="16"/>
    <x v="0"/>
    <s v="Low"/>
    <n v="2"/>
    <n v="120"/>
    <n v="17664"/>
    <s v="MHASE"/>
    <m/>
    <m/>
    <n v="0"/>
    <n v="0"/>
    <n v="0"/>
    <n v="0"/>
    <n v="0"/>
    <n v="0"/>
  </r>
  <r>
    <s v="MB"/>
    <x v="4"/>
    <x v="16"/>
    <x v="0"/>
    <s v="Low"/>
    <n v="2"/>
    <n v="120"/>
    <n v="17664"/>
    <s v="PACL"/>
    <m/>
    <m/>
    <n v="0"/>
    <n v="0"/>
    <n v="0"/>
    <n v="0"/>
    <n v="0"/>
    <n v="0"/>
  </r>
  <r>
    <s v="MB"/>
    <x v="4"/>
    <x v="16"/>
    <x v="0"/>
    <s v="Low"/>
    <n v="3"/>
    <n v="180"/>
    <n v="17724"/>
    <s v="FHASE"/>
    <m/>
    <m/>
    <n v="0"/>
    <n v="0"/>
    <n v="0"/>
    <n v="0"/>
    <n v="0"/>
    <n v="0"/>
  </r>
  <r>
    <s v="MB"/>
    <x v="4"/>
    <x v="16"/>
    <x v="0"/>
    <s v="Low"/>
    <n v="3"/>
    <n v="180"/>
    <n v="17724"/>
    <s v="FSEPU"/>
    <m/>
    <m/>
    <n v="0"/>
    <n v="0"/>
    <n v="0"/>
    <n v="0"/>
    <n v="0"/>
    <n v="0"/>
  </r>
  <r>
    <s v="MB"/>
    <x v="4"/>
    <x v="16"/>
    <x v="0"/>
    <s v="Low"/>
    <n v="3"/>
    <n v="180"/>
    <n v="17724"/>
    <s v="MHASE"/>
    <m/>
    <m/>
    <n v="0"/>
    <n v="0"/>
    <n v="0"/>
    <n v="0"/>
    <n v="0"/>
    <n v="0"/>
  </r>
  <r>
    <s v="MB"/>
    <x v="4"/>
    <x v="16"/>
    <x v="0"/>
    <s v="Low"/>
    <n v="3"/>
    <n v="180"/>
    <n v="17724"/>
    <s v="PACL"/>
    <m/>
    <m/>
    <n v="0"/>
    <n v="0"/>
    <n v="0"/>
    <n v="0"/>
    <n v="0"/>
    <n v="0"/>
  </r>
  <r>
    <s v="MB"/>
    <x v="4"/>
    <x v="16"/>
    <x v="0"/>
    <s v="Low"/>
    <n v="4"/>
    <n v="240"/>
    <n v="17784"/>
    <s v="FHASE"/>
    <m/>
    <m/>
    <n v="0"/>
    <n v="0"/>
    <n v="0"/>
    <n v="0"/>
    <n v="0"/>
    <n v="0"/>
  </r>
  <r>
    <s v="MB"/>
    <x v="4"/>
    <x v="16"/>
    <x v="0"/>
    <s v="Low"/>
    <n v="4"/>
    <n v="240"/>
    <n v="17784"/>
    <s v="FSEPU"/>
    <m/>
    <m/>
    <n v="0"/>
    <n v="0"/>
    <n v="0"/>
    <n v="0"/>
    <n v="0"/>
    <n v="0"/>
  </r>
  <r>
    <s v="MB"/>
    <x v="4"/>
    <x v="16"/>
    <x v="0"/>
    <s v="Low"/>
    <n v="4"/>
    <n v="240"/>
    <n v="17784"/>
    <s v="MHASE"/>
    <m/>
    <m/>
    <n v="0"/>
    <n v="0"/>
    <n v="0"/>
    <n v="0"/>
    <n v="0"/>
    <n v="0"/>
  </r>
  <r>
    <s v="MB"/>
    <x v="4"/>
    <x v="16"/>
    <x v="0"/>
    <s v="Low"/>
    <n v="4"/>
    <n v="240"/>
    <n v="17784"/>
    <s v="PACL"/>
    <m/>
    <m/>
    <n v="0"/>
    <n v="0"/>
    <n v="0"/>
    <n v="0"/>
    <n v="0"/>
    <n v="0"/>
  </r>
  <r>
    <s v="MB"/>
    <x v="4"/>
    <x v="16"/>
    <x v="0"/>
    <s v="Low"/>
    <n v="5"/>
    <n v="480"/>
    <n v="18025"/>
    <s v="FHASE"/>
    <m/>
    <m/>
    <n v="0"/>
    <n v="0"/>
    <n v="0"/>
    <n v="0"/>
    <n v="0"/>
    <n v="0"/>
  </r>
  <r>
    <s v="MB"/>
    <x v="4"/>
    <x v="16"/>
    <x v="0"/>
    <s v="Low"/>
    <n v="5"/>
    <n v="480"/>
    <n v="18025"/>
    <s v="FSEPU"/>
    <m/>
    <m/>
    <n v="0"/>
    <n v="0"/>
    <n v="0"/>
    <n v="0"/>
    <n v="0"/>
    <n v="0"/>
  </r>
  <r>
    <s v="MB"/>
    <x v="4"/>
    <x v="16"/>
    <x v="0"/>
    <s v="Low"/>
    <n v="5"/>
    <n v="480"/>
    <n v="18025"/>
    <s v="MHASE"/>
    <m/>
    <m/>
    <n v="0"/>
    <n v="0"/>
    <n v="0"/>
    <n v="0"/>
    <n v="0"/>
    <n v="0"/>
  </r>
  <r>
    <s v="MB"/>
    <x v="4"/>
    <x v="16"/>
    <x v="0"/>
    <s v="Low"/>
    <n v="5"/>
    <n v="480"/>
    <n v="18025"/>
    <s v="PACL"/>
    <m/>
    <m/>
    <n v="0"/>
    <n v="0"/>
    <n v="0"/>
    <n v="0"/>
    <n v="0"/>
    <n v="0"/>
  </r>
  <r>
    <s v="MB"/>
    <x v="4"/>
    <x v="16"/>
    <x v="0"/>
    <s v="Low"/>
    <n v="6"/>
    <n v="540"/>
    <n v="18085"/>
    <s v="FHASE"/>
    <m/>
    <m/>
    <n v="0"/>
    <n v="0"/>
    <n v="0"/>
    <n v="0"/>
    <n v="0"/>
    <n v="0"/>
  </r>
  <r>
    <s v="MB"/>
    <x v="4"/>
    <x v="16"/>
    <x v="0"/>
    <s v="Low"/>
    <n v="6"/>
    <n v="540"/>
    <n v="18085"/>
    <s v="FSEPU"/>
    <m/>
    <m/>
    <n v="0"/>
    <n v="0"/>
    <n v="0"/>
    <n v="0"/>
    <n v="0"/>
    <n v="0"/>
  </r>
  <r>
    <s v="MB"/>
    <x v="4"/>
    <x v="16"/>
    <x v="0"/>
    <s v="Low"/>
    <n v="6"/>
    <n v="540"/>
    <n v="18085"/>
    <s v="MHASE"/>
    <m/>
    <m/>
    <n v="0"/>
    <n v="0"/>
    <n v="0"/>
    <n v="0"/>
    <n v="0"/>
    <n v="0"/>
  </r>
  <r>
    <s v="MB"/>
    <x v="4"/>
    <x v="16"/>
    <x v="0"/>
    <s v="Low"/>
    <n v="6"/>
    <n v="540"/>
    <n v="18085"/>
    <s v="PACL"/>
    <m/>
    <m/>
    <n v="0"/>
    <n v="0"/>
    <n v="0"/>
    <n v="0"/>
    <n v="0"/>
    <n v="0"/>
  </r>
  <r>
    <s v="MB"/>
    <x v="4"/>
    <x v="16"/>
    <x v="0"/>
    <s v="Low"/>
    <n v="7"/>
    <n v="300"/>
    <n v="17844"/>
    <s v="FHASE"/>
    <m/>
    <m/>
    <n v="0"/>
    <n v="0"/>
    <n v="0"/>
    <n v="0"/>
    <n v="0"/>
    <n v="0"/>
  </r>
  <r>
    <s v="MB"/>
    <x v="4"/>
    <x v="16"/>
    <x v="0"/>
    <s v="Low"/>
    <n v="7"/>
    <n v="300"/>
    <n v="17844"/>
    <s v="FSEPU"/>
    <m/>
    <m/>
    <n v="0"/>
    <n v="0"/>
    <n v="0"/>
    <n v="0"/>
    <n v="0"/>
    <n v="0"/>
  </r>
  <r>
    <s v="MB"/>
    <x v="4"/>
    <x v="16"/>
    <x v="0"/>
    <s v="Low"/>
    <n v="7"/>
    <n v="300"/>
    <n v="17844"/>
    <s v="MHASE"/>
    <m/>
    <m/>
    <n v="0"/>
    <n v="0"/>
    <n v="0"/>
    <n v="0"/>
    <n v="0"/>
    <n v="0"/>
  </r>
  <r>
    <s v="MB"/>
    <x v="4"/>
    <x v="16"/>
    <x v="0"/>
    <s v="Low"/>
    <n v="7"/>
    <n v="300"/>
    <n v="17844"/>
    <s v="PACL"/>
    <m/>
    <m/>
    <n v="0"/>
    <n v="0"/>
    <n v="0"/>
    <n v="0"/>
    <n v="0"/>
    <n v="0"/>
  </r>
  <r>
    <s v="MB"/>
    <x v="4"/>
    <x v="16"/>
    <x v="0"/>
    <s v="Low"/>
    <n v="8"/>
    <n v="600"/>
    <n v="18145"/>
    <s v="FHASE"/>
    <m/>
    <m/>
    <n v="0"/>
    <n v="0"/>
    <n v="0"/>
    <n v="0"/>
    <n v="0"/>
    <n v="0"/>
  </r>
  <r>
    <s v="MB"/>
    <x v="4"/>
    <x v="16"/>
    <x v="0"/>
    <s v="Low"/>
    <n v="8"/>
    <n v="600"/>
    <n v="18145"/>
    <s v="FSEPU"/>
    <m/>
    <m/>
    <n v="0"/>
    <n v="0"/>
    <n v="0"/>
    <n v="0"/>
    <n v="0"/>
    <n v="0"/>
  </r>
  <r>
    <s v="MB"/>
    <x v="4"/>
    <x v="16"/>
    <x v="0"/>
    <s v="Low"/>
    <n v="8"/>
    <n v="600"/>
    <n v="18145"/>
    <s v="MHASE"/>
    <m/>
    <m/>
    <n v="0"/>
    <n v="0"/>
    <n v="0"/>
    <n v="0"/>
    <n v="0"/>
    <n v="0"/>
  </r>
  <r>
    <s v="MB"/>
    <x v="4"/>
    <x v="16"/>
    <x v="0"/>
    <s v="Low"/>
    <n v="8"/>
    <n v="600"/>
    <n v="18145"/>
    <s v="PACL"/>
    <m/>
    <m/>
    <n v="0"/>
    <n v="0"/>
    <n v="0"/>
    <n v="0"/>
    <n v="0"/>
    <n v="0"/>
  </r>
  <r>
    <s v="MB"/>
    <x v="4"/>
    <x v="16"/>
    <x v="0"/>
    <s v="Low"/>
    <n v="9"/>
    <n v="660"/>
    <n v="18205"/>
    <s v="FHASE"/>
    <m/>
    <m/>
    <n v="0"/>
    <n v="0"/>
    <n v="0"/>
    <n v="0"/>
    <n v="0"/>
    <n v="0"/>
  </r>
  <r>
    <s v="MB"/>
    <x v="4"/>
    <x v="16"/>
    <x v="0"/>
    <s v="Low"/>
    <n v="9"/>
    <n v="660"/>
    <n v="18205"/>
    <s v="FSEPU"/>
    <m/>
    <m/>
    <n v="0"/>
    <n v="0"/>
    <n v="0"/>
    <n v="0"/>
    <n v="0"/>
    <n v="0"/>
  </r>
  <r>
    <s v="MB"/>
    <x v="4"/>
    <x v="16"/>
    <x v="0"/>
    <s v="Low"/>
    <n v="9"/>
    <n v="660"/>
    <n v="18205"/>
    <s v="MHASE"/>
    <m/>
    <m/>
    <n v="0"/>
    <n v="0"/>
    <n v="0"/>
    <n v="0"/>
    <n v="0"/>
    <n v="0"/>
  </r>
  <r>
    <s v="MB"/>
    <x v="4"/>
    <x v="16"/>
    <x v="0"/>
    <s v="Low"/>
    <n v="9"/>
    <n v="660"/>
    <n v="18205"/>
    <s v="PACL"/>
    <m/>
    <m/>
    <n v="0"/>
    <n v="0"/>
    <n v="0"/>
    <n v="0"/>
    <n v="0"/>
    <n v="0"/>
  </r>
  <r>
    <s v="MB"/>
    <x v="4"/>
    <x v="16"/>
    <x v="0"/>
    <s v="Low"/>
    <n v="10"/>
    <n v="360"/>
    <n v="17904"/>
    <s v="FHASE"/>
    <m/>
    <m/>
    <n v="0"/>
    <n v="0"/>
    <n v="0"/>
    <n v="0"/>
    <n v="0"/>
    <n v="0"/>
  </r>
  <r>
    <s v="MB"/>
    <x v="4"/>
    <x v="16"/>
    <x v="0"/>
    <s v="Low"/>
    <n v="10"/>
    <n v="360"/>
    <n v="17904"/>
    <s v="FSEPU"/>
    <m/>
    <m/>
    <n v="0"/>
    <n v="0"/>
    <n v="0"/>
    <n v="0"/>
    <n v="0"/>
    <n v="0"/>
  </r>
  <r>
    <s v="MB"/>
    <x v="4"/>
    <x v="16"/>
    <x v="0"/>
    <s v="Low"/>
    <n v="10"/>
    <n v="360"/>
    <n v="17904"/>
    <s v="MHASE"/>
    <m/>
    <m/>
    <n v="0"/>
    <n v="0"/>
    <n v="0"/>
    <n v="0"/>
    <n v="0"/>
    <n v="0"/>
  </r>
  <r>
    <s v="MB"/>
    <x v="4"/>
    <x v="16"/>
    <x v="0"/>
    <s v="Low"/>
    <n v="10"/>
    <n v="360"/>
    <n v="17904"/>
    <s v="PACL"/>
    <m/>
    <m/>
    <n v="0"/>
    <n v="0"/>
    <n v="0"/>
    <n v="0"/>
    <n v="0"/>
    <n v="0"/>
  </r>
  <r>
    <s v="MB"/>
    <x v="4"/>
    <x v="16"/>
    <x v="0"/>
    <s v="Low"/>
    <n v="11"/>
    <n v="720"/>
    <n v="18265"/>
    <s v="FHASE"/>
    <m/>
    <m/>
    <n v="0"/>
    <n v="0"/>
    <n v="0"/>
    <n v="0"/>
    <n v="0"/>
    <n v="0"/>
  </r>
  <r>
    <s v="MB"/>
    <x v="4"/>
    <x v="16"/>
    <x v="0"/>
    <s v="Low"/>
    <n v="11"/>
    <n v="720"/>
    <n v="18265"/>
    <s v="FSEPU"/>
    <m/>
    <m/>
    <n v="0"/>
    <n v="0"/>
    <n v="0"/>
    <n v="0"/>
    <n v="0"/>
    <n v="0"/>
  </r>
  <r>
    <s v="MB"/>
    <x v="4"/>
    <x v="16"/>
    <x v="0"/>
    <s v="Low"/>
    <n v="11"/>
    <n v="720"/>
    <n v="18265"/>
    <s v="MHASE"/>
    <m/>
    <m/>
    <n v="0"/>
    <n v="0"/>
    <n v="0"/>
    <n v="0"/>
    <n v="0"/>
    <n v="0"/>
  </r>
  <r>
    <s v="MB"/>
    <x v="4"/>
    <x v="16"/>
    <x v="0"/>
    <s v="Low"/>
    <n v="11"/>
    <n v="720"/>
    <n v="18265"/>
    <s v="PACL"/>
    <m/>
    <m/>
    <n v="0"/>
    <n v="0"/>
    <n v="0"/>
    <n v="0"/>
    <n v="0"/>
    <n v="0"/>
  </r>
  <r>
    <s v="MB"/>
    <x v="4"/>
    <x v="16"/>
    <x v="0"/>
    <s v="Low"/>
    <n v="12"/>
    <n v="780"/>
    <n v="18325"/>
    <s v="FHASE"/>
    <m/>
    <m/>
    <n v="0"/>
    <n v="0"/>
    <n v="0"/>
    <n v="0"/>
    <n v="0"/>
    <n v="0"/>
  </r>
  <r>
    <s v="MB"/>
    <x v="4"/>
    <x v="16"/>
    <x v="0"/>
    <s v="Low"/>
    <n v="12"/>
    <n v="780"/>
    <n v="18325"/>
    <s v="FSEPU"/>
    <m/>
    <m/>
    <n v="0"/>
    <n v="0"/>
    <n v="0"/>
    <n v="0"/>
    <n v="0"/>
    <n v="0"/>
  </r>
  <r>
    <s v="MB"/>
    <x v="4"/>
    <x v="16"/>
    <x v="0"/>
    <s v="Low"/>
    <n v="12"/>
    <n v="780"/>
    <n v="18325"/>
    <s v="MHASE"/>
    <m/>
    <m/>
    <n v="0"/>
    <n v="0"/>
    <n v="0"/>
    <n v="0"/>
    <n v="0"/>
    <n v="0"/>
  </r>
  <r>
    <s v="MB"/>
    <x v="4"/>
    <x v="16"/>
    <x v="0"/>
    <s v="Low"/>
    <n v="12"/>
    <n v="780"/>
    <n v="18325"/>
    <s v="PACL"/>
    <m/>
    <m/>
    <n v="0"/>
    <n v="0"/>
    <n v="0"/>
    <n v="0"/>
    <n v="0"/>
    <n v="0"/>
  </r>
  <r>
    <s v="MB"/>
    <x v="4"/>
    <x v="16"/>
    <x v="0"/>
    <s v="Low"/>
    <n v="13"/>
    <n v="420"/>
    <n v="17964"/>
    <s v="FHASE"/>
    <m/>
    <m/>
    <n v="0"/>
    <n v="0"/>
    <n v="0"/>
    <n v="0"/>
    <n v="0"/>
    <n v="0"/>
  </r>
  <r>
    <s v="MB"/>
    <x v="4"/>
    <x v="16"/>
    <x v="0"/>
    <s v="Low"/>
    <n v="13"/>
    <n v="420"/>
    <n v="17964"/>
    <s v="FSEPU"/>
    <m/>
    <m/>
    <n v="0"/>
    <n v="0"/>
    <n v="0"/>
    <n v="0"/>
    <n v="0"/>
    <n v="0"/>
  </r>
  <r>
    <s v="MB"/>
    <x v="4"/>
    <x v="16"/>
    <x v="0"/>
    <s v="Low"/>
    <n v="13"/>
    <n v="420"/>
    <n v="17964"/>
    <s v="MHASE"/>
    <m/>
    <m/>
    <n v="0"/>
    <n v="0"/>
    <n v="0"/>
    <n v="0"/>
    <n v="0"/>
    <n v="0"/>
  </r>
  <r>
    <s v="MB"/>
    <x v="4"/>
    <x v="16"/>
    <x v="0"/>
    <s v="Low"/>
    <n v="13"/>
    <n v="420"/>
    <n v="17964"/>
    <s v="PACL"/>
    <m/>
    <m/>
    <n v="0"/>
    <n v="0"/>
    <n v="0"/>
    <n v="0"/>
    <n v="0"/>
    <n v="0"/>
  </r>
  <r>
    <s v="GJ"/>
    <x v="4"/>
    <x v="17"/>
    <x v="2"/>
    <s v="High"/>
    <n v="1"/>
    <n v="60"/>
    <n v="18285"/>
    <s v="FHASE"/>
    <m/>
    <m/>
    <n v="0"/>
    <n v="0"/>
    <n v="0"/>
    <n v="0"/>
    <n v="0"/>
    <n v="0"/>
  </r>
  <r>
    <s v="GJ"/>
    <x v="4"/>
    <x v="17"/>
    <x v="2"/>
    <s v="High"/>
    <n v="1"/>
    <n v="60"/>
    <n v="18285"/>
    <s v="FSEPU"/>
    <m/>
    <m/>
    <n v="0"/>
    <n v="0"/>
    <n v="0"/>
    <n v="0"/>
    <n v="0"/>
    <n v="0"/>
  </r>
  <r>
    <s v="GJ"/>
    <x v="4"/>
    <x v="17"/>
    <x v="2"/>
    <s v="High"/>
    <n v="1"/>
    <n v="60"/>
    <n v="18285"/>
    <s v="MHASE"/>
    <m/>
    <m/>
    <n v="0"/>
    <n v="0"/>
    <n v="0"/>
    <n v="0"/>
    <n v="0"/>
    <n v="0"/>
  </r>
  <r>
    <s v="GJ"/>
    <x v="4"/>
    <x v="17"/>
    <x v="2"/>
    <s v="High"/>
    <n v="1"/>
    <n v="60"/>
    <n v="18285"/>
    <s v="PACL"/>
    <m/>
    <m/>
    <n v="0"/>
    <n v="0"/>
    <n v="0"/>
    <n v="0"/>
    <n v="0"/>
    <n v="0"/>
  </r>
  <r>
    <s v="GJ"/>
    <x v="4"/>
    <x v="17"/>
    <x v="2"/>
    <s v="High"/>
    <n v="2"/>
    <n v="120"/>
    <n v="18345"/>
    <s v="FHASE"/>
    <m/>
    <m/>
    <n v="0"/>
    <n v="0"/>
    <n v="0"/>
    <n v="0"/>
    <n v="0"/>
    <n v="0"/>
  </r>
  <r>
    <s v="GJ"/>
    <x v="4"/>
    <x v="17"/>
    <x v="2"/>
    <s v="High"/>
    <n v="2"/>
    <n v="120"/>
    <n v="18345"/>
    <s v="FSEPU"/>
    <m/>
    <m/>
    <n v="0"/>
    <n v="0"/>
    <n v="0"/>
    <n v="0"/>
    <n v="0"/>
    <n v="0"/>
  </r>
  <r>
    <s v="GJ"/>
    <x v="4"/>
    <x v="17"/>
    <x v="2"/>
    <s v="High"/>
    <n v="2"/>
    <n v="120"/>
    <n v="18345"/>
    <s v="MHASE"/>
    <m/>
    <m/>
    <n v="0"/>
    <n v="0"/>
    <n v="0"/>
    <n v="0"/>
    <n v="0"/>
    <n v="0"/>
  </r>
  <r>
    <s v="GJ"/>
    <x v="4"/>
    <x v="17"/>
    <x v="2"/>
    <s v="High"/>
    <n v="2"/>
    <n v="120"/>
    <n v="18345"/>
    <s v="PACL"/>
    <m/>
    <m/>
    <n v="0"/>
    <n v="0"/>
    <n v="0"/>
    <n v="0"/>
    <n v="0"/>
    <n v="0"/>
  </r>
  <r>
    <s v="GJ"/>
    <x v="4"/>
    <x v="17"/>
    <x v="2"/>
    <s v="High"/>
    <n v="2"/>
    <n v="240"/>
    <n v="18405"/>
    <s v="FHASE"/>
    <m/>
    <m/>
    <n v="0"/>
    <n v="0"/>
    <n v="0"/>
    <n v="0"/>
    <n v="0"/>
    <n v="0"/>
  </r>
  <r>
    <s v="GJ"/>
    <x v="4"/>
    <x v="17"/>
    <x v="2"/>
    <s v="High"/>
    <n v="2"/>
    <n v="240"/>
    <n v="18405"/>
    <s v="FSEPU"/>
    <m/>
    <m/>
    <n v="0"/>
    <n v="0"/>
    <n v="0"/>
    <n v="0"/>
    <n v="0"/>
    <n v="0"/>
  </r>
  <r>
    <s v="GJ"/>
    <x v="4"/>
    <x v="17"/>
    <x v="2"/>
    <s v="High"/>
    <n v="2"/>
    <n v="240"/>
    <n v="18405"/>
    <s v="MHASE"/>
    <m/>
    <m/>
    <n v="0"/>
    <n v="0"/>
    <n v="0"/>
    <n v="0"/>
    <n v="0"/>
    <n v="0"/>
  </r>
  <r>
    <s v="GJ"/>
    <x v="4"/>
    <x v="17"/>
    <x v="2"/>
    <s v="High"/>
    <n v="2"/>
    <n v="240"/>
    <n v="18405"/>
    <s v="PACL"/>
    <m/>
    <m/>
    <n v="0"/>
    <n v="0"/>
    <n v="0"/>
    <n v="0"/>
    <n v="0"/>
    <n v="0"/>
  </r>
  <r>
    <s v="GJ"/>
    <x v="4"/>
    <x v="17"/>
    <x v="2"/>
    <s v="High"/>
    <n v="4"/>
    <n v="270"/>
    <n v="18465"/>
    <s v="FHASE"/>
    <m/>
    <m/>
    <n v="0"/>
    <n v="0"/>
    <n v="0"/>
    <n v="0"/>
    <n v="0"/>
    <n v="0"/>
  </r>
  <r>
    <s v="GJ"/>
    <x v="4"/>
    <x v="17"/>
    <x v="2"/>
    <s v="High"/>
    <n v="4"/>
    <n v="270"/>
    <n v="18465"/>
    <s v="FSEPU"/>
    <m/>
    <m/>
    <n v="0"/>
    <n v="0"/>
    <n v="0"/>
    <n v="0"/>
    <n v="0"/>
    <n v="0"/>
  </r>
  <r>
    <s v="GJ"/>
    <x v="4"/>
    <x v="17"/>
    <x v="2"/>
    <s v="High"/>
    <n v="4"/>
    <n v="270"/>
    <n v="18465"/>
    <s v="MHASE"/>
    <m/>
    <m/>
    <n v="0"/>
    <n v="0"/>
    <n v="0"/>
    <n v="0"/>
    <n v="0"/>
    <n v="0"/>
  </r>
  <r>
    <s v="GJ"/>
    <x v="4"/>
    <x v="17"/>
    <x v="2"/>
    <s v="High"/>
    <n v="4"/>
    <n v="270"/>
    <n v="18465"/>
    <s v="PACL"/>
    <m/>
    <m/>
    <n v="0"/>
    <n v="0"/>
    <n v="0"/>
    <n v="0"/>
    <n v="0"/>
    <n v="0"/>
  </r>
  <r>
    <s v="GJ"/>
    <x v="4"/>
    <x v="17"/>
    <x v="2"/>
    <s v="High"/>
    <n v="5"/>
    <n v="330"/>
    <n v="18515"/>
    <s v="FHASE"/>
    <m/>
    <m/>
    <n v="0"/>
    <n v="0"/>
    <n v="0"/>
    <n v="0"/>
    <n v="0"/>
    <n v="0"/>
  </r>
  <r>
    <s v="GJ"/>
    <x v="4"/>
    <x v="17"/>
    <x v="2"/>
    <s v="High"/>
    <n v="5"/>
    <n v="330"/>
    <n v="18515"/>
    <s v="FSEPU"/>
    <m/>
    <m/>
    <n v="0"/>
    <n v="0"/>
    <n v="0"/>
    <n v="0"/>
    <n v="0"/>
    <n v="0"/>
  </r>
  <r>
    <s v="GJ"/>
    <x v="4"/>
    <x v="17"/>
    <x v="2"/>
    <s v="High"/>
    <n v="5"/>
    <n v="330"/>
    <n v="18515"/>
    <s v="MHASE"/>
    <m/>
    <m/>
    <n v="0"/>
    <n v="0"/>
    <n v="0"/>
    <n v="0"/>
    <n v="0"/>
    <n v="0"/>
  </r>
  <r>
    <s v="GJ"/>
    <x v="4"/>
    <x v="17"/>
    <x v="2"/>
    <s v="High"/>
    <n v="5"/>
    <n v="330"/>
    <n v="18515"/>
    <s v="PACL"/>
    <m/>
    <m/>
    <n v="0"/>
    <n v="0"/>
    <n v="0"/>
    <n v="0"/>
    <n v="0"/>
    <n v="0"/>
  </r>
  <r>
    <s v="GJ"/>
    <x v="4"/>
    <x v="17"/>
    <x v="2"/>
    <s v="High"/>
    <n v="6"/>
    <n v="390"/>
    <n v="18575"/>
    <s v="FHASE"/>
    <m/>
    <m/>
    <n v="0"/>
    <n v="0"/>
    <n v="0"/>
    <n v="0"/>
    <n v="0"/>
    <n v="0"/>
  </r>
  <r>
    <s v="GJ"/>
    <x v="4"/>
    <x v="17"/>
    <x v="2"/>
    <s v="High"/>
    <n v="6"/>
    <n v="390"/>
    <n v="18575"/>
    <s v="FSEPU"/>
    <m/>
    <m/>
    <n v="0"/>
    <n v="0"/>
    <n v="0"/>
    <n v="0"/>
    <n v="0"/>
    <n v="0"/>
  </r>
  <r>
    <s v="GJ"/>
    <x v="4"/>
    <x v="17"/>
    <x v="2"/>
    <s v="High"/>
    <n v="6"/>
    <n v="390"/>
    <n v="18575"/>
    <s v="MHASE"/>
    <m/>
    <m/>
    <n v="0"/>
    <n v="0"/>
    <n v="0"/>
    <n v="0"/>
    <n v="0"/>
    <n v="0"/>
  </r>
  <r>
    <s v="GJ"/>
    <x v="4"/>
    <x v="17"/>
    <x v="2"/>
    <s v="High"/>
    <n v="6"/>
    <n v="390"/>
    <n v="18575"/>
    <s v="PACL"/>
    <m/>
    <m/>
    <n v="0"/>
    <n v="0"/>
    <n v="0"/>
    <n v="0"/>
    <n v="0"/>
    <n v="0"/>
  </r>
  <r>
    <s v="GJ"/>
    <x v="4"/>
    <x v="17"/>
    <x v="2"/>
    <s v="High"/>
    <n v="7"/>
    <n v="450"/>
    <n v="18635"/>
    <s v="FHASE"/>
    <m/>
    <m/>
    <n v="0"/>
    <n v="0"/>
    <n v="0"/>
    <n v="0"/>
    <n v="0"/>
    <n v="0"/>
  </r>
  <r>
    <s v="GJ"/>
    <x v="4"/>
    <x v="17"/>
    <x v="2"/>
    <s v="High"/>
    <n v="7"/>
    <n v="450"/>
    <n v="18635"/>
    <s v="FSEPU"/>
    <m/>
    <m/>
    <n v="0"/>
    <n v="0"/>
    <n v="0"/>
    <n v="0"/>
    <n v="0"/>
    <n v="0"/>
  </r>
  <r>
    <s v="GJ"/>
    <x v="4"/>
    <x v="17"/>
    <x v="2"/>
    <s v="High"/>
    <n v="7"/>
    <n v="450"/>
    <n v="18635"/>
    <s v="MHASE"/>
    <m/>
    <m/>
    <n v="0"/>
    <n v="0"/>
    <n v="0"/>
    <n v="0"/>
    <n v="0"/>
    <n v="0"/>
  </r>
  <r>
    <s v="GJ"/>
    <x v="4"/>
    <x v="17"/>
    <x v="2"/>
    <s v="High"/>
    <n v="7"/>
    <n v="450"/>
    <n v="18635"/>
    <s v="PACL"/>
    <m/>
    <m/>
    <n v="0"/>
    <n v="0"/>
    <n v="0"/>
    <n v="0"/>
    <n v="0"/>
    <n v="0"/>
  </r>
  <r>
    <s v="GJ"/>
    <x v="4"/>
    <x v="17"/>
    <x v="2"/>
    <s v="High"/>
    <n v="8"/>
    <n v="510"/>
    <n v="18695"/>
    <s v="FHASE"/>
    <m/>
    <m/>
    <n v="0"/>
    <n v="0"/>
    <n v="0"/>
    <n v="0"/>
    <n v="0"/>
    <n v="0"/>
  </r>
  <r>
    <s v="GJ"/>
    <x v="4"/>
    <x v="17"/>
    <x v="2"/>
    <s v="High"/>
    <n v="8"/>
    <n v="510"/>
    <n v="18695"/>
    <s v="FSEPU"/>
    <m/>
    <m/>
    <n v="0"/>
    <n v="0"/>
    <n v="0"/>
    <n v="0"/>
    <n v="0"/>
    <n v="0"/>
  </r>
  <r>
    <s v="GJ"/>
    <x v="4"/>
    <x v="17"/>
    <x v="2"/>
    <s v="High"/>
    <n v="8"/>
    <n v="510"/>
    <n v="18695"/>
    <s v="MHASE"/>
    <m/>
    <m/>
    <n v="0"/>
    <n v="0"/>
    <n v="0"/>
    <n v="0"/>
    <n v="0"/>
    <n v="0"/>
  </r>
  <r>
    <s v="GJ"/>
    <x v="4"/>
    <x v="17"/>
    <x v="2"/>
    <s v="High"/>
    <n v="8"/>
    <n v="510"/>
    <n v="18695"/>
    <s v="PACL"/>
    <m/>
    <m/>
    <n v="0"/>
    <n v="0"/>
    <n v="0"/>
    <n v="0"/>
    <n v="0"/>
    <n v="0"/>
  </r>
  <r>
    <s v="GJ"/>
    <x v="4"/>
    <x v="17"/>
    <x v="2"/>
    <s v="High"/>
    <n v="9"/>
    <n v="570"/>
    <n v="18755"/>
    <s v="FHASE"/>
    <n v="1"/>
    <n v="1"/>
    <n v="1"/>
    <n v="1"/>
    <n v="1"/>
    <n v="0"/>
    <n v="0"/>
    <n v="0"/>
  </r>
  <r>
    <s v="GJ"/>
    <x v="4"/>
    <x v="17"/>
    <x v="2"/>
    <s v="High"/>
    <n v="9"/>
    <n v="570"/>
    <n v="18755"/>
    <s v="FSEPU"/>
    <m/>
    <m/>
    <n v="0"/>
    <n v="0"/>
    <n v="0"/>
    <n v="0"/>
    <n v="0"/>
    <n v="0"/>
  </r>
  <r>
    <s v="GJ"/>
    <x v="4"/>
    <x v="17"/>
    <x v="2"/>
    <s v="High"/>
    <n v="9"/>
    <n v="570"/>
    <n v="18755"/>
    <s v="MHASE"/>
    <m/>
    <m/>
    <n v="0"/>
    <n v="0"/>
    <n v="0"/>
    <n v="0"/>
    <n v="0"/>
    <n v="0"/>
  </r>
  <r>
    <s v="GJ"/>
    <x v="4"/>
    <x v="17"/>
    <x v="2"/>
    <s v="High"/>
    <n v="9"/>
    <n v="570"/>
    <n v="18755"/>
    <s v="PACL"/>
    <m/>
    <m/>
    <n v="0"/>
    <n v="0"/>
    <n v="0"/>
    <n v="0"/>
    <n v="0"/>
    <n v="0"/>
  </r>
  <r>
    <s v="GJ"/>
    <x v="5"/>
    <x v="1"/>
    <x v="2"/>
    <s v="Control"/>
    <n v="1"/>
    <n v="60"/>
    <n v="29029"/>
    <s v="FHASE"/>
    <m/>
    <m/>
    <n v="0"/>
    <n v="0"/>
    <n v="0"/>
    <n v="0"/>
    <n v="0"/>
    <n v="0"/>
  </r>
  <r>
    <s v="GJ"/>
    <x v="5"/>
    <x v="1"/>
    <x v="2"/>
    <s v="Control"/>
    <n v="1"/>
    <n v="60"/>
    <n v="29029"/>
    <s v="FSEPU"/>
    <m/>
    <m/>
    <n v="0"/>
    <n v="0"/>
    <n v="0"/>
    <n v="0"/>
    <n v="0"/>
    <n v="0"/>
  </r>
  <r>
    <s v="GJ"/>
    <x v="5"/>
    <x v="1"/>
    <x v="2"/>
    <s v="Control"/>
    <n v="1"/>
    <n v="60"/>
    <n v="29029"/>
    <s v="MHASE"/>
    <m/>
    <m/>
    <n v="0"/>
    <n v="0"/>
    <n v="0"/>
    <n v="0"/>
    <n v="0"/>
    <n v="0"/>
  </r>
  <r>
    <s v="GJ"/>
    <x v="5"/>
    <x v="1"/>
    <x v="2"/>
    <s v="Control"/>
    <n v="1"/>
    <n v="60"/>
    <n v="29029"/>
    <s v="PACL"/>
    <m/>
    <m/>
    <n v="0"/>
    <n v="0"/>
    <n v="0"/>
    <n v="0"/>
    <n v="0"/>
    <n v="0"/>
  </r>
  <r>
    <s v="GJ"/>
    <x v="5"/>
    <x v="1"/>
    <x v="2"/>
    <s v="Control"/>
    <n v="2"/>
    <n v="120"/>
    <n v="29089"/>
    <s v="FHASE"/>
    <m/>
    <m/>
    <n v="0"/>
    <n v="0"/>
    <n v="0"/>
    <n v="0"/>
    <n v="0"/>
    <n v="0"/>
  </r>
  <r>
    <s v="GJ"/>
    <x v="5"/>
    <x v="1"/>
    <x v="2"/>
    <s v="Control"/>
    <n v="2"/>
    <n v="120"/>
    <n v="29089"/>
    <s v="FSEPU"/>
    <m/>
    <m/>
    <n v="0"/>
    <n v="0"/>
    <n v="0"/>
    <n v="0"/>
    <n v="0"/>
    <n v="0"/>
  </r>
  <r>
    <s v="GJ"/>
    <x v="5"/>
    <x v="1"/>
    <x v="2"/>
    <s v="Control"/>
    <n v="2"/>
    <n v="120"/>
    <n v="29089"/>
    <s v="MHASE"/>
    <n v="1"/>
    <n v="3"/>
    <n v="1"/>
    <n v="3"/>
    <n v="1"/>
    <n v="0"/>
    <n v="0"/>
    <n v="0"/>
  </r>
  <r>
    <s v="GJ"/>
    <x v="5"/>
    <x v="1"/>
    <x v="2"/>
    <s v="Control"/>
    <n v="2"/>
    <n v="120"/>
    <n v="29089"/>
    <s v="PACL"/>
    <m/>
    <m/>
    <n v="0"/>
    <n v="0"/>
    <n v="0"/>
    <n v="0"/>
    <n v="0"/>
    <n v="0"/>
  </r>
  <r>
    <s v="GJ"/>
    <x v="5"/>
    <x v="1"/>
    <x v="2"/>
    <s v="Control"/>
    <n v="3"/>
    <n v="180"/>
    <n v="29149"/>
    <s v="FHASE"/>
    <m/>
    <m/>
    <n v="0"/>
    <n v="0"/>
    <n v="0"/>
    <n v="0"/>
    <n v="0"/>
    <n v="0"/>
  </r>
  <r>
    <s v="GJ"/>
    <x v="5"/>
    <x v="1"/>
    <x v="2"/>
    <s v="Control"/>
    <n v="3"/>
    <n v="180"/>
    <n v="29149"/>
    <s v="FSEPU"/>
    <m/>
    <m/>
    <n v="0"/>
    <n v="0"/>
    <n v="0"/>
    <n v="0"/>
    <n v="0"/>
    <n v="0"/>
  </r>
  <r>
    <s v="GJ"/>
    <x v="5"/>
    <x v="1"/>
    <x v="2"/>
    <s v="Control"/>
    <n v="3"/>
    <n v="180"/>
    <n v="29149"/>
    <s v="MHASE"/>
    <m/>
    <m/>
    <n v="0"/>
    <n v="0"/>
    <n v="0"/>
    <n v="0"/>
    <n v="0"/>
    <n v="0"/>
  </r>
  <r>
    <s v="GJ"/>
    <x v="5"/>
    <x v="1"/>
    <x v="2"/>
    <s v="Control"/>
    <n v="3"/>
    <n v="180"/>
    <n v="29149"/>
    <s v="PACL"/>
    <n v="1"/>
    <n v="2"/>
    <n v="1"/>
    <n v="2"/>
    <n v="1"/>
    <n v="0"/>
    <n v="0"/>
    <n v="0"/>
  </r>
  <r>
    <s v="GJ"/>
    <x v="5"/>
    <x v="1"/>
    <x v="2"/>
    <s v="Control"/>
    <n v="4"/>
    <n v="240"/>
    <n v="29209"/>
    <s v="FHASE"/>
    <m/>
    <m/>
    <n v="0"/>
    <n v="0"/>
    <n v="0"/>
    <n v="0"/>
    <n v="0"/>
    <n v="0"/>
  </r>
  <r>
    <s v="GJ"/>
    <x v="5"/>
    <x v="1"/>
    <x v="2"/>
    <s v="Control"/>
    <n v="4"/>
    <n v="240"/>
    <n v="29209"/>
    <s v="FSEPU"/>
    <m/>
    <m/>
    <n v="0"/>
    <n v="0"/>
    <n v="0"/>
    <n v="0"/>
    <n v="0"/>
    <n v="0"/>
  </r>
  <r>
    <s v="GJ"/>
    <x v="5"/>
    <x v="1"/>
    <x v="2"/>
    <s v="Control"/>
    <n v="4"/>
    <n v="240"/>
    <n v="29209"/>
    <s v="MHASE"/>
    <m/>
    <m/>
    <n v="0"/>
    <n v="0"/>
    <n v="0"/>
    <n v="0"/>
    <n v="0"/>
    <n v="0"/>
  </r>
  <r>
    <s v="GJ"/>
    <x v="5"/>
    <x v="1"/>
    <x v="2"/>
    <s v="Control"/>
    <n v="4"/>
    <n v="240"/>
    <n v="29209"/>
    <s v="PACL"/>
    <n v="1"/>
    <n v="4"/>
    <n v="1"/>
    <n v="4"/>
    <n v="1"/>
    <n v="1"/>
    <n v="1"/>
    <n v="0"/>
  </r>
  <r>
    <s v="GJ"/>
    <x v="5"/>
    <x v="1"/>
    <x v="2"/>
    <s v="Control"/>
    <n v="5"/>
    <n v="300"/>
    <n v="29269"/>
    <s v="FHASE"/>
    <m/>
    <m/>
    <n v="0"/>
    <n v="0"/>
    <n v="0"/>
    <n v="0"/>
    <n v="0"/>
    <n v="0"/>
  </r>
  <r>
    <s v="GJ"/>
    <x v="5"/>
    <x v="1"/>
    <x v="2"/>
    <s v="Control"/>
    <n v="5"/>
    <n v="300"/>
    <n v="29269"/>
    <s v="FSEPU"/>
    <m/>
    <m/>
    <n v="0"/>
    <n v="0"/>
    <n v="0"/>
    <n v="0"/>
    <n v="0"/>
    <n v="0"/>
  </r>
  <r>
    <s v="GJ"/>
    <x v="5"/>
    <x v="1"/>
    <x v="2"/>
    <s v="Control"/>
    <n v="5"/>
    <n v="300"/>
    <n v="29269"/>
    <s v="MHASE"/>
    <m/>
    <m/>
    <n v="0"/>
    <n v="0"/>
    <n v="0"/>
    <n v="0"/>
    <n v="0"/>
    <n v="0"/>
  </r>
  <r>
    <s v="GJ"/>
    <x v="5"/>
    <x v="1"/>
    <x v="2"/>
    <s v="Control"/>
    <n v="5"/>
    <n v="300"/>
    <n v="29269"/>
    <s v="PACL"/>
    <m/>
    <m/>
    <n v="0"/>
    <n v="0"/>
    <n v="0"/>
    <n v="0"/>
    <n v="0"/>
    <n v="0"/>
  </r>
  <r>
    <s v="GJ"/>
    <x v="5"/>
    <x v="1"/>
    <x v="2"/>
    <s v="Control"/>
    <n v="6"/>
    <n v="360"/>
    <n v="29329"/>
    <s v="FHASE"/>
    <m/>
    <m/>
    <n v="0"/>
    <n v="0"/>
    <n v="0"/>
    <n v="0"/>
    <n v="0"/>
    <n v="0"/>
  </r>
  <r>
    <s v="GJ"/>
    <x v="5"/>
    <x v="1"/>
    <x v="2"/>
    <s v="Control"/>
    <n v="6"/>
    <n v="360"/>
    <n v="29329"/>
    <s v="FSEPU"/>
    <m/>
    <m/>
    <n v="0"/>
    <n v="0"/>
    <n v="0"/>
    <n v="0"/>
    <n v="0"/>
    <n v="0"/>
  </r>
  <r>
    <s v="GJ"/>
    <x v="5"/>
    <x v="1"/>
    <x v="2"/>
    <s v="Control"/>
    <n v="6"/>
    <n v="360"/>
    <n v="29329"/>
    <s v="MHASE"/>
    <m/>
    <m/>
    <n v="0"/>
    <n v="0"/>
    <n v="0"/>
    <n v="0"/>
    <n v="0"/>
    <n v="0"/>
  </r>
  <r>
    <s v="GJ"/>
    <x v="5"/>
    <x v="1"/>
    <x v="2"/>
    <s v="Control"/>
    <n v="6"/>
    <n v="360"/>
    <n v="29329"/>
    <s v="PACL"/>
    <n v="1"/>
    <n v="3"/>
    <n v="1"/>
    <n v="3"/>
    <n v="1"/>
    <n v="0"/>
    <n v="0"/>
    <n v="0"/>
  </r>
  <r>
    <s v="GJ"/>
    <x v="5"/>
    <x v="1"/>
    <x v="2"/>
    <s v="Control"/>
    <n v="7"/>
    <n v="420"/>
    <n v="29389"/>
    <s v="FHASE"/>
    <m/>
    <m/>
    <n v="0"/>
    <n v="0"/>
    <n v="0"/>
    <n v="0"/>
    <n v="0"/>
    <n v="0"/>
  </r>
  <r>
    <s v="GJ"/>
    <x v="5"/>
    <x v="1"/>
    <x v="2"/>
    <s v="Control"/>
    <n v="7"/>
    <n v="420"/>
    <n v="29389"/>
    <s v="FSEPU"/>
    <m/>
    <m/>
    <n v="0"/>
    <n v="0"/>
    <n v="0"/>
    <n v="0"/>
    <n v="0"/>
    <n v="0"/>
  </r>
  <r>
    <s v="GJ"/>
    <x v="5"/>
    <x v="1"/>
    <x v="2"/>
    <s v="Control"/>
    <n v="7"/>
    <n v="420"/>
    <n v="29389"/>
    <s v="MHASE"/>
    <n v="1"/>
    <n v="2"/>
    <n v="1"/>
    <n v="2"/>
    <n v="1"/>
    <n v="0"/>
    <n v="0"/>
    <n v="0"/>
  </r>
  <r>
    <s v="GJ"/>
    <x v="5"/>
    <x v="1"/>
    <x v="2"/>
    <s v="Control"/>
    <n v="7"/>
    <n v="420"/>
    <n v="29389"/>
    <s v="PACL"/>
    <n v="2"/>
    <n v="3"/>
    <n v="2"/>
    <n v="3"/>
    <n v="1"/>
    <n v="0"/>
    <n v="0"/>
    <n v="0"/>
  </r>
  <r>
    <s v="GJ"/>
    <x v="5"/>
    <x v="1"/>
    <x v="2"/>
    <s v="Control"/>
    <n v="8"/>
    <n v="480"/>
    <n v="29449"/>
    <s v="FHASE"/>
    <m/>
    <m/>
    <n v="0"/>
    <n v="0"/>
    <n v="0"/>
    <n v="0"/>
    <n v="0"/>
    <n v="0"/>
  </r>
  <r>
    <s v="GJ"/>
    <x v="5"/>
    <x v="1"/>
    <x v="2"/>
    <s v="Control"/>
    <n v="8"/>
    <n v="480"/>
    <n v="29449"/>
    <s v="FSEPU"/>
    <m/>
    <m/>
    <n v="0"/>
    <n v="0"/>
    <n v="0"/>
    <n v="0"/>
    <n v="0"/>
    <n v="0"/>
  </r>
  <r>
    <s v="GJ"/>
    <x v="5"/>
    <x v="1"/>
    <x v="2"/>
    <s v="Control"/>
    <n v="8"/>
    <n v="480"/>
    <n v="29449"/>
    <s v="MHASE"/>
    <m/>
    <m/>
    <n v="0"/>
    <n v="0"/>
    <n v="0"/>
    <n v="0"/>
    <n v="0"/>
    <n v="0"/>
  </r>
  <r>
    <s v="GJ"/>
    <x v="5"/>
    <x v="1"/>
    <x v="2"/>
    <s v="Control"/>
    <n v="8"/>
    <n v="480"/>
    <n v="29449"/>
    <s v="PACL"/>
    <n v="1"/>
    <n v="3"/>
    <n v="1"/>
    <n v="3"/>
    <n v="1"/>
    <n v="0"/>
    <n v="0"/>
    <n v="0"/>
  </r>
  <r>
    <s v="GJ"/>
    <x v="5"/>
    <x v="1"/>
    <x v="2"/>
    <s v="Control"/>
    <n v="9"/>
    <n v="540"/>
    <n v="29509"/>
    <s v="FHASE"/>
    <n v="1"/>
    <n v="2"/>
    <n v="1"/>
    <n v="2"/>
    <n v="1"/>
    <n v="0"/>
    <n v="0"/>
    <n v="0"/>
  </r>
  <r>
    <s v="GJ"/>
    <x v="5"/>
    <x v="1"/>
    <x v="2"/>
    <s v="Control"/>
    <n v="9"/>
    <n v="540"/>
    <n v="29509"/>
    <s v="FSEPU"/>
    <m/>
    <m/>
    <n v="0"/>
    <n v="0"/>
    <n v="0"/>
    <n v="0"/>
    <n v="0"/>
    <n v="0"/>
  </r>
  <r>
    <s v="GJ"/>
    <x v="5"/>
    <x v="1"/>
    <x v="2"/>
    <s v="Control"/>
    <n v="9"/>
    <n v="540"/>
    <n v="29509"/>
    <s v="MHASE"/>
    <m/>
    <m/>
    <n v="0"/>
    <n v="0"/>
    <n v="0"/>
    <n v="0"/>
    <n v="0"/>
    <n v="0"/>
  </r>
  <r>
    <s v="GJ"/>
    <x v="5"/>
    <x v="1"/>
    <x v="2"/>
    <s v="Control"/>
    <n v="9"/>
    <n v="540"/>
    <n v="29509"/>
    <s v="PACL"/>
    <m/>
    <m/>
    <n v="0"/>
    <n v="0"/>
    <n v="0"/>
    <n v="0"/>
    <n v="0"/>
    <n v="0"/>
  </r>
  <r>
    <s v="GJ"/>
    <x v="5"/>
    <x v="1"/>
    <x v="2"/>
    <s v="Control"/>
    <n v="10"/>
    <n v="600"/>
    <n v="29569"/>
    <s v="FHASE"/>
    <n v="3"/>
    <n v="2"/>
    <n v="3"/>
    <n v="2"/>
    <n v="1"/>
    <n v="0"/>
    <n v="0"/>
    <n v="0"/>
  </r>
  <r>
    <s v="GJ"/>
    <x v="5"/>
    <x v="1"/>
    <x v="2"/>
    <s v="Control"/>
    <n v="10"/>
    <n v="600"/>
    <n v="29569"/>
    <s v="FSEPU"/>
    <m/>
    <m/>
    <n v="0"/>
    <n v="0"/>
    <n v="0"/>
    <n v="0"/>
    <n v="0"/>
    <n v="0"/>
  </r>
  <r>
    <s v="GJ"/>
    <x v="5"/>
    <x v="1"/>
    <x v="2"/>
    <s v="Control"/>
    <n v="10"/>
    <n v="600"/>
    <n v="29569"/>
    <s v="MHASE"/>
    <m/>
    <m/>
    <n v="0"/>
    <n v="0"/>
    <n v="0"/>
    <n v="0"/>
    <n v="0"/>
    <n v="0"/>
  </r>
  <r>
    <s v="GJ"/>
    <x v="5"/>
    <x v="1"/>
    <x v="2"/>
    <s v="Control"/>
    <n v="10"/>
    <n v="600"/>
    <n v="29569"/>
    <s v="PACL"/>
    <m/>
    <m/>
    <n v="0"/>
    <n v="0"/>
    <n v="0"/>
    <n v="0"/>
    <n v="0"/>
    <n v="0"/>
  </r>
  <r>
    <s v="GJ"/>
    <x v="5"/>
    <x v="1"/>
    <x v="2"/>
    <s v="Control"/>
    <n v="11"/>
    <n v="660"/>
    <n v="29629"/>
    <s v="FHASE"/>
    <n v="2"/>
    <n v="2"/>
    <n v="2"/>
    <n v="2"/>
    <n v="1"/>
    <n v="0"/>
    <n v="0"/>
    <n v="0"/>
  </r>
  <r>
    <s v="GJ"/>
    <x v="5"/>
    <x v="1"/>
    <x v="2"/>
    <s v="Control"/>
    <n v="11"/>
    <n v="660"/>
    <n v="29629"/>
    <s v="FSEPU"/>
    <m/>
    <m/>
    <n v="0"/>
    <n v="0"/>
    <n v="0"/>
    <n v="0"/>
    <n v="0"/>
    <n v="0"/>
  </r>
  <r>
    <s v="GJ"/>
    <x v="5"/>
    <x v="1"/>
    <x v="2"/>
    <s v="Control"/>
    <n v="11"/>
    <n v="660"/>
    <n v="29629"/>
    <s v="MHASE"/>
    <m/>
    <m/>
    <n v="0"/>
    <n v="0"/>
    <n v="0"/>
    <n v="0"/>
    <n v="0"/>
    <n v="0"/>
  </r>
  <r>
    <s v="GJ"/>
    <x v="5"/>
    <x v="1"/>
    <x v="2"/>
    <s v="Control"/>
    <n v="11"/>
    <n v="660"/>
    <n v="29629"/>
    <s v="PACL"/>
    <n v="1"/>
    <n v="2"/>
    <n v="1"/>
    <n v="2"/>
    <n v="1"/>
    <n v="0"/>
    <n v="0"/>
    <n v="0"/>
  </r>
  <r>
    <s v="GJ"/>
    <x v="5"/>
    <x v="1"/>
    <x v="2"/>
    <s v="Control"/>
    <n v="12"/>
    <n v="720"/>
    <n v="29689"/>
    <s v="FHASE"/>
    <m/>
    <m/>
    <n v="0"/>
    <n v="0"/>
    <n v="0"/>
    <n v="0"/>
    <n v="0"/>
    <n v="0"/>
  </r>
  <r>
    <s v="GJ"/>
    <x v="5"/>
    <x v="1"/>
    <x v="2"/>
    <s v="Control"/>
    <n v="12"/>
    <n v="720"/>
    <n v="29689"/>
    <s v="FSEPU"/>
    <m/>
    <m/>
    <n v="0"/>
    <n v="0"/>
    <n v="0"/>
    <n v="0"/>
    <n v="0"/>
    <n v="0"/>
  </r>
  <r>
    <s v="GJ"/>
    <x v="5"/>
    <x v="1"/>
    <x v="2"/>
    <s v="Control"/>
    <n v="12"/>
    <n v="720"/>
    <n v="29689"/>
    <s v="MHASE"/>
    <n v="1"/>
    <n v="2"/>
    <n v="1"/>
    <n v="2"/>
    <n v="1"/>
    <n v="0"/>
    <n v="0"/>
    <n v="0"/>
  </r>
  <r>
    <s v="GJ"/>
    <x v="5"/>
    <x v="1"/>
    <x v="2"/>
    <s v="Control"/>
    <n v="12"/>
    <n v="720"/>
    <n v="29689"/>
    <s v="PACL"/>
    <m/>
    <m/>
    <n v="0"/>
    <n v="0"/>
    <n v="0"/>
    <n v="0"/>
    <n v="0"/>
    <n v="0"/>
  </r>
  <r>
    <s v="GJ"/>
    <x v="5"/>
    <x v="1"/>
    <x v="2"/>
    <s v="Control"/>
    <n v="13"/>
    <n v="780"/>
    <n v="29749"/>
    <s v="FHASE"/>
    <n v="1"/>
    <n v="2"/>
    <n v="1"/>
    <n v="2"/>
    <n v="1"/>
    <n v="0"/>
    <n v="0"/>
    <n v="0"/>
  </r>
  <r>
    <s v="GJ"/>
    <x v="5"/>
    <x v="1"/>
    <x v="2"/>
    <s v="Control"/>
    <n v="13"/>
    <n v="780"/>
    <n v="29749"/>
    <s v="FSEPU"/>
    <m/>
    <m/>
    <n v="0"/>
    <n v="0"/>
    <n v="0"/>
    <n v="0"/>
    <n v="0"/>
    <n v="0"/>
  </r>
  <r>
    <s v="GJ"/>
    <x v="5"/>
    <x v="1"/>
    <x v="2"/>
    <s v="Control"/>
    <n v="13"/>
    <n v="780"/>
    <n v="29749"/>
    <s v="MHASE"/>
    <m/>
    <m/>
    <n v="0"/>
    <n v="0"/>
    <n v="0"/>
    <n v="0"/>
    <n v="0"/>
    <n v="0"/>
  </r>
  <r>
    <s v="GJ"/>
    <x v="5"/>
    <x v="1"/>
    <x v="2"/>
    <s v="Control"/>
    <n v="13"/>
    <n v="780"/>
    <n v="29749"/>
    <s v="PACL"/>
    <m/>
    <m/>
    <n v="0"/>
    <n v="0"/>
    <n v="0"/>
    <n v="0"/>
    <n v="0"/>
    <n v="0"/>
  </r>
  <r>
    <s v="GJ"/>
    <x v="5"/>
    <x v="1"/>
    <x v="2"/>
    <s v="Control"/>
    <n v="14"/>
    <n v="840"/>
    <n v="29809"/>
    <s v="FHASE"/>
    <m/>
    <m/>
    <n v="0"/>
    <n v="0"/>
    <n v="0"/>
    <n v="0"/>
    <n v="0"/>
    <n v="0"/>
  </r>
  <r>
    <s v="GJ"/>
    <x v="5"/>
    <x v="1"/>
    <x v="2"/>
    <s v="Control"/>
    <n v="14"/>
    <n v="840"/>
    <n v="29809"/>
    <s v="FSEPU"/>
    <m/>
    <m/>
    <n v="0"/>
    <n v="0"/>
    <n v="0"/>
    <n v="0"/>
    <n v="0"/>
    <n v="0"/>
  </r>
  <r>
    <s v="GJ"/>
    <x v="5"/>
    <x v="1"/>
    <x v="2"/>
    <s v="Control"/>
    <n v="14"/>
    <n v="840"/>
    <n v="29809"/>
    <s v="MHASE"/>
    <m/>
    <m/>
    <n v="0"/>
    <n v="0"/>
    <n v="0"/>
    <n v="0"/>
    <n v="0"/>
    <n v="0"/>
  </r>
  <r>
    <s v="GJ"/>
    <x v="5"/>
    <x v="1"/>
    <x v="2"/>
    <s v="Control"/>
    <n v="14"/>
    <n v="840"/>
    <n v="29809"/>
    <s v="PACL"/>
    <m/>
    <m/>
    <n v="0"/>
    <n v="0"/>
    <n v="0"/>
    <n v="0"/>
    <n v="0"/>
    <n v="0"/>
  </r>
  <r>
    <s v="GJ"/>
    <x v="5"/>
    <x v="1"/>
    <x v="2"/>
    <s v="Control"/>
    <n v="15"/>
    <n v="900"/>
    <n v="29869"/>
    <s v="FHASE"/>
    <n v="1"/>
    <n v="2"/>
    <n v="1"/>
    <n v="2"/>
    <n v="1"/>
    <n v="0"/>
    <n v="0"/>
    <n v="0"/>
  </r>
  <r>
    <s v="GJ"/>
    <x v="5"/>
    <x v="1"/>
    <x v="2"/>
    <s v="Control"/>
    <n v="15"/>
    <n v="900"/>
    <n v="29869"/>
    <s v="FSEPU"/>
    <m/>
    <m/>
    <n v="0"/>
    <n v="0"/>
    <n v="0"/>
    <n v="0"/>
    <n v="0"/>
    <n v="0"/>
  </r>
  <r>
    <s v="GJ"/>
    <x v="5"/>
    <x v="1"/>
    <x v="2"/>
    <s v="Control"/>
    <n v="15"/>
    <n v="900"/>
    <n v="29869"/>
    <s v="MHASE"/>
    <n v="2"/>
    <n v="2"/>
    <n v="2"/>
    <n v="2"/>
    <n v="1"/>
    <n v="0"/>
    <n v="0"/>
    <n v="0"/>
  </r>
  <r>
    <s v="GJ"/>
    <x v="5"/>
    <x v="1"/>
    <x v="2"/>
    <s v="Control"/>
    <n v="15"/>
    <n v="900"/>
    <n v="29869"/>
    <s v="PACL"/>
    <m/>
    <m/>
    <n v="0"/>
    <n v="0"/>
    <n v="0"/>
    <n v="0"/>
    <n v="0"/>
    <n v="0"/>
  </r>
  <r>
    <s v="GJ"/>
    <x v="5"/>
    <x v="6"/>
    <x v="2"/>
    <s v="High"/>
    <n v="1"/>
    <n v="60"/>
    <n v="14383"/>
    <s v="FHASE"/>
    <m/>
    <m/>
    <n v="0"/>
    <n v="0"/>
    <n v="0"/>
    <n v="0"/>
    <n v="0"/>
    <n v="0"/>
  </r>
  <r>
    <s v="GJ"/>
    <x v="5"/>
    <x v="6"/>
    <x v="2"/>
    <s v="High"/>
    <n v="1"/>
    <n v="60"/>
    <n v="14383"/>
    <s v="FSEPU"/>
    <m/>
    <m/>
    <n v="0"/>
    <n v="0"/>
    <n v="0"/>
    <n v="0"/>
    <n v="0"/>
    <n v="0"/>
  </r>
  <r>
    <s v="GJ"/>
    <x v="5"/>
    <x v="6"/>
    <x v="2"/>
    <s v="High"/>
    <n v="1"/>
    <n v="60"/>
    <n v="14383"/>
    <s v="MHASE"/>
    <m/>
    <m/>
    <n v="0"/>
    <n v="0"/>
    <n v="0"/>
    <n v="0"/>
    <n v="0"/>
    <n v="0"/>
  </r>
  <r>
    <s v="GJ"/>
    <x v="5"/>
    <x v="6"/>
    <x v="2"/>
    <s v="High"/>
    <n v="1"/>
    <n v="60"/>
    <n v="14383"/>
    <s v="PACL"/>
    <m/>
    <m/>
    <n v="0"/>
    <n v="0"/>
    <n v="0"/>
    <n v="0"/>
    <n v="0"/>
    <n v="0"/>
  </r>
  <r>
    <s v="GJ"/>
    <x v="5"/>
    <x v="6"/>
    <x v="2"/>
    <s v="High"/>
    <n v="2"/>
    <n v="120"/>
    <n v="14443"/>
    <s v="FHASE"/>
    <n v="1"/>
    <n v="2"/>
    <n v="1"/>
    <n v="2"/>
    <n v="1"/>
    <n v="0"/>
    <n v="0"/>
    <n v="0"/>
  </r>
  <r>
    <s v="GJ"/>
    <x v="5"/>
    <x v="6"/>
    <x v="2"/>
    <s v="High"/>
    <n v="2"/>
    <n v="120"/>
    <n v="14443"/>
    <s v="FSEPU"/>
    <m/>
    <m/>
    <n v="0"/>
    <n v="0"/>
    <n v="0"/>
    <n v="0"/>
    <n v="0"/>
    <n v="0"/>
  </r>
  <r>
    <s v="GJ"/>
    <x v="5"/>
    <x v="6"/>
    <x v="2"/>
    <s v="High"/>
    <n v="2"/>
    <n v="120"/>
    <n v="14443"/>
    <s v="MHASE"/>
    <m/>
    <m/>
    <n v="0"/>
    <n v="0"/>
    <n v="0"/>
    <n v="0"/>
    <n v="0"/>
    <n v="0"/>
  </r>
  <r>
    <s v="GJ"/>
    <x v="5"/>
    <x v="6"/>
    <x v="2"/>
    <s v="High"/>
    <n v="2"/>
    <n v="120"/>
    <n v="14443"/>
    <s v="PACL"/>
    <m/>
    <m/>
    <n v="0"/>
    <n v="0"/>
    <n v="0"/>
    <n v="0"/>
    <n v="0"/>
    <n v="0"/>
  </r>
  <r>
    <s v="GJ"/>
    <x v="5"/>
    <x v="6"/>
    <x v="2"/>
    <s v="High"/>
    <n v="3"/>
    <n v="180"/>
    <n v="14503"/>
    <s v="FHASE"/>
    <m/>
    <m/>
    <n v="0"/>
    <n v="0"/>
    <n v="0"/>
    <n v="0"/>
    <n v="0"/>
    <n v="0"/>
  </r>
  <r>
    <s v="GJ"/>
    <x v="5"/>
    <x v="6"/>
    <x v="2"/>
    <s v="High"/>
    <n v="3"/>
    <n v="180"/>
    <n v="14503"/>
    <s v="FSEPU"/>
    <m/>
    <m/>
    <n v="0"/>
    <n v="0"/>
    <n v="0"/>
    <n v="0"/>
    <n v="0"/>
    <n v="0"/>
  </r>
  <r>
    <s v="GJ"/>
    <x v="5"/>
    <x v="6"/>
    <x v="2"/>
    <s v="High"/>
    <n v="3"/>
    <n v="180"/>
    <n v="14503"/>
    <s v="MHASE"/>
    <m/>
    <m/>
    <n v="0"/>
    <n v="0"/>
    <n v="0"/>
    <n v="0"/>
    <n v="0"/>
    <n v="0"/>
  </r>
  <r>
    <s v="GJ"/>
    <x v="5"/>
    <x v="6"/>
    <x v="2"/>
    <s v="High"/>
    <n v="3"/>
    <n v="180"/>
    <n v="14503"/>
    <s v="PACL"/>
    <n v="1"/>
    <n v="1"/>
    <n v="1"/>
    <n v="1"/>
    <n v="1"/>
    <n v="0"/>
    <n v="0"/>
    <n v="0"/>
  </r>
  <r>
    <s v="GJ"/>
    <x v="5"/>
    <x v="6"/>
    <x v="2"/>
    <s v="High"/>
    <n v="4"/>
    <n v="240"/>
    <n v="14563"/>
    <s v="FHASE"/>
    <n v="1"/>
    <n v="1"/>
    <n v="1"/>
    <n v="1"/>
    <n v="1"/>
    <n v="0"/>
    <n v="0"/>
    <n v="0"/>
  </r>
  <r>
    <s v="GJ"/>
    <x v="5"/>
    <x v="6"/>
    <x v="2"/>
    <s v="High"/>
    <n v="4"/>
    <n v="240"/>
    <n v="14563"/>
    <s v="FSEPU"/>
    <m/>
    <m/>
    <n v="0"/>
    <n v="0"/>
    <n v="0"/>
    <n v="0"/>
    <n v="0"/>
    <n v="0"/>
  </r>
  <r>
    <s v="GJ"/>
    <x v="5"/>
    <x v="6"/>
    <x v="2"/>
    <s v="High"/>
    <n v="4"/>
    <n v="240"/>
    <n v="14563"/>
    <s v="MHASE"/>
    <m/>
    <m/>
    <n v="0"/>
    <n v="0"/>
    <n v="0"/>
    <n v="0"/>
    <n v="0"/>
    <n v="0"/>
  </r>
  <r>
    <s v="GJ"/>
    <x v="5"/>
    <x v="6"/>
    <x v="2"/>
    <s v="High"/>
    <n v="4"/>
    <n v="240"/>
    <n v="14563"/>
    <s v="PACL"/>
    <m/>
    <m/>
    <n v="0"/>
    <n v="0"/>
    <n v="0"/>
    <n v="0"/>
    <n v="0"/>
    <n v="0"/>
  </r>
  <r>
    <s v="GJ"/>
    <x v="5"/>
    <x v="6"/>
    <x v="2"/>
    <s v="High"/>
    <n v="5"/>
    <n v="300"/>
    <n v="14623"/>
    <s v="FHASE"/>
    <m/>
    <m/>
    <n v="0"/>
    <n v="0"/>
    <n v="0"/>
    <n v="0"/>
    <n v="0"/>
    <n v="0"/>
  </r>
  <r>
    <s v="GJ"/>
    <x v="5"/>
    <x v="6"/>
    <x v="2"/>
    <s v="High"/>
    <n v="5"/>
    <n v="300"/>
    <n v="14623"/>
    <s v="FSEPU"/>
    <m/>
    <m/>
    <n v="0"/>
    <n v="0"/>
    <n v="0"/>
    <n v="0"/>
    <n v="0"/>
    <n v="0"/>
  </r>
  <r>
    <s v="GJ"/>
    <x v="5"/>
    <x v="6"/>
    <x v="2"/>
    <s v="High"/>
    <n v="5"/>
    <n v="300"/>
    <n v="14623"/>
    <s v="MHASE"/>
    <n v="1"/>
    <n v="2"/>
    <n v="1"/>
    <n v="2"/>
    <n v="1"/>
    <n v="0"/>
    <n v="0"/>
    <n v="0"/>
  </r>
  <r>
    <s v="GJ"/>
    <x v="5"/>
    <x v="6"/>
    <x v="2"/>
    <s v="High"/>
    <n v="5"/>
    <n v="300"/>
    <n v="14623"/>
    <s v="PACL"/>
    <m/>
    <m/>
    <n v="0"/>
    <n v="0"/>
    <n v="0"/>
    <n v="0"/>
    <n v="0"/>
    <n v="0"/>
  </r>
  <r>
    <s v="GJ"/>
    <x v="5"/>
    <x v="6"/>
    <x v="2"/>
    <s v="High"/>
    <n v="6"/>
    <n v="360"/>
    <n v="14683"/>
    <s v="FHASE"/>
    <n v="1"/>
    <n v="2"/>
    <n v="1"/>
    <n v="2"/>
    <n v="1"/>
    <n v="0"/>
    <n v="0"/>
    <n v="0"/>
  </r>
  <r>
    <s v="GJ"/>
    <x v="5"/>
    <x v="6"/>
    <x v="2"/>
    <s v="High"/>
    <n v="6"/>
    <n v="360"/>
    <n v="14683"/>
    <s v="FSEPU"/>
    <m/>
    <m/>
    <n v="0"/>
    <n v="0"/>
    <n v="0"/>
    <n v="0"/>
    <n v="0"/>
    <n v="0"/>
  </r>
  <r>
    <s v="GJ"/>
    <x v="5"/>
    <x v="6"/>
    <x v="2"/>
    <s v="High"/>
    <n v="6"/>
    <n v="360"/>
    <n v="14683"/>
    <s v="MHASE"/>
    <n v="1"/>
    <n v="2"/>
    <n v="1"/>
    <n v="2"/>
    <n v="1"/>
    <n v="0"/>
    <n v="0"/>
    <n v="0"/>
  </r>
  <r>
    <s v="GJ"/>
    <x v="5"/>
    <x v="6"/>
    <x v="2"/>
    <s v="High"/>
    <n v="6"/>
    <n v="360"/>
    <n v="14683"/>
    <s v="PACL"/>
    <m/>
    <m/>
    <n v="0"/>
    <n v="0"/>
    <n v="0"/>
    <n v="0"/>
    <n v="0"/>
    <n v="0"/>
  </r>
  <r>
    <s v="GJ"/>
    <x v="5"/>
    <x v="6"/>
    <x v="2"/>
    <s v="High"/>
    <n v="7"/>
    <n v="420"/>
    <n v="14743"/>
    <s v="FHASE"/>
    <m/>
    <m/>
    <n v="0"/>
    <n v="0"/>
    <n v="0"/>
    <n v="0"/>
    <n v="0"/>
    <n v="0"/>
  </r>
  <r>
    <s v="GJ"/>
    <x v="5"/>
    <x v="6"/>
    <x v="2"/>
    <s v="High"/>
    <n v="7"/>
    <n v="420"/>
    <n v="14743"/>
    <s v="FSEPU"/>
    <m/>
    <m/>
    <n v="0"/>
    <n v="0"/>
    <n v="0"/>
    <n v="0"/>
    <n v="0"/>
    <n v="0"/>
  </r>
  <r>
    <s v="GJ"/>
    <x v="5"/>
    <x v="6"/>
    <x v="2"/>
    <s v="High"/>
    <n v="7"/>
    <n v="420"/>
    <n v="14743"/>
    <s v="MHASE"/>
    <n v="2"/>
    <n v="1"/>
    <n v="2"/>
    <n v="1"/>
    <n v="1"/>
    <n v="0"/>
    <n v="0"/>
    <n v="0"/>
  </r>
  <r>
    <s v="GJ"/>
    <x v="5"/>
    <x v="6"/>
    <x v="2"/>
    <s v="High"/>
    <n v="7"/>
    <n v="420"/>
    <n v="14743"/>
    <s v="PACL"/>
    <m/>
    <m/>
    <n v="0"/>
    <n v="0"/>
    <n v="0"/>
    <n v="0"/>
    <n v="0"/>
    <n v="0"/>
  </r>
  <r>
    <s v="GJ"/>
    <x v="5"/>
    <x v="6"/>
    <x v="2"/>
    <s v="High"/>
    <n v="8"/>
    <n v="480"/>
    <n v="14803"/>
    <s v="FHASE"/>
    <n v="2"/>
    <n v="2"/>
    <n v="2"/>
    <n v="2"/>
    <n v="1"/>
    <n v="0"/>
    <n v="0"/>
    <n v="0"/>
  </r>
  <r>
    <s v="GJ"/>
    <x v="5"/>
    <x v="6"/>
    <x v="2"/>
    <s v="High"/>
    <n v="8"/>
    <n v="480"/>
    <n v="14803"/>
    <s v="FSEPU"/>
    <m/>
    <m/>
    <n v="0"/>
    <n v="0"/>
    <n v="0"/>
    <n v="0"/>
    <n v="0"/>
    <n v="0"/>
  </r>
  <r>
    <s v="GJ"/>
    <x v="5"/>
    <x v="6"/>
    <x v="2"/>
    <s v="High"/>
    <n v="8"/>
    <n v="480"/>
    <n v="14803"/>
    <s v="MHASE"/>
    <n v="1"/>
    <n v="1"/>
    <n v="1"/>
    <n v="1"/>
    <n v="1"/>
    <n v="0"/>
    <n v="0"/>
    <n v="0"/>
  </r>
  <r>
    <s v="GJ"/>
    <x v="5"/>
    <x v="6"/>
    <x v="2"/>
    <s v="High"/>
    <n v="8"/>
    <n v="480"/>
    <n v="14803"/>
    <s v="PACL"/>
    <m/>
    <m/>
    <n v="0"/>
    <n v="0"/>
    <n v="0"/>
    <n v="0"/>
    <n v="0"/>
    <n v="0"/>
  </r>
  <r>
    <s v="GJ"/>
    <x v="5"/>
    <x v="6"/>
    <x v="2"/>
    <s v="High"/>
    <n v="9"/>
    <n v="540"/>
    <n v="14863"/>
    <s v="FHASE"/>
    <n v="1"/>
    <n v="1"/>
    <n v="1"/>
    <n v="1"/>
    <n v="1"/>
    <n v="0"/>
    <n v="0"/>
    <n v="0"/>
  </r>
  <r>
    <s v="GJ"/>
    <x v="5"/>
    <x v="6"/>
    <x v="2"/>
    <s v="High"/>
    <n v="9"/>
    <n v="540"/>
    <n v="14863"/>
    <s v="FSEPU"/>
    <m/>
    <m/>
    <n v="0"/>
    <n v="0"/>
    <n v="0"/>
    <n v="0"/>
    <n v="0"/>
    <n v="0"/>
  </r>
  <r>
    <s v="GJ"/>
    <x v="5"/>
    <x v="6"/>
    <x v="2"/>
    <s v="High"/>
    <n v="9"/>
    <n v="540"/>
    <n v="14863"/>
    <s v="MHASE"/>
    <n v="1"/>
    <n v="1"/>
    <n v="1"/>
    <n v="1"/>
    <n v="1"/>
    <n v="0"/>
    <n v="0"/>
    <n v="0"/>
  </r>
  <r>
    <s v="GJ"/>
    <x v="5"/>
    <x v="6"/>
    <x v="2"/>
    <s v="High"/>
    <n v="9"/>
    <n v="540"/>
    <n v="14863"/>
    <s v="PACL"/>
    <m/>
    <m/>
    <n v="0"/>
    <n v="0"/>
    <n v="0"/>
    <n v="0"/>
    <n v="0"/>
    <n v="0"/>
  </r>
  <r>
    <s v="GJ"/>
    <x v="5"/>
    <x v="6"/>
    <x v="2"/>
    <s v="High"/>
    <n v="10"/>
    <n v="600"/>
    <n v="14923"/>
    <s v="FHASE"/>
    <m/>
    <m/>
    <n v="0"/>
    <n v="0"/>
    <n v="0"/>
    <n v="0"/>
    <n v="0"/>
    <n v="0"/>
  </r>
  <r>
    <s v="GJ"/>
    <x v="5"/>
    <x v="6"/>
    <x v="2"/>
    <s v="High"/>
    <n v="10"/>
    <n v="600"/>
    <n v="14923"/>
    <s v="FSEPU"/>
    <m/>
    <m/>
    <n v="0"/>
    <n v="0"/>
    <n v="0"/>
    <n v="0"/>
    <n v="0"/>
    <n v="0"/>
  </r>
  <r>
    <s v="GJ"/>
    <x v="5"/>
    <x v="6"/>
    <x v="2"/>
    <s v="High"/>
    <n v="10"/>
    <n v="600"/>
    <n v="14923"/>
    <s v="MHASE"/>
    <n v="1"/>
    <n v="1"/>
    <n v="1"/>
    <n v="1"/>
    <n v="1"/>
    <n v="0"/>
    <n v="0"/>
    <n v="0"/>
  </r>
  <r>
    <s v="GJ"/>
    <x v="5"/>
    <x v="6"/>
    <x v="2"/>
    <s v="High"/>
    <n v="10"/>
    <n v="600"/>
    <n v="14923"/>
    <s v="PACL"/>
    <m/>
    <m/>
    <n v="0"/>
    <n v="0"/>
    <n v="0"/>
    <n v="0"/>
    <n v="0"/>
    <n v="0"/>
  </r>
  <r>
    <s v="GJ"/>
    <x v="5"/>
    <x v="6"/>
    <x v="2"/>
    <s v="High"/>
    <n v="11"/>
    <n v="660"/>
    <n v="14983"/>
    <s v="FHASE"/>
    <n v="1"/>
    <n v="1"/>
    <n v="1"/>
    <n v="1"/>
    <n v="1"/>
    <n v="0"/>
    <n v="0"/>
    <n v="0"/>
  </r>
  <r>
    <s v="GJ"/>
    <x v="5"/>
    <x v="6"/>
    <x v="2"/>
    <s v="High"/>
    <n v="11"/>
    <n v="660"/>
    <n v="14983"/>
    <s v="FSEPU"/>
    <m/>
    <m/>
    <n v="0"/>
    <n v="0"/>
    <n v="0"/>
    <n v="0"/>
    <n v="0"/>
    <n v="0"/>
  </r>
  <r>
    <s v="GJ"/>
    <x v="5"/>
    <x v="6"/>
    <x v="2"/>
    <s v="High"/>
    <n v="11"/>
    <n v="660"/>
    <n v="14983"/>
    <s v="MHASE"/>
    <n v="2"/>
    <n v="3"/>
    <n v="2"/>
    <n v="3"/>
    <n v="1"/>
    <n v="0"/>
    <n v="0"/>
    <n v="0"/>
  </r>
  <r>
    <s v="GJ"/>
    <x v="5"/>
    <x v="6"/>
    <x v="2"/>
    <s v="High"/>
    <n v="11"/>
    <n v="660"/>
    <n v="14983"/>
    <s v="PACL"/>
    <m/>
    <m/>
    <n v="0"/>
    <n v="0"/>
    <n v="0"/>
    <n v="0"/>
    <n v="0"/>
    <n v="0"/>
  </r>
  <r>
    <s v="GJ"/>
    <x v="5"/>
    <x v="6"/>
    <x v="2"/>
    <s v="High"/>
    <n v="12"/>
    <n v="720"/>
    <n v="15043"/>
    <s v="FHASE"/>
    <m/>
    <m/>
    <n v="0"/>
    <n v="0"/>
    <n v="0"/>
    <n v="0"/>
    <n v="0"/>
    <n v="0"/>
  </r>
  <r>
    <s v="GJ"/>
    <x v="5"/>
    <x v="6"/>
    <x v="2"/>
    <s v="High"/>
    <n v="12"/>
    <n v="720"/>
    <n v="15043"/>
    <s v="FSEPU"/>
    <m/>
    <m/>
    <n v="0"/>
    <n v="0"/>
    <n v="0"/>
    <n v="0"/>
    <n v="0"/>
    <n v="0"/>
  </r>
  <r>
    <s v="GJ"/>
    <x v="5"/>
    <x v="6"/>
    <x v="2"/>
    <s v="High"/>
    <n v="12"/>
    <n v="720"/>
    <n v="15043"/>
    <s v="MHASE"/>
    <m/>
    <m/>
    <n v="0"/>
    <n v="0"/>
    <n v="0"/>
    <n v="0"/>
    <n v="0"/>
    <n v="0"/>
  </r>
  <r>
    <s v="GJ"/>
    <x v="5"/>
    <x v="6"/>
    <x v="2"/>
    <s v="High"/>
    <n v="12"/>
    <n v="720"/>
    <n v="15043"/>
    <s v="PACL"/>
    <m/>
    <m/>
    <n v="0"/>
    <n v="0"/>
    <n v="0"/>
    <n v="0"/>
    <n v="0"/>
    <n v="0"/>
  </r>
  <r>
    <s v="GJ"/>
    <x v="5"/>
    <x v="6"/>
    <x v="2"/>
    <s v="High"/>
    <n v="13"/>
    <n v="780"/>
    <n v="15103"/>
    <s v="FHASE"/>
    <m/>
    <m/>
    <n v="0"/>
    <n v="0"/>
    <n v="0"/>
    <n v="0"/>
    <n v="0"/>
    <n v="0"/>
  </r>
  <r>
    <s v="GJ"/>
    <x v="5"/>
    <x v="6"/>
    <x v="2"/>
    <s v="High"/>
    <n v="13"/>
    <n v="780"/>
    <n v="15103"/>
    <s v="FSEPU"/>
    <m/>
    <m/>
    <n v="0"/>
    <n v="0"/>
    <n v="0"/>
    <n v="0"/>
    <n v="0"/>
    <n v="0"/>
  </r>
  <r>
    <s v="GJ"/>
    <x v="5"/>
    <x v="6"/>
    <x v="2"/>
    <s v="High"/>
    <n v="13"/>
    <n v="780"/>
    <n v="15103"/>
    <s v="MHASE"/>
    <m/>
    <m/>
    <n v="0"/>
    <n v="0"/>
    <n v="0"/>
    <n v="0"/>
    <n v="0"/>
    <n v="0"/>
  </r>
  <r>
    <s v="GJ"/>
    <x v="5"/>
    <x v="6"/>
    <x v="2"/>
    <s v="High"/>
    <n v="13"/>
    <n v="780"/>
    <n v="15103"/>
    <s v="PACL"/>
    <m/>
    <m/>
    <n v="0"/>
    <n v="0"/>
    <n v="0"/>
    <n v="0"/>
    <n v="0"/>
    <n v="0"/>
  </r>
  <r>
    <s v="GJ"/>
    <x v="5"/>
    <x v="6"/>
    <x v="2"/>
    <s v="High"/>
    <n v="14"/>
    <n v="840"/>
    <n v="15163"/>
    <s v="FHASE"/>
    <m/>
    <m/>
    <n v="0"/>
    <n v="0"/>
    <n v="0"/>
    <n v="0"/>
    <n v="0"/>
    <n v="0"/>
  </r>
  <r>
    <s v="GJ"/>
    <x v="5"/>
    <x v="6"/>
    <x v="2"/>
    <s v="High"/>
    <n v="14"/>
    <n v="840"/>
    <n v="15163"/>
    <s v="FSEPU"/>
    <m/>
    <m/>
    <n v="0"/>
    <n v="0"/>
    <n v="0"/>
    <n v="0"/>
    <n v="0"/>
    <n v="0"/>
  </r>
  <r>
    <s v="GJ"/>
    <x v="5"/>
    <x v="6"/>
    <x v="2"/>
    <s v="High"/>
    <n v="14"/>
    <n v="840"/>
    <n v="15163"/>
    <s v="MHASE"/>
    <m/>
    <m/>
    <n v="0"/>
    <n v="0"/>
    <n v="0"/>
    <n v="0"/>
    <n v="0"/>
    <n v="0"/>
  </r>
  <r>
    <s v="GJ"/>
    <x v="5"/>
    <x v="6"/>
    <x v="2"/>
    <s v="High"/>
    <n v="14"/>
    <n v="840"/>
    <n v="15163"/>
    <s v="PACL"/>
    <m/>
    <m/>
    <n v="0"/>
    <n v="0"/>
    <n v="0"/>
    <n v="0"/>
    <n v="0"/>
    <n v="0"/>
  </r>
  <r>
    <s v="GJ"/>
    <x v="5"/>
    <x v="6"/>
    <x v="2"/>
    <s v="High"/>
    <n v="15"/>
    <n v="900"/>
    <n v="15223"/>
    <s v="FHASE"/>
    <n v="1"/>
    <n v="5"/>
    <n v="1"/>
    <n v="5"/>
    <n v="1"/>
    <n v="1"/>
    <n v="0"/>
    <n v="1"/>
  </r>
  <r>
    <s v="GJ"/>
    <x v="5"/>
    <x v="6"/>
    <x v="2"/>
    <s v="High"/>
    <n v="15"/>
    <n v="900"/>
    <n v="15223"/>
    <s v="FSEPU"/>
    <m/>
    <m/>
    <n v="0"/>
    <n v="0"/>
    <n v="0"/>
    <n v="0"/>
    <n v="0"/>
    <n v="0"/>
  </r>
  <r>
    <s v="GJ"/>
    <x v="5"/>
    <x v="6"/>
    <x v="2"/>
    <s v="High"/>
    <n v="15"/>
    <n v="900"/>
    <n v="15223"/>
    <s v="MHASE"/>
    <m/>
    <m/>
    <n v="0"/>
    <n v="0"/>
    <n v="0"/>
    <n v="0"/>
    <n v="0"/>
    <n v="0"/>
  </r>
  <r>
    <s v="GJ"/>
    <x v="5"/>
    <x v="6"/>
    <x v="2"/>
    <s v="High"/>
    <n v="15"/>
    <n v="900"/>
    <n v="15223"/>
    <s v="PACL"/>
    <m/>
    <m/>
    <n v="0"/>
    <n v="0"/>
    <n v="0"/>
    <n v="0"/>
    <n v="0"/>
    <n v="0"/>
  </r>
  <r>
    <s v="TG"/>
    <x v="5"/>
    <x v="7"/>
    <x v="2"/>
    <s v="Control"/>
    <n v="1"/>
    <n v="60"/>
    <n v="15342"/>
    <s v="FHASE"/>
    <m/>
    <m/>
    <n v="0"/>
    <n v="0"/>
    <n v="0"/>
    <n v="0"/>
    <n v="0"/>
    <n v="0"/>
  </r>
  <r>
    <s v="TG"/>
    <x v="5"/>
    <x v="7"/>
    <x v="2"/>
    <s v="Control"/>
    <n v="1"/>
    <n v="60"/>
    <n v="15342"/>
    <s v="FSEPU"/>
    <m/>
    <m/>
    <n v="0"/>
    <n v="0"/>
    <n v="0"/>
    <n v="0"/>
    <n v="0"/>
    <n v="0"/>
  </r>
  <r>
    <s v="TG"/>
    <x v="5"/>
    <x v="7"/>
    <x v="2"/>
    <s v="Control"/>
    <n v="1"/>
    <n v="60"/>
    <n v="15342"/>
    <s v="MHASE"/>
    <m/>
    <m/>
    <n v="0"/>
    <n v="0"/>
    <n v="0"/>
    <n v="0"/>
    <n v="0"/>
    <n v="0"/>
  </r>
  <r>
    <s v="TG"/>
    <x v="5"/>
    <x v="7"/>
    <x v="2"/>
    <s v="Control"/>
    <n v="1"/>
    <n v="60"/>
    <n v="15342"/>
    <s v="PACL"/>
    <m/>
    <m/>
    <n v="0"/>
    <n v="0"/>
    <n v="0"/>
    <n v="0"/>
    <n v="0"/>
    <n v="0"/>
  </r>
  <r>
    <s v="TG"/>
    <x v="5"/>
    <x v="7"/>
    <x v="2"/>
    <s v="Control"/>
    <n v="2"/>
    <n v="120"/>
    <n v="15402"/>
    <s v="FHASE"/>
    <m/>
    <m/>
    <n v="0"/>
    <n v="0"/>
    <n v="0"/>
    <n v="0"/>
    <n v="0"/>
    <n v="0"/>
  </r>
  <r>
    <s v="TG"/>
    <x v="5"/>
    <x v="7"/>
    <x v="2"/>
    <s v="Control"/>
    <n v="2"/>
    <n v="120"/>
    <n v="15402"/>
    <s v="FSEPU"/>
    <m/>
    <m/>
    <n v="0"/>
    <n v="0"/>
    <n v="0"/>
    <n v="0"/>
    <n v="0"/>
    <n v="0"/>
  </r>
  <r>
    <s v="TG"/>
    <x v="5"/>
    <x v="7"/>
    <x v="2"/>
    <s v="Control"/>
    <n v="2"/>
    <n v="120"/>
    <n v="15402"/>
    <s v="MHASE"/>
    <m/>
    <m/>
    <n v="0"/>
    <n v="0"/>
    <n v="0"/>
    <n v="0"/>
    <n v="0"/>
    <n v="0"/>
  </r>
  <r>
    <s v="TG"/>
    <x v="5"/>
    <x v="7"/>
    <x v="2"/>
    <s v="Control"/>
    <n v="2"/>
    <n v="120"/>
    <n v="15402"/>
    <s v="PACL"/>
    <m/>
    <m/>
    <n v="0"/>
    <n v="0"/>
    <n v="0"/>
    <n v="0"/>
    <n v="0"/>
    <n v="0"/>
  </r>
  <r>
    <s v="TG"/>
    <x v="5"/>
    <x v="7"/>
    <x v="2"/>
    <s v="Control"/>
    <n v="3"/>
    <n v="180"/>
    <n v="15462"/>
    <s v="FHASE"/>
    <m/>
    <m/>
    <n v="0"/>
    <n v="0"/>
    <n v="0"/>
    <n v="0"/>
    <n v="0"/>
    <n v="0"/>
  </r>
  <r>
    <s v="TG"/>
    <x v="5"/>
    <x v="7"/>
    <x v="2"/>
    <s v="Control"/>
    <n v="3"/>
    <n v="180"/>
    <n v="15462"/>
    <s v="FSEPU"/>
    <m/>
    <m/>
    <n v="0"/>
    <n v="0"/>
    <n v="0"/>
    <n v="0"/>
    <n v="0"/>
    <n v="0"/>
  </r>
  <r>
    <s v="TG"/>
    <x v="5"/>
    <x v="7"/>
    <x v="2"/>
    <s v="Control"/>
    <n v="3"/>
    <n v="180"/>
    <n v="15462"/>
    <s v="MHASE"/>
    <m/>
    <m/>
    <n v="0"/>
    <n v="0"/>
    <n v="0"/>
    <n v="0"/>
    <n v="0"/>
    <n v="0"/>
  </r>
  <r>
    <s v="TG"/>
    <x v="5"/>
    <x v="7"/>
    <x v="2"/>
    <s v="Control"/>
    <n v="3"/>
    <n v="180"/>
    <n v="15462"/>
    <s v="PACL"/>
    <m/>
    <m/>
    <n v="0"/>
    <n v="0"/>
    <n v="0"/>
    <n v="0"/>
    <n v="0"/>
    <n v="0"/>
  </r>
  <r>
    <s v="TG"/>
    <x v="5"/>
    <x v="7"/>
    <x v="2"/>
    <s v="Control"/>
    <n v="4"/>
    <n v="240"/>
    <n v="25462"/>
    <s v="FHASE"/>
    <n v="1"/>
    <n v="3"/>
    <n v="1"/>
    <n v="3"/>
    <n v="1"/>
    <n v="0"/>
    <n v="0"/>
    <n v="0"/>
  </r>
  <r>
    <s v="TG"/>
    <x v="5"/>
    <x v="7"/>
    <x v="2"/>
    <s v="Control"/>
    <n v="4"/>
    <n v="240"/>
    <n v="25462"/>
    <s v="FSEPU"/>
    <m/>
    <m/>
    <n v="0"/>
    <n v="0"/>
    <n v="0"/>
    <n v="0"/>
    <n v="0"/>
    <n v="0"/>
  </r>
  <r>
    <s v="TG"/>
    <x v="5"/>
    <x v="7"/>
    <x v="2"/>
    <s v="Control"/>
    <n v="4"/>
    <n v="240"/>
    <n v="25462"/>
    <s v="MHASE"/>
    <m/>
    <m/>
    <n v="0"/>
    <n v="0"/>
    <n v="0"/>
    <n v="0"/>
    <n v="0"/>
    <n v="0"/>
  </r>
  <r>
    <s v="TG"/>
    <x v="5"/>
    <x v="7"/>
    <x v="2"/>
    <s v="Control"/>
    <n v="4"/>
    <n v="240"/>
    <n v="25462"/>
    <s v="PACL"/>
    <m/>
    <m/>
    <n v="0"/>
    <n v="0"/>
    <n v="0"/>
    <n v="0"/>
    <n v="0"/>
    <n v="0"/>
  </r>
  <r>
    <s v="TG"/>
    <x v="5"/>
    <x v="7"/>
    <x v="2"/>
    <s v="Control"/>
    <n v="5"/>
    <n v="300"/>
    <n v="25522"/>
    <s v="FHASE"/>
    <n v="6"/>
    <n v="3"/>
    <n v="6"/>
    <n v="3"/>
    <n v="1"/>
    <n v="0"/>
    <n v="0"/>
    <n v="0"/>
  </r>
  <r>
    <s v="TG"/>
    <x v="5"/>
    <x v="7"/>
    <x v="2"/>
    <s v="Control"/>
    <n v="5"/>
    <n v="300"/>
    <n v="25522"/>
    <s v="FSEPU"/>
    <m/>
    <m/>
    <n v="0"/>
    <n v="0"/>
    <n v="0"/>
    <n v="0"/>
    <n v="0"/>
    <n v="0"/>
  </r>
  <r>
    <s v="TG"/>
    <x v="5"/>
    <x v="7"/>
    <x v="2"/>
    <s v="Control"/>
    <n v="5"/>
    <n v="300"/>
    <n v="25522"/>
    <s v="MHASE"/>
    <n v="1"/>
    <n v="1"/>
    <n v="1"/>
    <n v="1"/>
    <n v="1"/>
    <n v="0"/>
    <n v="0"/>
    <n v="0"/>
  </r>
  <r>
    <s v="TG"/>
    <x v="5"/>
    <x v="7"/>
    <x v="2"/>
    <s v="Control"/>
    <n v="5"/>
    <n v="300"/>
    <n v="25522"/>
    <s v="PACL"/>
    <m/>
    <m/>
    <n v="0"/>
    <n v="0"/>
    <n v="0"/>
    <n v="0"/>
    <n v="0"/>
    <n v="0"/>
  </r>
  <r>
    <s v="TG"/>
    <x v="5"/>
    <x v="7"/>
    <x v="2"/>
    <s v="Control"/>
    <n v="6"/>
    <n v="360"/>
    <n v="25582"/>
    <s v="FHASE"/>
    <n v="2"/>
    <n v="1"/>
    <n v="2"/>
    <n v="1"/>
    <n v="1"/>
    <n v="0"/>
    <n v="0"/>
    <n v="0"/>
  </r>
  <r>
    <s v="TG"/>
    <x v="5"/>
    <x v="7"/>
    <x v="2"/>
    <s v="Control"/>
    <n v="6"/>
    <n v="360"/>
    <n v="25582"/>
    <s v="FSEPU"/>
    <m/>
    <m/>
    <n v="0"/>
    <n v="0"/>
    <n v="0"/>
    <n v="0"/>
    <n v="0"/>
    <n v="0"/>
  </r>
  <r>
    <s v="TG"/>
    <x v="5"/>
    <x v="7"/>
    <x v="2"/>
    <s v="Control"/>
    <n v="6"/>
    <n v="360"/>
    <n v="25582"/>
    <s v="MHASE"/>
    <m/>
    <m/>
    <n v="0"/>
    <n v="0"/>
    <n v="0"/>
    <n v="0"/>
    <n v="0"/>
    <n v="0"/>
  </r>
  <r>
    <s v="TG"/>
    <x v="5"/>
    <x v="7"/>
    <x v="2"/>
    <s v="Control"/>
    <n v="6"/>
    <n v="360"/>
    <n v="25582"/>
    <s v="PACL"/>
    <n v="1"/>
    <n v="1"/>
    <n v="1"/>
    <n v="1"/>
    <n v="1"/>
    <n v="0"/>
    <n v="0"/>
    <n v="0"/>
  </r>
  <r>
    <s v="TG"/>
    <x v="5"/>
    <x v="7"/>
    <x v="2"/>
    <s v="Control"/>
    <n v="7"/>
    <n v="420"/>
    <n v="25642"/>
    <s v="FHASE"/>
    <n v="1"/>
    <n v="4"/>
    <n v="1"/>
    <n v="4"/>
    <n v="1"/>
    <n v="1"/>
    <n v="1"/>
    <n v="0"/>
  </r>
  <r>
    <s v="TG"/>
    <x v="5"/>
    <x v="7"/>
    <x v="2"/>
    <s v="Control"/>
    <n v="7"/>
    <n v="420"/>
    <n v="25642"/>
    <s v="FSEPU"/>
    <m/>
    <m/>
    <n v="0"/>
    <n v="0"/>
    <n v="0"/>
    <n v="0"/>
    <n v="0"/>
    <n v="0"/>
  </r>
  <r>
    <s v="TG"/>
    <x v="5"/>
    <x v="7"/>
    <x v="2"/>
    <s v="Control"/>
    <n v="7"/>
    <n v="420"/>
    <n v="25642"/>
    <s v="MHASE"/>
    <m/>
    <m/>
    <n v="0"/>
    <n v="0"/>
    <n v="0"/>
    <n v="0"/>
    <n v="0"/>
    <n v="0"/>
  </r>
  <r>
    <s v="TG"/>
    <x v="5"/>
    <x v="7"/>
    <x v="2"/>
    <s v="Control"/>
    <n v="7"/>
    <n v="420"/>
    <n v="25642"/>
    <s v="PACL"/>
    <m/>
    <m/>
    <n v="0"/>
    <n v="0"/>
    <n v="0"/>
    <n v="0"/>
    <n v="0"/>
    <n v="0"/>
  </r>
  <r>
    <s v="TG"/>
    <x v="5"/>
    <x v="7"/>
    <x v="2"/>
    <s v="Control"/>
    <n v="8"/>
    <n v="480"/>
    <n v="25702"/>
    <s v="FHASE"/>
    <m/>
    <m/>
    <n v="0"/>
    <n v="0"/>
    <n v="0"/>
    <n v="0"/>
    <n v="0"/>
    <n v="0"/>
  </r>
  <r>
    <s v="TG"/>
    <x v="5"/>
    <x v="7"/>
    <x v="2"/>
    <s v="Control"/>
    <n v="8"/>
    <n v="480"/>
    <n v="25702"/>
    <s v="FSEPU"/>
    <n v="1"/>
    <n v="1"/>
    <n v="1"/>
    <n v="1"/>
    <n v="1"/>
    <n v="0"/>
    <n v="0"/>
    <n v="0"/>
  </r>
  <r>
    <s v="TG"/>
    <x v="5"/>
    <x v="7"/>
    <x v="2"/>
    <s v="Control"/>
    <n v="8"/>
    <n v="480"/>
    <n v="25702"/>
    <s v="MHASE"/>
    <m/>
    <m/>
    <n v="0"/>
    <n v="0"/>
    <n v="0"/>
    <n v="0"/>
    <n v="0"/>
    <n v="0"/>
  </r>
  <r>
    <s v="TG"/>
    <x v="5"/>
    <x v="7"/>
    <x v="2"/>
    <s v="Control"/>
    <n v="8"/>
    <n v="480"/>
    <n v="25702"/>
    <s v="PACL"/>
    <m/>
    <m/>
    <n v="0"/>
    <n v="0"/>
    <n v="0"/>
    <n v="0"/>
    <n v="0"/>
    <n v="0"/>
  </r>
  <r>
    <s v="TG"/>
    <x v="5"/>
    <x v="7"/>
    <x v="2"/>
    <s v="Control"/>
    <n v="9"/>
    <n v="540"/>
    <n v="25762"/>
    <s v="FHASE"/>
    <m/>
    <m/>
    <n v="0"/>
    <n v="0"/>
    <n v="0"/>
    <n v="0"/>
    <n v="0"/>
    <n v="0"/>
  </r>
  <r>
    <s v="TG"/>
    <x v="5"/>
    <x v="7"/>
    <x v="2"/>
    <s v="Control"/>
    <n v="9"/>
    <n v="540"/>
    <n v="25762"/>
    <s v="FSEPU"/>
    <m/>
    <m/>
    <n v="0"/>
    <n v="0"/>
    <n v="0"/>
    <n v="0"/>
    <n v="0"/>
    <n v="0"/>
  </r>
  <r>
    <s v="TG"/>
    <x v="5"/>
    <x v="7"/>
    <x v="2"/>
    <s v="Control"/>
    <n v="9"/>
    <n v="540"/>
    <n v="25762"/>
    <s v="MHASE"/>
    <m/>
    <m/>
    <n v="0"/>
    <n v="0"/>
    <n v="0"/>
    <n v="0"/>
    <n v="0"/>
    <n v="0"/>
  </r>
  <r>
    <s v="TG"/>
    <x v="5"/>
    <x v="7"/>
    <x v="2"/>
    <s v="Control"/>
    <n v="9"/>
    <n v="540"/>
    <n v="25762"/>
    <s v="PACL"/>
    <m/>
    <m/>
    <n v="0"/>
    <n v="0"/>
    <n v="0"/>
    <n v="0"/>
    <n v="0"/>
    <n v="0"/>
  </r>
  <r>
    <s v="TG"/>
    <x v="5"/>
    <x v="7"/>
    <x v="2"/>
    <s v="Control"/>
    <n v="10"/>
    <n v="600"/>
    <n v="25822"/>
    <s v="FHASE"/>
    <n v="1"/>
    <n v="5"/>
    <n v="1"/>
    <n v="5"/>
    <n v="1"/>
    <n v="1"/>
    <n v="0"/>
    <n v="1"/>
  </r>
  <r>
    <s v="TG"/>
    <x v="5"/>
    <x v="7"/>
    <x v="2"/>
    <s v="Control"/>
    <n v="10"/>
    <n v="600"/>
    <n v="25822"/>
    <s v="FSEPU"/>
    <n v="1"/>
    <n v="4"/>
    <n v="1"/>
    <n v="4"/>
    <n v="1"/>
    <n v="1"/>
    <n v="1"/>
    <n v="0"/>
  </r>
  <r>
    <s v="TG"/>
    <x v="5"/>
    <x v="7"/>
    <x v="2"/>
    <s v="Control"/>
    <n v="10"/>
    <n v="600"/>
    <n v="25822"/>
    <s v="MHASE"/>
    <n v="1"/>
    <n v="3"/>
    <n v="1"/>
    <n v="3"/>
    <n v="1"/>
    <n v="0"/>
    <n v="0"/>
    <n v="0"/>
  </r>
  <r>
    <s v="TG"/>
    <x v="5"/>
    <x v="7"/>
    <x v="2"/>
    <s v="Control"/>
    <n v="10"/>
    <n v="600"/>
    <n v="25822"/>
    <s v="PACL"/>
    <m/>
    <m/>
    <n v="0"/>
    <n v="0"/>
    <n v="0"/>
    <n v="0"/>
    <n v="0"/>
    <n v="0"/>
  </r>
  <r>
    <s v="TG"/>
    <x v="5"/>
    <x v="7"/>
    <x v="2"/>
    <s v="Control"/>
    <n v="11"/>
    <n v="660"/>
    <n v="25882"/>
    <s v="FHASE"/>
    <m/>
    <m/>
    <n v="0"/>
    <n v="0"/>
    <n v="0"/>
    <n v="0"/>
    <n v="0"/>
    <n v="0"/>
  </r>
  <r>
    <s v="TG"/>
    <x v="5"/>
    <x v="7"/>
    <x v="2"/>
    <s v="Control"/>
    <n v="11"/>
    <n v="660"/>
    <n v="25882"/>
    <s v="FSEPU"/>
    <m/>
    <m/>
    <n v="0"/>
    <n v="0"/>
    <n v="0"/>
    <n v="0"/>
    <n v="0"/>
    <n v="0"/>
  </r>
  <r>
    <s v="TG"/>
    <x v="5"/>
    <x v="7"/>
    <x v="2"/>
    <s v="Control"/>
    <n v="11"/>
    <n v="660"/>
    <n v="25882"/>
    <s v="MHASE"/>
    <n v="1"/>
    <n v="2"/>
    <n v="1"/>
    <n v="2"/>
    <n v="1"/>
    <n v="0"/>
    <n v="0"/>
    <n v="0"/>
  </r>
  <r>
    <s v="TG"/>
    <x v="5"/>
    <x v="7"/>
    <x v="2"/>
    <s v="Control"/>
    <n v="11"/>
    <n v="660"/>
    <n v="25882"/>
    <s v="PACL"/>
    <m/>
    <m/>
    <n v="0"/>
    <n v="0"/>
    <n v="0"/>
    <n v="0"/>
    <n v="0"/>
    <n v="0"/>
  </r>
  <r>
    <s v="TG"/>
    <x v="5"/>
    <x v="7"/>
    <x v="2"/>
    <s v="Control"/>
    <n v="12"/>
    <n v="720"/>
    <n v="25942"/>
    <s v="FHASE"/>
    <m/>
    <m/>
    <n v="0"/>
    <n v="0"/>
    <n v="0"/>
    <n v="0"/>
    <n v="0"/>
    <n v="0"/>
  </r>
  <r>
    <s v="TG"/>
    <x v="5"/>
    <x v="7"/>
    <x v="2"/>
    <s v="Control"/>
    <n v="12"/>
    <n v="720"/>
    <n v="25942"/>
    <s v="FSEPU"/>
    <m/>
    <m/>
    <n v="0"/>
    <n v="0"/>
    <n v="0"/>
    <n v="0"/>
    <n v="0"/>
    <n v="0"/>
  </r>
  <r>
    <s v="TG"/>
    <x v="5"/>
    <x v="7"/>
    <x v="2"/>
    <s v="Control"/>
    <n v="12"/>
    <n v="720"/>
    <n v="25942"/>
    <s v="MHASE"/>
    <m/>
    <m/>
    <n v="0"/>
    <n v="0"/>
    <n v="0"/>
    <n v="0"/>
    <n v="0"/>
    <n v="0"/>
  </r>
  <r>
    <s v="TG"/>
    <x v="5"/>
    <x v="7"/>
    <x v="2"/>
    <s v="Control"/>
    <n v="12"/>
    <n v="720"/>
    <n v="25942"/>
    <s v="PACL"/>
    <m/>
    <m/>
    <n v="0"/>
    <n v="0"/>
    <n v="0"/>
    <n v="0"/>
    <n v="0"/>
    <n v="0"/>
  </r>
  <r>
    <s v="TG"/>
    <x v="5"/>
    <x v="7"/>
    <x v="2"/>
    <s v="Control"/>
    <n v="13"/>
    <n v="780"/>
    <n v="26002"/>
    <s v="FHASE"/>
    <m/>
    <m/>
    <n v="0"/>
    <n v="0"/>
    <n v="0"/>
    <n v="0"/>
    <n v="0"/>
    <n v="0"/>
  </r>
  <r>
    <s v="TG"/>
    <x v="5"/>
    <x v="7"/>
    <x v="2"/>
    <s v="Control"/>
    <n v="13"/>
    <n v="780"/>
    <n v="26002"/>
    <s v="FSEPU"/>
    <m/>
    <m/>
    <n v="0"/>
    <n v="0"/>
    <n v="0"/>
    <n v="0"/>
    <n v="0"/>
    <n v="0"/>
  </r>
  <r>
    <s v="TG"/>
    <x v="5"/>
    <x v="7"/>
    <x v="2"/>
    <s v="Control"/>
    <n v="13"/>
    <n v="780"/>
    <n v="26002"/>
    <s v="MHASE"/>
    <m/>
    <m/>
    <n v="0"/>
    <n v="0"/>
    <n v="0"/>
    <n v="0"/>
    <n v="0"/>
    <n v="0"/>
  </r>
  <r>
    <s v="TG"/>
    <x v="5"/>
    <x v="7"/>
    <x v="2"/>
    <s v="Control"/>
    <n v="13"/>
    <n v="780"/>
    <n v="26002"/>
    <s v="PACL"/>
    <n v="1"/>
    <n v="5"/>
    <n v="1"/>
    <n v="5"/>
    <n v="1"/>
    <n v="1"/>
    <n v="0"/>
    <n v="1"/>
  </r>
  <r>
    <s v="TG"/>
    <x v="5"/>
    <x v="7"/>
    <x v="2"/>
    <s v="Control"/>
    <n v="14"/>
    <n v="840"/>
    <n v="26062"/>
    <s v="FHASE"/>
    <m/>
    <m/>
    <n v="0"/>
    <n v="0"/>
    <n v="0"/>
    <n v="0"/>
    <n v="0"/>
    <n v="0"/>
  </r>
  <r>
    <s v="TG"/>
    <x v="5"/>
    <x v="7"/>
    <x v="2"/>
    <s v="Control"/>
    <n v="14"/>
    <n v="840"/>
    <n v="26062"/>
    <s v="FSEPU"/>
    <m/>
    <m/>
    <n v="0"/>
    <n v="0"/>
    <n v="0"/>
    <n v="0"/>
    <n v="0"/>
    <n v="0"/>
  </r>
  <r>
    <s v="TG"/>
    <x v="5"/>
    <x v="7"/>
    <x v="2"/>
    <s v="Control"/>
    <n v="14"/>
    <n v="840"/>
    <n v="26062"/>
    <s v="MHASE"/>
    <m/>
    <m/>
    <n v="0"/>
    <n v="0"/>
    <n v="0"/>
    <n v="0"/>
    <n v="0"/>
    <n v="0"/>
  </r>
  <r>
    <s v="TG"/>
    <x v="5"/>
    <x v="7"/>
    <x v="2"/>
    <s v="Control"/>
    <n v="14"/>
    <n v="840"/>
    <n v="26062"/>
    <s v="PACL"/>
    <m/>
    <m/>
    <n v="0"/>
    <n v="0"/>
    <n v="0"/>
    <n v="0"/>
    <n v="0"/>
    <n v="0"/>
  </r>
  <r>
    <s v="TG"/>
    <x v="5"/>
    <x v="7"/>
    <x v="2"/>
    <s v="Control"/>
    <n v="15"/>
    <n v="900"/>
    <n v="26122"/>
    <s v="FHASE"/>
    <n v="1"/>
    <n v="2"/>
    <n v="1"/>
    <n v="2"/>
    <n v="1"/>
    <n v="0"/>
    <n v="0"/>
    <n v="0"/>
  </r>
  <r>
    <s v="TG"/>
    <x v="5"/>
    <x v="7"/>
    <x v="2"/>
    <s v="Control"/>
    <n v="15"/>
    <n v="900"/>
    <n v="26122"/>
    <s v="FSEPU"/>
    <n v="1"/>
    <n v="2"/>
    <n v="1"/>
    <n v="2"/>
    <n v="1"/>
    <n v="0"/>
    <n v="0"/>
    <n v="0"/>
  </r>
  <r>
    <s v="TG"/>
    <x v="5"/>
    <x v="7"/>
    <x v="2"/>
    <s v="Control"/>
    <n v="15"/>
    <n v="900"/>
    <n v="26122"/>
    <s v="MHASE"/>
    <n v="5"/>
    <n v="5"/>
    <n v="5"/>
    <n v="5"/>
    <n v="1"/>
    <n v="1"/>
    <n v="0"/>
    <n v="1"/>
  </r>
  <r>
    <s v="TG"/>
    <x v="5"/>
    <x v="7"/>
    <x v="2"/>
    <s v="Control"/>
    <n v="15"/>
    <n v="900"/>
    <n v="26122"/>
    <s v="PACL"/>
    <m/>
    <m/>
    <n v="0"/>
    <n v="0"/>
    <n v="0"/>
    <n v="0"/>
    <n v="0"/>
    <n v="0"/>
  </r>
  <r>
    <s v="GJ"/>
    <x v="5"/>
    <x v="9"/>
    <x v="2"/>
    <s v="High"/>
    <n v="1"/>
    <n v="60"/>
    <n v="29976"/>
    <s v="FHASE"/>
    <m/>
    <m/>
    <n v="0"/>
    <n v="0"/>
    <n v="0"/>
    <n v="0"/>
    <n v="0"/>
    <n v="0"/>
  </r>
  <r>
    <s v="GJ"/>
    <x v="5"/>
    <x v="9"/>
    <x v="2"/>
    <s v="High"/>
    <n v="1"/>
    <n v="60"/>
    <n v="29976"/>
    <s v="FSEPU"/>
    <m/>
    <m/>
    <n v="0"/>
    <n v="0"/>
    <n v="0"/>
    <n v="0"/>
    <n v="0"/>
    <n v="0"/>
  </r>
  <r>
    <s v="GJ"/>
    <x v="5"/>
    <x v="9"/>
    <x v="2"/>
    <s v="High"/>
    <n v="1"/>
    <n v="60"/>
    <n v="29976"/>
    <s v="MHASE"/>
    <n v="1"/>
    <n v="1"/>
    <n v="1"/>
    <n v="1"/>
    <n v="1"/>
    <n v="0"/>
    <n v="0"/>
    <n v="0"/>
  </r>
  <r>
    <s v="GJ"/>
    <x v="5"/>
    <x v="9"/>
    <x v="2"/>
    <s v="High"/>
    <n v="1"/>
    <n v="60"/>
    <n v="29976"/>
    <s v="PACL"/>
    <m/>
    <m/>
    <n v="0"/>
    <n v="0"/>
    <n v="0"/>
    <n v="0"/>
    <n v="0"/>
    <n v="0"/>
  </r>
  <r>
    <s v="GJ"/>
    <x v="5"/>
    <x v="9"/>
    <x v="2"/>
    <s v="High"/>
    <n v="2"/>
    <n v="120"/>
    <n v="30037"/>
    <s v="FHASE"/>
    <m/>
    <m/>
    <n v="0"/>
    <n v="0"/>
    <n v="0"/>
    <n v="0"/>
    <n v="0"/>
    <n v="0"/>
  </r>
  <r>
    <s v="GJ"/>
    <x v="5"/>
    <x v="9"/>
    <x v="2"/>
    <s v="High"/>
    <n v="2"/>
    <n v="120"/>
    <n v="30037"/>
    <s v="FSEPU"/>
    <m/>
    <m/>
    <n v="0"/>
    <n v="0"/>
    <n v="0"/>
    <n v="0"/>
    <n v="0"/>
    <n v="0"/>
  </r>
  <r>
    <s v="GJ"/>
    <x v="5"/>
    <x v="9"/>
    <x v="2"/>
    <s v="High"/>
    <n v="2"/>
    <n v="120"/>
    <n v="30037"/>
    <s v="MHASE"/>
    <m/>
    <m/>
    <n v="0"/>
    <n v="0"/>
    <n v="0"/>
    <n v="0"/>
    <n v="0"/>
    <n v="0"/>
  </r>
  <r>
    <s v="GJ"/>
    <x v="5"/>
    <x v="9"/>
    <x v="2"/>
    <s v="High"/>
    <n v="2"/>
    <n v="120"/>
    <n v="30037"/>
    <s v="PACL"/>
    <m/>
    <m/>
    <n v="0"/>
    <n v="0"/>
    <n v="0"/>
    <n v="0"/>
    <n v="0"/>
    <n v="0"/>
  </r>
  <r>
    <s v="GJ"/>
    <x v="5"/>
    <x v="9"/>
    <x v="2"/>
    <s v="High"/>
    <n v="3"/>
    <n v="180"/>
    <n v="30097"/>
    <s v="FHASE"/>
    <m/>
    <m/>
    <n v="0"/>
    <n v="0"/>
    <n v="0"/>
    <n v="0"/>
    <n v="0"/>
    <n v="0"/>
  </r>
  <r>
    <s v="GJ"/>
    <x v="5"/>
    <x v="9"/>
    <x v="2"/>
    <s v="High"/>
    <n v="3"/>
    <n v="180"/>
    <n v="30097"/>
    <s v="FSEPU"/>
    <m/>
    <m/>
    <n v="0"/>
    <n v="0"/>
    <n v="0"/>
    <n v="0"/>
    <n v="0"/>
    <n v="0"/>
  </r>
  <r>
    <s v="GJ"/>
    <x v="5"/>
    <x v="9"/>
    <x v="2"/>
    <s v="High"/>
    <n v="3"/>
    <n v="180"/>
    <n v="30097"/>
    <s v="MHASE"/>
    <m/>
    <m/>
    <n v="0"/>
    <n v="0"/>
    <n v="0"/>
    <n v="0"/>
    <n v="0"/>
    <n v="0"/>
  </r>
  <r>
    <s v="GJ"/>
    <x v="5"/>
    <x v="9"/>
    <x v="2"/>
    <s v="High"/>
    <n v="3"/>
    <n v="180"/>
    <n v="30097"/>
    <s v="PACL"/>
    <n v="2"/>
    <n v="2"/>
    <n v="2"/>
    <n v="2"/>
    <n v="1"/>
    <n v="0"/>
    <n v="0"/>
    <n v="0"/>
  </r>
  <r>
    <s v="GJ"/>
    <x v="5"/>
    <x v="9"/>
    <x v="2"/>
    <s v="High"/>
    <n v="4"/>
    <n v="240"/>
    <n v="30157"/>
    <s v="FHASE"/>
    <m/>
    <m/>
    <n v="0"/>
    <n v="0"/>
    <n v="0"/>
    <n v="0"/>
    <n v="0"/>
    <n v="0"/>
  </r>
  <r>
    <s v="GJ"/>
    <x v="5"/>
    <x v="9"/>
    <x v="2"/>
    <s v="High"/>
    <n v="4"/>
    <n v="240"/>
    <n v="30157"/>
    <s v="FSEPU"/>
    <m/>
    <m/>
    <n v="0"/>
    <n v="0"/>
    <n v="0"/>
    <n v="0"/>
    <n v="0"/>
    <n v="0"/>
  </r>
  <r>
    <s v="GJ"/>
    <x v="5"/>
    <x v="9"/>
    <x v="2"/>
    <s v="High"/>
    <n v="4"/>
    <n v="240"/>
    <n v="30157"/>
    <s v="MHASE"/>
    <m/>
    <m/>
    <n v="0"/>
    <n v="0"/>
    <n v="0"/>
    <n v="0"/>
    <n v="0"/>
    <n v="0"/>
  </r>
  <r>
    <s v="GJ"/>
    <x v="5"/>
    <x v="9"/>
    <x v="2"/>
    <s v="High"/>
    <n v="4"/>
    <n v="240"/>
    <n v="30157"/>
    <s v="PACL"/>
    <m/>
    <m/>
    <n v="0"/>
    <n v="0"/>
    <n v="0"/>
    <n v="0"/>
    <n v="0"/>
    <n v="0"/>
  </r>
  <r>
    <s v="GJ"/>
    <x v="5"/>
    <x v="9"/>
    <x v="2"/>
    <s v="High"/>
    <n v="5"/>
    <n v="300"/>
    <n v="30217"/>
    <s v="FHASE"/>
    <n v="2"/>
    <n v="2"/>
    <n v="2"/>
    <n v="2"/>
    <n v="1"/>
    <n v="0"/>
    <n v="0"/>
    <n v="0"/>
  </r>
  <r>
    <s v="GJ"/>
    <x v="5"/>
    <x v="9"/>
    <x v="2"/>
    <s v="High"/>
    <n v="5"/>
    <n v="300"/>
    <n v="30217"/>
    <s v="FSEPU"/>
    <m/>
    <m/>
    <n v="0"/>
    <n v="0"/>
    <n v="0"/>
    <n v="0"/>
    <n v="0"/>
    <n v="0"/>
  </r>
  <r>
    <s v="GJ"/>
    <x v="5"/>
    <x v="9"/>
    <x v="2"/>
    <s v="High"/>
    <n v="5"/>
    <n v="300"/>
    <n v="30217"/>
    <s v="MHASE"/>
    <m/>
    <m/>
    <n v="0"/>
    <n v="0"/>
    <n v="0"/>
    <n v="0"/>
    <n v="0"/>
    <n v="0"/>
  </r>
  <r>
    <s v="GJ"/>
    <x v="5"/>
    <x v="9"/>
    <x v="2"/>
    <s v="High"/>
    <n v="5"/>
    <n v="300"/>
    <n v="30217"/>
    <s v="PACL"/>
    <m/>
    <m/>
    <n v="0"/>
    <n v="0"/>
    <n v="0"/>
    <n v="0"/>
    <n v="0"/>
    <n v="0"/>
  </r>
  <r>
    <s v="GJ"/>
    <x v="5"/>
    <x v="9"/>
    <x v="2"/>
    <s v="High"/>
    <n v="6"/>
    <n v="360"/>
    <n v="30277"/>
    <s v="FHASE"/>
    <m/>
    <m/>
    <n v="0"/>
    <n v="0"/>
    <n v="0"/>
    <n v="0"/>
    <n v="0"/>
    <n v="0"/>
  </r>
  <r>
    <s v="GJ"/>
    <x v="5"/>
    <x v="9"/>
    <x v="2"/>
    <s v="High"/>
    <n v="6"/>
    <n v="360"/>
    <n v="30277"/>
    <s v="FSEPU"/>
    <m/>
    <m/>
    <n v="0"/>
    <n v="0"/>
    <n v="0"/>
    <n v="0"/>
    <n v="0"/>
    <n v="0"/>
  </r>
  <r>
    <s v="GJ"/>
    <x v="5"/>
    <x v="9"/>
    <x v="2"/>
    <s v="High"/>
    <n v="6"/>
    <n v="360"/>
    <n v="30277"/>
    <s v="MHASE"/>
    <m/>
    <m/>
    <n v="0"/>
    <n v="0"/>
    <n v="0"/>
    <n v="0"/>
    <n v="0"/>
    <n v="0"/>
  </r>
  <r>
    <s v="GJ"/>
    <x v="5"/>
    <x v="9"/>
    <x v="2"/>
    <s v="High"/>
    <n v="6"/>
    <n v="360"/>
    <n v="30277"/>
    <s v="PACL"/>
    <m/>
    <m/>
    <n v="0"/>
    <n v="0"/>
    <n v="0"/>
    <n v="0"/>
    <n v="0"/>
    <n v="0"/>
  </r>
  <r>
    <s v="GJ"/>
    <x v="5"/>
    <x v="9"/>
    <x v="2"/>
    <s v="High"/>
    <n v="7"/>
    <n v="420"/>
    <n v="30337"/>
    <s v="FHASE"/>
    <n v="1"/>
    <n v="1"/>
    <n v="1"/>
    <n v="1"/>
    <n v="1"/>
    <n v="0"/>
    <n v="0"/>
    <n v="0"/>
  </r>
  <r>
    <s v="GJ"/>
    <x v="5"/>
    <x v="9"/>
    <x v="2"/>
    <s v="High"/>
    <n v="7"/>
    <n v="420"/>
    <n v="30337"/>
    <s v="FSEPU"/>
    <m/>
    <m/>
    <n v="0"/>
    <n v="0"/>
    <n v="0"/>
    <n v="0"/>
    <n v="0"/>
    <n v="0"/>
  </r>
  <r>
    <s v="GJ"/>
    <x v="5"/>
    <x v="9"/>
    <x v="2"/>
    <s v="High"/>
    <n v="7"/>
    <n v="420"/>
    <n v="30337"/>
    <s v="MHASE"/>
    <m/>
    <m/>
    <n v="0"/>
    <n v="0"/>
    <n v="0"/>
    <n v="0"/>
    <n v="0"/>
    <n v="0"/>
  </r>
  <r>
    <s v="GJ"/>
    <x v="5"/>
    <x v="9"/>
    <x v="2"/>
    <s v="High"/>
    <n v="7"/>
    <n v="420"/>
    <n v="30337"/>
    <s v="PACL"/>
    <m/>
    <m/>
    <n v="0"/>
    <n v="0"/>
    <n v="0"/>
    <n v="0"/>
    <n v="0"/>
    <n v="0"/>
  </r>
  <r>
    <s v="GJ"/>
    <x v="5"/>
    <x v="9"/>
    <x v="2"/>
    <s v="High"/>
    <n v="8"/>
    <n v="480"/>
    <n v="30397"/>
    <s v="FHASE"/>
    <m/>
    <m/>
    <n v="0"/>
    <n v="0"/>
    <n v="0"/>
    <n v="0"/>
    <n v="0"/>
    <n v="0"/>
  </r>
  <r>
    <s v="GJ"/>
    <x v="5"/>
    <x v="9"/>
    <x v="2"/>
    <s v="High"/>
    <n v="8"/>
    <n v="480"/>
    <n v="30397"/>
    <s v="FSEPU"/>
    <m/>
    <m/>
    <n v="0"/>
    <n v="0"/>
    <n v="0"/>
    <n v="0"/>
    <n v="0"/>
    <n v="0"/>
  </r>
  <r>
    <s v="GJ"/>
    <x v="5"/>
    <x v="9"/>
    <x v="2"/>
    <s v="High"/>
    <n v="8"/>
    <n v="480"/>
    <n v="30397"/>
    <s v="MHASE"/>
    <m/>
    <m/>
    <n v="0"/>
    <n v="0"/>
    <n v="0"/>
    <n v="0"/>
    <n v="0"/>
    <n v="0"/>
  </r>
  <r>
    <s v="GJ"/>
    <x v="5"/>
    <x v="9"/>
    <x v="2"/>
    <s v="High"/>
    <n v="8"/>
    <n v="480"/>
    <n v="30397"/>
    <s v="PACL"/>
    <m/>
    <m/>
    <n v="0"/>
    <n v="0"/>
    <n v="0"/>
    <n v="0"/>
    <n v="0"/>
    <n v="0"/>
  </r>
  <r>
    <s v="GJ"/>
    <x v="5"/>
    <x v="9"/>
    <x v="2"/>
    <s v="High"/>
    <n v="9"/>
    <n v="540"/>
    <n v="30457"/>
    <s v="FHASE"/>
    <m/>
    <m/>
    <n v="0"/>
    <n v="0"/>
    <n v="0"/>
    <n v="0"/>
    <n v="0"/>
    <n v="0"/>
  </r>
  <r>
    <s v="GJ"/>
    <x v="5"/>
    <x v="9"/>
    <x v="2"/>
    <s v="High"/>
    <n v="9"/>
    <n v="540"/>
    <n v="30457"/>
    <s v="FSEPU"/>
    <m/>
    <m/>
    <n v="0"/>
    <n v="0"/>
    <n v="0"/>
    <n v="0"/>
    <n v="0"/>
    <n v="0"/>
  </r>
  <r>
    <s v="GJ"/>
    <x v="5"/>
    <x v="9"/>
    <x v="2"/>
    <s v="High"/>
    <n v="9"/>
    <n v="540"/>
    <n v="30457"/>
    <s v="MHASE"/>
    <m/>
    <m/>
    <n v="0"/>
    <n v="0"/>
    <n v="0"/>
    <n v="0"/>
    <n v="0"/>
    <n v="0"/>
  </r>
  <r>
    <s v="GJ"/>
    <x v="5"/>
    <x v="9"/>
    <x v="2"/>
    <s v="High"/>
    <n v="9"/>
    <n v="540"/>
    <n v="30457"/>
    <s v="PACL"/>
    <m/>
    <m/>
    <n v="0"/>
    <n v="0"/>
    <n v="0"/>
    <n v="0"/>
    <n v="0"/>
    <n v="0"/>
  </r>
  <r>
    <s v="GJ"/>
    <x v="5"/>
    <x v="9"/>
    <x v="2"/>
    <s v="High"/>
    <n v="10"/>
    <n v="600"/>
    <n v="30507"/>
    <s v="FHASE"/>
    <m/>
    <m/>
    <n v="0"/>
    <n v="0"/>
    <n v="0"/>
    <n v="0"/>
    <n v="0"/>
    <n v="0"/>
  </r>
  <r>
    <s v="GJ"/>
    <x v="5"/>
    <x v="9"/>
    <x v="2"/>
    <s v="High"/>
    <n v="10"/>
    <n v="600"/>
    <n v="30507"/>
    <s v="FSEPU"/>
    <m/>
    <m/>
    <n v="0"/>
    <n v="0"/>
    <n v="0"/>
    <n v="0"/>
    <n v="0"/>
    <n v="0"/>
  </r>
  <r>
    <s v="GJ"/>
    <x v="5"/>
    <x v="9"/>
    <x v="2"/>
    <s v="High"/>
    <n v="10"/>
    <n v="600"/>
    <n v="30507"/>
    <s v="MHASE"/>
    <m/>
    <m/>
    <n v="0"/>
    <n v="0"/>
    <n v="0"/>
    <n v="0"/>
    <n v="0"/>
    <n v="0"/>
  </r>
  <r>
    <s v="GJ"/>
    <x v="5"/>
    <x v="9"/>
    <x v="2"/>
    <s v="High"/>
    <n v="10"/>
    <n v="600"/>
    <n v="30507"/>
    <s v="PACL"/>
    <m/>
    <m/>
    <n v="0"/>
    <n v="0"/>
    <n v="0"/>
    <n v="0"/>
    <n v="0"/>
    <n v="0"/>
  </r>
  <r>
    <s v="GJ"/>
    <x v="5"/>
    <x v="9"/>
    <x v="2"/>
    <s v="High"/>
    <n v="11"/>
    <n v="660"/>
    <n v="30567"/>
    <s v="FHASE"/>
    <m/>
    <m/>
    <n v="0"/>
    <n v="0"/>
    <n v="0"/>
    <n v="0"/>
    <n v="0"/>
    <n v="0"/>
  </r>
  <r>
    <s v="GJ"/>
    <x v="5"/>
    <x v="9"/>
    <x v="2"/>
    <s v="High"/>
    <n v="11"/>
    <n v="660"/>
    <n v="30567"/>
    <s v="FSEPU"/>
    <m/>
    <m/>
    <n v="0"/>
    <n v="0"/>
    <n v="0"/>
    <n v="0"/>
    <n v="0"/>
    <n v="0"/>
  </r>
  <r>
    <s v="GJ"/>
    <x v="5"/>
    <x v="9"/>
    <x v="2"/>
    <s v="High"/>
    <n v="11"/>
    <n v="660"/>
    <n v="30567"/>
    <s v="MHASE"/>
    <m/>
    <m/>
    <n v="0"/>
    <n v="0"/>
    <n v="0"/>
    <n v="0"/>
    <n v="0"/>
    <n v="0"/>
  </r>
  <r>
    <s v="GJ"/>
    <x v="5"/>
    <x v="9"/>
    <x v="2"/>
    <s v="High"/>
    <n v="11"/>
    <n v="660"/>
    <n v="30567"/>
    <s v="PACL"/>
    <m/>
    <m/>
    <n v="0"/>
    <n v="0"/>
    <n v="0"/>
    <n v="0"/>
    <n v="0"/>
    <n v="0"/>
  </r>
  <r>
    <s v="GJ"/>
    <x v="5"/>
    <x v="9"/>
    <x v="2"/>
    <s v="High"/>
    <n v="12"/>
    <n v="720"/>
    <n v="30627"/>
    <s v="FHASE"/>
    <m/>
    <m/>
    <n v="0"/>
    <n v="0"/>
    <n v="0"/>
    <n v="0"/>
    <n v="0"/>
    <n v="0"/>
  </r>
  <r>
    <s v="GJ"/>
    <x v="5"/>
    <x v="9"/>
    <x v="2"/>
    <s v="High"/>
    <n v="12"/>
    <n v="720"/>
    <n v="30627"/>
    <s v="FSEPU"/>
    <n v="1"/>
    <n v="1"/>
    <n v="1"/>
    <n v="1"/>
    <n v="1"/>
    <n v="0"/>
    <n v="0"/>
    <n v="0"/>
  </r>
  <r>
    <s v="GJ"/>
    <x v="5"/>
    <x v="9"/>
    <x v="2"/>
    <s v="High"/>
    <n v="12"/>
    <n v="720"/>
    <n v="30627"/>
    <s v="MHASE"/>
    <m/>
    <m/>
    <n v="0"/>
    <n v="0"/>
    <n v="0"/>
    <n v="0"/>
    <n v="0"/>
    <n v="0"/>
  </r>
  <r>
    <s v="GJ"/>
    <x v="5"/>
    <x v="9"/>
    <x v="2"/>
    <s v="High"/>
    <n v="12"/>
    <n v="720"/>
    <n v="30627"/>
    <s v="PACL"/>
    <m/>
    <m/>
    <n v="0"/>
    <n v="0"/>
    <n v="0"/>
    <n v="0"/>
    <n v="0"/>
    <n v="0"/>
  </r>
  <r>
    <s v="GJ"/>
    <x v="5"/>
    <x v="9"/>
    <x v="2"/>
    <s v="High"/>
    <n v="13"/>
    <n v="780"/>
    <n v="30687"/>
    <s v="FHASE"/>
    <n v="2"/>
    <n v="4"/>
    <n v="2"/>
    <n v="4"/>
    <n v="1"/>
    <n v="1"/>
    <n v="1"/>
    <n v="0"/>
  </r>
  <r>
    <s v="GJ"/>
    <x v="5"/>
    <x v="9"/>
    <x v="2"/>
    <s v="High"/>
    <n v="13"/>
    <n v="780"/>
    <n v="30687"/>
    <s v="FSEPU"/>
    <m/>
    <m/>
    <n v="0"/>
    <n v="0"/>
    <n v="0"/>
    <n v="0"/>
    <n v="0"/>
    <n v="0"/>
  </r>
  <r>
    <s v="GJ"/>
    <x v="5"/>
    <x v="9"/>
    <x v="2"/>
    <s v="High"/>
    <n v="13"/>
    <n v="780"/>
    <n v="30687"/>
    <s v="MHASE"/>
    <m/>
    <m/>
    <n v="0"/>
    <n v="0"/>
    <n v="0"/>
    <n v="0"/>
    <n v="0"/>
    <n v="0"/>
  </r>
  <r>
    <s v="GJ"/>
    <x v="5"/>
    <x v="9"/>
    <x v="2"/>
    <s v="High"/>
    <n v="13"/>
    <n v="780"/>
    <n v="30687"/>
    <s v="PACL"/>
    <m/>
    <m/>
    <n v="0"/>
    <n v="0"/>
    <n v="0"/>
    <n v="0"/>
    <n v="0"/>
    <n v="0"/>
  </r>
  <r>
    <s v="GJ"/>
    <x v="5"/>
    <x v="9"/>
    <x v="2"/>
    <s v="High"/>
    <n v="14"/>
    <n v="840"/>
    <n v="30747"/>
    <s v="FHASE"/>
    <n v="1"/>
    <n v="1"/>
    <n v="1"/>
    <n v="1"/>
    <n v="1"/>
    <n v="0"/>
    <n v="0"/>
    <n v="0"/>
  </r>
  <r>
    <s v="GJ"/>
    <x v="5"/>
    <x v="9"/>
    <x v="2"/>
    <s v="High"/>
    <n v="14"/>
    <n v="840"/>
    <n v="30747"/>
    <s v="FSEPU"/>
    <m/>
    <m/>
    <n v="0"/>
    <n v="0"/>
    <n v="0"/>
    <n v="0"/>
    <n v="0"/>
    <n v="0"/>
  </r>
  <r>
    <s v="GJ"/>
    <x v="5"/>
    <x v="9"/>
    <x v="2"/>
    <s v="High"/>
    <n v="14"/>
    <n v="840"/>
    <n v="30747"/>
    <s v="MHASE"/>
    <n v="1"/>
    <n v="1"/>
    <n v="1"/>
    <n v="1"/>
    <n v="1"/>
    <n v="0"/>
    <n v="0"/>
    <n v="0"/>
  </r>
  <r>
    <s v="GJ"/>
    <x v="5"/>
    <x v="9"/>
    <x v="2"/>
    <s v="High"/>
    <n v="14"/>
    <n v="840"/>
    <n v="30747"/>
    <s v="PACL"/>
    <m/>
    <m/>
    <n v="0"/>
    <n v="0"/>
    <n v="0"/>
    <n v="0"/>
    <n v="0"/>
    <n v="0"/>
  </r>
  <r>
    <s v="GJ"/>
    <x v="5"/>
    <x v="11"/>
    <x v="2"/>
    <s v="Control"/>
    <n v="1"/>
    <n v="60"/>
    <n v="36329"/>
    <s v="FHASE"/>
    <n v="1"/>
    <n v="1"/>
    <n v="1"/>
    <n v="1"/>
    <n v="1"/>
    <n v="0"/>
    <n v="0"/>
    <n v="0"/>
  </r>
  <r>
    <s v="GJ"/>
    <x v="5"/>
    <x v="11"/>
    <x v="2"/>
    <s v="Control"/>
    <n v="1"/>
    <n v="60"/>
    <n v="36329"/>
    <s v="FSEPU"/>
    <m/>
    <m/>
    <n v="0"/>
    <n v="0"/>
    <n v="0"/>
    <n v="0"/>
    <n v="0"/>
    <n v="0"/>
  </r>
  <r>
    <s v="GJ"/>
    <x v="5"/>
    <x v="11"/>
    <x v="2"/>
    <s v="Control"/>
    <n v="1"/>
    <n v="60"/>
    <n v="36329"/>
    <s v="MHASE"/>
    <m/>
    <m/>
    <n v="0"/>
    <n v="0"/>
    <n v="0"/>
    <n v="0"/>
    <n v="0"/>
    <n v="0"/>
  </r>
  <r>
    <s v="GJ"/>
    <x v="5"/>
    <x v="11"/>
    <x v="2"/>
    <s v="Control"/>
    <n v="1"/>
    <n v="60"/>
    <n v="36329"/>
    <s v="PACL"/>
    <m/>
    <m/>
    <n v="0"/>
    <n v="0"/>
    <n v="0"/>
    <n v="0"/>
    <n v="0"/>
    <n v="0"/>
  </r>
  <r>
    <s v="GJ"/>
    <x v="5"/>
    <x v="11"/>
    <x v="2"/>
    <s v="Control"/>
    <n v="2"/>
    <n v="120"/>
    <n v="36389"/>
    <s v="FHASE"/>
    <m/>
    <m/>
    <n v="0"/>
    <n v="0"/>
    <n v="0"/>
    <n v="0"/>
    <n v="0"/>
    <n v="0"/>
  </r>
  <r>
    <s v="GJ"/>
    <x v="5"/>
    <x v="11"/>
    <x v="2"/>
    <s v="Control"/>
    <n v="2"/>
    <n v="120"/>
    <n v="36389"/>
    <s v="FSEPU"/>
    <m/>
    <m/>
    <n v="0"/>
    <n v="0"/>
    <n v="0"/>
    <n v="0"/>
    <n v="0"/>
    <n v="0"/>
  </r>
  <r>
    <s v="GJ"/>
    <x v="5"/>
    <x v="11"/>
    <x v="2"/>
    <s v="Control"/>
    <n v="2"/>
    <n v="120"/>
    <n v="36389"/>
    <s v="MHASE"/>
    <m/>
    <m/>
    <n v="0"/>
    <n v="0"/>
    <n v="0"/>
    <n v="0"/>
    <n v="0"/>
    <n v="0"/>
  </r>
  <r>
    <s v="GJ"/>
    <x v="5"/>
    <x v="11"/>
    <x v="2"/>
    <s v="Control"/>
    <n v="2"/>
    <n v="120"/>
    <n v="36389"/>
    <s v="PACL"/>
    <m/>
    <m/>
    <n v="0"/>
    <n v="0"/>
    <n v="0"/>
    <n v="0"/>
    <n v="0"/>
    <n v="0"/>
  </r>
  <r>
    <s v="GJ"/>
    <x v="5"/>
    <x v="11"/>
    <x v="2"/>
    <s v="Control"/>
    <n v="3"/>
    <n v="180"/>
    <n v="36449"/>
    <s v="FHASE"/>
    <m/>
    <m/>
    <n v="0"/>
    <n v="0"/>
    <n v="0"/>
    <n v="0"/>
    <n v="0"/>
    <n v="0"/>
  </r>
  <r>
    <s v="GJ"/>
    <x v="5"/>
    <x v="11"/>
    <x v="2"/>
    <s v="Control"/>
    <n v="3"/>
    <n v="180"/>
    <n v="36449"/>
    <s v="FSEPU"/>
    <m/>
    <m/>
    <n v="0"/>
    <n v="0"/>
    <n v="0"/>
    <n v="0"/>
    <n v="0"/>
    <n v="0"/>
  </r>
  <r>
    <s v="GJ"/>
    <x v="5"/>
    <x v="11"/>
    <x v="2"/>
    <s v="Control"/>
    <n v="3"/>
    <n v="180"/>
    <n v="36449"/>
    <s v="MHASE"/>
    <m/>
    <m/>
    <n v="0"/>
    <n v="0"/>
    <n v="0"/>
    <n v="0"/>
    <n v="0"/>
    <n v="0"/>
  </r>
  <r>
    <s v="GJ"/>
    <x v="5"/>
    <x v="11"/>
    <x v="2"/>
    <s v="Control"/>
    <n v="3"/>
    <n v="180"/>
    <n v="36449"/>
    <s v="PACL"/>
    <m/>
    <m/>
    <n v="0"/>
    <n v="0"/>
    <n v="0"/>
    <n v="0"/>
    <n v="0"/>
    <n v="0"/>
  </r>
  <r>
    <s v="GJ"/>
    <x v="5"/>
    <x v="11"/>
    <x v="2"/>
    <s v="Control"/>
    <n v="4"/>
    <n v="240"/>
    <n v="36509"/>
    <s v="FHASE"/>
    <m/>
    <m/>
    <n v="0"/>
    <n v="0"/>
    <n v="0"/>
    <n v="0"/>
    <n v="0"/>
    <n v="0"/>
  </r>
  <r>
    <s v="GJ"/>
    <x v="5"/>
    <x v="11"/>
    <x v="2"/>
    <s v="Control"/>
    <n v="4"/>
    <n v="240"/>
    <n v="36509"/>
    <s v="FSEPU"/>
    <n v="1"/>
    <n v="3"/>
    <n v="1"/>
    <n v="3"/>
    <n v="1"/>
    <n v="0"/>
    <n v="0"/>
    <n v="0"/>
  </r>
  <r>
    <s v="GJ"/>
    <x v="5"/>
    <x v="11"/>
    <x v="2"/>
    <s v="Control"/>
    <n v="4"/>
    <n v="240"/>
    <n v="36509"/>
    <s v="MHASE"/>
    <m/>
    <m/>
    <n v="0"/>
    <n v="0"/>
    <n v="0"/>
    <n v="0"/>
    <n v="0"/>
    <n v="0"/>
  </r>
  <r>
    <s v="GJ"/>
    <x v="5"/>
    <x v="11"/>
    <x v="2"/>
    <s v="Control"/>
    <n v="4"/>
    <n v="240"/>
    <n v="36509"/>
    <s v="PACL"/>
    <m/>
    <m/>
    <n v="0"/>
    <n v="0"/>
    <n v="0"/>
    <n v="0"/>
    <n v="0"/>
    <n v="0"/>
  </r>
  <r>
    <s v="GJ"/>
    <x v="5"/>
    <x v="11"/>
    <x v="2"/>
    <s v="Control"/>
    <n v="5"/>
    <n v="300"/>
    <n v="36569"/>
    <s v="FHASE"/>
    <m/>
    <m/>
    <n v="0"/>
    <n v="0"/>
    <n v="0"/>
    <n v="0"/>
    <n v="0"/>
    <n v="0"/>
  </r>
  <r>
    <s v="GJ"/>
    <x v="5"/>
    <x v="11"/>
    <x v="2"/>
    <s v="Control"/>
    <n v="5"/>
    <n v="300"/>
    <n v="36569"/>
    <s v="FSEPU"/>
    <m/>
    <m/>
    <n v="0"/>
    <n v="0"/>
    <n v="0"/>
    <n v="0"/>
    <n v="0"/>
    <n v="0"/>
  </r>
  <r>
    <s v="GJ"/>
    <x v="5"/>
    <x v="11"/>
    <x v="2"/>
    <s v="Control"/>
    <n v="5"/>
    <n v="300"/>
    <n v="36569"/>
    <s v="MHASE"/>
    <m/>
    <m/>
    <n v="0"/>
    <n v="0"/>
    <n v="0"/>
    <n v="0"/>
    <n v="0"/>
    <n v="0"/>
  </r>
  <r>
    <s v="GJ"/>
    <x v="5"/>
    <x v="11"/>
    <x v="2"/>
    <s v="Control"/>
    <n v="5"/>
    <n v="300"/>
    <n v="36569"/>
    <s v="PACL"/>
    <m/>
    <m/>
    <n v="0"/>
    <n v="0"/>
    <n v="0"/>
    <n v="0"/>
    <n v="0"/>
    <n v="0"/>
  </r>
  <r>
    <s v="GJ"/>
    <x v="5"/>
    <x v="11"/>
    <x v="2"/>
    <s v="Control"/>
    <n v="6"/>
    <n v="360"/>
    <n v="36629"/>
    <s v="FHASE"/>
    <n v="1"/>
    <n v="2"/>
    <n v="1"/>
    <n v="2"/>
    <n v="1"/>
    <n v="0"/>
    <n v="0"/>
    <n v="0"/>
  </r>
  <r>
    <s v="GJ"/>
    <x v="5"/>
    <x v="11"/>
    <x v="2"/>
    <s v="Control"/>
    <n v="6"/>
    <n v="360"/>
    <n v="36629"/>
    <s v="FSEPU"/>
    <m/>
    <m/>
    <n v="0"/>
    <n v="0"/>
    <n v="0"/>
    <n v="0"/>
    <n v="0"/>
    <n v="0"/>
  </r>
  <r>
    <s v="GJ"/>
    <x v="5"/>
    <x v="11"/>
    <x v="2"/>
    <s v="Control"/>
    <n v="6"/>
    <n v="360"/>
    <n v="36629"/>
    <s v="MHASE"/>
    <m/>
    <m/>
    <n v="0"/>
    <n v="0"/>
    <n v="0"/>
    <n v="0"/>
    <n v="0"/>
    <n v="0"/>
  </r>
  <r>
    <s v="GJ"/>
    <x v="5"/>
    <x v="11"/>
    <x v="2"/>
    <s v="Control"/>
    <n v="6"/>
    <n v="360"/>
    <n v="36629"/>
    <s v="PACL"/>
    <m/>
    <m/>
    <n v="0"/>
    <n v="0"/>
    <n v="0"/>
    <n v="0"/>
    <n v="0"/>
    <n v="0"/>
  </r>
  <r>
    <s v="GJ"/>
    <x v="5"/>
    <x v="11"/>
    <x v="2"/>
    <s v="Control"/>
    <n v="7"/>
    <n v="420"/>
    <n v="36689"/>
    <s v="FHASE"/>
    <m/>
    <m/>
    <n v="0"/>
    <n v="0"/>
    <n v="0"/>
    <n v="0"/>
    <n v="0"/>
    <n v="0"/>
  </r>
  <r>
    <s v="GJ"/>
    <x v="5"/>
    <x v="11"/>
    <x v="2"/>
    <s v="Control"/>
    <n v="7"/>
    <n v="420"/>
    <n v="36689"/>
    <s v="FSEPU"/>
    <m/>
    <m/>
    <n v="0"/>
    <n v="0"/>
    <n v="0"/>
    <n v="0"/>
    <n v="0"/>
    <n v="0"/>
  </r>
  <r>
    <s v="GJ"/>
    <x v="5"/>
    <x v="11"/>
    <x v="2"/>
    <s v="Control"/>
    <n v="7"/>
    <n v="420"/>
    <n v="36689"/>
    <s v="MHASE"/>
    <m/>
    <m/>
    <n v="0"/>
    <n v="0"/>
    <n v="0"/>
    <n v="0"/>
    <n v="0"/>
    <n v="0"/>
  </r>
  <r>
    <s v="GJ"/>
    <x v="5"/>
    <x v="11"/>
    <x v="2"/>
    <s v="Control"/>
    <n v="7"/>
    <n v="420"/>
    <n v="36689"/>
    <s v="PACL"/>
    <m/>
    <m/>
    <n v="0"/>
    <n v="0"/>
    <n v="0"/>
    <n v="0"/>
    <n v="0"/>
    <n v="0"/>
  </r>
  <r>
    <s v="GJ"/>
    <x v="5"/>
    <x v="11"/>
    <x v="2"/>
    <s v="Control"/>
    <n v="8"/>
    <n v="480"/>
    <n v="36749"/>
    <s v="FHASE"/>
    <m/>
    <m/>
    <n v="0"/>
    <n v="0"/>
    <n v="0"/>
    <n v="0"/>
    <n v="0"/>
    <n v="0"/>
  </r>
  <r>
    <s v="GJ"/>
    <x v="5"/>
    <x v="11"/>
    <x v="2"/>
    <s v="Control"/>
    <n v="8"/>
    <n v="480"/>
    <n v="36749"/>
    <s v="FSEPU"/>
    <m/>
    <m/>
    <n v="0"/>
    <n v="0"/>
    <n v="0"/>
    <n v="0"/>
    <n v="0"/>
    <n v="0"/>
  </r>
  <r>
    <s v="GJ"/>
    <x v="5"/>
    <x v="11"/>
    <x v="2"/>
    <s v="Control"/>
    <n v="8"/>
    <n v="480"/>
    <n v="36749"/>
    <s v="MHASE"/>
    <n v="1"/>
    <n v="3"/>
    <n v="1"/>
    <n v="3"/>
    <n v="1"/>
    <n v="0"/>
    <n v="0"/>
    <n v="0"/>
  </r>
  <r>
    <s v="GJ"/>
    <x v="5"/>
    <x v="11"/>
    <x v="2"/>
    <s v="Control"/>
    <n v="8"/>
    <n v="480"/>
    <n v="36749"/>
    <s v="PACL"/>
    <m/>
    <m/>
    <n v="0"/>
    <n v="0"/>
    <n v="0"/>
    <n v="0"/>
    <n v="0"/>
    <n v="0"/>
  </r>
  <r>
    <s v="GJ"/>
    <x v="5"/>
    <x v="11"/>
    <x v="2"/>
    <s v="Control"/>
    <n v="9"/>
    <n v="540"/>
    <n v="36809"/>
    <s v="FHASE"/>
    <m/>
    <m/>
    <n v="0"/>
    <n v="0"/>
    <n v="0"/>
    <n v="0"/>
    <n v="0"/>
    <n v="0"/>
  </r>
  <r>
    <s v="GJ"/>
    <x v="5"/>
    <x v="11"/>
    <x v="2"/>
    <s v="Control"/>
    <n v="9"/>
    <n v="540"/>
    <n v="36809"/>
    <s v="FSEPU"/>
    <m/>
    <m/>
    <n v="0"/>
    <n v="0"/>
    <n v="0"/>
    <n v="0"/>
    <n v="0"/>
    <n v="0"/>
  </r>
  <r>
    <s v="GJ"/>
    <x v="5"/>
    <x v="11"/>
    <x v="2"/>
    <s v="Control"/>
    <n v="9"/>
    <n v="540"/>
    <n v="36809"/>
    <s v="MHASE"/>
    <m/>
    <m/>
    <n v="0"/>
    <n v="0"/>
    <n v="0"/>
    <n v="0"/>
    <n v="0"/>
    <n v="0"/>
  </r>
  <r>
    <s v="GJ"/>
    <x v="5"/>
    <x v="11"/>
    <x v="2"/>
    <s v="Control"/>
    <n v="9"/>
    <n v="540"/>
    <n v="36809"/>
    <s v="PACL"/>
    <m/>
    <m/>
    <n v="0"/>
    <n v="0"/>
    <n v="0"/>
    <n v="0"/>
    <n v="0"/>
    <n v="0"/>
  </r>
  <r>
    <s v="GJ"/>
    <x v="5"/>
    <x v="11"/>
    <x v="2"/>
    <s v="Control"/>
    <n v="10"/>
    <n v="600"/>
    <n v="36869"/>
    <s v="FHASE"/>
    <m/>
    <m/>
    <n v="0"/>
    <n v="0"/>
    <n v="0"/>
    <n v="0"/>
    <n v="0"/>
    <n v="0"/>
  </r>
  <r>
    <s v="GJ"/>
    <x v="5"/>
    <x v="11"/>
    <x v="2"/>
    <s v="Control"/>
    <n v="10"/>
    <n v="600"/>
    <n v="36869"/>
    <s v="FSEPU"/>
    <m/>
    <m/>
    <n v="0"/>
    <n v="0"/>
    <n v="0"/>
    <n v="0"/>
    <n v="0"/>
    <n v="0"/>
  </r>
  <r>
    <s v="GJ"/>
    <x v="5"/>
    <x v="11"/>
    <x v="2"/>
    <s v="Control"/>
    <n v="10"/>
    <n v="600"/>
    <n v="36869"/>
    <s v="MHASE"/>
    <m/>
    <m/>
    <n v="0"/>
    <n v="0"/>
    <n v="0"/>
    <n v="0"/>
    <n v="0"/>
    <n v="0"/>
  </r>
  <r>
    <s v="GJ"/>
    <x v="5"/>
    <x v="11"/>
    <x v="2"/>
    <s v="Control"/>
    <n v="10"/>
    <n v="600"/>
    <n v="36869"/>
    <s v="PACL"/>
    <n v="1"/>
    <n v="1"/>
    <n v="1"/>
    <n v="1"/>
    <n v="1"/>
    <n v="0"/>
    <n v="0"/>
    <n v="0"/>
  </r>
  <r>
    <s v="GJ"/>
    <x v="5"/>
    <x v="11"/>
    <x v="2"/>
    <s v="Control"/>
    <n v="11"/>
    <n v="660"/>
    <n v="36929"/>
    <s v="FHASE"/>
    <m/>
    <m/>
    <n v="0"/>
    <n v="0"/>
    <n v="0"/>
    <n v="0"/>
    <n v="0"/>
    <n v="0"/>
  </r>
  <r>
    <s v="GJ"/>
    <x v="5"/>
    <x v="11"/>
    <x v="2"/>
    <s v="Control"/>
    <n v="11"/>
    <n v="660"/>
    <n v="36929"/>
    <s v="FSEPU"/>
    <m/>
    <m/>
    <n v="0"/>
    <n v="0"/>
    <n v="0"/>
    <n v="0"/>
    <n v="0"/>
    <n v="0"/>
  </r>
  <r>
    <s v="GJ"/>
    <x v="5"/>
    <x v="11"/>
    <x v="2"/>
    <s v="Control"/>
    <n v="11"/>
    <n v="660"/>
    <n v="36929"/>
    <s v="MHASE"/>
    <n v="1"/>
    <n v="3"/>
    <n v="1"/>
    <n v="3"/>
    <n v="1"/>
    <n v="0"/>
    <n v="0"/>
    <n v="0"/>
  </r>
  <r>
    <s v="GJ"/>
    <x v="5"/>
    <x v="11"/>
    <x v="2"/>
    <s v="Control"/>
    <n v="11"/>
    <n v="660"/>
    <n v="36929"/>
    <s v="PACL"/>
    <m/>
    <m/>
    <n v="0"/>
    <n v="0"/>
    <n v="0"/>
    <n v="0"/>
    <n v="0"/>
    <n v="0"/>
  </r>
  <r>
    <s v="GJ"/>
    <x v="5"/>
    <x v="11"/>
    <x v="2"/>
    <s v="Control"/>
    <n v="12"/>
    <n v="720"/>
    <n v="36989"/>
    <s v="FHASE"/>
    <n v="1"/>
    <n v="3"/>
    <n v="1"/>
    <n v="3"/>
    <n v="1"/>
    <n v="0"/>
    <n v="0"/>
    <n v="0"/>
  </r>
  <r>
    <s v="GJ"/>
    <x v="5"/>
    <x v="11"/>
    <x v="2"/>
    <s v="Control"/>
    <n v="12"/>
    <n v="720"/>
    <n v="36989"/>
    <s v="FSEPU"/>
    <n v="1"/>
    <n v="5"/>
    <n v="1"/>
    <n v="5"/>
    <n v="1"/>
    <n v="1"/>
    <n v="0"/>
    <n v="1"/>
  </r>
  <r>
    <s v="GJ"/>
    <x v="5"/>
    <x v="11"/>
    <x v="2"/>
    <s v="Control"/>
    <n v="12"/>
    <n v="720"/>
    <n v="36989"/>
    <s v="MHASE"/>
    <m/>
    <m/>
    <n v="0"/>
    <n v="0"/>
    <n v="0"/>
    <n v="0"/>
    <n v="0"/>
    <n v="0"/>
  </r>
  <r>
    <s v="GJ"/>
    <x v="5"/>
    <x v="11"/>
    <x v="2"/>
    <s v="Control"/>
    <n v="12"/>
    <n v="720"/>
    <n v="36989"/>
    <s v="PACL"/>
    <m/>
    <m/>
    <n v="0"/>
    <n v="0"/>
    <n v="0"/>
    <n v="0"/>
    <n v="0"/>
    <n v="0"/>
  </r>
  <r>
    <s v="GJ"/>
    <x v="5"/>
    <x v="16"/>
    <x v="2"/>
    <s v="High"/>
    <n v="1"/>
    <n v="60"/>
    <n v="11636"/>
    <s v="FHASE"/>
    <m/>
    <m/>
    <n v="0"/>
    <n v="0"/>
    <n v="0"/>
    <n v="0"/>
    <n v="0"/>
    <n v="0"/>
  </r>
  <r>
    <s v="GJ"/>
    <x v="5"/>
    <x v="16"/>
    <x v="2"/>
    <s v="High"/>
    <n v="1"/>
    <n v="60"/>
    <n v="11636"/>
    <s v="FSEPU"/>
    <m/>
    <m/>
    <n v="0"/>
    <n v="0"/>
    <n v="0"/>
    <n v="0"/>
    <n v="0"/>
    <n v="0"/>
  </r>
  <r>
    <s v="GJ"/>
    <x v="5"/>
    <x v="16"/>
    <x v="2"/>
    <s v="High"/>
    <n v="1"/>
    <n v="60"/>
    <n v="11636"/>
    <s v="MHASE"/>
    <m/>
    <m/>
    <n v="0"/>
    <n v="0"/>
    <n v="0"/>
    <n v="0"/>
    <n v="0"/>
    <n v="0"/>
  </r>
  <r>
    <s v="GJ"/>
    <x v="5"/>
    <x v="16"/>
    <x v="2"/>
    <s v="High"/>
    <n v="1"/>
    <n v="60"/>
    <n v="11636"/>
    <s v="PACL"/>
    <m/>
    <m/>
    <n v="0"/>
    <n v="0"/>
    <n v="0"/>
    <n v="0"/>
    <n v="0"/>
    <n v="0"/>
  </r>
  <r>
    <s v="GJ"/>
    <x v="5"/>
    <x v="16"/>
    <x v="2"/>
    <s v="High"/>
    <n v="2"/>
    <n v="120"/>
    <n v="11696"/>
    <s v="FHASE"/>
    <m/>
    <m/>
    <n v="0"/>
    <n v="0"/>
    <n v="0"/>
    <n v="0"/>
    <n v="0"/>
    <n v="0"/>
  </r>
  <r>
    <s v="GJ"/>
    <x v="5"/>
    <x v="16"/>
    <x v="2"/>
    <s v="High"/>
    <n v="2"/>
    <n v="120"/>
    <n v="11696"/>
    <s v="FSEPU"/>
    <m/>
    <m/>
    <n v="0"/>
    <n v="0"/>
    <n v="0"/>
    <n v="0"/>
    <n v="0"/>
    <n v="0"/>
  </r>
  <r>
    <s v="GJ"/>
    <x v="5"/>
    <x v="16"/>
    <x v="2"/>
    <s v="High"/>
    <n v="2"/>
    <n v="120"/>
    <n v="11696"/>
    <s v="MHASE"/>
    <m/>
    <m/>
    <n v="0"/>
    <n v="0"/>
    <n v="0"/>
    <n v="0"/>
    <n v="0"/>
    <n v="0"/>
  </r>
  <r>
    <s v="GJ"/>
    <x v="5"/>
    <x v="16"/>
    <x v="2"/>
    <s v="High"/>
    <n v="2"/>
    <n v="120"/>
    <n v="11696"/>
    <s v="PACL"/>
    <m/>
    <m/>
    <n v="0"/>
    <n v="0"/>
    <n v="0"/>
    <n v="0"/>
    <n v="0"/>
    <n v="0"/>
  </r>
  <r>
    <s v="GJ"/>
    <x v="5"/>
    <x v="16"/>
    <x v="2"/>
    <s v="High"/>
    <n v="3"/>
    <n v="180"/>
    <n v="11756"/>
    <s v="FHASE"/>
    <m/>
    <m/>
    <n v="0"/>
    <n v="0"/>
    <n v="0"/>
    <n v="0"/>
    <n v="0"/>
    <n v="0"/>
  </r>
  <r>
    <s v="GJ"/>
    <x v="5"/>
    <x v="16"/>
    <x v="2"/>
    <s v="High"/>
    <n v="3"/>
    <n v="180"/>
    <n v="11756"/>
    <s v="FSEPU"/>
    <m/>
    <m/>
    <n v="0"/>
    <n v="0"/>
    <n v="0"/>
    <n v="0"/>
    <n v="0"/>
    <n v="0"/>
  </r>
  <r>
    <s v="GJ"/>
    <x v="5"/>
    <x v="16"/>
    <x v="2"/>
    <s v="High"/>
    <n v="3"/>
    <n v="180"/>
    <n v="11756"/>
    <s v="MHASE"/>
    <m/>
    <m/>
    <n v="0"/>
    <n v="0"/>
    <n v="0"/>
    <n v="0"/>
    <n v="0"/>
    <n v="0"/>
  </r>
  <r>
    <s v="GJ"/>
    <x v="5"/>
    <x v="16"/>
    <x v="2"/>
    <s v="High"/>
    <n v="3"/>
    <n v="180"/>
    <n v="11756"/>
    <s v="PACL"/>
    <m/>
    <m/>
    <n v="0"/>
    <n v="0"/>
    <n v="0"/>
    <n v="0"/>
    <n v="0"/>
    <n v="0"/>
  </r>
  <r>
    <s v="GJ"/>
    <x v="5"/>
    <x v="16"/>
    <x v="2"/>
    <s v="High"/>
    <n v="4"/>
    <n v="240"/>
    <n v="11816"/>
    <s v="FHASE"/>
    <m/>
    <m/>
    <n v="0"/>
    <n v="0"/>
    <n v="0"/>
    <n v="0"/>
    <n v="0"/>
    <n v="0"/>
  </r>
  <r>
    <s v="GJ"/>
    <x v="5"/>
    <x v="16"/>
    <x v="2"/>
    <s v="High"/>
    <n v="4"/>
    <n v="240"/>
    <n v="11816"/>
    <s v="FSEPU"/>
    <m/>
    <m/>
    <n v="0"/>
    <n v="0"/>
    <n v="0"/>
    <n v="0"/>
    <n v="0"/>
    <n v="0"/>
  </r>
  <r>
    <s v="GJ"/>
    <x v="5"/>
    <x v="16"/>
    <x v="2"/>
    <s v="High"/>
    <n v="4"/>
    <n v="240"/>
    <n v="11816"/>
    <s v="MHASE"/>
    <m/>
    <m/>
    <n v="0"/>
    <n v="0"/>
    <n v="0"/>
    <n v="0"/>
    <n v="0"/>
    <n v="0"/>
  </r>
  <r>
    <s v="GJ"/>
    <x v="5"/>
    <x v="16"/>
    <x v="2"/>
    <s v="High"/>
    <n v="4"/>
    <n v="240"/>
    <n v="11816"/>
    <s v="PACL"/>
    <m/>
    <m/>
    <n v="0"/>
    <n v="0"/>
    <n v="0"/>
    <n v="0"/>
    <n v="0"/>
    <n v="0"/>
  </r>
  <r>
    <s v="GJ"/>
    <x v="5"/>
    <x v="16"/>
    <x v="2"/>
    <s v="High"/>
    <n v="5"/>
    <n v="300"/>
    <n v="11876"/>
    <s v="FHASE"/>
    <m/>
    <m/>
    <n v="0"/>
    <n v="0"/>
    <n v="0"/>
    <n v="0"/>
    <n v="0"/>
    <n v="0"/>
  </r>
  <r>
    <s v="GJ"/>
    <x v="5"/>
    <x v="16"/>
    <x v="2"/>
    <s v="High"/>
    <n v="5"/>
    <n v="300"/>
    <n v="11876"/>
    <s v="FSEPU"/>
    <m/>
    <m/>
    <n v="0"/>
    <n v="0"/>
    <n v="0"/>
    <n v="0"/>
    <n v="0"/>
    <n v="0"/>
  </r>
  <r>
    <s v="GJ"/>
    <x v="5"/>
    <x v="16"/>
    <x v="2"/>
    <s v="High"/>
    <n v="5"/>
    <n v="300"/>
    <n v="11876"/>
    <s v="MHASE"/>
    <m/>
    <m/>
    <n v="0"/>
    <n v="0"/>
    <n v="0"/>
    <n v="0"/>
    <n v="0"/>
    <n v="0"/>
  </r>
  <r>
    <s v="GJ"/>
    <x v="5"/>
    <x v="16"/>
    <x v="2"/>
    <s v="High"/>
    <n v="5"/>
    <n v="300"/>
    <n v="11876"/>
    <s v="PACL"/>
    <m/>
    <m/>
    <n v="0"/>
    <n v="0"/>
    <n v="0"/>
    <n v="0"/>
    <n v="0"/>
    <n v="0"/>
  </r>
  <r>
    <s v="GJ"/>
    <x v="5"/>
    <x v="16"/>
    <x v="2"/>
    <s v="High"/>
    <n v="6"/>
    <n v="360"/>
    <n v="11936"/>
    <s v="FHASE"/>
    <m/>
    <m/>
    <n v="0"/>
    <n v="0"/>
    <n v="0"/>
    <n v="0"/>
    <n v="0"/>
    <n v="0"/>
  </r>
  <r>
    <s v="GJ"/>
    <x v="5"/>
    <x v="16"/>
    <x v="2"/>
    <s v="High"/>
    <n v="6"/>
    <n v="360"/>
    <n v="11936"/>
    <s v="FSEPU"/>
    <m/>
    <m/>
    <n v="0"/>
    <n v="0"/>
    <n v="0"/>
    <n v="0"/>
    <n v="0"/>
    <n v="0"/>
  </r>
  <r>
    <s v="GJ"/>
    <x v="5"/>
    <x v="16"/>
    <x v="2"/>
    <s v="High"/>
    <n v="6"/>
    <n v="360"/>
    <n v="11936"/>
    <s v="MHASE"/>
    <m/>
    <m/>
    <n v="0"/>
    <n v="0"/>
    <n v="0"/>
    <n v="0"/>
    <n v="0"/>
    <n v="0"/>
  </r>
  <r>
    <s v="GJ"/>
    <x v="5"/>
    <x v="16"/>
    <x v="2"/>
    <s v="High"/>
    <n v="6"/>
    <n v="360"/>
    <n v="11936"/>
    <s v="PACL"/>
    <n v="1"/>
    <n v="5"/>
    <n v="1"/>
    <n v="5"/>
    <n v="1"/>
    <n v="1"/>
    <n v="0"/>
    <n v="1"/>
  </r>
  <r>
    <s v="GJ"/>
    <x v="5"/>
    <x v="16"/>
    <x v="2"/>
    <s v="High"/>
    <n v="7"/>
    <n v="420"/>
    <n v="11996"/>
    <s v="FHASE"/>
    <m/>
    <m/>
    <n v="0"/>
    <n v="0"/>
    <n v="0"/>
    <n v="0"/>
    <n v="0"/>
    <n v="0"/>
  </r>
  <r>
    <s v="GJ"/>
    <x v="5"/>
    <x v="16"/>
    <x v="2"/>
    <s v="High"/>
    <n v="7"/>
    <n v="420"/>
    <n v="11996"/>
    <s v="FSEPU"/>
    <m/>
    <m/>
    <n v="0"/>
    <n v="0"/>
    <n v="0"/>
    <n v="0"/>
    <n v="0"/>
    <n v="0"/>
  </r>
  <r>
    <s v="GJ"/>
    <x v="5"/>
    <x v="16"/>
    <x v="2"/>
    <s v="High"/>
    <n v="7"/>
    <n v="420"/>
    <n v="11996"/>
    <s v="MHASE"/>
    <m/>
    <m/>
    <n v="0"/>
    <n v="0"/>
    <n v="0"/>
    <n v="0"/>
    <n v="0"/>
    <n v="0"/>
  </r>
  <r>
    <s v="GJ"/>
    <x v="5"/>
    <x v="16"/>
    <x v="2"/>
    <s v="High"/>
    <n v="7"/>
    <n v="420"/>
    <n v="11996"/>
    <s v="PACL"/>
    <m/>
    <m/>
    <n v="0"/>
    <n v="0"/>
    <n v="0"/>
    <n v="0"/>
    <n v="0"/>
    <n v="0"/>
  </r>
  <r>
    <s v="GJ"/>
    <x v="5"/>
    <x v="16"/>
    <x v="2"/>
    <s v="High"/>
    <n v="8"/>
    <n v="480"/>
    <n v="12056"/>
    <s v="FHASE"/>
    <m/>
    <m/>
    <n v="0"/>
    <n v="0"/>
    <n v="0"/>
    <n v="0"/>
    <n v="0"/>
    <n v="0"/>
  </r>
  <r>
    <s v="GJ"/>
    <x v="5"/>
    <x v="16"/>
    <x v="2"/>
    <s v="High"/>
    <n v="8"/>
    <n v="480"/>
    <n v="12056"/>
    <s v="FSEPU"/>
    <m/>
    <m/>
    <n v="0"/>
    <n v="0"/>
    <n v="0"/>
    <n v="0"/>
    <n v="0"/>
    <n v="0"/>
  </r>
  <r>
    <s v="GJ"/>
    <x v="5"/>
    <x v="16"/>
    <x v="2"/>
    <s v="High"/>
    <n v="8"/>
    <n v="480"/>
    <n v="12056"/>
    <s v="MHASE"/>
    <m/>
    <m/>
    <n v="0"/>
    <n v="0"/>
    <n v="0"/>
    <n v="0"/>
    <n v="0"/>
    <n v="0"/>
  </r>
  <r>
    <s v="GJ"/>
    <x v="5"/>
    <x v="16"/>
    <x v="2"/>
    <s v="High"/>
    <n v="8"/>
    <n v="480"/>
    <n v="12056"/>
    <s v="PACL"/>
    <m/>
    <m/>
    <n v="0"/>
    <n v="0"/>
    <n v="0"/>
    <n v="0"/>
    <n v="0"/>
    <n v="0"/>
  </r>
  <r>
    <s v="GJ"/>
    <x v="5"/>
    <x v="16"/>
    <x v="2"/>
    <s v="High"/>
    <n v="9"/>
    <n v="540"/>
    <n v="12116"/>
    <s v="FHASE"/>
    <m/>
    <m/>
    <n v="0"/>
    <n v="0"/>
    <n v="0"/>
    <n v="0"/>
    <n v="0"/>
    <n v="0"/>
  </r>
  <r>
    <s v="GJ"/>
    <x v="5"/>
    <x v="16"/>
    <x v="2"/>
    <s v="High"/>
    <n v="9"/>
    <n v="540"/>
    <n v="12116"/>
    <s v="FSEPU"/>
    <m/>
    <m/>
    <n v="0"/>
    <n v="0"/>
    <n v="0"/>
    <n v="0"/>
    <n v="0"/>
    <n v="0"/>
  </r>
  <r>
    <s v="GJ"/>
    <x v="5"/>
    <x v="16"/>
    <x v="2"/>
    <s v="High"/>
    <n v="9"/>
    <n v="540"/>
    <n v="12116"/>
    <s v="MHASE"/>
    <m/>
    <m/>
    <n v="0"/>
    <n v="0"/>
    <n v="0"/>
    <n v="0"/>
    <n v="0"/>
    <n v="0"/>
  </r>
  <r>
    <s v="GJ"/>
    <x v="5"/>
    <x v="16"/>
    <x v="2"/>
    <s v="High"/>
    <n v="9"/>
    <n v="540"/>
    <n v="12116"/>
    <s v="PACL"/>
    <m/>
    <m/>
    <n v="0"/>
    <n v="0"/>
    <n v="0"/>
    <n v="0"/>
    <n v="0"/>
    <n v="0"/>
  </r>
  <r>
    <s v="GJ"/>
    <x v="5"/>
    <x v="16"/>
    <x v="2"/>
    <s v="High"/>
    <n v="10"/>
    <n v="600"/>
    <n v="12176"/>
    <s v="FHASE"/>
    <m/>
    <m/>
    <n v="0"/>
    <n v="0"/>
    <n v="0"/>
    <n v="0"/>
    <n v="0"/>
    <n v="0"/>
  </r>
  <r>
    <s v="GJ"/>
    <x v="5"/>
    <x v="16"/>
    <x v="2"/>
    <s v="High"/>
    <n v="10"/>
    <n v="600"/>
    <n v="12176"/>
    <s v="FSEPU"/>
    <m/>
    <m/>
    <n v="0"/>
    <n v="0"/>
    <n v="0"/>
    <n v="0"/>
    <n v="0"/>
    <n v="0"/>
  </r>
  <r>
    <s v="GJ"/>
    <x v="5"/>
    <x v="16"/>
    <x v="2"/>
    <s v="High"/>
    <n v="10"/>
    <n v="600"/>
    <n v="12176"/>
    <s v="MHASE"/>
    <m/>
    <m/>
    <n v="0"/>
    <n v="0"/>
    <n v="0"/>
    <n v="0"/>
    <n v="0"/>
    <n v="0"/>
  </r>
  <r>
    <s v="GJ"/>
    <x v="5"/>
    <x v="16"/>
    <x v="2"/>
    <s v="High"/>
    <n v="10"/>
    <n v="600"/>
    <n v="12176"/>
    <s v="PACL"/>
    <m/>
    <m/>
    <n v="0"/>
    <n v="0"/>
    <n v="0"/>
    <n v="0"/>
    <n v="0"/>
    <n v="0"/>
  </r>
  <r>
    <s v="GJ"/>
    <x v="5"/>
    <x v="18"/>
    <x v="2"/>
    <s v="Control"/>
    <n v="1"/>
    <n v="60"/>
    <n v="40865"/>
    <s v="FHASE"/>
    <m/>
    <m/>
    <n v="0"/>
    <n v="0"/>
    <n v="0"/>
    <n v="0"/>
    <n v="0"/>
    <n v="0"/>
  </r>
  <r>
    <s v="GJ"/>
    <x v="5"/>
    <x v="18"/>
    <x v="2"/>
    <s v="Control"/>
    <n v="1"/>
    <n v="60"/>
    <n v="40865"/>
    <s v="FSEPU"/>
    <m/>
    <m/>
    <n v="0"/>
    <n v="0"/>
    <n v="0"/>
    <n v="0"/>
    <n v="0"/>
    <n v="0"/>
  </r>
  <r>
    <s v="GJ"/>
    <x v="5"/>
    <x v="18"/>
    <x v="2"/>
    <s v="Control"/>
    <n v="1"/>
    <n v="60"/>
    <n v="40865"/>
    <s v="MHASE"/>
    <m/>
    <m/>
    <n v="0"/>
    <n v="0"/>
    <n v="0"/>
    <n v="0"/>
    <n v="0"/>
    <n v="0"/>
  </r>
  <r>
    <s v="GJ"/>
    <x v="5"/>
    <x v="18"/>
    <x v="2"/>
    <s v="Control"/>
    <n v="1"/>
    <n v="60"/>
    <n v="40865"/>
    <s v="PACL"/>
    <m/>
    <m/>
    <n v="0"/>
    <n v="0"/>
    <n v="0"/>
    <n v="0"/>
    <n v="0"/>
    <n v="0"/>
  </r>
  <r>
    <s v="GJ"/>
    <x v="5"/>
    <x v="18"/>
    <x v="2"/>
    <s v="Control"/>
    <n v="2"/>
    <n v="120"/>
    <n v="40925"/>
    <s v="FHASE"/>
    <n v="2"/>
    <n v="4"/>
    <n v="2"/>
    <n v="4"/>
    <n v="1"/>
    <n v="1"/>
    <n v="1"/>
    <n v="0"/>
  </r>
  <r>
    <s v="GJ"/>
    <x v="5"/>
    <x v="18"/>
    <x v="2"/>
    <s v="Control"/>
    <n v="2"/>
    <n v="120"/>
    <n v="40925"/>
    <s v="FSEPU"/>
    <m/>
    <m/>
    <n v="0"/>
    <n v="0"/>
    <n v="0"/>
    <n v="0"/>
    <n v="0"/>
    <n v="0"/>
  </r>
  <r>
    <s v="GJ"/>
    <x v="5"/>
    <x v="18"/>
    <x v="2"/>
    <s v="Control"/>
    <n v="2"/>
    <n v="120"/>
    <n v="40925"/>
    <s v="MHASE"/>
    <m/>
    <m/>
    <n v="0"/>
    <n v="0"/>
    <n v="0"/>
    <n v="0"/>
    <n v="0"/>
    <n v="0"/>
  </r>
  <r>
    <s v="GJ"/>
    <x v="5"/>
    <x v="18"/>
    <x v="2"/>
    <s v="Control"/>
    <n v="2"/>
    <n v="120"/>
    <n v="40925"/>
    <s v="PACL"/>
    <m/>
    <m/>
    <n v="0"/>
    <n v="0"/>
    <n v="0"/>
    <n v="0"/>
    <n v="0"/>
    <n v="0"/>
  </r>
  <r>
    <s v="GJ"/>
    <x v="5"/>
    <x v="18"/>
    <x v="2"/>
    <s v="Control"/>
    <n v="3"/>
    <n v="180"/>
    <n v="40985"/>
    <s v="FHASE"/>
    <m/>
    <m/>
    <n v="0"/>
    <n v="0"/>
    <n v="0"/>
    <n v="0"/>
    <n v="0"/>
    <n v="0"/>
  </r>
  <r>
    <s v="GJ"/>
    <x v="5"/>
    <x v="18"/>
    <x v="2"/>
    <s v="Control"/>
    <n v="3"/>
    <n v="180"/>
    <n v="40985"/>
    <s v="FSEPU"/>
    <m/>
    <m/>
    <n v="0"/>
    <n v="0"/>
    <n v="0"/>
    <n v="0"/>
    <n v="0"/>
    <n v="0"/>
  </r>
  <r>
    <s v="GJ"/>
    <x v="5"/>
    <x v="18"/>
    <x v="2"/>
    <s v="Control"/>
    <n v="3"/>
    <n v="180"/>
    <n v="40985"/>
    <s v="MHASE"/>
    <m/>
    <m/>
    <n v="0"/>
    <n v="0"/>
    <n v="0"/>
    <n v="0"/>
    <n v="0"/>
    <n v="0"/>
  </r>
  <r>
    <s v="GJ"/>
    <x v="5"/>
    <x v="18"/>
    <x v="2"/>
    <s v="Control"/>
    <n v="3"/>
    <n v="180"/>
    <n v="40985"/>
    <s v="PACL"/>
    <m/>
    <m/>
    <n v="0"/>
    <n v="0"/>
    <n v="0"/>
    <n v="0"/>
    <n v="0"/>
    <n v="0"/>
  </r>
  <r>
    <s v="GJ"/>
    <x v="5"/>
    <x v="18"/>
    <x v="2"/>
    <s v="Control"/>
    <n v="4"/>
    <n v="240"/>
    <n v="41045"/>
    <s v="FHASE"/>
    <n v="1"/>
    <n v="3"/>
    <n v="1"/>
    <n v="3"/>
    <n v="1"/>
    <n v="0"/>
    <n v="0"/>
    <n v="0"/>
  </r>
  <r>
    <s v="GJ"/>
    <x v="5"/>
    <x v="18"/>
    <x v="2"/>
    <s v="Control"/>
    <n v="4"/>
    <n v="240"/>
    <n v="41045"/>
    <s v="FSEPU"/>
    <m/>
    <m/>
    <n v="0"/>
    <n v="0"/>
    <n v="0"/>
    <n v="0"/>
    <n v="0"/>
    <n v="0"/>
  </r>
  <r>
    <s v="GJ"/>
    <x v="5"/>
    <x v="18"/>
    <x v="2"/>
    <s v="Control"/>
    <n v="4"/>
    <n v="240"/>
    <n v="41045"/>
    <s v="MHASE"/>
    <m/>
    <m/>
    <n v="0"/>
    <n v="0"/>
    <n v="0"/>
    <n v="0"/>
    <n v="0"/>
    <n v="0"/>
  </r>
  <r>
    <s v="GJ"/>
    <x v="5"/>
    <x v="18"/>
    <x v="2"/>
    <s v="Control"/>
    <n v="4"/>
    <n v="240"/>
    <n v="41045"/>
    <s v="PACL"/>
    <n v="1"/>
    <n v="1"/>
    <n v="1"/>
    <n v="1"/>
    <n v="1"/>
    <n v="0"/>
    <n v="0"/>
    <n v="0"/>
  </r>
  <r>
    <s v="GJ"/>
    <x v="5"/>
    <x v="18"/>
    <x v="2"/>
    <s v="Control"/>
    <n v="5"/>
    <n v="300"/>
    <n v="41105"/>
    <s v="FHASE"/>
    <n v="1"/>
    <n v="4"/>
    <n v="1"/>
    <n v="4"/>
    <n v="1"/>
    <n v="1"/>
    <n v="1"/>
    <n v="0"/>
  </r>
  <r>
    <s v="GJ"/>
    <x v="5"/>
    <x v="18"/>
    <x v="2"/>
    <s v="Control"/>
    <n v="5"/>
    <n v="300"/>
    <n v="41105"/>
    <s v="FSEPU"/>
    <m/>
    <m/>
    <n v="0"/>
    <n v="0"/>
    <n v="0"/>
    <n v="0"/>
    <n v="0"/>
    <n v="0"/>
  </r>
  <r>
    <s v="GJ"/>
    <x v="5"/>
    <x v="18"/>
    <x v="2"/>
    <s v="Control"/>
    <n v="5"/>
    <n v="300"/>
    <n v="41105"/>
    <s v="MHASE"/>
    <m/>
    <m/>
    <n v="0"/>
    <n v="0"/>
    <n v="0"/>
    <n v="0"/>
    <n v="0"/>
    <n v="0"/>
  </r>
  <r>
    <s v="GJ"/>
    <x v="5"/>
    <x v="18"/>
    <x v="2"/>
    <s v="Control"/>
    <n v="5"/>
    <n v="300"/>
    <n v="41105"/>
    <s v="PACL"/>
    <m/>
    <m/>
    <n v="0"/>
    <n v="0"/>
    <n v="0"/>
    <n v="0"/>
    <n v="0"/>
    <n v="0"/>
  </r>
  <r>
    <s v="GJ"/>
    <x v="5"/>
    <x v="18"/>
    <x v="2"/>
    <s v="Control"/>
    <n v="6"/>
    <n v="360"/>
    <n v="41165"/>
    <s v="FHASE"/>
    <m/>
    <m/>
    <n v="0"/>
    <n v="0"/>
    <n v="0"/>
    <n v="0"/>
    <n v="0"/>
    <n v="0"/>
  </r>
  <r>
    <s v="GJ"/>
    <x v="5"/>
    <x v="18"/>
    <x v="2"/>
    <s v="Control"/>
    <n v="6"/>
    <n v="360"/>
    <n v="41165"/>
    <s v="FSEPU"/>
    <m/>
    <m/>
    <n v="0"/>
    <n v="0"/>
    <n v="0"/>
    <n v="0"/>
    <n v="0"/>
    <n v="0"/>
  </r>
  <r>
    <s v="GJ"/>
    <x v="5"/>
    <x v="18"/>
    <x v="2"/>
    <s v="Control"/>
    <n v="6"/>
    <n v="360"/>
    <n v="41165"/>
    <s v="MHASE"/>
    <m/>
    <m/>
    <n v="0"/>
    <n v="0"/>
    <n v="0"/>
    <n v="0"/>
    <n v="0"/>
    <n v="0"/>
  </r>
  <r>
    <s v="GJ"/>
    <x v="5"/>
    <x v="18"/>
    <x v="2"/>
    <s v="Control"/>
    <n v="6"/>
    <n v="360"/>
    <n v="41165"/>
    <s v="PACL"/>
    <n v="1"/>
    <n v="5"/>
    <n v="1"/>
    <n v="5"/>
    <n v="1"/>
    <n v="1"/>
    <n v="0"/>
    <n v="1"/>
  </r>
  <r>
    <s v="GJ"/>
    <x v="5"/>
    <x v="18"/>
    <x v="2"/>
    <s v="Control"/>
    <n v="7"/>
    <n v="420"/>
    <n v="41225"/>
    <s v="FHASE"/>
    <n v="1"/>
    <n v="4"/>
    <n v="1"/>
    <n v="4"/>
    <n v="1"/>
    <n v="1"/>
    <n v="1"/>
    <n v="0"/>
  </r>
  <r>
    <s v="GJ"/>
    <x v="5"/>
    <x v="18"/>
    <x v="2"/>
    <s v="Control"/>
    <n v="7"/>
    <n v="420"/>
    <n v="41225"/>
    <s v="FSEPU"/>
    <m/>
    <m/>
    <n v="0"/>
    <n v="0"/>
    <n v="0"/>
    <n v="0"/>
    <n v="0"/>
    <n v="0"/>
  </r>
  <r>
    <s v="GJ"/>
    <x v="5"/>
    <x v="18"/>
    <x v="2"/>
    <s v="Control"/>
    <n v="7"/>
    <n v="420"/>
    <n v="41225"/>
    <s v="MHASE"/>
    <m/>
    <m/>
    <n v="0"/>
    <n v="0"/>
    <n v="0"/>
    <n v="0"/>
    <n v="0"/>
    <n v="0"/>
  </r>
  <r>
    <s v="GJ"/>
    <x v="5"/>
    <x v="18"/>
    <x v="2"/>
    <s v="Control"/>
    <n v="7"/>
    <n v="420"/>
    <n v="41225"/>
    <s v="PACL"/>
    <n v="1"/>
    <n v="3"/>
    <n v="1"/>
    <n v="3"/>
    <n v="1"/>
    <n v="0"/>
    <n v="0"/>
    <n v="0"/>
  </r>
  <r>
    <s v="GJ"/>
    <x v="5"/>
    <x v="18"/>
    <x v="2"/>
    <s v="Control"/>
    <n v="8"/>
    <n v="480"/>
    <n v="41285"/>
    <s v="FHASE"/>
    <n v="2"/>
    <n v="3"/>
    <n v="2"/>
    <n v="3"/>
    <n v="1"/>
    <n v="0"/>
    <n v="0"/>
    <n v="0"/>
  </r>
  <r>
    <s v="GJ"/>
    <x v="5"/>
    <x v="18"/>
    <x v="2"/>
    <s v="Control"/>
    <n v="8"/>
    <n v="480"/>
    <n v="41285"/>
    <s v="FSEPU"/>
    <m/>
    <m/>
    <n v="0"/>
    <n v="0"/>
    <n v="0"/>
    <n v="0"/>
    <n v="0"/>
    <n v="0"/>
  </r>
  <r>
    <s v="GJ"/>
    <x v="5"/>
    <x v="18"/>
    <x v="2"/>
    <s v="Control"/>
    <n v="8"/>
    <n v="480"/>
    <n v="41285"/>
    <s v="MHASE"/>
    <m/>
    <m/>
    <n v="0"/>
    <n v="0"/>
    <n v="0"/>
    <n v="0"/>
    <n v="0"/>
    <n v="0"/>
  </r>
  <r>
    <s v="GJ"/>
    <x v="5"/>
    <x v="18"/>
    <x v="2"/>
    <s v="Control"/>
    <n v="8"/>
    <n v="480"/>
    <n v="41285"/>
    <s v="PACL"/>
    <m/>
    <m/>
    <n v="0"/>
    <n v="0"/>
    <n v="0"/>
    <n v="0"/>
    <n v="0"/>
    <n v="0"/>
  </r>
  <r>
    <s v="GJ"/>
    <x v="5"/>
    <x v="18"/>
    <x v="2"/>
    <s v="Control"/>
    <n v="9"/>
    <n v="540"/>
    <n v="41345"/>
    <s v="FHASE"/>
    <n v="1"/>
    <n v="2"/>
    <n v="1"/>
    <n v="2"/>
    <n v="1"/>
    <n v="0"/>
    <n v="0"/>
    <n v="0"/>
  </r>
  <r>
    <s v="GJ"/>
    <x v="5"/>
    <x v="18"/>
    <x v="2"/>
    <s v="Control"/>
    <n v="9"/>
    <n v="540"/>
    <n v="41345"/>
    <s v="FSEPU"/>
    <m/>
    <m/>
    <n v="0"/>
    <n v="0"/>
    <n v="0"/>
    <n v="0"/>
    <n v="0"/>
    <n v="0"/>
  </r>
  <r>
    <s v="GJ"/>
    <x v="5"/>
    <x v="18"/>
    <x v="2"/>
    <s v="Control"/>
    <n v="9"/>
    <n v="540"/>
    <n v="41345"/>
    <s v="MHASE"/>
    <m/>
    <m/>
    <n v="0"/>
    <n v="0"/>
    <n v="0"/>
    <n v="0"/>
    <n v="0"/>
    <n v="0"/>
  </r>
  <r>
    <s v="GJ"/>
    <x v="5"/>
    <x v="18"/>
    <x v="2"/>
    <s v="Control"/>
    <n v="9"/>
    <n v="540"/>
    <n v="41345"/>
    <s v="PACL"/>
    <m/>
    <m/>
    <n v="0"/>
    <n v="0"/>
    <n v="0"/>
    <n v="0"/>
    <n v="0"/>
    <n v="0"/>
  </r>
  <r>
    <s v="GJ"/>
    <x v="5"/>
    <x v="18"/>
    <x v="2"/>
    <s v="Control"/>
    <n v="10"/>
    <n v="600"/>
    <n v="41405"/>
    <s v="FHASE"/>
    <m/>
    <m/>
    <n v="0"/>
    <n v="0"/>
    <n v="0"/>
    <n v="0"/>
    <n v="0"/>
    <n v="0"/>
  </r>
  <r>
    <s v="GJ"/>
    <x v="5"/>
    <x v="18"/>
    <x v="2"/>
    <s v="Control"/>
    <n v="10"/>
    <n v="600"/>
    <n v="41405"/>
    <s v="FSEPU"/>
    <m/>
    <m/>
    <n v="0"/>
    <n v="0"/>
    <n v="0"/>
    <n v="0"/>
    <n v="0"/>
    <n v="0"/>
  </r>
  <r>
    <s v="GJ"/>
    <x v="5"/>
    <x v="18"/>
    <x v="2"/>
    <s v="Control"/>
    <n v="10"/>
    <n v="600"/>
    <n v="41405"/>
    <s v="MHASE"/>
    <m/>
    <m/>
    <n v="0"/>
    <n v="0"/>
    <n v="0"/>
    <n v="0"/>
    <n v="0"/>
    <n v="0"/>
  </r>
  <r>
    <s v="GJ"/>
    <x v="5"/>
    <x v="18"/>
    <x v="2"/>
    <s v="Control"/>
    <n v="10"/>
    <n v="600"/>
    <n v="41405"/>
    <s v="PACL"/>
    <n v="1"/>
    <n v="1"/>
    <n v="1"/>
    <n v="1"/>
    <n v="1"/>
    <n v="0"/>
    <n v="0"/>
    <n v="0"/>
  </r>
  <r>
    <s v="GJ"/>
    <x v="5"/>
    <x v="18"/>
    <x v="2"/>
    <s v="Control"/>
    <n v="11"/>
    <n v="660"/>
    <n v="41465"/>
    <s v="FHASE"/>
    <n v="1"/>
    <n v="1"/>
    <n v="1"/>
    <n v="1"/>
    <n v="1"/>
    <n v="0"/>
    <n v="0"/>
    <n v="0"/>
  </r>
  <r>
    <s v="GJ"/>
    <x v="5"/>
    <x v="18"/>
    <x v="2"/>
    <s v="Control"/>
    <n v="11"/>
    <n v="660"/>
    <n v="41465"/>
    <s v="FSEPU"/>
    <m/>
    <m/>
    <n v="0"/>
    <n v="0"/>
    <n v="0"/>
    <n v="0"/>
    <n v="0"/>
    <n v="0"/>
  </r>
  <r>
    <s v="GJ"/>
    <x v="5"/>
    <x v="18"/>
    <x v="2"/>
    <s v="Control"/>
    <n v="11"/>
    <n v="660"/>
    <n v="41465"/>
    <s v="MHASE"/>
    <m/>
    <m/>
    <n v="0"/>
    <n v="0"/>
    <n v="0"/>
    <n v="0"/>
    <n v="0"/>
    <n v="0"/>
  </r>
  <r>
    <s v="GJ"/>
    <x v="5"/>
    <x v="18"/>
    <x v="2"/>
    <s v="Control"/>
    <n v="11"/>
    <n v="660"/>
    <n v="41465"/>
    <s v="PACL"/>
    <m/>
    <m/>
    <n v="0"/>
    <n v="0"/>
    <n v="0"/>
    <n v="0"/>
    <n v="0"/>
    <n v="0"/>
  </r>
  <r>
    <s v="GJ"/>
    <x v="5"/>
    <x v="18"/>
    <x v="2"/>
    <s v="Control"/>
    <n v="12"/>
    <n v="720"/>
    <n v="41525"/>
    <s v="FHASE"/>
    <m/>
    <m/>
    <n v="0"/>
    <n v="0"/>
    <n v="0"/>
    <n v="0"/>
    <n v="0"/>
    <n v="0"/>
  </r>
  <r>
    <s v="GJ"/>
    <x v="5"/>
    <x v="18"/>
    <x v="2"/>
    <s v="Control"/>
    <n v="12"/>
    <n v="720"/>
    <n v="41525"/>
    <s v="FSEPU"/>
    <m/>
    <m/>
    <n v="0"/>
    <n v="0"/>
    <n v="0"/>
    <n v="0"/>
    <n v="0"/>
    <n v="0"/>
  </r>
  <r>
    <s v="GJ"/>
    <x v="5"/>
    <x v="18"/>
    <x v="2"/>
    <s v="Control"/>
    <n v="12"/>
    <n v="720"/>
    <n v="41525"/>
    <s v="MHASE"/>
    <m/>
    <m/>
    <n v="0"/>
    <n v="0"/>
    <n v="0"/>
    <n v="0"/>
    <n v="0"/>
    <n v="0"/>
  </r>
  <r>
    <s v="GJ"/>
    <x v="5"/>
    <x v="18"/>
    <x v="2"/>
    <s v="Control"/>
    <n v="12"/>
    <n v="720"/>
    <n v="41525"/>
    <s v="PACL"/>
    <m/>
    <m/>
    <n v="0"/>
    <n v="0"/>
    <n v="0"/>
    <n v="0"/>
    <n v="0"/>
    <n v="0"/>
  </r>
  <r>
    <s v="GJ"/>
    <x v="5"/>
    <x v="19"/>
    <x v="2"/>
    <s v="High"/>
    <n v="1"/>
    <n v="60"/>
    <n v="17108"/>
    <s v="FHASE"/>
    <m/>
    <m/>
    <n v="0"/>
    <n v="0"/>
    <n v="0"/>
    <n v="0"/>
    <n v="0"/>
    <n v="0"/>
  </r>
  <r>
    <s v="GJ"/>
    <x v="5"/>
    <x v="19"/>
    <x v="2"/>
    <s v="High"/>
    <n v="1"/>
    <n v="60"/>
    <n v="17108"/>
    <s v="FSEPU"/>
    <m/>
    <m/>
    <n v="0"/>
    <n v="0"/>
    <n v="0"/>
    <n v="0"/>
    <n v="0"/>
    <n v="0"/>
  </r>
  <r>
    <s v="GJ"/>
    <x v="5"/>
    <x v="19"/>
    <x v="2"/>
    <s v="High"/>
    <n v="1"/>
    <n v="60"/>
    <n v="17108"/>
    <s v="MHASE"/>
    <m/>
    <m/>
    <n v="0"/>
    <n v="0"/>
    <n v="0"/>
    <n v="0"/>
    <n v="0"/>
    <n v="0"/>
  </r>
  <r>
    <s v="GJ"/>
    <x v="5"/>
    <x v="19"/>
    <x v="2"/>
    <s v="High"/>
    <n v="1"/>
    <n v="60"/>
    <n v="17108"/>
    <s v="PACL"/>
    <m/>
    <m/>
    <n v="0"/>
    <n v="0"/>
    <n v="0"/>
    <n v="0"/>
    <n v="0"/>
    <n v="0"/>
  </r>
  <r>
    <s v="GJ"/>
    <x v="5"/>
    <x v="19"/>
    <x v="2"/>
    <s v="High"/>
    <n v="2"/>
    <n v="120"/>
    <n v="17168"/>
    <s v="FHASE"/>
    <m/>
    <m/>
    <n v="0"/>
    <n v="0"/>
    <n v="0"/>
    <n v="0"/>
    <n v="0"/>
    <n v="0"/>
  </r>
  <r>
    <s v="GJ"/>
    <x v="5"/>
    <x v="19"/>
    <x v="2"/>
    <s v="High"/>
    <n v="2"/>
    <n v="120"/>
    <n v="17168"/>
    <s v="FSEPU"/>
    <m/>
    <m/>
    <n v="0"/>
    <n v="0"/>
    <n v="0"/>
    <n v="0"/>
    <n v="0"/>
    <n v="0"/>
  </r>
  <r>
    <s v="GJ"/>
    <x v="5"/>
    <x v="19"/>
    <x v="2"/>
    <s v="High"/>
    <n v="2"/>
    <n v="120"/>
    <n v="17168"/>
    <s v="MHASE"/>
    <n v="1"/>
    <n v="5"/>
    <n v="1"/>
    <n v="5"/>
    <n v="1"/>
    <n v="1"/>
    <n v="0"/>
    <n v="1"/>
  </r>
  <r>
    <s v="GJ"/>
    <x v="5"/>
    <x v="19"/>
    <x v="2"/>
    <s v="High"/>
    <n v="2"/>
    <n v="120"/>
    <n v="17168"/>
    <s v="PACL"/>
    <n v="1"/>
    <n v="5"/>
    <n v="1"/>
    <n v="5"/>
    <n v="1"/>
    <n v="1"/>
    <n v="0"/>
    <n v="1"/>
  </r>
  <r>
    <s v="GJ"/>
    <x v="5"/>
    <x v="19"/>
    <x v="2"/>
    <s v="High"/>
    <n v="3"/>
    <n v="180"/>
    <n v="17228"/>
    <s v="FHASE"/>
    <m/>
    <m/>
    <n v="0"/>
    <n v="0"/>
    <n v="0"/>
    <n v="0"/>
    <n v="0"/>
    <n v="0"/>
  </r>
  <r>
    <s v="GJ"/>
    <x v="5"/>
    <x v="19"/>
    <x v="2"/>
    <s v="High"/>
    <n v="3"/>
    <n v="180"/>
    <n v="17228"/>
    <s v="FSEPU"/>
    <m/>
    <m/>
    <n v="0"/>
    <n v="0"/>
    <n v="0"/>
    <n v="0"/>
    <n v="0"/>
    <n v="0"/>
  </r>
  <r>
    <s v="GJ"/>
    <x v="5"/>
    <x v="19"/>
    <x v="2"/>
    <s v="High"/>
    <n v="3"/>
    <n v="180"/>
    <n v="17228"/>
    <s v="MHASE"/>
    <m/>
    <m/>
    <n v="0"/>
    <n v="0"/>
    <n v="0"/>
    <n v="0"/>
    <n v="0"/>
    <n v="0"/>
  </r>
  <r>
    <s v="GJ"/>
    <x v="5"/>
    <x v="19"/>
    <x v="2"/>
    <s v="High"/>
    <n v="3"/>
    <n v="180"/>
    <n v="17228"/>
    <s v="PACL"/>
    <n v="1"/>
    <n v="5"/>
    <n v="1"/>
    <n v="5"/>
    <n v="1"/>
    <n v="1"/>
    <n v="0"/>
    <n v="1"/>
  </r>
  <r>
    <s v="GJ"/>
    <x v="5"/>
    <x v="19"/>
    <x v="2"/>
    <s v="High"/>
    <n v="4"/>
    <n v="240"/>
    <n v="17288"/>
    <s v="FHASE"/>
    <n v="1"/>
    <n v="1"/>
    <n v="1"/>
    <n v="1"/>
    <n v="1"/>
    <n v="0"/>
    <n v="0"/>
    <n v="0"/>
  </r>
  <r>
    <s v="GJ"/>
    <x v="5"/>
    <x v="19"/>
    <x v="2"/>
    <s v="High"/>
    <n v="4"/>
    <n v="240"/>
    <n v="17288"/>
    <s v="FSEPU"/>
    <m/>
    <m/>
    <n v="0"/>
    <n v="0"/>
    <n v="0"/>
    <n v="0"/>
    <n v="0"/>
    <n v="0"/>
  </r>
  <r>
    <s v="GJ"/>
    <x v="5"/>
    <x v="19"/>
    <x v="2"/>
    <s v="High"/>
    <n v="4"/>
    <n v="240"/>
    <n v="17288"/>
    <s v="MHASE"/>
    <m/>
    <m/>
    <n v="0"/>
    <n v="0"/>
    <n v="0"/>
    <n v="0"/>
    <n v="0"/>
    <n v="0"/>
  </r>
  <r>
    <s v="GJ"/>
    <x v="5"/>
    <x v="19"/>
    <x v="2"/>
    <s v="High"/>
    <n v="4"/>
    <n v="240"/>
    <n v="17288"/>
    <s v="PACL"/>
    <m/>
    <m/>
    <n v="0"/>
    <n v="0"/>
    <n v="0"/>
    <n v="0"/>
    <n v="0"/>
    <n v="0"/>
  </r>
  <r>
    <s v="GJ"/>
    <x v="5"/>
    <x v="19"/>
    <x v="2"/>
    <s v="High"/>
    <n v="5"/>
    <n v="300"/>
    <n v="17348"/>
    <s v="FHASE"/>
    <m/>
    <m/>
    <n v="0"/>
    <n v="0"/>
    <n v="0"/>
    <n v="0"/>
    <n v="0"/>
    <n v="0"/>
  </r>
  <r>
    <s v="GJ"/>
    <x v="5"/>
    <x v="19"/>
    <x v="2"/>
    <s v="High"/>
    <n v="5"/>
    <n v="300"/>
    <n v="17348"/>
    <s v="FSEPU"/>
    <m/>
    <m/>
    <n v="0"/>
    <n v="0"/>
    <n v="0"/>
    <n v="0"/>
    <n v="0"/>
    <n v="0"/>
  </r>
  <r>
    <s v="GJ"/>
    <x v="5"/>
    <x v="19"/>
    <x v="2"/>
    <s v="High"/>
    <n v="5"/>
    <n v="300"/>
    <n v="17348"/>
    <s v="MHASE"/>
    <m/>
    <m/>
    <n v="0"/>
    <n v="0"/>
    <n v="0"/>
    <n v="0"/>
    <n v="0"/>
    <n v="0"/>
  </r>
  <r>
    <s v="GJ"/>
    <x v="5"/>
    <x v="19"/>
    <x v="2"/>
    <s v="High"/>
    <n v="5"/>
    <n v="300"/>
    <n v="17348"/>
    <s v="PACL"/>
    <n v="1"/>
    <n v="4"/>
    <n v="1"/>
    <n v="4"/>
    <n v="1"/>
    <n v="1"/>
    <n v="1"/>
    <n v="0"/>
  </r>
  <r>
    <s v="GJ"/>
    <x v="5"/>
    <x v="19"/>
    <x v="2"/>
    <s v="High"/>
    <n v="6"/>
    <n v="360"/>
    <n v="17408"/>
    <s v="FHASE"/>
    <m/>
    <m/>
    <n v="0"/>
    <n v="0"/>
    <n v="0"/>
    <n v="0"/>
    <n v="0"/>
    <n v="0"/>
  </r>
  <r>
    <s v="GJ"/>
    <x v="5"/>
    <x v="19"/>
    <x v="2"/>
    <s v="High"/>
    <n v="6"/>
    <n v="360"/>
    <n v="17408"/>
    <s v="FSEPU"/>
    <m/>
    <m/>
    <n v="0"/>
    <n v="0"/>
    <n v="0"/>
    <n v="0"/>
    <n v="0"/>
    <n v="0"/>
  </r>
  <r>
    <s v="GJ"/>
    <x v="5"/>
    <x v="19"/>
    <x v="2"/>
    <s v="High"/>
    <n v="6"/>
    <n v="360"/>
    <n v="17408"/>
    <s v="MHASE"/>
    <m/>
    <m/>
    <n v="0"/>
    <n v="0"/>
    <n v="0"/>
    <n v="0"/>
    <n v="0"/>
    <n v="0"/>
  </r>
  <r>
    <s v="GJ"/>
    <x v="5"/>
    <x v="19"/>
    <x v="2"/>
    <s v="High"/>
    <n v="6"/>
    <n v="360"/>
    <n v="17408"/>
    <s v="PACL"/>
    <m/>
    <m/>
    <n v="0"/>
    <n v="0"/>
    <n v="0"/>
    <n v="0"/>
    <n v="0"/>
    <n v="0"/>
  </r>
  <r>
    <s v="GJ"/>
    <x v="5"/>
    <x v="19"/>
    <x v="2"/>
    <s v="High"/>
    <n v="7"/>
    <n v="420"/>
    <n v="17468"/>
    <s v="FHASE"/>
    <m/>
    <m/>
    <n v="0"/>
    <n v="0"/>
    <n v="0"/>
    <n v="0"/>
    <n v="0"/>
    <n v="0"/>
  </r>
  <r>
    <s v="GJ"/>
    <x v="5"/>
    <x v="19"/>
    <x v="2"/>
    <s v="High"/>
    <n v="7"/>
    <n v="420"/>
    <n v="17468"/>
    <s v="FSEPU"/>
    <m/>
    <m/>
    <n v="0"/>
    <n v="0"/>
    <n v="0"/>
    <n v="0"/>
    <n v="0"/>
    <n v="0"/>
  </r>
  <r>
    <s v="GJ"/>
    <x v="5"/>
    <x v="19"/>
    <x v="2"/>
    <s v="High"/>
    <n v="7"/>
    <n v="420"/>
    <n v="17468"/>
    <s v="MHASE"/>
    <m/>
    <m/>
    <n v="0"/>
    <n v="0"/>
    <n v="0"/>
    <n v="0"/>
    <n v="0"/>
    <n v="0"/>
  </r>
  <r>
    <s v="GJ"/>
    <x v="5"/>
    <x v="19"/>
    <x v="2"/>
    <s v="High"/>
    <n v="7"/>
    <n v="420"/>
    <n v="17468"/>
    <s v="PACL"/>
    <m/>
    <m/>
    <n v="0"/>
    <n v="0"/>
    <n v="0"/>
    <n v="0"/>
    <n v="0"/>
    <n v="0"/>
  </r>
  <r>
    <s v="GJ"/>
    <x v="5"/>
    <x v="19"/>
    <x v="2"/>
    <s v="High"/>
    <n v="8"/>
    <n v="480"/>
    <n v="17528"/>
    <s v="FHASE"/>
    <m/>
    <m/>
    <n v="0"/>
    <n v="0"/>
    <n v="0"/>
    <n v="0"/>
    <n v="0"/>
    <n v="0"/>
  </r>
  <r>
    <s v="GJ"/>
    <x v="5"/>
    <x v="19"/>
    <x v="2"/>
    <s v="High"/>
    <n v="8"/>
    <n v="480"/>
    <n v="17528"/>
    <s v="FSEPU"/>
    <m/>
    <m/>
    <n v="0"/>
    <n v="0"/>
    <n v="0"/>
    <n v="0"/>
    <n v="0"/>
    <n v="0"/>
  </r>
  <r>
    <s v="GJ"/>
    <x v="5"/>
    <x v="19"/>
    <x v="2"/>
    <s v="High"/>
    <n v="8"/>
    <n v="480"/>
    <n v="17528"/>
    <s v="MHASE"/>
    <m/>
    <m/>
    <n v="0"/>
    <n v="0"/>
    <n v="0"/>
    <n v="0"/>
    <n v="0"/>
    <n v="0"/>
  </r>
  <r>
    <s v="GJ"/>
    <x v="5"/>
    <x v="19"/>
    <x v="2"/>
    <s v="High"/>
    <n v="8"/>
    <n v="480"/>
    <n v="17528"/>
    <s v="PACL"/>
    <m/>
    <m/>
    <n v="0"/>
    <n v="0"/>
    <n v="0"/>
    <n v="0"/>
    <n v="0"/>
    <n v="0"/>
  </r>
  <r>
    <s v="GJ"/>
    <x v="5"/>
    <x v="19"/>
    <x v="2"/>
    <s v="High"/>
    <n v="9"/>
    <n v="540"/>
    <n v="17588"/>
    <s v="FHASE"/>
    <m/>
    <m/>
    <n v="0"/>
    <n v="0"/>
    <n v="0"/>
    <n v="0"/>
    <n v="0"/>
    <n v="0"/>
  </r>
  <r>
    <s v="GJ"/>
    <x v="5"/>
    <x v="19"/>
    <x v="2"/>
    <s v="High"/>
    <n v="9"/>
    <n v="540"/>
    <n v="17588"/>
    <s v="FSEPU"/>
    <m/>
    <m/>
    <n v="0"/>
    <n v="0"/>
    <n v="0"/>
    <n v="0"/>
    <n v="0"/>
    <n v="0"/>
  </r>
  <r>
    <s v="GJ"/>
    <x v="5"/>
    <x v="19"/>
    <x v="2"/>
    <s v="High"/>
    <n v="9"/>
    <n v="540"/>
    <n v="17588"/>
    <s v="MHASE"/>
    <m/>
    <m/>
    <n v="0"/>
    <n v="0"/>
    <n v="0"/>
    <n v="0"/>
    <n v="0"/>
    <n v="0"/>
  </r>
  <r>
    <s v="GJ"/>
    <x v="5"/>
    <x v="19"/>
    <x v="2"/>
    <s v="High"/>
    <n v="9"/>
    <n v="540"/>
    <n v="17588"/>
    <s v="PACL"/>
    <m/>
    <m/>
    <n v="0"/>
    <n v="0"/>
    <n v="0"/>
    <n v="0"/>
    <n v="0"/>
    <n v="0"/>
  </r>
  <r>
    <s v="GJ"/>
    <x v="5"/>
    <x v="19"/>
    <x v="2"/>
    <s v="High"/>
    <n v="10"/>
    <n v="600"/>
    <n v="17648"/>
    <s v="FHASE"/>
    <m/>
    <m/>
    <n v="0"/>
    <n v="0"/>
    <n v="0"/>
    <n v="0"/>
    <n v="0"/>
    <n v="0"/>
  </r>
  <r>
    <s v="GJ"/>
    <x v="5"/>
    <x v="19"/>
    <x v="2"/>
    <s v="High"/>
    <n v="10"/>
    <n v="600"/>
    <n v="17648"/>
    <s v="FSEPU"/>
    <m/>
    <m/>
    <n v="0"/>
    <n v="0"/>
    <n v="0"/>
    <n v="0"/>
    <n v="0"/>
    <n v="0"/>
  </r>
  <r>
    <s v="GJ"/>
    <x v="5"/>
    <x v="19"/>
    <x v="2"/>
    <s v="High"/>
    <n v="10"/>
    <n v="600"/>
    <n v="17648"/>
    <s v="MHASE"/>
    <m/>
    <m/>
    <n v="0"/>
    <n v="0"/>
    <n v="0"/>
    <n v="0"/>
    <n v="0"/>
    <n v="0"/>
  </r>
  <r>
    <s v="GJ"/>
    <x v="5"/>
    <x v="19"/>
    <x v="2"/>
    <s v="High"/>
    <n v="10"/>
    <n v="600"/>
    <n v="17648"/>
    <s v="PACL"/>
    <m/>
    <m/>
    <n v="0"/>
    <n v="0"/>
    <n v="0"/>
    <n v="0"/>
    <n v="0"/>
    <n v="0"/>
  </r>
  <r>
    <m/>
    <x v="6"/>
    <x v="20"/>
    <x v="3"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73">
  <r>
    <s v="GJ"/>
    <x v="0"/>
    <x v="0"/>
    <x v="0"/>
    <s v="Low"/>
    <x v="0"/>
    <n v="60"/>
    <n v="22521"/>
    <s v="FHASE"/>
    <m/>
    <m/>
    <n v="0"/>
    <n v="0"/>
    <n v="0"/>
    <n v="0"/>
    <n v="0"/>
    <n v="0"/>
    <n v="0"/>
    <n v="0"/>
    <n v="0"/>
  </r>
  <r>
    <s v="GJ"/>
    <x v="0"/>
    <x v="0"/>
    <x v="0"/>
    <s v="Low"/>
    <x v="0"/>
    <n v="60"/>
    <n v="22521"/>
    <s v="FSEPU"/>
    <m/>
    <m/>
    <n v="0"/>
    <n v="0"/>
    <n v="0"/>
    <n v="0"/>
    <n v="0"/>
    <n v="0"/>
    <m/>
    <m/>
    <m/>
  </r>
  <r>
    <s v="GJ"/>
    <x v="0"/>
    <x v="0"/>
    <x v="0"/>
    <s v="Low"/>
    <x v="0"/>
    <n v="60"/>
    <n v="22521"/>
    <s v="MHASE"/>
    <m/>
    <m/>
    <n v="0"/>
    <n v="0"/>
    <n v="0"/>
    <n v="0"/>
    <n v="0"/>
    <n v="0"/>
    <m/>
    <m/>
    <m/>
  </r>
  <r>
    <s v="GJ"/>
    <x v="0"/>
    <x v="0"/>
    <x v="0"/>
    <s v="Low"/>
    <x v="0"/>
    <n v="60"/>
    <n v="22521"/>
    <s v="PACL"/>
    <m/>
    <m/>
    <n v="0"/>
    <n v="0"/>
    <n v="0"/>
    <n v="0"/>
    <n v="0"/>
    <n v="0"/>
    <m/>
    <m/>
    <m/>
  </r>
  <r>
    <s v="GJ"/>
    <x v="0"/>
    <x v="0"/>
    <x v="0"/>
    <s v="Low"/>
    <x v="1"/>
    <n v="120"/>
    <n v="22581"/>
    <s v="FHASE"/>
    <m/>
    <m/>
    <n v="0"/>
    <n v="0"/>
    <n v="0"/>
    <n v="0"/>
    <n v="0"/>
    <n v="0"/>
    <n v="0"/>
    <n v="0"/>
    <n v="0"/>
  </r>
  <r>
    <s v="GJ"/>
    <x v="0"/>
    <x v="0"/>
    <x v="0"/>
    <s v="Low"/>
    <x v="1"/>
    <n v="120"/>
    <n v="22581"/>
    <s v="FSEPU"/>
    <m/>
    <m/>
    <n v="0"/>
    <n v="0"/>
    <n v="0"/>
    <n v="0"/>
    <n v="0"/>
    <n v="0"/>
    <m/>
    <m/>
    <m/>
  </r>
  <r>
    <s v="GJ"/>
    <x v="0"/>
    <x v="0"/>
    <x v="0"/>
    <s v="Low"/>
    <x v="1"/>
    <n v="120"/>
    <n v="22581"/>
    <s v="MHASE"/>
    <m/>
    <m/>
    <n v="0"/>
    <n v="0"/>
    <n v="0"/>
    <n v="0"/>
    <n v="0"/>
    <n v="0"/>
    <m/>
    <m/>
    <m/>
  </r>
  <r>
    <s v="GJ"/>
    <x v="0"/>
    <x v="0"/>
    <x v="0"/>
    <s v="Low"/>
    <x v="1"/>
    <n v="120"/>
    <n v="22581"/>
    <s v="PACL"/>
    <m/>
    <m/>
    <n v="0"/>
    <n v="0"/>
    <n v="0"/>
    <n v="0"/>
    <n v="0"/>
    <n v="0"/>
    <m/>
    <m/>
    <m/>
  </r>
  <r>
    <s v="GJ"/>
    <x v="0"/>
    <x v="1"/>
    <x v="1"/>
    <s v="Medium"/>
    <x v="0"/>
    <n v="60"/>
    <n v="21385"/>
    <s v="FHASE"/>
    <m/>
    <m/>
    <n v="0"/>
    <n v="0"/>
    <n v="0"/>
    <n v="0"/>
    <n v="0"/>
    <n v="0"/>
    <n v="0"/>
    <n v="0"/>
    <n v="0"/>
  </r>
  <r>
    <s v="GJ"/>
    <x v="0"/>
    <x v="1"/>
    <x v="1"/>
    <s v="Medium"/>
    <x v="0"/>
    <n v="60"/>
    <n v="21385"/>
    <s v="FSEPU"/>
    <m/>
    <m/>
    <n v="0"/>
    <n v="0"/>
    <n v="0"/>
    <n v="0"/>
    <n v="0"/>
    <n v="0"/>
    <m/>
    <m/>
    <m/>
  </r>
  <r>
    <s v="GJ"/>
    <x v="0"/>
    <x v="1"/>
    <x v="1"/>
    <s v="Medium"/>
    <x v="0"/>
    <n v="60"/>
    <n v="21385"/>
    <s v="MHASE"/>
    <m/>
    <m/>
    <n v="0"/>
    <n v="0"/>
    <n v="0"/>
    <n v="0"/>
    <n v="0"/>
    <n v="0"/>
    <m/>
    <m/>
    <m/>
  </r>
  <r>
    <s v="GJ"/>
    <x v="0"/>
    <x v="1"/>
    <x v="1"/>
    <s v="Medium"/>
    <x v="0"/>
    <n v="60"/>
    <n v="21385"/>
    <s v="PACL"/>
    <m/>
    <m/>
    <n v="0"/>
    <n v="0"/>
    <n v="0"/>
    <n v="0"/>
    <n v="0"/>
    <n v="0"/>
    <m/>
    <m/>
    <m/>
  </r>
  <r>
    <s v="GJ"/>
    <x v="0"/>
    <x v="1"/>
    <x v="1"/>
    <s v="Medium"/>
    <x v="1"/>
    <n v="120"/>
    <n v="21445"/>
    <s v="FHASE"/>
    <m/>
    <m/>
    <n v="0"/>
    <n v="0"/>
    <n v="0"/>
    <n v="0"/>
    <n v="0"/>
    <n v="0"/>
    <n v="0"/>
    <n v="0"/>
    <n v="0"/>
  </r>
  <r>
    <s v="GJ"/>
    <x v="0"/>
    <x v="1"/>
    <x v="1"/>
    <s v="Medium"/>
    <x v="1"/>
    <n v="120"/>
    <n v="21445"/>
    <s v="FSEPU"/>
    <m/>
    <m/>
    <n v="0"/>
    <n v="0"/>
    <n v="0"/>
    <n v="0"/>
    <n v="0"/>
    <n v="0"/>
    <m/>
    <m/>
    <m/>
  </r>
  <r>
    <s v="GJ"/>
    <x v="0"/>
    <x v="1"/>
    <x v="1"/>
    <s v="Medium"/>
    <x v="1"/>
    <n v="120"/>
    <n v="21445"/>
    <s v="MHASE"/>
    <m/>
    <m/>
    <n v="0"/>
    <n v="0"/>
    <n v="0"/>
    <n v="0"/>
    <n v="0"/>
    <n v="0"/>
    <m/>
    <m/>
    <m/>
  </r>
  <r>
    <s v="GJ"/>
    <x v="0"/>
    <x v="1"/>
    <x v="1"/>
    <s v="Medium"/>
    <x v="1"/>
    <n v="120"/>
    <n v="21445"/>
    <s v="PACL"/>
    <m/>
    <m/>
    <n v="0"/>
    <n v="0"/>
    <n v="0"/>
    <n v="0"/>
    <n v="0"/>
    <n v="0"/>
    <m/>
    <m/>
    <m/>
  </r>
  <r>
    <s v="GJ"/>
    <x v="0"/>
    <x v="2"/>
    <x v="0"/>
    <s v="Low"/>
    <x v="0"/>
    <n v="60"/>
    <n v="20793"/>
    <s v="FHASE"/>
    <m/>
    <m/>
    <n v="0"/>
    <n v="0"/>
    <n v="0"/>
    <n v="0"/>
    <n v="0"/>
    <n v="0"/>
    <n v="0"/>
    <n v="0"/>
    <n v="0"/>
  </r>
  <r>
    <s v="GJ"/>
    <x v="0"/>
    <x v="2"/>
    <x v="0"/>
    <s v="Low"/>
    <x v="0"/>
    <n v="60"/>
    <n v="20793"/>
    <s v="FSEPU"/>
    <m/>
    <m/>
    <n v="0"/>
    <n v="0"/>
    <n v="0"/>
    <n v="0"/>
    <n v="0"/>
    <n v="0"/>
    <m/>
    <m/>
    <m/>
  </r>
  <r>
    <s v="GJ"/>
    <x v="0"/>
    <x v="2"/>
    <x v="0"/>
    <s v="Low"/>
    <x v="0"/>
    <n v="60"/>
    <n v="20793"/>
    <s v="MHASE"/>
    <m/>
    <m/>
    <n v="0"/>
    <n v="0"/>
    <n v="0"/>
    <n v="0"/>
    <n v="0"/>
    <n v="0"/>
    <m/>
    <m/>
    <m/>
  </r>
  <r>
    <s v="GJ"/>
    <x v="0"/>
    <x v="2"/>
    <x v="0"/>
    <s v="Low"/>
    <x v="0"/>
    <n v="60"/>
    <n v="20793"/>
    <s v="PACL"/>
    <m/>
    <m/>
    <n v="0"/>
    <n v="0"/>
    <n v="0"/>
    <n v="0"/>
    <n v="0"/>
    <n v="0"/>
    <m/>
    <m/>
    <m/>
  </r>
  <r>
    <s v="GJ"/>
    <x v="0"/>
    <x v="2"/>
    <x v="0"/>
    <s v="Low"/>
    <x v="1"/>
    <n v="120"/>
    <n v="20853"/>
    <s v="FHASE"/>
    <m/>
    <m/>
    <n v="0"/>
    <n v="0"/>
    <n v="0"/>
    <n v="0"/>
    <n v="0"/>
    <n v="0"/>
    <n v="0"/>
    <n v="0"/>
    <n v="0"/>
  </r>
  <r>
    <s v="GJ"/>
    <x v="0"/>
    <x v="2"/>
    <x v="0"/>
    <s v="Low"/>
    <x v="1"/>
    <n v="120"/>
    <n v="20853"/>
    <s v="FSEPU"/>
    <m/>
    <m/>
    <n v="0"/>
    <n v="0"/>
    <n v="0"/>
    <n v="0"/>
    <n v="0"/>
    <n v="0"/>
    <m/>
    <m/>
    <m/>
  </r>
  <r>
    <s v="GJ"/>
    <x v="0"/>
    <x v="2"/>
    <x v="0"/>
    <s v="Low"/>
    <x v="1"/>
    <n v="120"/>
    <n v="20853"/>
    <s v="MHASE"/>
    <m/>
    <m/>
    <n v="0"/>
    <n v="0"/>
    <n v="0"/>
    <n v="0"/>
    <n v="0"/>
    <n v="0"/>
    <m/>
    <m/>
    <m/>
  </r>
  <r>
    <s v="GJ"/>
    <x v="0"/>
    <x v="2"/>
    <x v="0"/>
    <s v="Low"/>
    <x v="1"/>
    <n v="120"/>
    <n v="20853"/>
    <s v="PACL"/>
    <m/>
    <m/>
    <n v="0"/>
    <n v="0"/>
    <n v="0"/>
    <n v="0"/>
    <n v="0"/>
    <n v="0"/>
    <m/>
    <m/>
    <m/>
  </r>
  <r>
    <s v="GJ"/>
    <x v="0"/>
    <x v="3"/>
    <x v="2"/>
    <s v="High"/>
    <x v="0"/>
    <n v="60"/>
    <n v="10628"/>
    <s v="FHASE"/>
    <m/>
    <m/>
    <n v="0"/>
    <n v="0"/>
    <n v="0"/>
    <n v="0"/>
    <n v="0"/>
    <n v="0"/>
    <n v="0"/>
    <n v="0"/>
    <n v="0"/>
  </r>
  <r>
    <s v="GJ"/>
    <x v="0"/>
    <x v="3"/>
    <x v="2"/>
    <s v="High"/>
    <x v="0"/>
    <n v="60"/>
    <n v="10628"/>
    <s v="FSEPU"/>
    <m/>
    <m/>
    <n v="0"/>
    <n v="0"/>
    <n v="0"/>
    <n v="0"/>
    <n v="0"/>
    <n v="0"/>
    <m/>
    <m/>
    <m/>
  </r>
  <r>
    <s v="GJ"/>
    <x v="0"/>
    <x v="3"/>
    <x v="2"/>
    <s v="High"/>
    <x v="0"/>
    <n v="60"/>
    <n v="10628"/>
    <s v="MHASE"/>
    <m/>
    <m/>
    <n v="0"/>
    <n v="0"/>
    <n v="0"/>
    <n v="0"/>
    <n v="0"/>
    <n v="0"/>
    <m/>
    <m/>
    <m/>
  </r>
  <r>
    <s v="GJ"/>
    <x v="0"/>
    <x v="3"/>
    <x v="2"/>
    <s v="High"/>
    <x v="0"/>
    <n v="60"/>
    <n v="10628"/>
    <s v="PACL"/>
    <m/>
    <m/>
    <n v="0"/>
    <n v="0"/>
    <n v="0"/>
    <n v="0"/>
    <n v="0"/>
    <n v="0"/>
    <m/>
    <m/>
    <m/>
  </r>
  <r>
    <s v="GJ"/>
    <x v="0"/>
    <x v="3"/>
    <x v="2"/>
    <s v="High"/>
    <x v="1"/>
    <n v="120"/>
    <n v="10688"/>
    <s v="FHASE"/>
    <m/>
    <m/>
    <n v="0"/>
    <n v="0"/>
    <n v="0"/>
    <n v="0"/>
    <n v="0"/>
    <n v="0"/>
    <n v="0"/>
    <n v="0"/>
    <n v="0"/>
  </r>
  <r>
    <s v="GJ"/>
    <x v="0"/>
    <x v="3"/>
    <x v="2"/>
    <s v="High"/>
    <x v="1"/>
    <n v="120"/>
    <n v="10688"/>
    <s v="FSEPU"/>
    <m/>
    <m/>
    <n v="0"/>
    <n v="0"/>
    <n v="0"/>
    <n v="0"/>
    <n v="0"/>
    <n v="0"/>
    <m/>
    <m/>
    <m/>
  </r>
  <r>
    <s v="GJ"/>
    <x v="0"/>
    <x v="3"/>
    <x v="2"/>
    <s v="High"/>
    <x v="1"/>
    <n v="120"/>
    <n v="10688"/>
    <s v="MHASE"/>
    <m/>
    <m/>
    <n v="0"/>
    <n v="0"/>
    <n v="0"/>
    <n v="0"/>
    <n v="0"/>
    <n v="0"/>
    <m/>
    <m/>
    <m/>
  </r>
  <r>
    <s v="GJ"/>
    <x v="0"/>
    <x v="3"/>
    <x v="2"/>
    <s v="High"/>
    <x v="1"/>
    <n v="120"/>
    <n v="10688"/>
    <s v="PACL"/>
    <m/>
    <m/>
    <n v="0"/>
    <n v="0"/>
    <n v="0"/>
    <n v="0"/>
    <n v="0"/>
    <n v="0"/>
    <m/>
    <m/>
    <m/>
  </r>
  <r>
    <s v="GJ"/>
    <x v="0"/>
    <x v="4"/>
    <x v="1"/>
    <s v="Medium"/>
    <x v="0"/>
    <n v="60"/>
    <n v="11217"/>
    <s v="FHASE"/>
    <m/>
    <m/>
    <n v="0"/>
    <n v="0"/>
    <n v="0"/>
    <n v="0"/>
    <n v="0"/>
    <n v="0"/>
    <n v="0"/>
    <n v="0"/>
    <n v="0"/>
  </r>
  <r>
    <s v="GJ"/>
    <x v="0"/>
    <x v="4"/>
    <x v="1"/>
    <s v="Medium"/>
    <x v="0"/>
    <n v="60"/>
    <n v="11217"/>
    <s v="FSEPU"/>
    <m/>
    <m/>
    <n v="0"/>
    <n v="0"/>
    <n v="0"/>
    <n v="0"/>
    <n v="0"/>
    <n v="0"/>
    <m/>
    <m/>
    <m/>
  </r>
  <r>
    <s v="GJ"/>
    <x v="0"/>
    <x v="4"/>
    <x v="1"/>
    <s v="Medium"/>
    <x v="0"/>
    <n v="60"/>
    <n v="11217"/>
    <s v="MHASE"/>
    <m/>
    <m/>
    <n v="0"/>
    <n v="0"/>
    <n v="0"/>
    <n v="0"/>
    <n v="0"/>
    <n v="0"/>
    <m/>
    <m/>
    <m/>
  </r>
  <r>
    <s v="GJ"/>
    <x v="0"/>
    <x v="4"/>
    <x v="1"/>
    <s v="Medium"/>
    <x v="0"/>
    <n v="60"/>
    <n v="11217"/>
    <s v="PACL"/>
    <m/>
    <m/>
    <n v="0"/>
    <n v="0"/>
    <n v="0"/>
    <n v="0"/>
    <n v="0"/>
    <n v="0"/>
    <m/>
    <m/>
    <m/>
  </r>
  <r>
    <s v="GJ"/>
    <x v="0"/>
    <x v="4"/>
    <x v="1"/>
    <s v="Medium"/>
    <x v="1"/>
    <n v="120"/>
    <n v="11277"/>
    <s v="FHASE"/>
    <m/>
    <m/>
    <n v="0"/>
    <n v="0"/>
    <n v="0"/>
    <n v="0"/>
    <n v="0"/>
    <n v="0"/>
    <n v="0"/>
    <n v="0"/>
    <n v="0"/>
  </r>
  <r>
    <s v="GJ"/>
    <x v="0"/>
    <x v="4"/>
    <x v="1"/>
    <s v="Medium"/>
    <x v="1"/>
    <n v="120"/>
    <n v="11277"/>
    <s v="FSEPU"/>
    <m/>
    <m/>
    <n v="0"/>
    <n v="0"/>
    <n v="0"/>
    <n v="0"/>
    <n v="0"/>
    <n v="0"/>
    <m/>
    <m/>
    <m/>
  </r>
  <r>
    <s v="GJ"/>
    <x v="0"/>
    <x v="4"/>
    <x v="1"/>
    <s v="Medium"/>
    <x v="1"/>
    <n v="120"/>
    <n v="11277"/>
    <s v="MHASE"/>
    <m/>
    <m/>
    <n v="0"/>
    <n v="0"/>
    <n v="0"/>
    <n v="0"/>
    <n v="0"/>
    <n v="0"/>
    <m/>
    <m/>
    <m/>
  </r>
  <r>
    <s v="GJ"/>
    <x v="0"/>
    <x v="4"/>
    <x v="1"/>
    <s v="Medium"/>
    <x v="1"/>
    <n v="120"/>
    <n v="11277"/>
    <s v="PACL"/>
    <m/>
    <m/>
    <n v="0"/>
    <n v="0"/>
    <n v="0"/>
    <n v="0"/>
    <n v="0"/>
    <n v="0"/>
    <m/>
    <m/>
    <m/>
  </r>
  <r>
    <s v="GJ"/>
    <x v="0"/>
    <x v="5"/>
    <x v="2"/>
    <s v="High"/>
    <x v="0"/>
    <n v="60"/>
    <n v="12383"/>
    <s v="FHASE"/>
    <m/>
    <m/>
    <n v="0"/>
    <n v="0"/>
    <n v="0"/>
    <n v="0"/>
    <n v="0"/>
    <n v="0"/>
    <n v="0"/>
    <n v="0"/>
    <n v="0"/>
  </r>
  <r>
    <s v="GJ"/>
    <x v="0"/>
    <x v="5"/>
    <x v="2"/>
    <s v="High"/>
    <x v="0"/>
    <n v="60"/>
    <n v="12383"/>
    <s v="FSEPU"/>
    <m/>
    <m/>
    <n v="0"/>
    <n v="0"/>
    <n v="0"/>
    <n v="0"/>
    <n v="0"/>
    <n v="0"/>
    <m/>
    <m/>
    <m/>
  </r>
  <r>
    <s v="GJ"/>
    <x v="0"/>
    <x v="5"/>
    <x v="2"/>
    <s v="High"/>
    <x v="0"/>
    <n v="60"/>
    <n v="12383"/>
    <s v="MHASE"/>
    <m/>
    <m/>
    <n v="0"/>
    <n v="0"/>
    <n v="0"/>
    <n v="0"/>
    <n v="0"/>
    <n v="0"/>
    <m/>
    <m/>
    <m/>
  </r>
  <r>
    <s v="GJ"/>
    <x v="0"/>
    <x v="5"/>
    <x v="2"/>
    <s v="High"/>
    <x v="0"/>
    <n v="60"/>
    <n v="12383"/>
    <s v="PACL"/>
    <m/>
    <m/>
    <n v="0"/>
    <n v="0"/>
    <n v="0"/>
    <n v="0"/>
    <n v="0"/>
    <n v="0"/>
    <m/>
    <m/>
    <m/>
  </r>
  <r>
    <s v="GJ"/>
    <x v="0"/>
    <x v="5"/>
    <x v="2"/>
    <s v="High"/>
    <x v="1"/>
    <n v="120"/>
    <n v="12443"/>
    <s v="FHASE"/>
    <m/>
    <m/>
    <n v="0"/>
    <n v="0"/>
    <n v="0"/>
    <n v="0"/>
    <n v="0"/>
    <n v="0"/>
    <n v="0"/>
    <n v="0"/>
    <n v="0"/>
  </r>
  <r>
    <s v="GJ"/>
    <x v="0"/>
    <x v="5"/>
    <x v="2"/>
    <s v="High"/>
    <x v="1"/>
    <n v="120"/>
    <n v="12443"/>
    <s v="FSEPU"/>
    <m/>
    <m/>
    <n v="0"/>
    <n v="0"/>
    <n v="0"/>
    <n v="0"/>
    <n v="0"/>
    <n v="0"/>
    <m/>
    <m/>
    <m/>
  </r>
  <r>
    <s v="GJ"/>
    <x v="0"/>
    <x v="5"/>
    <x v="2"/>
    <s v="High"/>
    <x v="1"/>
    <n v="120"/>
    <n v="12443"/>
    <s v="MHASE"/>
    <m/>
    <m/>
    <n v="0"/>
    <n v="0"/>
    <n v="0"/>
    <n v="0"/>
    <n v="0"/>
    <n v="0"/>
    <m/>
    <m/>
    <m/>
  </r>
  <r>
    <s v="GJ"/>
    <x v="0"/>
    <x v="5"/>
    <x v="2"/>
    <s v="High"/>
    <x v="1"/>
    <n v="120"/>
    <n v="12443"/>
    <s v="PACL"/>
    <m/>
    <m/>
    <n v="0"/>
    <n v="0"/>
    <n v="0"/>
    <n v="0"/>
    <n v="0"/>
    <n v="0"/>
    <m/>
    <m/>
    <m/>
  </r>
  <r>
    <s v="GJ"/>
    <x v="0"/>
    <x v="6"/>
    <x v="1"/>
    <s v="Medium"/>
    <x v="0"/>
    <n v="60"/>
    <n v="50557"/>
    <s v="FHASE"/>
    <m/>
    <m/>
    <n v="0"/>
    <n v="0"/>
    <n v="0"/>
    <n v="0"/>
    <n v="0"/>
    <n v="0"/>
    <n v="1"/>
    <n v="0"/>
    <n v="0"/>
  </r>
  <r>
    <s v="GJ"/>
    <x v="0"/>
    <x v="6"/>
    <x v="1"/>
    <s v="Medium"/>
    <x v="0"/>
    <n v="60"/>
    <n v="50557"/>
    <s v="FSEPU"/>
    <n v="3"/>
    <n v="2"/>
    <n v="3"/>
    <n v="2"/>
    <n v="1"/>
    <n v="0"/>
    <n v="0"/>
    <n v="0"/>
    <m/>
    <m/>
    <m/>
  </r>
  <r>
    <s v="GJ"/>
    <x v="0"/>
    <x v="6"/>
    <x v="1"/>
    <s v="Medium"/>
    <x v="0"/>
    <n v="60"/>
    <n v="50557"/>
    <s v="MHASE"/>
    <m/>
    <m/>
    <n v="0"/>
    <n v="0"/>
    <n v="0"/>
    <n v="0"/>
    <n v="0"/>
    <n v="0"/>
    <m/>
    <m/>
    <m/>
  </r>
  <r>
    <s v="GJ"/>
    <x v="0"/>
    <x v="6"/>
    <x v="1"/>
    <s v="Medium"/>
    <x v="0"/>
    <n v="60"/>
    <n v="50557"/>
    <s v="PACL"/>
    <m/>
    <m/>
    <n v="0"/>
    <n v="0"/>
    <n v="0"/>
    <n v="0"/>
    <n v="0"/>
    <n v="0"/>
    <m/>
    <m/>
    <m/>
  </r>
  <r>
    <s v="GJ"/>
    <x v="0"/>
    <x v="6"/>
    <x v="1"/>
    <s v="Medium"/>
    <x v="1"/>
    <n v="120"/>
    <n v="50617"/>
    <s v="FHASE"/>
    <m/>
    <m/>
    <n v="0"/>
    <n v="0"/>
    <n v="0"/>
    <n v="0"/>
    <n v="0"/>
    <n v="0"/>
    <n v="0"/>
    <n v="0"/>
    <n v="0"/>
  </r>
  <r>
    <s v="GJ"/>
    <x v="0"/>
    <x v="6"/>
    <x v="1"/>
    <s v="Medium"/>
    <x v="1"/>
    <n v="120"/>
    <n v="50617"/>
    <s v="FSEPU"/>
    <m/>
    <m/>
    <n v="0"/>
    <n v="0"/>
    <n v="0"/>
    <n v="0"/>
    <n v="0"/>
    <n v="0"/>
    <m/>
    <m/>
    <m/>
  </r>
  <r>
    <s v="GJ"/>
    <x v="0"/>
    <x v="6"/>
    <x v="1"/>
    <s v="Medium"/>
    <x v="1"/>
    <n v="120"/>
    <n v="50617"/>
    <s v="MHASE"/>
    <m/>
    <m/>
    <n v="0"/>
    <n v="0"/>
    <n v="0"/>
    <n v="0"/>
    <n v="0"/>
    <n v="0"/>
    <m/>
    <m/>
    <m/>
  </r>
  <r>
    <s v="GJ"/>
    <x v="0"/>
    <x v="6"/>
    <x v="1"/>
    <s v="Medium"/>
    <x v="1"/>
    <n v="120"/>
    <n v="50617"/>
    <s v="PACL"/>
    <m/>
    <m/>
    <n v="0"/>
    <n v="0"/>
    <n v="0"/>
    <n v="0"/>
    <n v="0"/>
    <n v="0"/>
    <m/>
    <m/>
    <m/>
  </r>
  <r>
    <s v="GJ"/>
    <x v="0"/>
    <x v="6"/>
    <x v="1"/>
    <s v="Medium"/>
    <x v="2"/>
    <n v="180"/>
    <n v="50677"/>
    <s v="FHASE"/>
    <m/>
    <m/>
    <n v="0"/>
    <n v="0"/>
    <n v="0"/>
    <n v="0"/>
    <n v="0"/>
    <n v="0"/>
    <n v="0"/>
    <n v="0"/>
    <n v="0"/>
  </r>
  <r>
    <s v="GJ"/>
    <x v="0"/>
    <x v="6"/>
    <x v="1"/>
    <s v="Medium"/>
    <x v="2"/>
    <n v="180"/>
    <n v="50677"/>
    <s v="FSEPU"/>
    <m/>
    <m/>
    <n v="0"/>
    <n v="0"/>
    <n v="0"/>
    <n v="0"/>
    <n v="0"/>
    <n v="0"/>
    <m/>
    <m/>
    <m/>
  </r>
  <r>
    <s v="GJ"/>
    <x v="0"/>
    <x v="6"/>
    <x v="1"/>
    <s v="Medium"/>
    <x v="2"/>
    <n v="180"/>
    <n v="50677"/>
    <s v="MHASE"/>
    <m/>
    <m/>
    <n v="0"/>
    <n v="0"/>
    <n v="0"/>
    <n v="0"/>
    <n v="0"/>
    <n v="0"/>
    <m/>
    <m/>
    <m/>
  </r>
  <r>
    <s v="GJ"/>
    <x v="0"/>
    <x v="6"/>
    <x v="1"/>
    <s v="Medium"/>
    <x v="2"/>
    <n v="180"/>
    <n v="50677"/>
    <s v="PACL"/>
    <m/>
    <m/>
    <n v="0"/>
    <n v="0"/>
    <n v="0"/>
    <n v="0"/>
    <n v="0"/>
    <n v="0"/>
    <m/>
    <m/>
    <m/>
  </r>
  <r>
    <s v="GJ"/>
    <x v="0"/>
    <x v="6"/>
    <x v="1"/>
    <s v="Medium"/>
    <x v="3"/>
    <n v="240"/>
    <n v="50737"/>
    <s v="FHASE"/>
    <m/>
    <m/>
    <n v="0"/>
    <n v="0"/>
    <n v="0"/>
    <n v="0"/>
    <n v="0"/>
    <n v="0"/>
    <n v="0"/>
    <n v="0"/>
    <n v="0"/>
  </r>
  <r>
    <s v="GJ"/>
    <x v="0"/>
    <x v="6"/>
    <x v="1"/>
    <s v="Medium"/>
    <x v="3"/>
    <n v="240"/>
    <n v="50737"/>
    <s v="FSEPU"/>
    <m/>
    <m/>
    <n v="0"/>
    <n v="0"/>
    <n v="0"/>
    <n v="0"/>
    <n v="0"/>
    <n v="0"/>
    <m/>
    <m/>
    <m/>
  </r>
  <r>
    <s v="GJ"/>
    <x v="0"/>
    <x v="6"/>
    <x v="1"/>
    <s v="Medium"/>
    <x v="3"/>
    <n v="240"/>
    <n v="50737"/>
    <s v="MHASE"/>
    <m/>
    <m/>
    <n v="0"/>
    <n v="0"/>
    <n v="0"/>
    <n v="0"/>
    <n v="0"/>
    <n v="0"/>
    <m/>
    <m/>
    <m/>
  </r>
  <r>
    <s v="GJ"/>
    <x v="0"/>
    <x v="6"/>
    <x v="1"/>
    <s v="Medium"/>
    <x v="3"/>
    <n v="240"/>
    <n v="50737"/>
    <s v="PACL"/>
    <m/>
    <m/>
    <n v="0"/>
    <n v="0"/>
    <n v="0"/>
    <n v="0"/>
    <n v="0"/>
    <n v="0"/>
    <m/>
    <m/>
    <m/>
  </r>
  <r>
    <s v="GJ"/>
    <x v="0"/>
    <x v="7"/>
    <x v="0"/>
    <s v="Low"/>
    <x v="0"/>
    <n v="60"/>
    <n v="11956"/>
    <s v="FHASE"/>
    <m/>
    <m/>
    <n v="0"/>
    <n v="0"/>
    <n v="0"/>
    <n v="0"/>
    <n v="0"/>
    <n v="0"/>
    <n v="0"/>
    <n v="0"/>
    <n v="0"/>
  </r>
  <r>
    <s v="GJ"/>
    <x v="0"/>
    <x v="7"/>
    <x v="0"/>
    <s v="Low"/>
    <x v="0"/>
    <n v="60"/>
    <n v="11956"/>
    <s v="FSEPU"/>
    <m/>
    <m/>
    <n v="0"/>
    <n v="0"/>
    <n v="0"/>
    <n v="0"/>
    <n v="0"/>
    <n v="0"/>
    <m/>
    <m/>
    <m/>
  </r>
  <r>
    <s v="GJ"/>
    <x v="0"/>
    <x v="7"/>
    <x v="0"/>
    <s v="Low"/>
    <x v="0"/>
    <n v="60"/>
    <n v="11956"/>
    <s v="MHASE"/>
    <m/>
    <m/>
    <n v="0"/>
    <n v="0"/>
    <n v="0"/>
    <n v="0"/>
    <n v="0"/>
    <n v="0"/>
    <m/>
    <m/>
    <m/>
  </r>
  <r>
    <s v="GJ"/>
    <x v="0"/>
    <x v="7"/>
    <x v="0"/>
    <s v="Low"/>
    <x v="0"/>
    <n v="60"/>
    <n v="11956"/>
    <s v="PACL"/>
    <m/>
    <m/>
    <n v="0"/>
    <n v="0"/>
    <n v="0"/>
    <n v="0"/>
    <n v="0"/>
    <n v="0"/>
    <m/>
    <m/>
    <m/>
  </r>
  <r>
    <s v="GJ"/>
    <x v="0"/>
    <x v="7"/>
    <x v="0"/>
    <s v="Low"/>
    <x v="1"/>
    <n v="120"/>
    <n v="12016"/>
    <s v="FHASE"/>
    <m/>
    <m/>
    <n v="0"/>
    <n v="0"/>
    <n v="0"/>
    <n v="0"/>
    <n v="0"/>
    <n v="0"/>
    <n v="0"/>
    <n v="0"/>
    <n v="0"/>
  </r>
  <r>
    <s v="GJ"/>
    <x v="0"/>
    <x v="7"/>
    <x v="0"/>
    <s v="Low"/>
    <x v="1"/>
    <n v="120"/>
    <n v="12016"/>
    <s v="FSEPU"/>
    <m/>
    <m/>
    <n v="0"/>
    <n v="0"/>
    <n v="0"/>
    <n v="0"/>
    <n v="0"/>
    <n v="0"/>
    <m/>
    <m/>
    <m/>
  </r>
  <r>
    <s v="GJ"/>
    <x v="0"/>
    <x v="7"/>
    <x v="0"/>
    <s v="Low"/>
    <x v="1"/>
    <n v="120"/>
    <n v="12016"/>
    <s v="MHASE"/>
    <m/>
    <m/>
    <n v="0"/>
    <n v="0"/>
    <n v="0"/>
    <n v="0"/>
    <n v="0"/>
    <n v="0"/>
    <m/>
    <m/>
    <m/>
  </r>
  <r>
    <s v="GJ"/>
    <x v="0"/>
    <x v="7"/>
    <x v="0"/>
    <s v="Low"/>
    <x v="1"/>
    <n v="120"/>
    <n v="12016"/>
    <s v="PACL"/>
    <m/>
    <m/>
    <n v="0"/>
    <n v="0"/>
    <n v="0"/>
    <n v="0"/>
    <n v="0"/>
    <n v="0"/>
    <m/>
    <m/>
    <m/>
  </r>
  <r>
    <s v="GJ"/>
    <x v="0"/>
    <x v="7"/>
    <x v="0"/>
    <s v="Low"/>
    <x v="2"/>
    <n v="180"/>
    <n v="12076"/>
    <s v="FHASE"/>
    <m/>
    <m/>
    <n v="0"/>
    <n v="0"/>
    <n v="0"/>
    <n v="0"/>
    <n v="0"/>
    <n v="0"/>
    <n v="0"/>
    <n v="0"/>
    <n v="0"/>
  </r>
  <r>
    <s v="GJ"/>
    <x v="0"/>
    <x v="7"/>
    <x v="0"/>
    <s v="Low"/>
    <x v="2"/>
    <n v="180"/>
    <n v="12076"/>
    <s v="FSEPU"/>
    <m/>
    <m/>
    <n v="0"/>
    <n v="0"/>
    <n v="0"/>
    <n v="0"/>
    <n v="0"/>
    <n v="0"/>
    <m/>
    <m/>
    <m/>
  </r>
  <r>
    <s v="GJ"/>
    <x v="0"/>
    <x v="7"/>
    <x v="0"/>
    <s v="Low"/>
    <x v="2"/>
    <n v="180"/>
    <n v="12076"/>
    <s v="MHASE"/>
    <m/>
    <m/>
    <n v="0"/>
    <n v="0"/>
    <n v="0"/>
    <n v="0"/>
    <n v="0"/>
    <n v="0"/>
    <m/>
    <m/>
    <m/>
  </r>
  <r>
    <s v="GJ"/>
    <x v="0"/>
    <x v="7"/>
    <x v="0"/>
    <s v="Low"/>
    <x v="2"/>
    <n v="180"/>
    <n v="12076"/>
    <s v="PACL"/>
    <m/>
    <m/>
    <n v="0"/>
    <n v="0"/>
    <n v="0"/>
    <n v="0"/>
    <n v="0"/>
    <n v="0"/>
    <m/>
    <m/>
    <m/>
  </r>
  <r>
    <s v="GJ"/>
    <x v="0"/>
    <x v="8"/>
    <x v="2"/>
    <s v="High"/>
    <x v="0"/>
    <n v="60"/>
    <n v="22189"/>
    <s v="FHASE"/>
    <m/>
    <m/>
    <n v="0"/>
    <n v="0"/>
    <n v="0"/>
    <n v="0"/>
    <n v="0"/>
    <n v="0"/>
    <n v="0"/>
    <n v="0"/>
    <n v="0"/>
  </r>
  <r>
    <s v="GJ"/>
    <x v="0"/>
    <x v="8"/>
    <x v="2"/>
    <s v="High"/>
    <x v="0"/>
    <n v="60"/>
    <n v="22189"/>
    <s v="FSEPU"/>
    <m/>
    <m/>
    <n v="0"/>
    <n v="0"/>
    <n v="0"/>
    <n v="0"/>
    <n v="0"/>
    <n v="0"/>
    <m/>
    <m/>
    <m/>
  </r>
  <r>
    <s v="GJ"/>
    <x v="0"/>
    <x v="8"/>
    <x v="2"/>
    <s v="High"/>
    <x v="0"/>
    <n v="60"/>
    <n v="22189"/>
    <s v="MHASE"/>
    <m/>
    <m/>
    <n v="0"/>
    <n v="0"/>
    <n v="0"/>
    <n v="0"/>
    <n v="0"/>
    <n v="0"/>
    <m/>
    <m/>
    <m/>
  </r>
  <r>
    <s v="GJ"/>
    <x v="0"/>
    <x v="8"/>
    <x v="2"/>
    <s v="High"/>
    <x v="0"/>
    <n v="60"/>
    <n v="22189"/>
    <s v="PACL"/>
    <m/>
    <m/>
    <n v="0"/>
    <n v="0"/>
    <n v="0"/>
    <n v="0"/>
    <n v="0"/>
    <n v="0"/>
    <m/>
    <m/>
    <m/>
  </r>
  <r>
    <s v="GJ"/>
    <x v="0"/>
    <x v="8"/>
    <x v="2"/>
    <s v="High"/>
    <x v="1"/>
    <n v="120"/>
    <n v="22249"/>
    <s v="FHASE"/>
    <n v="1"/>
    <n v="2"/>
    <n v="1"/>
    <n v="2"/>
    <n v="1"/>
    <n v="0"/>
    <n v="0"/>
    <n v="0"/>
    <n v="1"/>
    <n v="0"/>
    <n v="1"/>
  </r>
  <r>
    <s v="GJ"/>
    <x v="0"/>
    <x v="8"/>
    <x v="2"/>
    <s v="High"/>
    <x v="1"/>
    <n v="120"/>
    <n v="22249"/>
    <s v="FSEPU"/>
    <n v="1"/>
    <n v="5"/>
    <n v="1"/>
    <n v="5"/>
    <n v="1"/>
    <n v="1"/>
    <n v="0"/>
    <n v="1"/>
    <m/>
    <m/>
    <m/>
  </r>
  <r>
    <s v="GJ"/>
    <x v="0"/>
    <x v="8"/>
    <x v="2"/>
    <s v="High"/>
    <x v="1"/>
    <n v="120"/>
    <n v="22249"/>
    <s v="MHASE"/>
    <m/>
    <m/>
    <n v="0"/>
    <n v="0"/>
    <n v="0"/>
    <n v="0"/>
    <n v="0"/>
    <n v="0"/>
    <m/>
    <m/>
    <m/>
  </r>
  <r>
    <s v="GJ"/>
    <x v="0"/>
    <x v="8"/>
    <x v="2"/>
    <s v="High"/>
    <x v="1"/>
    <n v="120"/>
    <n v="22249"/>
    <s v="PACL"/>
    <m/>
    <m/>
    <n v="0"/>
    <n v="0"/>
    <n v="0"/>
    <n v="0"/>
    <n v="0"/>
    <n v="0"/>
    <m/>
    <m/>
    <m/>
  </r>
  <r>
    <s v="GJ"/>
    <x v="0"/>
    <x v="8"/>
    <x v="2"/>
    <s v="High"/>
    <x v="2"/>
    <n v="180"/>
    <n v="22309"/>
    <s v="FHASE"/>
    <n v="1"/>
    <n v="4"/>
    <n v="1"/>
    <n v="4"/>
    <n v="1"/>
    <n v="1"/>
    <n v="1"/>
    <n v="0"/>
    <n v="1"/>
    <n v="1"/>
    <n v="0"/>
  </r>
  <r>
    <s v="GJ"/>
    <x v="0"/>
    <x v="8"/>
    <x v="2"/>
    <s v="High"/>
    <x v="2"/>
    <n v="180"/>
    <n v="22309"/>
    <s v="FSEPU"/>
    <m/>
    <m/>
    <n v="0"/>
    <n v="0"/>
    <n v="0"/>
    <n v="0"/>
    <n v="0"/>
    <n v="0"/>
    <m/>
    <m/>
    <m/>
  </r>
  <r>
    <s v="GJ"/>
    <x v="0"/>
    <x v="8"/>
    <x v="2"/>
    <s v="High"/>
    <x v="2"/>
    <n v="180"/>
    <n v="22309"/>
    <s v="MHASE"/>
    <m/>
    <m/>
    <n v="0"/>
    <n v="0"/>
    <n v="0"/>
    <n v="0"/>
    <n v="0"/>
    <n v="0"/>
    <m/>
    <m/>
    <m/>
  </r>
  <r>
    <s v="GJ"/>
    <x v="0"/>
    <x v="8"/>
    <x v="2"/>
    <s v="High"/>
    <x v="2"/>
    <n v="180"/>
    <n v="22309"/>
    <s v="PACL"/>
    <m/>
    <m/>
    <n v="0"/>
    <n v="0"/>
    <n v="0"/>
    <n v="0"/>
    <n v="0"/>
    <n v="0"/>
    <m/>
    <m/>
    <m/>
  </r>
  <r>
    <s v="GJ"/>
    <x v="0"/>
    <x v="9"/>
    <x v="0"/>
    <s v="Low"/>
    <x v="0"/>
    <n v="60"/>
    <n v="60809"/>
    <s v="FHASE"/>
    <m/>
    <m/>
    <n v="0"/>
    <n v="0"/>
    <n v="0"/>
    <n v="0"/>
    <n v="0"/>
    <n v="0"/>
    <n v="0"/>
    <n v="0"/>
    <n v="0"/>
  </r>
  <r>
    <s v="GJ"/>
    <x v="0"/>
    <x v="9"/>
    <x v="0"/>
    <s v="Low"/>
    <x v="0"/>
    <n v="60"/>
    <n v="60809"/>
    <s v="FSEPU"/>
    <m/>
    <m/>
    <n v="0"/>
    <n v="0"/>
    <n v="0"/>
    <n v="0"/>
    <n v="0"/>
    <n v="0"/>
    <m/>
    <m/>
    <m/>
  </r>
  <r>
    <s v="GJ"/>
    <x v="0"/>
    <x v="9"/>
    <x v="0"/>
    <s v="Low"/>
    <x v="0"/>
    <n v="60"/>
    <n v="60809"/>
    <s v="MHASE"/>
    <m/>
    <m/>
    <n v="0"/>
    <n v="0"/>
    <n v="0"/>
    <n v="0"/>
    <n v="0"/>
    <n v="0"/>
    <m/>
    <m/>
    <m/>
  </r>
  <r>
    <s v="GJ"/>
    <x v="0"/>
    <x v="9"/>
    <x v="0"/>
    <s v="Low"/>
    <x v="0"/>
    <n v="60"/>
    <n v="60809"/>
    <s v="PACL"/>
    <m/>
    <m/>
    <n v="0"/>
    <n v="0"/>
    <n v="0"/>
    <n v="0"/>
    <n v="0"/>
    <n v="0"/>
    <m/>
    <m/>
    <m/>
  </r>
  <r>
    <s v="GJ"/>
    <x v="0"/>
    <x v="9"/>
    <x v="0"/>
    <s v="Low"/>
    <x v="1"/>
    <n v="120"/>
    <n v="60869"/>
    <s v="FHASE"/>
    <n v="1"/>
    <n v="2"/>
    <n v="1"/>
    <n v="2"/>
    <n v="1"/>
    <n v="0"/>
    <n v="0"/>
    <n v="0"/>
    <n v="1"/>
    <n v="0"/>
    <n v="0"/>
  </r>
  <r>
    <s v="GJ"/>
    <x v="0"/>
    <x v="9"/>
    <x v="0"/>
    <s v="Low"/>
    <x v="1"/>
    <n v="120"/>
    <n v="60869"/>
    <s v="FSEPU"/>
    <m/>
    <m/>
    <n v="0"/>
    <n v="0"/>
    <n v="0"/>
    <n v="0"/>
    <n v="0"/>
    <n v="0"/>
    <m/>
    <m/>
    <m/>
  </r>
  <r>
    <s v="GJ"/>
    <x v="0"/>
    <x v="9"/>
    <x v="0"/>
    <s v="Low"/>
    <x v="1"/>
    <n v="120"/>
    <n v="60869"/>
    <s v="MHASE"/>
    <n v="2"/>
    <n v="2"/>
    <n v="2"/>
    <n v="2"/>
    <n v="1"/>
    <n v="0"/>
    <n v="0"/>
    <n v="0"/>
    <m/>
    <m/>
    <m/>
  </r>
  <r>
    <s v="GJ"/>
    <x v="0"/>
    <x v="9"/>
    <x v="0"/>
    <s v="Low"/>
    <x v="1"/>
    <n v="120"/>
    <n v="60869"/>
    <s v="PACL"/>
    <m/>
    <m/>
    <n v="0"/>
    <n v="0"/>
    <n v="0"/>
    <n v="0"/>
    <n v="0"/>
    <n v="0"/>
    <m/>
    <m/>
    <m/>
  </r>
  <r>
    <s v="GJ"/>
    <x v="0"/>
    <x v="9"/>
    <x v="0"/>
    <s v="Low"/>
    <x v="2"/>
    <n v="180"/>
    <n v="60929"/>
    <s v="FHASE"/>
    <m/>
    <m/>
    <n v="0"/>
    <n v="0"/>
    <n v="0"/>
    <n v="0"/>
    <n v="0"/>
    <n v="0"/>
    <n v="0"/>
    <n v="0"/>
    <n v="0"/>
  </r>
  <r>
    <s v="GJ"/>
    <x v="0"/>
    <x v="9"/>
    <x v="0"/>
    <s v="Low"/>
    <x v="2"/>
    <n v="180"/>
    <n v="60929"/>
    <s v="FSEPU"/>
    <m/>
    <m/>
    <n v="0"/>
    <n v="0"/>
    <n v="0"/>
    <n v="0"/>
    <n v="0"/>
    <n v="0"/>
    <m/>
    <m/>
    <m/>
  </r>
  <r>
    <s v="GJ"/>
    <x v="0"/>
    <x v="9"/>
    <x v="0"/>
    <s v="Low"/>
    <x v="2"/>
    <n v="180"/>
    <n v="60929"/>
    <s v="MHASE"/>
    <m/>
    <m/>
    <n v="0"/>
    <n v="0"/>
    <n v="0"/>
    <n v="0"/>
    <n v="0"/>
    <n v="0"/>
    <m/>
    <m/>
    <m/>
  </r>
  <r>
    <s v="GJ"/>
    <x v="0"/>
    <x v="9"/>
    <x v="0"/>
    <s v="Low"/>
    <x v="2"/>
    <n v="180"/>
    <n v="60929"/>
    <s v="PACL"/>
    <m/>
    <m/>
    <n v="0"/>
    <n v="0"/>
    <n v="0"/>
    <n v="0"/>
    <n v="0"/>
    <n v="0"/>
    <m/>
    <m/>
    <m/>
  </r>
  <r>
    <s v="GJ"/>
    <x v="0"/>
    <x v="10"/>
    <x v="1"/>
    <s v="Medium"/>
    <x v="0"/>
    <n v="60"/>
    <n v="71002"/>
    <s v="FHASE"/>
    <m/>
    <m/>
    <n v="0"/>
    <n v="0"/>
    <n v="0"/>
    <n v="0"/>
    <n v="0"/>
    <n v="0"/>
    <n v="0"/>
    <n v="0"/>
    <n v="0"/>
  </r>
  <r>
    <s v="GJ"/>
    <x v="0"/>
    <x v="10"/>
    <x v="1"/>
    <s v="Medium"/>
    <x v="0"/>
    <n v="60"/>
    <n v="71002"/>
    <s v="FSEPU"/>
    <m/>
    <m/>
    <n v="0"/>
    <n v="0"/>
    <n v="0"/>
    <n v="0"/>
    <n v="0"/>
    <n v="0"/>
    <m/>
    <m/>
    <m/>
  </r>
  <r>
    <s v="GJ"/>
    <x v="0"/>
    <x v="10"/>
    <x v="1"/>
    <s v="Medium"/>
    <x v="0"/>
    <n v="60"/>
    <n v="71002"/>
    <s v="MHASE"/>
    <m/>
    <m/>
    <n v="0"/>
    <n v="0"/>
    <n v="0"/>
    <n v="0"/>
    <n v="0"/>
    <n v="0"/>
    <m/>
    <m/>
    <m/>
  </r>
  <r>
    <s v="GJ"/>
    <x v="0"/>
    <x v="10"/>
    <x v="1"/>
    <s v="Medium"/>
    <x v="0"/>
    <n v="60"/>
    <n v="71002"/>
    <s v="PACL"/>
    <m/>
    <m/>
    <n v="0"/>
    <n v="0"/>
    <n v="0"/>
    <n v="0"/>
    <n v="0"/>
    <n v="0"/>
    <m/>
    <m/>
    <m/>
  </r>
  <r>
    <s v="GJ"/>
    <x v="0"/>
    <x v="10"/>
    <x v="1"/>
    <s v="Medium"/>
    <x v="1"/>
    <n v="120"/>
    <n v="71062"/>
    <s v="FHASE"/>
    <n v="1"/>
    <n v="2"/>
    <n v="1"/>
    <n v="2"/>
    <n v="1"/>
    <n v="0"/>
    <n v="0"/>
    <n v="0"/>
    <n v="1"/>
    <n v="1"/>
    <n v="0"/>
  </r>
  <r>
    <s v="GJ"/>
    <x v="0"/>
    <x v="10"/>
    <x v="1"/>
    <s v="Medium"/>
    <x v="1"/>
    <n v="120"/>
    <n v="71062"/>
    <s v="FSEPU"/>
    <n v="1"/>
    <n v="2"/>
    <n v="1"/>
    <n v="2"/>
    <n v="1"/>
    <n v="0"/>
    <n v="0"/>
    <n v="0"/>
    <m/>
    <m/>
    <m/>
  </r>
  <r>
    <s v="GJ"/>
    <x v="0"/>
    <x v="10"/>
    <x v="1"/>
    <s v="Medium"/>
    <x v="1"/>
    <n v="120"/>
    <n v="71062"/>
    <s v="MHASE"/>
    <n v="1"/>
    <n v="4"/>
    <n v="1"/>
    <n v="4"/>
    <n v="1"/>
    <n v="1"/>
    <n v="1"/>
    <n v="0"/>
    <m/>
    <m/>
    <m/>
  </r>
  <r>
    <s v="GJ"/>
    <x v="0"/>
    <x v="10"/>
    <x v="1"/>
    <s v="Medium"/>
    <x v="1"/>
    <n v="120"/>
    <n v="71062"/>
    <s v="PACL"/>
    <m/>
    <m/>
    <n v="0"/>
    <n v="0"/>
    <n v="0"/>
    <n v="0"/>
    <n v="0"/>
    <n v="0"/>
    <m/>
    <m/>
    <m/>
  </r>
  <r>
    <s v="GJ"/>
    <x v="0"/>
    <x v="10"/>
    <x v="1"/>
    <s v="Medium"/>
    <x v="2"/>
    <n v="180"/>
    <n v="71122"/>
    <s v="FHASE"/>
    <n v="1"/>
    <n v="3"/>
    <n v="1"/>
    <n v="3"/>
    <n v="1"/>
    <n v="0"/>
    <n v="0"/>
    <n v="0"/>
    <n v="1"/>
    <n v="0"/>
    <n v="0"/>
  </r>
  <r>
    <s v="GJ"/>
    <x v="0"/>
    <x v="10"/>
    <x v="1"/>
    <s v="Medium"/>
    <x v="2"/>
    <n v="180"/>
    <n v="71122"/>
    <s v="FSEPU"/>
    <m/>
    <m/>
    <n v="0"/>
    <n v="0"/>
    <n v="0"/>
    <n v="0"/>
    <n v="0"/>
    <n v="0"/>
    <m/>
    <m/>
    <m/>
  </r>
  <r>
    <s v="GJ"/>
    <x v="0"/>
    <x v="10"/>
    <x v="1"/>
    <s v="Medium"/>
    <x v="2"/>
    <n v="180"/>
    <n v="71122"/>
    <s v="MHASE"/>
    <m/>
    <m/>
    <n v="0"/>
    <n v="0"/>
    <n v="0"/>
    <n v="0"/>
    <n v="0"/>
    <n v="0"/>
    <m/>
    <m/>
    <m/>
  </r>
  <r>
    <s v="GJ"/>
    <x v="0"/>
    <x v="10"/>
    <x v="1"/>
    <s v="Medium"/>
    <x v="2"/>
    <n v="180"/>
    <n v="71122"/>
    <s v="PACL"/>
    <m/>
    <m/>
    <n v="0"/>
    <n v="0"/>
    <n v="0"/>
    <n v="0"/>
    <n v="0"/>
    <n v="0"/>
    <m/>
    <m/>
    <m/>
  </r>
  <r>
    <s v="GJ"/>
    <x v="0"/>
    <x v="11"/>
    <x v="2"/>
    <s v="High"/>
    <x v="0"/>
    <n v="60"/>
    <n v="10441"/>
    <s v="FHASE"/>
    <n v="1"/>
    <n v="5"/>
    <n v="1"/>
    <n v="5"/>
    <n v="1"/>
    <n v="1"/>
    <n v="0"/>
    <n v="1"/>
    <n v="1"/>
    <n v="1"/>
    <n v="1"/>
  </r>
  <r>
    <s v="GJ"/>
    <x v="0"/>
    <x v="11"/>
    <x v="2"/>
    <s v="High"/>
    <x v="0"/>
    <n v="60"/>
    <n v="10441"/>
    <s v="FSEPU"/>
    <m/>
    <m/>
    <n v="0"/>
    <n v="0"/>
    <n v="0"/>
    <n v="0"/>
    <n v="0"/>
    <n v="0"/>
    <m/>
    <m/>
    <m/>
  </r>
  <r>
    <s v="GJ"/>
    <x v="0"/>
    <x v="11"/>
    <x v="2"/>
    <s v="High"/>
    <x v="0"/>
    <n v="60"/>
    <n v="10441"/>
    <s v="MHASE"/>
    <n v="2"/>
    <n v="4"/>
    <n v="2"/>
    <n v="4"/>
    <n v="1"/>
    <n v="1"/>
    <n v="1"/>
    <n v="0"/>
    <m/>
    <m/>
    <m/>
  </r>
  <r>
    <s v="GJ"/>
    <x v="0"/>
    <x v="11"/>
    <x v="2"/>
    <s v="High"/>
    <x v="0"/>
    <n v="60"/>
    <n v="10441"/>
    <s v="PACL"/>
    <m/>
    <m/>
    <n v="0"/>
    <n v="0"/>
    <n v="0"/>
    <n v="0"/>
    <n v="0"/>
    <n v="0"/>
    <m/>
    <m/>
    <m/>
  </r>
  <r>
    <s v="GJ"/>
    <x v="0"/>
    <x v="11"/>
    <x v="2"/>
    <s v="High"/>
    <x v="1"/>
    <n v="120"/>
    <n v="10501"/>
    <s v="FHASE"/>
    <n v="3"/>
    <n v="3"/>
    <n v="3"/>
    <n v="3"/>
    <n v="1"/>
    <n v="0"/>
    <n v="0"/>
    <n v="0"/>
    <n v="1"/>
    <n v="0"/>
    <n v="0"/>
  </r>
  <r>
    <s v="GJ"/>
    <x v="0"/>
    <x v="11"/>
    <x v="2"/>
    <s v="High"/>
    <x v="1"/>
    <n v="120"/>
    <n v="10501"/>
    <s v="FSEPU"/>
    <m/>
    <m/>
    <n v="0"/>
    <n v="0"/>
    <n v="0"/>
    <n v="0"/>
    <n v="0"/>
    <n v="0"/>
    <m/>
    <m/>
    <m/>
  </r>
  <r>
    <s v="GJ"/>
    <x v="0"/>
    <x v="11"/>
    <x v="2"/>
    <s v="High"/>
    <x v="1"/>
    <n v="120"/>
    <n v="10501"/>
    <s v="MHASE"/>
    <n v="1"/>
    <n v="3"/>
    <n v="1"/>
    <n v="3"/>
    <n v="1"/>
    <n v="0"/>
    <n v="0"/>
    <n v="0"/>
    <m/>
    <m/>
    <m/>
  </r>
  <r>
    <s v="GJ"/>
    <x v="0"/>
    <x v="11"/>
    <x v="2"/>
    <s v="High"/>
    <x v="1"/>
    <n v="120"/>
    <n v="10501"/>
    <s v="PACL"/>
    <m/>
    <m/>
    <n v="0"/>
    <n v="0"/>
    <n v="0"/>
    <n v="0"/>
    <n v="0"/>
    <n v="0"/>
    <m/>
    <m/>
    <m/>
  </r>
  <r>
    <s v="GJ"/>
    <x v="0"/>
    <x v="11"/>
    <x v="2"/>
    <s v="High"/>
    <x v="2"/>
    <n v="180"/>
    <n v="10561"/>
    <s v="FHASE"/>
    <n v="1"/>
    <n v="5"/>
    <n v="1"/>
    <n v="5"/>
    <n v="1"/>
    <n v="1"/>
    <n v="0"/>
    <n v="1"/>
    <n v="1"/>
    <n v="1"/>
    <n v="1"/>
  </r>
  <r>
    <s v="GJ"/>
    <x v="0"/>
    <x v="11"/>
    <x v="2"/>
    <s v="High"/>
    <x v="2"/>
    <n v="180"/>
    <n v="10561"/>
    <s v="FSEPU"/>
    <m/>
    <m/>
    <n v="0"/>
    <n v="0"/>
    <n v="0"/>
    <n v="0"/>
    <n v="0"/>
    <n v="0"/>
    <m/>
    <m/>
    <m/>
  </r>
  <r>
    <s v="GJ"/>
    <x v="0"/>
    <x v="11"/>
    <x v="2"/>
    <s v="High"/>
    <x v="2"/>
    <n v="180"/>
    <n v="10561"/>
    <s v="MHASE"/>
    <n v="2"/>
    <n v="4"/>
    <n v="2"/>
    <n v="4"/>
    <n v="1"/>
    <n v="1"/>
    <n v="1"/>
    <n v="0"/>
    <m/>
    <m/>
    <m/>
  </r>
  <r>
    <s v="GJ"/>
    <x v="0"/>
    <x v="11"/>
    <x v="2"/>
    <s v="High"/>
    <x v="2"/>
    <n v="180"/>
    <n v="10561"/>
    <s v="PACL"/>
    <n v="1"/>
    <n v="3"/>
    <n v="1"/>
    <n v="3"/>
    <n v="1"/>
    <n v="0"/>
    <n v="0"/>
    <n v="0"/>
    <m/>
    <m/>
    <m/>
  </r>
  <r>
    <s v="GJ"/>
    <x v="0"/>
    <x v="12"/>
    <x v="0"/>
    <s v="Low"/>
    <x v="0"/>
    <n v="60"/>
    <n v="21143"/>
    <s v="FHASE"/>
    <m/>
    <m/>
    <n v="0"/>
    <n v="0"/>
    <n v="0"/>
    <n v="0"/>
    <n v="0"/>
    <n v="0"/>
    <n v="1"/>
    <n v="0"/>
    <n v="0"/>
  </r>
  <r>
    <s v="GJ"/>
    <x v="0"/>
    <x v="12"/>
    <x v="0"/>
    <s v="Low"/>
    <x v="0"/>
    <n v="60"/>
    <n v="21143"/>
    <s v="FSEPU"/>
    <m/>
    <m/>
    <n v="0"/>
    <n v="0"/>
    <n v="0"/>
    <n v="0"/>
    <n v="0"/>
    <n v="0"/>
    <m/>
    <m/>
    <m/>
  </r>
  <r>
    <s v="GJ"/>
    <x v="0"/>
    <x v="12"/>
    <x v="0"/>
    <s v="Low"/>
    <x v="0"/>
    <n v="60"/>
    <n v="21143"/>
    <s v="MHASE"/>
    <m/>
    <m/>
    <n v="0"/>
    <n v="0"/>
    <n v="0"/>
    <n v="0"/>
    <n v="0"/>
    <n v="0"/>
    <m/>
    <m/>
    <m/>
  </r>
  <r>
    <s v="GJ"/>
    <x v="0"/>
    <x v="12"/>
    <x v="0"/>
    <s v="Low"/>
    <x v="0"/>
    <n v="60"/>
    <n v="21143"/>
    <s v="PACL"/>
    <n v="1"/>
    <n v="3"/>
    <n v="1"/>
    <n v="3"/>
    <n v="1"/>
    <n v="0"/>
    <n v="0"/>
    <n v="0"/>
    <m/>
    <m/>
    <m/>
  </r>
  <r>
    <s v="GJ"/>
    <x v="0"/>
    <x v="12"/>
    <x v="0"/>
    <s v="Low"/>
    <x v="1"/>
    <n v="120"/>
    <n v="21203"/>
    <s v="FHASE"/>
    <m/>
    <m/>
    <n v="0"/>
    <n v="0"/>
    <n v="0"/>
    <n v="0"/>
    <n v="0"/>
    <n v="0"/>
    <n v="1"/>
    <n v="0"/>
    <n v="0"/>
  </r>
  <r>
    <s v="GJ"/>
    <x v="0"/>
    <x v="12"/>
    <x v="0"/>
    <s v="Low"/>
    <x v="1"/>
    <n v="120"/>
    <n v="21203"/>
    <s v="FSEPU"/>
    <m/>
    <m/>
    <n v="0"/>
    <n v="0"/>
    <n v="0"/>
    <n v="0"/>
    <n v="0"/>
    <n v="0"/>
    <m/>
    <m/>
    <m/>
  </r>
  <r>
    <s v="GJ"/>
    <x v="0"/>
    <x v="12"/>
    <x v="0"/>
    <s v="Low"/>
    <x v="1"/>
    <n v="120"/>
    <n v="21203"/>
    <s v="MHASE"/>
    <n v="1"/>
    <n v="3"/>
    <n v="1"/>
    <n v="3"/>
    <n v="1"/>
    <n v="0"/>
    <n v="0"/>
    <n v="0"/>
    <m/>
    <m/>
    <m/>
  </r>
  <r>
    <s v="GJ"/>
    <x v="0"/>
    <x v="12"/>
    <x v="0"/>
    <s v="Low"/>
    <x v="1"/>
    <n v="120"/>
    <n v="21203"/>
    <s v="PACL"/>
    <m/>
    <m/>
    <n v="0"/>
    <n v="0"/>
    <n v="0"/>
    <n v="0"/>
    <n v="0"/>
    <n v="0"/>
    <m/>
    <m/>
    <m/>
  </r>
  <r>
    <s v="GJ"/>
    <x v="0"/>
    <x v="13"/>
    <x v="1"/>
    <s v="Medium"/>
    <x v="0"/>
    <n v="60"/>
    <n v="21780"/>
    <s v="FHASE"/>
    <m/>
    <m/>
    <n v="0"/>
    <n v="0"/>
    <n v="0"/>
    <n v="0"/>
    <n v="0"/>
    <n v="0"/>
    <n v="0"/>
    <n v="0"/>
    <n v="0"/>
  </r>
  <r>
    <s v="GJ"/>
    <x v="0"/>
    <x v="13"/>
    <x v="1"/>
    <s v="Medium"/>
    <x v="0"/>
    <n v="60"/>
    <n v="21780"/>
    <s v="FSEPU"/>
    <m/>
    <m/>
    <n v="0"/>
    <n v="0"/>
    <n v="0"/>
    <n v="0"/>
    <n v="0"/>
    <n v="0"/>
    <m/>
    <m/>
    <m/>
  </r>
  <r>
    <s v="GJ"/>
    <x v="0"/>
    <x v="13"/>
    <x v="1"/>
    <s v="Medium"/>
    <x v="0"/>
    <n v="60"/>
    <n v="21780"/>
    <s v="MHASE"/>
    <m/>
    <m/>
    <n v="0"/>
    <n v="0"/>
    <n v="0"/>
    <n v="0"/>
    <n v="0"/>
    <n v="0"/>
    <m/>
    <m/>
    <m/>
  </r>
  <r>
    <s v="GJ"/>
    <x v="0"/>
    <x v="13"/>
    <x v="1"/>
    <s v="Medium"/>
    <x v="0"/>
    <n v="60"/>
    <n v="21780"/>
    <s v="PACL"/>
    <m/>
    <m/>
    <n v="0"/>
    <n v="0"/>
    <n v="0"/>
    <n v="0"/>
    <n v="0"/>
    <n v="0"/>
    <m/>
    <m/>
    <m/>
  </r>
  <r>
    <s v="GJ"/>
    <x v="0"/>
    <x v="13"/>
    <x v="1"/>
    <s v="Medium"/>
    <x v="1"/>
    <n v="120"/>
    <n v="21840"/>
    <s v="FHASE"/>
    <n v="2"/>
    <n v="4"/>
    <n v="2"/>
    <n v="4"/>
    <n v="1"/>
    <n v="1"/>
    <n v="1"/>
    <n v="0"/>
    <n v="1"/>
    <n v="1"/>
    <n v="0"/>
  </r>
  <r>
    <s v="GJ"/>
    <x v="0"/>
    <x v="13"/>
    <x v="1"/>
    <s v="Medium"/>
    <x v="1"/>
    <n v="120"/>
    <n v="21840"/>
    <s v="FSEPU"/>
    <m/>
    <m/>
    <n v="0"/>
    <n v="0"/>
    <n v="0"/>
    <n v="0"/>
    <n v="0"/>
    <n v="0"/>
    <m/>
    <m/>
    <m/>
  </r>
  <r>
    <s v="GJ"/>
    <x v="0"/>
    <x v="13"/>
    <x v="1"/>
    <s v="Medium"/>
    <x v="1"/>
    <n v="120"/>
    <n v="21840"/>
    <s v="MHASE"/>
    <m/>
    <m/>
    <n v="0"/>
    <n v="0"/>
    <n v="0"/>
    <n v="0"/>
    <n v="0"/>
    <n v="0"/>
    <m/>
    <m/>
    <m/>
  </r>
  <r>
    <s v="GJ"/>
    <x v="0"/>
    <x v="13"/>
    <x v="1"/>
    <s v="Medium"/>
    <x v="1"/>
    <n v="120"/>
    <n v="21840"/>
    <s v="PACL"/>
    <m/>
    <m/>
    <n v="0"/>
    <n v="0"/>
    <n v="0"/>
    <n v="0"/>
    <n v="0"/>
    <n v="0"/>
    <m/>
    <m/>
    <m/>
  </r>
  <r>
    <s v="GJ"/>
    <x v="0"/>
    <x v="14"/>
    <x v="2"/>
    <s v="High"/>
    <x v="0"/>
    <n v="60"/>
    <n v="42854"/>
    <s v="FHASE"/>
    <m/>
    <m/>
    <n v="0"/>
    <n v="0"/>
    <n v="0"/>
    <n v="0"/>
    <n v="0"/>
    <n v="0"/>
    <n v="1"/>
    <n v="1"/>
    <n v="0"/>
  </r>
  <r>
    <s v="GJ"/>
    <x v="0"/>
    <x v="14"/>
    <x v="2"/>
    <s v="High"/>
    <x v="0"/>
    <n v="60"/>
    <n v="42854"/>
    <s v="FSEPU"/>
    <m/>
    <m/>
    <n v="0"/>
    <n v="0"/>
    <n v="0"/>
    <n v="0"/>
    <n v="0"/>
    <n v="0"/>
    <m/>
    <m/>
    <m/>
  </r>
  <r>
    <s v="GJ"/>
    <x v="0"/>
    <x v="14"/>
    <x v="2"/>
    <s v="High"/>
    <x v="0"/>
    <n v="60"/>
    <n v="42854"/>
    <s v="MHASE"/>
    <m/>
    <m/>
    <n v="0"/>
    <n v="0"/>
    <n v="0"/>
    <n v="0"/>
    <n v="0"/>
    <n v="0"/>
    <m/>
    <m/>
    <m/>
  </r>
  <r>
    <s v="GJ"/>
    <x v="0"/>
    <x v="14"/>
    <x v="2"/>
    <s v="High"/>
    <x v="0"/>
    <n v="60"/>
    <n v="42854"/>
    <s v="PACL"/>
    <n v="1"/>
    <n v="4"/>
    <n v="1"/>
    <n v="4"/>
    <n v="1"/>
    <n v="1"/>
    <n v="1"/>
    <n v="0"/>
    <m/>
    <m/>
    <m/>
  </r>
  <r>
    <s v="GJ"/>
    <x v="0"/>
    <x v="14"/>
    <x v="2"/>
    <s v="High"/>
    <x v="1"/>
    <n v="120"/>
    <n v="42904"/>
    <s v="FHASE"/>
    <m/>
    <m/>
    <n v="0"/>
    <n v="0"/>
    <n v="0"/>
    <n v="0"/>
    <n v="0"/>
    <n v="0"/>
    <n v="0"/>
    <n v="0"/>
    <n v="0"/>
  </r>
  <r>
    <s v="GJ"/>
    <x v="0"/>
    <x v="14"/>
    <x v="2"/>
    <s v="High"/>
    <x v="1"/>
    <n v="120"/>
    <n v="42904"/>
    <s v="FSEPU"/>
    <m/>
    <m/>
    <n v="0"/>
    <n v="0"/>
    <n v="0"/>
    <n v="0"/>
    <n v="0"/>
    <n v="0"/>
    <m/>
    <m/>
    <m/>
  </r>
  <r>
    <s v="GJ"/>
    <x v="0"/>
    <x v="14"/>
    <x v="2"/>
    <s v="High"/>
    <x v="1"/>
    <n v="120"/>
    <n v="42904"/>
    <s v="MHASE"/>
    <m/>
    <m/>
    <n v="0"/>
    <n v="0"/>
    <n v="0"/>
    <n v="0"/>
    <n v="0"/>
    <n v="0"/>
    <m/>
    <m/>
    <m/>
  </r>
  <r>
    <s v="GJ"/>
    <x v="0"/>
    <x v="14"/>
    <x v="2"/>
    <s v="High"/>
    <x v="1"/>
    <n v="120"/>
    <n v="42904"/>
    <s v="PACL"/>
    <m/>
    <m/>
    <n v="0"/>
    <n v="0"/>
    <n v="0"/>
    <n v="0"/>
    <n v="0"/>
    <n v="0"/>
    <m/>
    <m/>
    <m/>
  </r>
  <r>
    <s v="GJ"/>
    <x v="0"/>
    <x v="14"/>
    <x v="2"/>
    <s v="High"/>
    <x v="2"/>
    <n v="180"/>
    <n v="42964"/>
    <s v="FHASE"/>
    <m/>
    <m/>
    <n v="0"/>
    <n v="0"/>
    <n v="0"/>
    <n v="0"/>
    <n v="0"/>
    <n v="0"/>
    <n v="0"/>
    <n v="0"/>
    <n v="0"/>
  </r>
  <r>
    <s v="GJ"/>
    <x v="0"/>
    <x v="14"/>
    <x v="2"/>
    <s v="High"/>
    <x v="2"/>
    <n v="180"/>
    <n v="42964"/>
    <s v="FSEPU"/>
    <m/>
    <m/>
    <n v="0"/>
    <n v="0"/>
    <n v="0"/>
    <n v="0"/>
    <n v="0"/>
    <n v="0"/>
    <m/>
    <m/>
    <m/>
  </r>
  <r>
    <s v="GJ"/>
    <x v="0"/>
    <x v="14"/>
    <x v="2"/>
    <s v="High"/>
    <x v="2"/>
    <n v="180"/>
    <n v="42964"/>
    <s v="MHASE"/>
    <m/>
    <m/>
    <n v="0"/>
    <n v="0"/>
    <n v="0"/>
    <n v="0"/>
    <n v="0"/>
    <n v="0"/>
    <m/>
    <m/>
    <m/>
  </r>
  <r>
    <s v="GJ"/>
    <x v="0"/>
    <x v="14"/>
    <x v="2"/>
    <s v="High"/>
    <x v="2"/>
    <n v="180"/>
    <n v="42964"/>
    <s v="PACL"/>
    <m/>
    <m/>
    <n v="0"/>
    <n v="0"/>
    <n v="0"/>
    <n v="0"/>
    <n v="0"/>
    <n v="0"/>
    <m/>
    <m/>
    <m/>
  </r>
  <r>
    <s v="GJ"/>
    <x v="0"/>
    <x v="15"/>
    <x v="0"/>
    <s v="Low"/>
    <x v="0"/>
    <n v="60"/>
    <n v="11589"/>
    <s v="FHASE"/>
    <m/>
    <m/>
    <n v="0"/>
    <n v="0"/>
    <n v="0"/>
    <n v="0"/>
    <n v="0"/>
    <n v="0"/>
    <n v="1"/>
    <n v="0"/>
    <n v="0"/>
  </r>
  <r>
    <s v="GJ"/>
    <x v="0"/>
    <x v="15"/>
    <x v="0"/>
    <s v="Low"/>
    <x v="0"/>
    <n v="60"/>
    <n v="11589"/>
    <s v="FSEPU"/>
    <m/>
    <m/>
    <n v="0"/>
    <n v="0"/>
    <n v="0"/>
    <n v="0"/>
    <n v="0"/>
    <n v="0"/>
    <m/>
    <m/>
    <m/>
  </r>
  <r>
    <s v="GJ"/>
    <x v="0"/>
    <x v="15"/>
    <x v="0"/>
    <s v="Low"/>
    <x v="0"/>
    <n v="60"/>
    <n v="11589"/>
    <s v="MHASE"/>
    <m/>
    <m/>
    <n v="0"/>
    <n v="0"/>
    <n v="0"/>
    <n v="0"/>
    <n v="0"/>
    <n v="0"/>
    <m/>
    <m/>
    <m/>
  </r>
  <r>
    <s v="GJ"/>
    <x v="0"/>
    <x v="15"/>
    <x v="0"/>
    <s v="Low"/>
    <x v="0"/>
    <n v="60"/>
    <n v="11589"/>
    <s v="PACL"/>
    <n v="1"/>
    <n v="3"/>
    <n v="1"/>
    <n v="3"/>
    <n v="1"/>
    <n v="0"/>
    <n v="0"/>
    <n v="0"/>
    <m/>
    <m/>
    <m/>
  </r>
  <r>
    <s v="GJ"/>
    <x v="0"/>
    <x v="15"/>
    <x v="0"/>
    <s v="Low"/>
    <x v="1"/>
    <n v="120"/>
    <n v="11649"/>
    <s v="FHASE"/>
    <m/>
    <m/>
    <n v="0"/>
    <n v="0"/>
    <n v="0"/>
    <n v="0"/>
    <n v="0"/>
    <n v="0"/>
    <n v="1"/>
    <n v="0"/>
    <n v="0"/>
  </r>
  <r>
    <s v="GJ"/>
    <x v="0"/>
    <x v="15"/>
    <x v="0"/>
    <s v="Low"/>
    <x v="1"/>
    <n v="120"/>
    <n v="11649"/>
    <s v="FSEPU"/>
    <m/>
    <m/>
    <n v="0"/>
    <n v="0"/>
    <n v="0"/>
    <n v="0"/>
    <n v="0"/>
    <n v="0"/>
    <m/>
    <m/>
    <m/>
  </r>
  <r>
    <s v="GJ"/>
    <x v="0"/>
    <x v="15"/>
    <x v="0"/>
    <s v="Low"/>
    <x v="1"/>
    <n v="120"/>
    <n v="11649"/>
    <s v="MHASE"/>
    <m/>
    <m/>
    <n v="0"/>
    <n v="0"/>
    <n v="0"/>
    <n v="0"/>
    <n v="0"/>
    <n v="0"/>
    <m/>
    <m/>
    <m/>
  </r>
  <r>
    <s v="GJ"/>
    <x v="0"/>
    <x v="15"/>
    <x v="0"/>
    <s v="Low"/>
    <x v="1"/>
    <n v="120"/>
    <n v="11649"/>
    <s v="PACL"/>
    <n v="1"/>
    <n v="2"/>
    <n v="1"/>
    <n v="2"/>
    <n v="1"/>
    <n v="0"/>
    <n v="0"/>
    <n v="0"/>
    <m/>
    <m/>
    <m/>
  </r>
  <r>
    <s v="GJ"/>
    <x v="0"/>
    <x v="15"/>
    <x v="0"/>
    <s v="Low"/>
    <x v="2"/>
    <n v="180"/>
    <n v="11709"/>
    <s v="FHASE"/>
    <m/>
    <m/>
    <n v="0"/>
    <n v="0"/>
    <n v="0"/>
    <n v="0"/>
    <n v="0"/>
    <n v="0"/>
    <n v="0"/>
    <n v="0"/>
    <n v="0"/>
  </r>
  <r>
    <s v="GJ"/>
    <x v="0"/>
    <x v="15"/>
    <x v="0"/>
    <s v="Low"/>
    <x v="2"/>
    <n v="180"/>
    <n v="11709"/>
    <s v="FSEPU"/>
    <m/>
    <m/>
    <n v="0"/>
    <n v="0"/>
    <n v="0"/>
    <n v="0"/>
    <n v="0"/>
    <n v="0"/>
    <m/>
    <m/>
    <m/>
  </r>
  <r>
    <s v="GJ"/>
    <x v="0"/>
    <x v="15"/>
    <x v="0"/>
    <s v="Low"/>
    <x v="2"/>
    <n v="180"/>
    <n v="11709"/>
    <s v="MHASE"/>
    <m/>
    <m/>
    <n v="0"/>
    <n v="0"/>
    <n v="0"/>
    <n v="0"/>
    <n v="0"/>
    <n v="0"/>
    <m/>
    <m/>
    <m/>
  </r>
  <r>
    <s v="GJ"/>
    <x v="0"/>
    <x v="15"/>
    <x v="0"/>
    <s v="Low"/>
    <x v="2"/>
    <n v="180"/>
    <n v="11709"/>
    <s v="PACL"/>
    <m/>
    <m/>
    <n v="0"/>
    <n v="0"/>
    <n v="0"/>
    <n v="0"/>
    <n v="0"/>
    <n v="0"/>
    <m/>
    <m/>
    <m/>
  </r>
  <r>
    <s v="GJ"/>
    <x v="0"/>
    <x v="16"/>
    <x v="1"/>
    <s v="Medium"/>
    <x v="0"/>
    <n v="60"/>
    <n v="10963"/>
    <s v="FHASE"/>
    <m/>
    <m/>
    <n v="0"/>
    <n v="0"/>
    <n v="0"/>
    <n v="0"/>
    <n v="0"/>
    <n v="0"/>
    <n v="0"/>
    <n v="0"/>
    <n v="0"/>
  </r>
  <r>
    <s v="GJ"/>
    <x v="0"/>
    <x v="16"/>
    <x v="1"/>
    <s v="Medium"/>
    <x v="0"/>
    <n v="60"/>
    <n v="10963"/>
    <s v="FSEPU"/>
    <m/>
    <m/>
    <n v="0"/>
    <n v="0"/>
    <n v="0"/>
    <n v="0"/>
    <n v="0"/>
    <n v="0"/>
    <m/>
    <m/>
    <m/>
  </r>
  <r>
    <s v="GJ"/>
    <x v="0"/>
    <x v="16"/>
    <x v="1"/>
    <s v="Medium"/>
    <x v="0"/>
    <n v="60"/>
    <n v="10963"/>
    <s v="MHASE"/>
    <m/>
    <m/>
    <n v="0"/>
    <n v="0"/>
    <n v="0"/>
    <n v="0"/>
    <n v="0"/>
    <n v="0"/>
    <m/>
    <m/>
    <m/>
  </r>
  <r>
    <s v="GJ"/>
    <x v="0"/>
    <x v="16"/>
    <x v="1"/>
    <s v="Medium"/>
    <x v="0"/>
    <n v="60"/>
    <n v="10963"/>
    <s v="PACL"/>
    <m/>
    <m/>
    <n v="0"/>
    <n v="0"/>
    <n v="0"/>
    <n v="0"/>
    <n v="0"/>
    <n v="0"/>
    <m/>
    <m/>
    <m/>
  </r>
  <r>
    <s v="GJ"/>
    <x v="0"/>
    <x v="16"/>
    <x v="1"/>
    <s v="Medium"/>
    <x v="1"/>
    <n v="120"/>
    <n v="11023"/>
    <s v="FHASE"/>
    <m/>
    <m/>
    <n v="0"/>
    <n v="0"/>
    <n v="0"/>
    <n v="0"/>
    <n v="0"/>
    <n v="0"/>
    <n v="1"/>
    <n v="0"/>
    <n v="0"/>
  </r>
  <r>
    <s v="GJ"/>
    <x v="0"/>
    <x v="16"/>
    <x v="1"/>
    <s v="Medium"/>
    <x v="1"/>
    <n v="120"/>
    <n v="11023"/>
    <s v="FSEPU"/>
    <m/>
    <m/>
    <n v="0"/>
    <n v="0"/>
    <n v="0"/>
    <n v="0"/>
    <n v="0"/>
    <n v="0"/>
    <m/>
    <m/>
    <m/>
  </r>
  <r>
    <s v="GJ"/>
    <x v="0"/>
    <x v="16"/>
    <x v="1"/>
    <s v="Medium"/>
    <x v="1"/>
    <n v="120"/>
    <n v="11023"/>
    <s v="MHASE"/>
    <m/>
    <m/>
    <n v="0"/>
    <n v="0"/>
    <n v="0"/>
    <n v="0"/>
    <n v="0"/>
    <n v="0"/>
    <m/>
    <m/>
    <m/>
  </r>
  <r>
    <s v="GJ"/>
    <x v="0"/>
    <x v="16"/>
    <x v="1"/>
    <s v="Medium"/>
    <x v="1"/>
    <n v="120"/>
    <n v="11023"/>
    <s v="PACL"/>
    <n v="1"/>
    <n v="2"/>
    <n v="1"/>
    <n v="2"/>
    <n v="1"/>
    <n v="0"/>
    <n v="0"/>
    <n v="0"/>
    <m/>
    <m/>
    <m/>
  </r>
  <r>
    <s v="GJ"/>
    <x v="0"/>
    <x v="16"/>
    <x v="1"/>
    <s v="Medium"/>
    <x v="2"/>
    <n v="180"/>
    <n v="11083"/>
    <s v="FHASE"/>
    <m/>
    <m/>
    <n v="0"/>
    <n v="0"/>
    <n v="0"/>
    <n v="0"/>
    <n v="0"/>
    <n v="0"/>
    <n v="0"/>
    <n v="0"/>
    <n v="0"/>
  </r>
  <r>
    <s v="GJ"/>
    <x v="0"/>
    <x v="16"/>
    <x v="1"/>
    <s v="Medium"/>
    <x v="2"/>
    <n v="180"/>
    <n v="11083"/>
    <s v="FSEPU"/>
    <m/>
    <m/>
    <n v="0"/>
    <n v="0"/>
    <n v="0"/>
    <n v="0"/>
    <n v="0"/>
    <n v="0"/>
    <m/>
    <m/>
    <m/>
  </r>
  <r>
    <s v="GJ"/>
    <x v="0"/>
    <x v="16"/>
    <x v="1"/>
    <s v="Medium"/>
    <x v="2"/>
    <n v="180"/>
    <n v="11083"/>
    <s v="MHASE"/>
    <m/>
    <m/>
    <n v="0"/>
    <n v="0"/>
    <n v="0"/>
    <n v="0"/>
    <n v="0"/>
    <n v="0"/>
    <m/>
    <m/>
    <m/>
  </r>
  <r>
    <s v="GJ"/>
    <x v="0"/>
    <x v="16"/>
    <x v="1"/>
    <s v="Medium"/>
    <x v="2"/>
    <n v="180"/>
    <n v="11083"/>
    <s v="PACL"/>
    <m/>
    <m/>
    <n v="0"/>
    <n v="0"/>
    <n v="0"/>
    <n v="0"/>
    <n v="0"/>
    <n v="0"/>
    <m/>
    <m/>
    <m/>
  </r>
  <r>
    <s v="GJ"/>
    <x v="0"/>
    <x v="17"/>
    <x v="2"/>
    <s v="High"/>
    <x v="0"/>
    <n v="60"/>
    <n v="32680"/>
    <s v="FHASE"/>
    <m/>
    <m/>
    <n v="0"/>
    <n v="0"/>
    <n v="0"/>
    <n v="0"/>
    <n v="0"/>
    <n v="0"/>
    <n v="0"/>
    <n v="0"/>
    <n v="0"/>
  </r>
  <r>
    <s v="GJ"/>
    <x v="0"/>
    <x v="17"/>
    <x v="2"/>
    <s v="High"/>
    <x v="0"/>
    <n v="60"/>
    <n v="32680"/>
    <s v="FSEPU"/>
    <m/>
    <m/>
    <n v="0"/>
    <n v="0"/>
    <n v="0"/>
    <n v="0"/>
    <n v="0"/>
    <n v="0"/>
    <m/>
    <m/>
    <m/>
  </r>
  <r>
    <s v="GJ"/>
    <x v="0"/>
    <x v="17"/>
    <x v="2"/>
    <s v="High"/>
    <x v="0"/>
    <n v="60"/>
    <n v="32680"/>
    <s v="MHASE"/>
    <m/>
    <m/>
    <n v="0"/>
    <n v="0"/>
    <n v="0"/>
    <n v="0"/>
    <n v="0"/>
    <n v="0"/>
    <m/>
    <m/>
    <m/>
  </r>
  <r>
    <s v="GJ"/>
    <x v="0"/>
    <x v="17"/>
    <x v="2"/>
    <s v="High"/>
    <x v="0"/>
    <n v="60"/>
    <n v="32680"/>
    <s v="PACL"/>
    <m/>
    <m/>
    <n v="0"/>
    <n v="0"/>
    <n v="0"/>
    <n v="0"/>
    <n v="0"/>
    <n v="0"/>
    <m/>
    <m/>
    <m/>
  </r>
  <r>
    <s v="GJ"/>
    <x v="0"/>
    <x v="17"/>
    <x v="2"/>
    <s v="High"/>
    <x v="1"/>
    <n v="120"/>
    <n v="32740"/>
    <s v="FHASE"/>
    <m/>
    <m/>
    <n v="0"/>
    <n v="0"/>
    <n v="0"/>
    <n v="0"/>
    <n v="0"/>
    <n v="0"/>
    <n v="1"/>
    <n v="0"/>
    <n v="1"/>
  </r>
  <r>
    <s v="GJ"/>
    <x v="0"/>
    <x v="17"/>
    <x v="2"/>
    <s v="High"/>
    <x v="1"/>
    <n v="120"/>
    <n v="32740"/>
    <s v="FSEPU"/>
    <n v="1"/>
    <n v="5"/>
    <n v="1"/>
    <n v="5"/>
    <n v="1"/>
    <n v="1"/>
    <n v="0"/>
    <n v="1"/>
    <m/>
    <m/>
    <m/>
  </r>
  <r>
    <s v="GJ"/>
    <x v="0"/>
    <x v="17"/>
    <x v="2"/>
    <s v="High"/>
    <x v="1"/>
    <n v="120"/>
    <n v="32740"/>
    <s v="MHASE"/>
    <m/>
    <m/>
    <n v="0"/>
    <n v="0"/>
    <n v="0"/>
    <n v="0"/>
    <n v="0"/>
    <n v="0"/>
    <m/>
    <m/>
    <m/>
  </r>
  <r>
    <s v="GJ"/>
    <x v="0"/>
    <x v="17"/>
    <x v="2"/>
    <s v="High"/>
    <x v="1"/>
    <n v="120"/>
    <n v="32740"/>
    <s v="PACL"/>
    <m/>
    <m/>
    <n v="0"/>
    <n v="0"/>
    <n v="0"/>
    <n v="0"/>
    <n v="0"/>
    <n v="0"/>
    <m/>
    <m/>
    <m/>
  </r>
  <r>
    <s v="MB"/>
    <x v="1"/>
    <x v="0"/>
    <x v="1"/>
    <s v="Medium"/>
    <x v="0"/>
    <n v="60"/>
    <n v="33104"/>
    <s v="FHASE"/>
    <m/>
    <m/>
    <n v="0"/>
    <n v="0"/>
    <n v="0"/>
    <n v="0"/>
    <n v="0"/>
    <n v="0"/>
    <n v="1"/>
    <n v="0"/>
    <n v="0"/>
  </r>
  <r>
    <s v="TG"/>
    <x v="1"/>
    <x v="0"/>
    <x v="1"/>
    <s v="Medium"/>
    <x v="0"/>
    <n v="60"/>
    <n v="33104"/>
    <s v="FHASE"/>
    <m/>
    <m/>
    <n v="0"/>
    <n v="0"/>
    <n v="0"/>
    <n v="0"/>
    <n v="0"/>
    <n v="0"/>
    <m/>
    <m/>
    <m/>
  </r>
  <r>
    <s v="MB"/>
    <x v="1"/>
    <x v="0"/>
    <x v="1"/>
    <s v="Medium"/>
    <x v="0"/>
    <n v="60"/>
    <n v="33104"/>
    <s v="FSEPU"/>
    <m/>
    <m/>
    <n v="0"/>
    <n v="0"/>
    <n v="0"/>
    <n v="0"/>
    <n v="0"/>
    <n v="0"/>
    <m/>
    <m/>
    <m/>
  </r>
  <r>
    <s v="TG"/>
    <x v="1"/>
    <x v="0"/>
    <x v="1"/>
    <s v="Medium"/>
    <x v="0"/>
    <n v="60"/>
    <n v="33104"/>
    <s v="FSEPU"/>
    <n v="1"/>
    <n v="3"/>
    <n v="1"/>
    <n v="3"/>
    <n v="1"/>
    <n v="0"/>
    <n v="0"/>
    <n v="0"/>
    <m/>
    <m/>
    <m/>
  </r>
  <r>
    <s v="MB"/>
    <x v="1"/>
    <x v="0"/>
    <x v="1"/>
    <s v="Medium"/>
    <x v="0"/>
    <n v="60"/>
    <n v="33104"/>
    <s v="MHASE"/>
    <m/>
    <m/>
    <n v="0"/>
    <n v="0"/>
    <n v="0"/>
    <n v="0"/>
    <n v="0"/>
    <n v="0"/>
    <n v="0"/>
    <n v="0"/>
    <n v="0"/>
  </r>
  <r>
    <s v="TG"/>
    <x v="1"/>
    <x v="0"/>
    <x v="1"/>
    <s v="Medium"/>
    <x v="0"/>
    <n v="60"/>
    <n v="33104"/>
    <s v="MHASE"/>
    <m/>
    <m/>
    <n v="0"/>
    <n v="0"/>
    <n v="0"/>
    <n v="0"/>
    <n v="0"/>
    <n v="0"/>
    <m/>
    <m/>
    <m/>
  </r>
  <r>
    <s v="MB"/>
    <x v="1"/>
    <x v="0"/>
    <x v="1"/>
    <s v="Medium"/>
    <x v="0"/>
    <n v="60"/>
    <n v="33104"/>
    <s v="PACL"/>
    <m/>
    <m/>
    <n v="0"/>
    <n v="0"/>
    <n v="0"/>
    <n v="0"/>
    <n v="0"/>
    <n v="0"/>
    <m/>
    <m/>
    <m/>
  </r>
  <r>
    <s v="TG"/>
    <x v="1"/>
    <x v="0"/>
    <x v="1"/>
    <s v="Medium"/>
    <x v="0"/>
    <n v="60"/>
    <n v="33104"/>
    <s v="PACL"/>
    <m/>
    <m/>
    <n v="0"/>
    <n v="0"/>
    <n v="0"/>
    <n v="0"/>
    <n v="0"/>
    <n v="0"/>
    <m/>
    <m/>
    <m/>
  </r>
  <r>
    <s v="MB"/>
    <x v="1"/>
    <x v="0"/>
    <x v="1"/>
    <s v="Medium"/>
    <x v="1"/>
    <n v="120"/>
    <n v="33164"/>
    <s v="FHASE"/>
    <m/>
    <m/>
    <n v="0"/>
    <n v="0"/>
    <n v="0"/>
    <n v="0"/>
    <n v="0"/>
    <n v="0"/>
    <n v="0"/>
    <n v="0"/>
    <n v="0"/>
  </r>
  <r>
    <s v="TG"/>
    <x v="1"/>
    <x v="0"/>
    <x v="1"/>
    <s v="Medium"/>
    <x v="1"/>
    <n v="120"/>
    <n v="33164"/>
    <s v="FHASE"/>
    <m/>
    <m/>
    <n v="0"/>
    <n v="0"/>
    <n v="0"/>
    <n v="0"/>
    <n v="0"/>
    <n v="0"/>
    <m/>
    <m/>
    <m/>
  </r>
  <r>
    <s v="MB"/>
    <x v="1"/>
    <x v="0"/>
    <x v="1"/>
    <s v="Medium"/>
    <x v="1"/>
    <n v="120"/>
    <n v="33164"/>
    <s v="FSEPU"/>
    <m/>
    <m/>
    <n v="0"/>
    <n v="0"/>
    <n v="0"/>
    <n v="0"/>
    <n v="0"/>
    <n v="0"/>
    <m/>
    <m/>
    <m/>
  </r>
  <r>
    <s v="TG"/>
    <x v="1"/>
    <x v="0"/>
    <x v="1"/>
    <s v="Medium"/>
    <x v="1"/>
    <n v="120"/>
    <n v="33164"/>
    <s v="FSEPU"/>
    <m/>
    <m/>
    <n v="0"/>
    <n v="0"/>
    <n v="0"/>
    <n v="0"/>
    <n v="0"/>
    <n v="0"/>
    <m/>
    <m/>
    <m/>
  </r>
  <r>
    <s v="MB"/>
    <x v="1"/>
    <x v="0"/>
    <x v="1"/>
    <s v="Medium"/>
    <x v="1"/>
    <n v="120"/>
    <n v="33164"/>
    <s v="MHASE"/>
    <n v="1"/>
    <n v="1"/>
    <n v="1"/>
    <n v="1"/>
    <n v="1"/>
    <n v="0"/>
    <n v="0"/>
    <n v="0"/>
    <n v="1"/>
    <n v="0"/>
    <n v="0"/>
  </r>
  <r>
    <s v="TG"/>
    <x v="1"/>
    <x v="0"/>
    <x v="1"/>
    <s v="Medium"/>
    <x v="1"/>
    <n v="120"/>
    <n v="33164"/>
    <s v="MHASE"/>
    <n v="1"/>
    <n v="2"/>
    <n v="1"/>
    <n v="2"/>
    <n v="1"/>
    <n v="0"/>
    <n v="0"/>
    <n v="0"/>
    <m/>
    <m/>
    <m/>
  </r>
  <r>
    <s v="MB"/>
    <x v="1"/>
    <x v="0"/>
    <x v="1"/>
    <s v="Medium"/>
    <x v="1"/>
    <n v="120"/>
    <n v="33164"/>
    <s v="PACL"/>
    <m/>
    <m/>
    <n v="0"/>
    <n v="0"/>
    <n v="0"/>
    <n v="0"/>
    <n v="0"/>
    <n v="0"/>
    <m/>
    <m/>
    <m/>
  </r>
  <r>
    <s v="TG"/>
    <x v="1"/>
    <x v="0"/>
    <x v="1"/>
    <s v="Medium"/>
    <x v="1"/>
    <n v="120"/>
    <n v="33164"/>
    <s v="PACL"/>
    <m/>
    <m/>
    <n v="0"/>
    <n v="0"/>
    <n v="0"/>
    <n v="0"/>
    <n v="0"/>
    <n v="0"/>
    <m/>
    <m/>
    <m/>
  </r>
  <r>
    <s v="MB"/>
    <x v="1"/>
    <x v="0"/>
    <x v="1"/>
    <s v="Medium"/>
    <x v="2"/>
    <n v="180"/>
    <n v="33224"/>
    <s v="FHASE"/>
    <n v="1"/>
    <n v="2"/>
    <n v="1"/>
    <n v="2"/>
    <n v="1"/>
    <n v="0"/>
    <n v="0"/>
    <n v="0"/>
    <n v="1"/>
    <n v="1"/>
    <n v="0"/>
  </r>
  <r>
    <s v="TG"/>
    <x v="1"/>
    <x v="0"/>
    <x v="1"/>
    <s v="Medium"/>
    <x v="2"/>
    <n v="180"/>
    <n v="33224"/>
    <s v="FHASE"/>
    <n v="1"/>
    <n v="1"/>
    <n v="1"/>
    <n v="1"/>
    <n v="1"/>
    <n v="0"/>
    <n v="0"/>
    <n v="0"/>
    <m/>
    <m/>
    <m/>
  </r>
  <r>
    <s v="MB"/>
    <x v="1"/>
    <x v="0"/>
    <x v="1"/>
    <s v="Medium"/>
    <x v="2"/>
    <n v="180"/>
    <n v="33224"/>
    <s v="FSEPU"/>
    <n v="1"/>
    <n v="4"/>
    <n v="1"/>
    <n v="4"/>
    <n v="1"/>
    <n v="1"/>
    <n v="1"/>
    <n v="0"/>
    <m/>
    <m/>
    <m/>
  </r>
  <r>
    <s v="TG"/>
    <x v="1"/>
    <x v="0"/>
    <x v="1"/>
    <s v="Medium"/>
    <x v="2"/>
    <n v="180"/>
    <n v="33224"/>
    <s v="FSEPU"/>
    <n v="1"/>
    <n v="3"/>
    <n v="1"/>
    <n v="3"/>
    <n v="1"/>
    <n v="0"/>
    <n v="0"/>
    <n v="0"/>
    <m/>
    <m/>
    <m/>
  </r>
  <r>
    <s v="MB"/>
    <x v="1"/>
    <x v="0"/>
    <x v="1"/>
    <s v="Medium"/>
    <x v="2"/>
    <n v="180"/>
    <n v="33224"/>
    <s v="MHASE"/>
    <m/>
    <m/>
    <n v="0"/>
    <n v="0"/>
    <n v="0"/>
    <n v="0"/>
    <n v="0"/>
    <n v="0"/>
    <n v="1"/>
    <n v="0"/>
    <n v="0"/>
  </r>
  <r>
    <s v="TG"/>
    <x v="1"/>
    <x v="0"/>
    <x v="1"/>
    <s v="Medium"/>
    <x v="2"/>
    <n v="180"/>
    <n v="33224"/>
    <s v="MHASE"/>
    <m/>
    <m/>
    <n v="0"/>
    <n v="0"/>
    <n v="0"/>
    <n v="0"/>
    <n v="0"/>
    <n v="0"/>
    <m/>
    <m/>
    <m/>
  </r>
  <r>
    <s v="MB"/>
    <x v="1"/>
    <x v="0"/>
    <x v="1"/>
    <s v="Medium"/>
    <x v="2"/>
    <n v="180"/>
    <n v="33224"/>
    <s v="PACL"/>
    <n v="1"/>
    <n v="2"/>
    <n v="1"/>
    <n v="2"/>
    <n v="1"/>
    <n v="0"/>
    <n v="0"/>
    <n v="0"/>
    <m/>
    <m/>
    <m/>
  </r>
  <r>
    <s v="TG"/>
    <x v="1"/>
    <x v="0"/>
    <x v="1"/>
    <s v="Medium"/>
    <x v="2"/>
    <n v="180"/>
    <n v="33224"/>
    <s v="PACL"/>
    <n v="1"/>
    <n v="1"/>
    <n v="1"/>
    <n v="1"/>
    <n v="1"/>
    <n v="0"/>
    <n v="0"/>
    <n v="0"/>
    <m/>
    <m/>
    <m/>
  </r>
  <r>
    <s v="MB"/>
    <x v="1"/>
    <x v="0"/>
    <x v="1"/>
    <s v="Medium"/>
    <x v="3"/>
    <n v="240"/>
    <n v="33284"/>
    <s v="FHASE"/>
    <m/>
    <m/>
    <n v="0"/>
    <n v="0"/>
    <n v="0"/>
    <n v="0"/>
    <n v="0"/>
    <n v="0"/>
    <n v="0"/>
    <n v="0"/>
    <n v="0"/>
  </r>
  <r>
    <s v="TG"/>
    <x v="1"/>
    <x v="0"/>
    <x v="1"/>
    <s v="Medium"/>
    <x v="3"/>
    <n v="240"/>
    <n v="33284"/>
    <s v="FHASE"/>
    <m/>
    <m/>
    <n v="0"/>
    <n v="0"/>
    <n v="0"/>
    <n v="0"/>
    <n v="0"/>
    <n v="0"/>
    <m/>
    <m/>
    <m/>
  </r>
  <r>
    <s v="MB"/>
    <x v="1"/>
    <x v="0"/>
    <x v="1"/>
    <s v="Medium"/>
    <x v="3"/>
    <n v="240"/>
    <n v="33284"/>
    <s v="FSEPU"/>
    <m/>
    <m/>
    <n v="0"/>
    <n v="0"/>
    <n v="0"/>
    <n v="0"/>
    <n v="0"/>
    <n v="0"/>
    <m/>
    <m/>
    <m/>
  </r>
  <r>
    <s v="TG"/>
    <x v="1"/>
    <x v="0"/>
    <x v="1"/>
    <s v="Medium"/>
    <x v="3"/>
    <n v="240"/>
    <n v="33284"/>
    <s v="FSEPU"/>
    <m/>
    <m/>
    <n v="0"/>
    <n v="0"/>
    <n v="0"/>
    <n v="0"/>
    <n v="0"/>
    <n v="0"/>
    <m/>
    <m/>
    <m/>
  </r>
  <r>
    <s v="MB"/>
    <x v="1"/>
    <x v="0"/>
    <x v="1"/>
    <s v="Medium"/>
    <x v="3"/>
    <n v="240"/>
    <n v="33284"/>
    <s v="MHASE"/>
    <n v="1"/>
    <n v="1"/>
    <n v="1"/>
    <n v="1"/>
    <n v="1"/>
    <n v="0"/>
    <n v="0"/>
    <n v="0"/>
    <n v="1"/>
    <n v="0"/>
    <n v="0"/>
  </r>
  <r>
    <s v="TG"/>
    <x v="1"/>
    <x v="0"/>
    <x v="1"/>
    <s v="Medium"/>
    <x v="3"/>
    <n v="240"/>
    <n v="33284"/>
    <s v="MHASE"/>
    <n v="1"/>
    <n v="1"/>
    <n v="1"/>
    <n v="1"/>
    <n v="1"/>
    <n v="0"/>
    <n v="0"/>
    <n v="0"/>
    <m/>
    <m/>
    <m/>
  </r>
  <r>
    <s v="MB"/>
    <x v="1"/>
    <x v="0"/>
    <x v="1"/>
    <s v="Medium"/>
    <x v="3"/>
    <n v="240"/>
    <n v="33284"/>
    <s v="PACL"/>
    <m/>
    <m/>
    <n v="0"/>
    <n v="0"/>
    <n v="0"/>
    <n v="0"/>
    <n v="0"/>
    <n v="0"/>
    <m/>
    <m/>
    <m/>
  </r>
  <r>
    <s v="TG"/>
    <x v="1"/>
    <x v="0"/>
    <x v="1"/>
    <s v="Medium"/>
    <x v="3"/>
    <n v="240"/>
    <n v="33284"/>
    <s v="PACL"/>
    <m/>
    <m/>
    <n v="0"/>
    <n v="0"/>
    <n v="0"/>
    <n v="0"/>
    <n v="0"/>
    <n v="0"/>
    <m/>
    <m/>
    <m/>
  </r>
  <r>
    <s v="MB"/>
    <x v="1"/>
    <x v="0"/>
    <x v="1"/>
    <s v="Medium"/>
    <x v="4"/>
    <n v="300"/>
    <n v="33334"/>
    <s v="FHASE"/>
    <n v="1"/>
    <n v="1"/>
    <n v="1"/>
    <n v="1"/>
    <n v="1"/>
    <n v="0"/>
    <n v="0"/>
    <n v="0"/>
    <n v="1"/>
    <n v="0"/>
    <n v="0"/>
  </r>
  <r>
    <s v="MB"/>
    <x v="1"/>
    <x v="0"/>
    <x v="1"/>
    <s v="Medium"/>
    <x v="4"/>
    <n v="300"/>
    <n v="33334"/>
    <s v="FSEPU"/>
    <m/>
    <m/>
    <n v="0"/>
    <n v="0"/>
    <n v="0"/>
    <n v="0"/>
    <n v="0"/>
    <n v="0"/>
    <m/>
    <m/>
    <m/>
  </r>
  <r>
    <s v="MB"/>
    <x v="1"/>
    <x v="0"/>
    <x v="1"/>
    <s v="Medium"/>
    <x v="4"/>
    <n v="300"/>
    <n v="33334"/>
    <s v="MHASE"/>
    <m/>
    <m/>
    <n v="0"/>
    <n v="0"/>
    <n v="0"/>
    <n v="0"/>
    <n v="0"/>
    <n v="0"/>
    <m/>
    <m/>
    <m/>
  </r>
  <r>
    <s v="MB"/>
    <x v="1"/>
    <x v="0"/>
    <x v="1"/>
    <s v="Medium"/>
    <x v="4"/>
    <n v="300"/>
    <n v="33334"/>
    <s v="PACL"/>
    <m/>
    <m/>
    <n v="0"/>
    <n v="0"/>
    <n v="0"/>
    <n v="0"/>
    <n v="0"/>
    <n v="0"/>
    <m/>
    <m/>
    <m/>
  </r>
  <r>
    <s v="TG"/>
    <x v="1"/>
    <x v="0"/>
    <x v="1"/>
    <s v="Medium"/>
    <x v="4"/>
    <n v="300"/>
    <n v="33344"/>
    <s v="FHASE"/>
    <n v="1"/>
    <n v="1"/>
    <n v="1"/>
    <n v="1"/>
    <n v="1"/>
    <n v="0"/>
    <n v="0"/>
    <n v="0"/>
    <n v="1"/>
    <n v="0"/>
    <n v="0"/>
  </r>
  <r>
    <s v="TG"/>
    <x v="1"/>
    <x v="0"/>
    <x v="1"/>
    <s v="Medium"/>
    <x v="4"/>
    <n v="300"/>
    <n v="33344"/>
    <s v="FSEPU"/>
    <m/>
    <m/>
    <n v="0"/>
    <n v="0"/>
    <n v="0"/>
    <n v="0"/>
    <n v="0"/>
    <n v="0"/>
    <m/>
    <m/>
    <m/>
  </r>
  <r>
    <s v="TG"/>
    <x v="1"/>
    <x v="0"/>
    <x v="1"/>
    <s v="Medium"/>
    <x v="4"/>
    <n v="300"/>
    <n v="33344"/>
    <s v="MHASE"/>
    <m/>
    <m/>
    <n v="0"/>
    <n v="0"/>
    <n v="0"/>
    <n v="0"/>
    <n v="0"/>
    <n v="0"/>
    <m/>
    <m/>
    <m/>
  </r>
  <r>
    <s v="TG"/>
    <x v="1"/>
    <x v="0"/>
    <x v="1"/>
    <s v="Medium"/>
    <x v="4"/>
    <n v="300"/>
    <n v="33344"/>
    <s v="PACL"/>
    <m/>
    <m/>
    <n v="0"/>
    <n v="0"/>
    <n v="0"/>
    <n v="0"/>
    <n v="0"/>
    <n v="0"/>
    <m/>
    <m/>
    <m/>
  </r>
  <r>
    <s v="MB"/>
    <x v="1"/>
    <x v="0"/>
    <x v="1"/>
    <s v="Medium"/>
    <x v="5"/>
    <n v="360"/>
    <n v="33404"/>
    <s v="FHASE"/>
    <m/>
    <m/>
    <n v="0"/>
    <n v="0"/>
    <n v="0"/>
    <n v="0"/>
    <n v="0"/>
    <n v="0"/>
    <n v="0"/>
    <n v="0"/>
    <n v="0"/>
  </r>
  <r>
    <s v="TG"/>
    <x v="1"/>
    <x v="0"/>
    <x v="1"/>
    <s v="Medium"/>
    <x v="5"/>
    <n v="360"/>
    <n v="33404"/>
    <s v="FHASE"/>
    <m/>
    <m/>
    <n v="0"/>
    <n v="0"/>
    <n v="0"/>
    <n v="0"/>
    <n v="0"/>
    <n v="0"/>
    <m/>
    <m/>
    <m/>
  </r>
  <r>
    <s v="MB"/>
    <x v="1"/>
    <x v="0"/>
    <x v="1"/>
    <s v="Medium"/>
    <x v="5"/>
    <n v="360"/>
    <n v="33404"/>
    <s v="FSEPU"/>
    <m/>
    <m/>
    <n v="0"/>
    <n v="0"/>
    <n v="0"/>
    <n v="0"/>
    <n v="0"/>
    <n v="0"/>
    <m/>
    <m/>
    <m/>
  </r>
  <r>
    <s v="TG"/>
    <x v="1"/>
    <x v="0"/>
    <x v="1"/>
    <s v="Medium"/>
    <x v="5"/>
    <n v="360"/>
    <n v="33404"/>
    <s v="FSEPU"/>
    <m/>
    <m/>
    <n v="0"/>
    <n v="0"/>
    <n v="0"/>
    <n v="0"/>
    <n v="0"/>
    <n v="0"/>
    <m/>
    <m/>
    <m/>
  </r>
  <r>
    <s v="MB"/>
    <x v="1"/>
    <x v="0"/>
    <x v="1"/>
    <s v="Medium"/>
    <x v="5"/>
    <n v="360"/>
    <n v="33404"/>
    <s v="MHASE"/>
    <m/>
    <m/>
    <n v="0"/>
    <n v="0"/>
    <n v="0"/>
    <n v="0"/>
    <n v="0"/>
    <n v="0"/>
    <n v="0"/>
    <n v="0"/>
    <n v="0"/>
  </r>
  <r>
    <s v="TG"/>
    <x v="1"/>
    <x v="0"/>
    <x v="1"/>
    <s v="Medium"/>
    <x v="5"/>
    <n v="360"/>
    <n v="33404"/>
    <s v="MHASE"/>
    <m/>
    <m/>
    <n v="0"/>
    <n v="0"/>
    <n v="0"/>
    <n v="0"/>
    <n v="0"/>
    <n v="0"/>
    <m/>
    <m/>
    <m/>
  </r>
  <r>
    <s v="MB"/>
    <x v="1"/>
    <x v="0"/>
    <x v="1"/>
    <s v="Medium"/>
    <x v="5"/>
    <n v="360"/>
    <n v="33404"/>
    <s v="PACL"/>
    <m/>
    <m/>
    <n v="0"/>
    <n v="0"/>
    <n v="0"/>
    <n v="0"/>
    <n v="0"/>
    <n v="0"/>
    <m/>
    <m/>
    <m/>
  </r>
  <r>
    <s v="TG"/>
    <x v="1"/>
    <x v="0"/>
    <x v="1"/>
    <s v="Medium"/>
    <x v="5"/>
    <n v="360"/>
    <n v="33404"/>
    <s v="PACL"/>
    <m/>
    <m/>
    <n v="0"/>
    <n v="0"/>
    <n v="0"/>
    <n v="0"/>
    <n v="0"/>
    <n v="0"/>
    <m/>
    <m/>
    <m/>
  </r>
  <r>
    <s v="TG"/>
    <x v="1"/>
    <x v="1"/>
    <x v="0"/>
    <s v="Low"/>
    <x v="0"/>
    <n v="60"/>
    <n v="11291"/>
    <s v="FHASE"/>
    <n v="1"/>
    <n v="2"/>
    <n v="1"/>
    <n v="2"/>
    <n v="1"/>
    <n v="0"/>
    <n v="0"/>
    <n v="0"/>
    <n v="1"/>
    <n v="0"/>
    <n v="0"/>
  </r>
  <r>
    <s v="TG"/>
    <x v="1"/>
    <x v="1"/>
    <x v="0"/>
    <s v="Low"/>
    <x v="0"/>
    <n v="60"/>
    <n v="11291"/>
    <s v="FSEPU"/>
    <m/>
    <m/>
    <n v="0"/>
    <n v="0"/>
    <n v="0"/>
    <n v="0"/>
    <n v="0"/>
    <n v="0"/>
    <m/>
    <m/>
    <m/>
  </r>
  <r>
    <s v="TG"/>
    <x v="1"/>
    <x v="1"/>
    <x v="0"/>
    <s v="Low"/>
    <x v="0"/>
    <n v="60"/>
    <n v="11291"/>
    <s v="MHASE"/>
    <n v="1"/>
    <n v="2"/>
    <n v="1"/>
    <n v="2"/>
    <n v="1"/>
    <n v="0"/>
    <n v="0"/>
    <n v="0"/>
    <m/>
    <m/>
    <m/>
  </r>
  <r>
    <s v="TG"/>
    <x v="1"/>
    <x v="1"/>
    <x v="0"/>
    <s v="Low"/>
    <x v="0"/>
    <n v="60"/>
    <n v="11291"/>
    <s v="PACL"/>
    <m/>
    <m/>
    <n v="0"/>
    <n v="0"/>
    <n v="0"/>
    <n v="0"/>
    <n v="0"/>
    <n v="0"/>
    <m/>
    <m/>
    <m/>
  </r>
  <r>
    <s v="TG"/>
    <x v="1"/>
    <x v="1"/>
    <x v="0"/>
    <s v="Low"/>
    <x v="1"/>
    <n v="120"/>
    <n v="11351"/>
    <s v="FHASE"/>
    <m/>
    <m/>
    <n v="0"/>
    <n v="0"/>
    <n v="0"/>
    <n v="0"/>
    <n v="0"/>
    <n v="0"/>
    <n v="1"/>
    <n v="0"/>
    <n v="0"/>
  </r>
  <r>
    <s v="TG"/>
    <x v="1"/>
    <x v="1"/>
    <x v="0"/>
    <s v="Low"/>
    <x v="1"/>
    <n v="120"/>
    <n v="11351"/>
    <s v="FSEPU"/>
    <n v="1"/>
    <n v="1"/>
    <n v="1"/>
    <n v="1"/>
    <n v="1"/>
    <n v="0"/>
    <n v="0"/>
    <n v="0"/>
    <m/>
    <m/>
    <m/>
  </r>
  <r>
    <s v="TG"/>
    <x v="1"/>
    <x v="1"/>
    <x v="0"/>
    <s v="Low"/>
    <x v="1"/>
    <n v="120"/>
    <n v="11351"/>
    <s v="MHASE"/>
    <m/>
    <m/>
    <n v="0"/>
    <n v="0"/>
    <n v="0"/>
    <n v="0"/>
    <n v="0"/>
    <n v="0"/>
    <m/>
    <m/>
    <m/>
  </r>
  <r>
    <s v="TG"/>
    <x v="1"/>
    <x v="1"/>
    <x v="0"/>
    <s v="Low"/>
    <x v="1"/>
    <n v="120"/>
    <n v="11351"/>
    <s v="PACL"/>
    <m/>
    <m/>
    <n v="0"/>
    <n v="0"/>
    <n v="0"/>
    <n v="0"/>
    <n v="0"/>
    <n v="0"/>
    <m/>
    <m/>
    <m/>
  </r>
  <r>
    <s v="TG"/>
    <x v="1"/>
    <x v="1"/>
    <x v="0"/>
    <s v="Low"/>
    <x v="2"/>
    <n v="180"/>
    <n v="11411"/>
    <s v="FHASE"/>
    <m/>
    <m/>
    <n v="0"/>
    <n v="0"/>
    <n v="0"/>
    <n v="0"/>
    <n v="0"/>
    <n v="0"/>
    <n v="0"/>
    <n v="0"/>
    <n v="0"/>
  </r>
  <r>
    <s v="TG"/>
    <x v="1"/>
    <x v="1"/>
    <x v="0"/>
    <s v="Low"/>
    <x v="2"/>
    <n v="180"/>
    <n v="11411"/>
    <s v="FSEPU"/>
    <m/>
    <m/>
    <n v="0"/>
    <n v="0"/>
    <n v="0"/>
    <n v="0"/>
    <n v="0"/>
    <n v="0"/>
    <m/>
    <m/>
    <m/>
  </r>
  <r>
    <s v="TG"/>
    <x v="1"/>
    <x v="1"/>
    <x v="0"/>
    <s v="Low"/>
    <x v="2"/>
    <n v="180"/>
    <n v="11411"/>
    <s v="MHASE"/>
    <m/>
    <m/>
    <n v="0"/>
    <n v="0"/>
    <n v="0"/>
    <n v="0"/>
    <n v="0"/>
    <n v="0"/>
    <m/>
    <m/>
    <m/>
  </r>
  <r>
    <s v="TG"/>
    <x v="1"/>
    <x v="1"/>
    <x v="0"/>
    <s v="Low"/>
    <x v="2"/>
    <n v="180"/>
    <n v="11411"/>
    <s v="PACL"/>
    <m/>
    <m/>
    <n v="0"/>
    <n v="0"/>
    <n v="0"/>
    <n v="0"/>
    <n v="0"/>
    <n v="0"/>
    <m/>
    <m/>
    <m/>
  </r>
  <r>
    <s v="TG"/>
    <x v="1"/>
    <x v="1"/>
    <x v="0"/>
    <s v="Low"/>
    <x v="3"/>
    <n v="240"/>
    <n v="11471"/>
    <s v="FHASE"/>
    <m/>
    <m/>
    <n v="0"/>
    <n v="0"/>
    <n v="0"/>
    <n v="0"/>
    <n v="0"/>
    <n v="0"/>
    <n v="1"/>
    <n v="0"/>
    <n v="0"/>
  </r>
  <r>
    <s v="TG"/>
    <x v="1"/>
    <x v="1"/>
    <x v="0"/>
    <s v="Low"/>
    <x v="3"/>
    <n v="240"/>
    <n v="11471"/>
    <s v="FSEPU"/>
    <n v="1"/>
    <n v="2"/>
    <n v="1"/>
    <n v="2"/>
    <n v="1"/>
    <n v="0"/>
    <n v="0"/>
    <n v="0"/>
    <m/>
    <m/>
    <m/>
  </r>
  <r>
    <s v="TG"/>
    <x v="1"/>
    <x v="1"/>
    <x v="0"/>
    <s v="Low"/>
    <x v="3"/>
    <n v="240"/>
    <n v="11471"/>
    <s v="MHASE"/>
    <m/>
    <m/>
    <n v="0"/>
    <n v="0"/>
    <n v="0"/>
    <n v="0"/>
    <n v="0"/>
    <n v="0"/>
    <m/>
    <m/>
    <m/>
  </r>
  <r>
    <s v="TG"/>
    <x v="1"/>
    <x v="1"/>
    <x v="0"/>
    <s v="Low"/>
    <x v="3"/>
    <n v="240"/>
    <n v="11471"/>
    <s v="PACL"/>
    <m/>
    <m/>
    <n v="0"/>
    <n v="0"/>
    <n v="0"/>
    <n v="0"/>
    <n v="0"/>
    <n v="0"/>
    <m/>
    <m/>
    <m/>
  </r>
  <r>
    <s v="TG"/>
    <x v="1"/>
    <x v="1"/>
    <x v="0"/>
    <s v="Low"/>
    <x v="4"/>
    <n v="300"/>
    <n v="11531"/>
    <s v="FHASE"/>
    <m/>
    <m/>
    <n v="0"/>
    <n v="0"/>
    <n v="0"/>
    <n v="0"/>
    <n v="0"/>
    <n v="0"/>
    <n v="0"/>
    <n v="0"/>
    <n v="0"/>
  </r>
  <r>
    <s v="TG"/>
    <x v="1"/>
    <x v="1"/>
    <x v="0"/>
    <s v="Low"/>
    <x v="4"/>
    <n v="300"/>
    <n v="11531"/>
    <s v="FSEPU"/>
    <m/>
    <m/>
    <n v="0"/>
    <n v="0"/>
    <n v="0"/>
    <n v="0"/>
    <n v="0"/>
    <n v="0"/>
    <m/>
    <m/>
    <m/>
  </r>
  <r>
    <s v="TG"/>
    <x v="1"/>
    <x v="1"/>
    <x v="0"/>
    <s v="Low"/>
    <x v="4"/>
    <n v="300"/>
    <n v="11531"/>
    <s v="MHASE"/>
    <m/>
    <m/>
    <n v="0"/>
    <n v="0"/>
    <n v="0"/>
    <n v="0"/>
    <n v="0"/>
    <n v="0"/>
    <m/>
    <m/>
    <m/>
  </r>
  <r>
    <s v="TG"/>
    <x v="1"/>
    <x v="1"/>
    <x v="0"/>
    <s v="Low"/>
    <x v="4"/>
    <n v="300"/>
    <n v="11531"/>
    <s v="PACL"/>
    <m/>
    <m/>
    <n v="0"/>
    <n v="0"/>
    <n v="0"/>
    <n v="0"/>
    <n v="0"/>
    <n v="0"/>
    <m/>
    <m/>
    <m/>
  </r>
  <r>
    <s v="TG"/>
    <x v="1"/>
    <x v="1"/>
    <x v="0"/>
    <s v="Low"/>
    <x v="5"/>
    <n v="360"/>
    <n v="11591"/>
    <s v="FHASE"/>
    <n v="2"/>
    <n v="3"/>
    <n v="2"/>
    <n v="3"/>
    <n v="1"/>
    <n v="0"/>
    <n v="0"/>
    <n v="0"/>
    <n v="1"/>
    <n v="0"/>
    <n v="0"/>
  </r>
  <r>
    <s v="TG"/>
    <x v="1"/>
    <x v="1"/>
    <x v="0"/>
    <s v="Low"/>
    <x v="5"/>
    <n v="360"/>
    <n v="11591"/>
    <s v="FSEPU"/>
    <m/>
    <m/>
    <n v="0"/>
    <n v="0"/>
    <n v="0"/>
    <n v="0"/>
    <n v="0"/>
    <n v="0"/>
    <m/>
    <m/>
    <m/>
  </r>
  <r>
    <s v="TG"/>
    <x v="1"/>
    <x v="1"/>
    <x v="0"/>
    <s v="Low"/>
    <x v="5"/>
    <n v="360"/>
    <n v="11591"/>
    <s v="MHASE"/>
    <m/>
    <m/>
    <n v="0"/>
    <n v="0"/>
    <n v="0"/>
    <n v="0"/>
    <n v="0"/>
    <n v="0"/>
    <m/>
    <m/>
    <m/>
  </r>
  <r>
    <s v="TG"/>
    <x v="1"/>
    <x v="1"/>
    <x v="0"/>
    <s v="Low"/>
    <x v="5"/>
    <n v="360"/>
    <n v="11591"/>
    <s v="PACL"/>
    <m/>
    <m/>
    <n v="0"/>
    <n v="0"/>
    <n v="0"/>
    <n v="0"/>
    <n v="0"/>
    <n v="0"/>
    <m/>
    <m/>
    <m/>
  </r>
  <r>
    <s v="TG"/>
    <x v="1"/>
    <x v="2"/>
    <x v="2"/>
    <s v="High"/>
    <x v="0"/>
    <n v="60"/>
    <n v="11968"/>
    <s v="FHASE"/>
    <n v="2"/>
    <n v="3"/>
    <n v="2"/>
    <n v="3"/>
    <n v="1"/>
    <n v="0"/>
    <n v="0"/>
    <n v="0"/>
    <n v="1"/>
    <n v="0"/>
    <n v="0"/>
  </r>
  <r>
    <s v="TG"/>
    <x v="1"/>
    <x v="2"/>
    <x v="2"/>
    <s v="High"/>
    <x v="0"/>
    <n v="60"/>
    <n v="11968"/>
    <s v="FSEPU"/>
    <n v="1"/>
    <n v="3"/>
    <n v="1"/>
    <n v="3"/>
    <n v="1"/>
    <n v="0"/>
    <n v="0"/>
    <n v="0"/>
    <m/>
    <m/>
    <m/>
  </r>
  <r>
    <s v="TG"/>
    <x v="1"/>
    <x v="2"/>
    <x v="2"/>
    <s v="High"/>
    <x v="0"/>
    <n v="60"/>
    <n v="11968"/>
    <s v="MHASE"/>
    <m/>
    <m/>
    <n v="0"/>
    <n v="0"/>
    <n v="0"/>
    <n v="0"/>
    <n v="0"/>
    <n v="0"/>
    <m/>
    <m/>
    <m/>
  </r>
  <r>
    <s v="TG"/>
    <x v="1"/>
    <x v="2"/>
    <x v="2"/>
    <s v="High"/>
    <x v="0"/>
    <n v="60"/>
    <n v="11968"/>
    <s v="PACL"/>
    <m/>
    <m/>
    <n v="0"/>
    <n v="0"/>
    <n v="0"/>
    <n v="0"/>
    <n v="0"/>
    <n v="0"/>
    <m/>
    <m/>
    <m/>
  </r>
  <r>
    <s v="TG"/>
    <x v="1"/>
    <x v="2"/>
    <x v="2"/>
    <s v="High"/>
    <x v="1"/>
    <n v="120"/>
    <n v="12028"/>
    <s v="FHASE"/>
    <n v="1"/>
    <n v="1"/>
    <n v="1"/>
    <n v="1"/>
    <n v="1"/>
    <n v="0"/>
    <n v="0"/>
    <n v="0"/>
    <n v="1"/>
    <n v="0"/>
    <n v="0"/>
  </r>
  <r>
    <s v="TG"/>
    <x v="1"/>
    <x v="2"/>
    <x v="2"/>
    <s v="High"/>
    <x v="1"/>
    <n v="120"/>
    <n v="12028"/>
    <s v="FSEPU"/>
    <n v="1"/>
    <n v="2"/>
    <n v="1"/>
    <n v="2"/>
    <n v="1"/>
    <n v="0"/>
    <n v="0"/>
    <n v="0"/>
    <m/>
    <m/>
    <m/>
  </r>
  <r>
    <s v="TG"/>
    <x v="1"/>
    <x v="2"/>
    <x v="2"/>
    <s v="High"/>
    <x v="1"/>
    <n v="120"/>
    <n v="12028"/>
    <s v="MHASE"/>
    <n v="1"/>
    <n v="2"/>
    <n v="1"/>
    <n v="2"/>
    <n v="1"/>
    <n v="0"/>
    <n v="0"/>
    <n v="0"/>
    <m/>
    <m/>
    <m/>
  </r>
  <r>
    <s v="TG"/>
    <x v="1"/>
    <x v="2"/>
    <x v="2"/>
    <s v="High"/>
    <x v="1"/>
    <n v="120"/>
    <n v="12028"/>
    <s v="PACL"/>
    <m/>
    <m/>
    <n v="0"/>
    <n v="0"/>
    <n v="0"/>
    <n v="0"/>
    <n v="0"/>
    <n v="0"/>
    <m/>
    <m/>
    <m/>
  </r>
  <r>
    <s v="TG"/>
    <x v="1"/>
    <x v="2"/>
    <x v="2"/>
    <s v="High"/>
    <x v="2"/>
    <n v="180"/>
    <n v="12088"/>
    <s v="FHASE"/>
    <n v="1"/>
    <n v="3"/>
    <n v="1"/>
    <n v="3"/>
    <n v="1"/>
    <n v="0"/>
    <n v="0"/>
    <n v="0"/>
    <n v="1"/>
    <n v="0"/>
    <n v="0"/>
  </r>
  <r>
    <s v="TG"/>
    <x v="1"/>
    <x v="2"/>
    <x v="2"/>
    <s v="High"/>
    <x v="2"/>
    <n v="180"/>
    <n v="12088"/>
    <s v="FSEPU"/>
    <m/>
    <m/>
    <n v="0"/>
    <n v="0"/>
    <n v="0"/>
    <n v="0"/>
    <n v="0"/>
    <n v="0"/>
    <m/>
    <m/>
    <m/>
  </r>
  <r>
    <s v="TG"/>
    <x v="1"/>
    <x v="2"/>
    <x v="2"/>
    <s v="High"/>
    <x v="2"/>
    <n v="180"/>
    <n v="12088"/>
    <s v="MHASE"/>
    <m/>
    <m/>
    <n v="0"/>
    <n v="0"/>
    <n v="0"/>
    <n v="0"/>
    <n v="0"/>
    <n v="0"/>
    <m/>
    <m/>
    <m/>
  </r>
  <r>
    <s v="TG"/>
    <x v="1"/>
    <x v="2"/>
    <x v="2"/>
    <s v="High"/>
    <x v="2"/>
    <n v="180"/>
    <n v="12088"/>
    <s v="PACL"/>
    <m/>
    <m/>
    <n v="0"/>
    <n v="0"/>
    <n v="0"/>
    <n v="0"/>
    <n v="0"/>
    <n v="0"/>
    <m/>
    <m/>
    <m/>
  </r>
  <r>
    <s v="TG"/>
    <x v="1"/>
    <x v="2"/>
    <x v="2"/>
    <s v="High"/>
    <x v="3"/>
    <n v="240"/>
    <n v="12148"/>
    <s v="FHASE"/>
    <n v="1"/>
    <n v="4"/>
    <n v="1"/>
    <n v="4"/>
    <n v="1"/>
    <n v="1"/>
    <n v="1"/>
    <n v="0"/>
    <n v="1"/>
    <n v="1"/>
    <n v="0"/>
  </r>
  <r>
    <s v="TG"/>
    <x v="1"/>
    <x v="2"/>
    <x v="2"/>
    <s v="High"/>
    <x v="3"/>
    <n v="240"/>
    <n v="12148"/>
    <s v="FSEPU"/>
    <m/>
    <m/>
    <n v="0"/>
    <n v="0"/>
    <n v="0"/>
    <n v="0"/>
    <n v="0"/>
    <n v="0"/>
    <m/>
    <m/>
    <m/>
  </r>
  <r>
    <s v="TG"/>
    <x v="1"/>
    <x v="2"/>
    <x v="2"/>
    <s v="High"/>
    <x v="3"/>
    <n v="240"/>
    <n v="12148"/>
    <s v="MHASE"/>
    <m/>
    <m/>
    <n v="0"/>
    <n v="0"/>
    <n v="0"/>
    <n v="0"/>
    <n v="0"/>
    <n v="0"/>
    <m/>
    <m/>
    <m/>
  </r>
  <r>
    <s v="TG"/>
    <x v="1"/>
    <x v="2"/>
    <x v="2"/>
    <s v="High"/>
    <x v="3"/>
    <n v="240"/>
    <n v="12148"/>
    <s v="PACL"/>
    <m/>
    <m/>
    <n v="0"/>
    <n v="0"/>
    <n v="0"/>
    <n v="0"/>
    <n v="0"/>
    <n v="0"/>
    <m/>
    <m/>
    <m/>
  </r>
  <r>
    <s v="TG"/>
    <x v="1"/>
    <x v="2"/>
    <x v="2"/>
    <s v="High"/>
    <x v="4"/>
    <n v="300"/>
    <n v="12208"/>
    <s v="FHASE"/>
    <m/>
    <m/>
    <n v="0"/>
    <n v="0"/>
    <n v="0"/>
    <n v="0"/>
    <n v="0"/>
    <n v="0"/>
    <n v="1"/>
    <n v="0"/>
    <n v="0"/>
  </r>
  <r>
    <s v="TG"/>
    <x v="1"/>
    <x v="2"/>
    <x v="2"/>
    <s v="High"/>
    <x v="4"/>
    <n v="300"/>
    <n v="12208"/>
    <s v="FSEPU"/>
    <n v="2"/>
    <n v="1"/>
    <n v="2"/>
    <n v="1"/>
    <n v="1"/>
    <n v="0"/>
    <n v="0"/>
    <n v="0"/>
    <m/>
    <m/>
    <m/>
  </r>
  <r>
    <s v="TG"/>
    <x v="1"/>
    <x v="2"/>
    <x v="2"/>
    <s v="High"/>
    <x v="4"/>
    <n v="300"/>
    <n v="12208"/>
    <s v="MHASE"/>
    <n v="1"/>
    <n v="1"/>
    <n v="1"/>
    <n v="1"/>
    <n v="1"/>
    <n v="0"/>
    <n v="0"/>
    <n v="0"/>
    <m/>
    <m/>
    <m/>
  </r>
  <r>
    <s v="TG"/>
    <x v="1"/>
    <x v="2"/>
    <x v="2"/>
    <s v="High"/>
    <x v="4"/>
    <n v="300"/>
    <n v="12208"/>
    <s v="PACL"/>
    <m/>
    <m/>
    <n v="0"/>
    <n v="0"/>
    <n v="0"/>
    <n v="0"/>
    <n v="0"/>
    <n v="0"/>
    <m/>
    <m/>
    <m/>
  </r>
  <r>
    <s v="TG"/>
    <x v="1"/>
    <x v="2"/>
    <x v="2"/>
    <s v="High"/>
    <x v="5"/>
    <n v="360"/>
    <n v="12268"/>
    <s v="FHASE"/>
    <m/>
    <m/>
    <n v="0"/>
    <n v="0"/>
    <n v="0"/>
    <n v="0"/>
    <n v="0"/>
    <n v="0"/>
    <n v="1"/>
    <n v="0"/>
    <n v="0"/>
  </r>
  <r>
    <s v="TG"/>
    <x v="1"/>
    <x v="2"/>
    <x v="2"/>
    <s v="High"/>
    <x v="5"/>
    <n v="360"/>
    <n v="12268"/>
    <s v="FSEPU"/>
    <n v="1"/>
    <n v="2"/>
    <n v="1"/>
    <n v="2"/>
    <n v="1"/>
    <n v="0"/>
    <n v="0"/>
    <n v="0"/>
    <m/>
    <m/>
    <m/>
  </r>
  <r>
    <s v="TG"/>
    <x v="1"/>
    <x v="2"/>
    <x v="2"/>
    <s v="High"/>
    <x v="5"/>
    <n v="360"/>
    <n v="12268"/>
    <s v="MHASE"/>
    <m/>
    <m/>
    <n v="0"/>
    <n v="0"/>
    <n v="0"/>
    <n v="0"/>
    <n v="0"/>
    <n v="0"/>
    <m/>
    <m/>
    <m/>
  </r>
  <r>
    <s v="TG"/>
    <x v="1"/>
    <x v="2"/>
    <x v="2"/>
    <s v="High"/>
    <x v="5"/>
    <n v="360"/>
    <n v="12268"/>
    <s v="PACL"/>
    <m/>
    <m/>
    <n v="0"/>
    <n v="0"/>
    <n v="0"/>
    <n v="0"/>
    <n v="0"/>
    <n v="0"/>
    <m/>
    <m/>
    <m/>
  </r>
  <r>
    <s v="TG"/>
    <x v="1"/>
    <x v="3"/>
    <x v="1"/>
    <s v="Medium"/>
    <x v="0"/>
    <n v="60"/>
    <n v="22346"/>
    <s v="FHASE"/>
    <m/>
    <m/>
    <n v="0"/>
    <n v="0"/>
    <n v="0"/>
    <n v="0"/>
    <n v="0"/>
    <n v="0"/>
    <n v="1"/>
    <n v="0"/>
    <n v="0"/>
  </r>
  <r>
    <s v="TG"/>
    <x v="1"/>
    <x v="3"/>
    <x v="1"/>
    <s v="Medium"/>
    <x v="0"/>
    <n v="60"/>
    <n v="22346"/>
    <s v="FSEPU"/>
    <m/>
    <m/>
    <n v="0"/>
    <n v="0"/>
    <n v="0"/>
    <n v="0"/>
    <n v="0"/>
    <n v="0"/>
    <m/>
    <m/>
    <m/>
  </r>
  <r>
    <s v="TG"/>
    <x v="1"/>
    <x v="3"/>
    <x v="1"/>
    <s v="Medium"/>
    <x v="0"/>
    <n v="60"/>
    <n v="22346"/>
    <s v="MHASE"/>
    <m/>
    <m/>
    <n v="0"/>
    <n v="0"/>
    <n v="0"/>
    <n v="0"/>
    <n v="0"/>
    <n v="0"/>
    <m/>
    <m/>
    <m/>
  </r>
  <r>
    <s v="TG"/>
    <x v="1"/>
    <x v="3"/>
    <x v="1"/>
    <s v="Medium"/>
    <x v="0"/>
    <n v="60"/>
    <n v="22346"/>
    <s v="PACL"/>
    <n v="1"/>
    <n v="2"/>
    <n v="1"/>
    <n v="2"/>
    <n v="1"/>
    <n v="0"/>
    <n v="0"/>
    <n v="0"/>
    <m/>
    <m/>
    <m/>
  </r>
  <r>
    <s v="TG"/>
    <x v="1"/>
    <x v="3"/>
    <x v="1"/>
    <s v="Medium"/>
    <x v="1"/>
    <n v="120"/>
    <n v="22406"/>
    <s v="FHASE"/>
    <m/>
    <m/>
    <n v="0"/>
    <n v="0"/>
    <n v="0"/>
    <n v="0"/>
    <n v="0"/>
    <n v="0"/>
    <n v="1"/>
    <n v="0"/>
    <n v="0"/>
  </r>
  <r>
    <s v="TG"/>
    <x v="1"/>
    <x v="3"/>
    <x v="1"/>
    <s v="Medium"/>
    <x v="1"/>
    <n v="120"/>
    <n v="22406"/>
    <s v="FSEPU"/>
    <n v="1"/>
    <n v="2"/>
    <n v="1"/>
    <n v="2"/>
    <n v="1"/>
    <n v="0"/>
    <n v="0"/>
    <n v="0"/>
    <m/>
    <m/>
    <m/>
  </r>
  <r>
    <s v="TG"/>
    <x v="1"/>
    <x v="3"/>
    <x v="1"/>
    <s v="Medium"/>
    <x v="1"/>
    <n v="120"/>
    <n v="22406"/>
    <s v="MHASE"/>
    <m/>
    <m/>
    <n v="0"/>
    <n v="0"/>
    <n v="0"/>
    <n v="0"/>
    <n v="0"/>
    <n v="0"/>
    <m/>
    <m/>
    <m/>
  </r>
  <r>
    <s v="TG"/>
    <x v="1"/>
    <x v="3"/>
    <x v="1"/>
    <s v="Medium"/>
    <x v="1"/>
    <n v="120"/>
    <n v="22406"/>
    <s v="PACL"/>
    <m/>
    <m/>
    <n v="0"/>
    <n v="0"/>
    <n v="0"/>
    <n v="0"/>
    <n v="0"/>
    <n v="0"/>
    <m/>
    <m/>
    <m/>
  </r>
  <r>
    <s v="TG"/>
    <x v="1"/>
    <x v="3"/>
    <x v="1"/>
    <s v="Medium"/>
    <x v="2"/>
    <n v="180"/>
    <n v="22466"/>
    <s v="FHASE"/>
    <m/>
    <m/>
    <n v="0"/>
    <n v="0"/>
    <n v="0"/>
    <n v="0"/>
    <n v="0"/>
    <n v="0"/>
    <n v="1"/>
    <n v="0"/>
    <n v="0"/>
  </r>
  <r>
    <s v="TG"/>
    <x v="1"/>
    <x v="3"/>
    <x v="1"/>
    <s v="Medium"/>
    <x v="2"/>
    <n v="180"/>
    <n v="22466"/>
    <s v="FSEPU"/>
    <m/>
    <m/>
    <n v="0"/>
    <n v="0"/>
    <n v="0"/>
    <n v="0"/>
    <n v="0"/>
    <n v="0"/>
    <m/>
    <m/>
    <m/>
  </r>
  <r>
    <s v="TG"/>
    <x v="1"/>
    <x v="3"/>
    <x v="1"/>
    <s v="Medium"/>
    <x v="2"/>
    <n v="180"/>
    <n v="22466"/>
    <s v="MHASE"/>
    <n v="1"/>
    <n v="2"/>
    <n v="1"/>
    <n v="2"/>
    <n v="1"/>
    <n v="0"/>
    <n v="0"/>
    <n v="0"/>
    <m/>
    <m/>
    <m/>
  </r>
  <r>
    <s v="TG"/>
    <x v="1"/>
    <x v="3"/>
    <x v="1"/>
    <s v="Medium"/>
    <x v="2"/>
    <n v="180"/>
    <n v="22466"/>
    <s v="PACL"/>
    <m/>
    <m/>
    <n v="0"/>
    <n v="0"/>
    <n v="0"/>
    <n v="0"/>
    <n v="0"/>
    <n v="0"/>
    <m/>
    <m/>
    <m/>
  </r>
  <r>
    <s v="TG"/>
    <x v="1"/>
    <x v="3"/>
    <x v="1"/>
    <s v="Medium"/>
    <x v="3"/>
    <n v="240"/>
    <n v="22526"/>
    <s v="FHASE"/>
    <m/>
    <m/>
    <n v="0"/>
    <n v="0"/>
    <n v="0"/>
    <n v="0"/>
    <n v="0"/>
    <n v="0"/>
    <n v="1"/>
    <n v="0"/>
    <n v="0"/>
  </r>
  <r>
    <s v="TG"/>
    <x v="1"/>
    <x v="3"/>
    <x v="1"/>
    <s v="Medium"/>
    <x v="3"/>
    <n v="240"/>
    <n v="22526"/>
    <s v="FSEPU"/>
    <n v="1"/>
    <n v="1"/>
    <n v="1"/>
    <n v="1"/>
    <n v="1"/>
    <n v="0"/>
    <n v="0"/>
    <n v="0"/>
    <m/>
    <m/>
    <m/>
  </r>
  <r>
    <s v="TG"/>
    <x v="1"/>
    <x v="3"/>
    <x v="1"/>
    <s v="Medium"/>
    <x v="3"/>
    <n v="240"/>
    <n v="22526"/>
    <s v="MHASE"/>
    <m/>
    <m/>
    <n v="0"/>
    <n v="0"/>
    <n v="0"/>
    <n v="0"/>
    <n v="0"/>
    <n v="0"/>
    <m/>
    <m/>
    <m/>
  </r>
  <r>
    <s v="TG"/>
    <x v="1"/>
    <x v="3"/>
    <x v="1"/>
    <s v="Medium"/>
    <x v="3"/>
    <n v="240"/>
    <n v="22526"/>
    <s v="PACL"/>
    <m/>
    <m/>
    <n v="0"/>
    <n v="0"/>
    <n v="0"/>
    <n v="0"/>
    <n v="0"/>
    <n v="0"/>
    <m/>
    <m/>
    <m/>
  </r>
  <r>
    <s v="TG"/>
    <x v="1"/>
    <x v="3"/>
    <x v="1"/>
    <s v="Medium"/>
    <x v="4"/>
    <n v="300"/>
    <n v="22586"/>
    <s v="FHASE"/>
    <m/>
    <m/>
    <n v="0"/>
    <n v="0"/>
    <n v="0"/>
    <n v="0"/>
    <n v="0"/>
    <n v="0"/>
    <n v="0"/>
    <n v="0"/>
    <n v="0"/>
  </r>
  <r>
    <s v="TG"/>
    <x v="1"/>
    <x v="3"/>
    <x v="1"/>
    <s v="Medium"/>
    <x v="4"/>
    <n v="300"/>
    <n v="22586"/>
    <s v="FSEPU"/>
    <m/>
    <m/>
    <n v="0"/>
    <n v="0"/>
    <n v="0"/>
    <n v="0"/>
    <n v="0"/>
    <n v="0"/>
    <m/>
    <m/>
    <m/>
  </r>
  <r>
    <s v="TG"/>
    <x v="1"/>
    <x v="3"/>
    <x v="1"/>
    <s v="Medium"/>
    <x v="4"/>
    <n v="300"/>
    <n v="22586"/>
    <s v="MHASE"/>
    <m/>
    <m/>
    <n v="0"/>
    <n v="0"/>
    <n v="0"/>
    <n v="0"/>
    <n v="0"/>
    <n v="0"/>
    <m/>
    <m/>
    <m/>
  </r>
  <r>
    <s v="TG"/>
    <x v="1"/>
    <x v="3"/>
    <x v="1"/>
    <s v="Medium"/>
    <x v="4"/>
    <n v="300"/>
    <n v="22586"/>
    <s v="PACL"/>
    <m/>
    <m/>
    <n v="0"/>
    <n v="0"/>
    <n v="0"/>
    <n v="0"/>
    <n v="0"/>
    <n v="0"/>
    <m/>
    <m/>
    <m/>
  </r>
  <r>
    <s v="TG"/>
    <x v="1"/>
    <x v="3"/>
    <x v="1"/>
    <s v="Medium"/>
    <x v="5"/>
    <n v="360"/>
    <n v="22646"/>
    <s v="FHASE"/>
    <n v="1"/>
    <n v="1"/>
    <n v="1"/>
    <n v="1"/>
    <n v="1"/>
    <n v="0"/>
    <n v="0"/>
    <n v="0"/>
    <n v="1"/>
    <n v="0"/>
    <n v="0"/>
  </r>
  <r>
    <s v="TG"/>
    <x v="1"/>
    <x v="3"/>
    <x v="1"/>
    <s v="Medium"/>
    <x v="5"/>
    <n v="360"/>
    <n v="22646"/>
    <s v="FSEPU"/>
    <m/>
    <m/>
    <n v="0"/>
    <n v="0"/>
    <n v="0"/>
    <n v="0"/>
    <n v="0"/>
    <n v="0"/>
    <m/>
    <m/>
    <m/>
  </r>
  <r>
    <s v="TG"/>
    <x v="1"/>
    <x v="3"/>
    <x v="1"/>
    <s v="Medium"/>
    <x v="5"/>
    <n v="360"/>
    <n v="22646"/>
    <s v="MHASE"/>
    <m/>
    <m/>
    <n v="0"/>
    <n v="0"/>
    <n v="0"/>
    <n v="0"/>
    <n v="0"/>
    <n v="0"/>
    <m/>
    <m/>
    <m/>
  </r>
  <r>
    <s v="TG"/>
    <x v="1"/>
    <x v="3"/>
    <x v="1"/>
    <s v="Medium"/>
    <x v="5"/>
    <n v="360"/>
    <n v="22646"/>
    <s v="PACL"/>
    <m/>
    <m/>
    <n v="0"/>
    <n v="0"/>
    <n v="0"/>
    <n v="0"/>
    <n v="0"/>
    <n v="0"/>
    <m/>
    <m/>
    <m/>
  </r>
  <r>
    <s v="TG"/>
    <x v="1"/>
    <x v="4"/>
    <x v="2"/>
    <s v="High"/>
    <x v="0"/>
    <n v="60"/>
    <n v="43493"/>
    <s v="FHASE"/>
    <m/>
    <m/>
    <n v="0"/>
    <n v="0"/>
    <n v="0"/>
    <n v="0"/>
    <n v="0"/>
    <n v="0"/>
    <n v="1"/>
    <n v="1"/>
    <n v="0"/>
  </r>
  <r>
    <s v="TG"/>
    <x v="1"/>
    <x v="4"/>
    <x v="2"/>
    <s v="High"/>
    <x v="0"/>
    <n v="60"/>
    <n v="43493"/>
    <s v="FSEPU"/>
    <m/>
    <m/>
    <n v="0"/>
    <n v="0"/>
    <n v="0"/>
    <n v="0"/>
    <n v="0"/>
    <n v="0"/>
    <m/>
    <m/>
    <m/>
  </r>
  <r>
    <s v="TG"/>
    <x v="1"/>
    <x v="4"/>
    <x v="2"/>
    <s v="High"/>
    <x v="0"/>
    <n v="60"/>
    <n v="43493"/>
    <s v="MHASE"/>
    <m/>
    <m/>
    <n v="0"/>
    <n v="0"/>
    <n v="0"/>
    <n v="0"/>
    <n v="0"/>
    <n v="0"/>
    <m/>
    <m/>
    <m/>
  </r>
  <r>
    <s v="TG"/>
    <x v="1"/>
    <x v="4"/>
    <x v="2"/>
    <s v="High"/>
    <x v="0"/>
    <n v="60"/>
    <n v="43493"/>
    <s v="PACL"/>
    <n v="2"/>
    <n v="4"/>
    <n v="2"/>
    <n v="4"/>
    <n v="1"/>
    <n v="1"/>
    <n v="1"/>
    <n v="0"/>
    <m/>
    <m/>
    <m/>
  </r>
  <r>
    <s v="TG"/>
    <x v="1"/>
    <x v="4"/>
    <x v="2"/>
    <s v="High"/>
    <x v="1"/>
    <n v="120"/>
    <n v="43553"/>
    <s v="FHASE"/>
    <m/>
    <m/>
    <n v="0"/>
    <n v="0"/>
    <n v="0"/>
    <n v="0"/>
    <n v="0"/>
    <n v="0"/>
    <n v="1"/>
    <n v="0"/>
    <n v="0"/>
  </r>
  <r>
    <s v="TG"/>
    <x v="1"/>
    <x v="4"/>
    <x v="2"/>
    <s v="High"/>
    <x v="1"/>
    <n v="120"/>
    <n v="43553"/>
    <s v="FSEPU"/>
    <n v="1"/>
    <n v="1"/>
    <n v="1"/>
    <n v="1"/>
    <n v="1"/>
    <n v="0"/>
    <n v="0"/>
    <n v="0"/>
    <m/>
    <m/>
    <m/>
  </r>
  <r>
    <s v="TG"/>
    <x v="1"/>
    <x v="4"/>
    <x v="2"/>
    <s v="High"/>
    <x v="1"/>
    <n v="120"/>
    <n v="43553"/>
    <s v="MHASE"/>
    <m/>
    <m/>
    <n v="0"/>
    <n v="0"/>
    <n v="0"/>
    <n v="0"/>
    <n v="0"/>
    <n v="0"/>
    <m/>
    <m/>
    <m/>
  </r>
  <r>
    <s v="TG"/>
    <x v="1"/>
    <x v="4"/>
    <x v="2"/>
    <s v="High"/>
    <x v="1"/>
    <n v="120"/>
    <n v="43553"/>
    <s v="PACL"/>
    <m/>
    <m/>
    <n v="0"/>
    <n v="0"/>
    <n v="0"/>
    <n v="0"/>
    <n v="0"/>
    <n v="0"/>
    <m/>
    <m/>
    <m/>
  </r>
  <r>
    <s v="TG"/>
    <x v="1"/>
    <x v="4"/>
    <x v="2"/>
    <s v="High"/>
    <x v="2"/>
    <n v="180"/>
    <n v="43613"/>
    <s v="FHASE"/>
    <m/>
    <m/>
    <n v="0"/>
    <n v="0"/>
    <n v="0"/>
    <n v="0"/>
    <n v="0"/>
    <n v="0"/>
    <n v="1"/>
    <n v="1"/>
    <n v="0"/>
  </r>
  <r>
    <s v="TG"/>
    <x v="1"/>
    <x v="4"/>
    <x v="2"/>
    <s v="High"/>
    <x v="2"/>
    <n v="180"/>
    <n v="43613"/>
    <s v="FSEPU"/>
    <n v="1"/>
    <n v="3"/>
    <n v="1"/>
    <n v="3"/>
    <n v="1"/>
    <n v="0"/>
    <n v="0"/>
    <n v="0"/>
    <m/>
    <m/>
    <m/>
  </r>
  <r>
    <s v="TG"/>
    <x v="1"/>
    <x v="4"/>
    <x v="2"/>
    <s v="High"/>
    <x v="2"/>
    <n v="180"/>
    <n v="43613"/>
    <s v="MHASE"/>
    <m/>
    <m/>
    <n v="0"/>
    <n v="0"/>
    <n v="0"/>
    <n v="0"/>
    <n v="0"/>
    <n v="0"/>
    <m/>
    <m/>
    <m/>
  </r>
  <r>
    <s v="TG"/>
    <x v="1"/>
    <x v="4"/>
    <x v="2"/>
    <s v="High"/>
    <x v="2"/>
    <n v="180"/>
    <n v="43613"/>
    <s v="PACL"/>
    <n v="2"/>
    <n v="4"/>
    <n v="2"/>
    <n v="4"/>
    <n v="1"/>
    <n v="1"/>
    <n v="1"/>
    <n v="0"/>
    <m/>
    <m/>
    <m/>
  </r>
  <r>
    <s v="TG"/>
    <x v="1"/>
    <x v="4"/>
    <x v="2"/>
    <s v="High"/>
    <x v="3"/>
    <n v="240"/>
    <n v="43673"/>
    <s v="FHASE"/>
    <m/>
    <m/>
    <n v="0"/>
    <n v="0"/>
    <n v="0"/>
    <n v="0"/>
    <n v="0"/>
    <n v="0"/>
    <n v="1"/>
    <n v="1"/>
    <n v="0"/>
  </r>
  <r>
    <s v="TG"/>
    <x v="1"/>
    <x v="4"/>
    <x v="2"/>
    <s v="High"/>
    <x v="3"/>
    <n v="240"/>
    <n v="43673"/>
    <s v="FSEPU"/>
    <n v="1"/>
    <n v="1"/>
    <n v="1"/>
    <n v="1"/>
    <n v="1"/>
    <n v="0"/>
    <n v="0"/>
    <n v="0"/>
    <m/>
    <m/>
    <m/>
  </r>
  <r>
    <s v="TG"/>
    <x v="1"/>
    <x v="4"/>
    <x v="2"/>
    <s v="High"/>
    <x v="3"/>
    <n v="240"/>
    <n v="43673"/>
    <s v="MHASE"/>
    <m/>
    <m/>
    <n v="0"/>
    <n v="0"/>
    <n v="0"/>
    <n v="0"/>
    <n v="0"/>
    <n v="0"/>
    <m/>
    <m/>
    <m/>
  </r>
  <r>
    <s v="TG"/>
    <x v="1"/>
    <x v="4"/>
    <x v="2"/>
    <s v="High"/>
    <x v="3"/>
    <n v="240"/>
    <n v="43673"/>
    <s v="PACL"/>
    <n v="1"/>
    <n v="4"/>
    <n v="1"/>
    <n v="4"/>
    <n v="1"/>
    <n v="1"/>
    <n v="1"/>
    <n v="0"/>
    <m/>
    <m/>
    <m/>
  </r>
  <r>
    <s v="TG"/>
    <x v="1"/>
    <x v="4"/>
    <x v="2"/>
    <s v="High"/>
    <x v="4"/>
    <n v="300"/>
    <n v="43733"/>
    <s v="FHASE"/>
    <n v="2"/>
    <n v="2"/>
    <n v="2"/>
    <n v="2"/>
    <n v="1"/>
    <n v="0"/>
    <n v="0"/>
    <n v="0"/>
    <n v="1"/>
    <n v="0"/>
    <n v="0"/>
  </r>
  <r>
    <s v="TG"/>
    <x v="1"/>
    <x v="4"/>
    <x v="2"/>
    <s v="High"/>
    <x v="4"/>
    <n v="300"/>
    <n v="43733"/>
    <s v="FSEPU"/>
    <m/>
    <m/>
    <n v="0"/>
    <n v="0"/>
    <n v="0"/>
    <n v="0"/>
    <n v="0"/>
    <n v="0"/>
    <m/>
    <m/>
    <m/>
  </r>
  <r>
    <s v="TG"/>
    <x v="1"/>
    <x v="4"/>
    <x v="2"/>
    <s v="High"/>
    <x v="4"/>
    <n v="300"/>
    <n v="43733"/>
    <s v="MHASE"/>
    <n v="1"/>
    <n v="1"/>
    <n v="1"/>
    <n v="1"/>
    <n v="1"/>
    <n v="0"/>
    <n v="0"/>
    <n v="0"/>
    <m/>
    <m/>
    <m/>
  </r>
  <r>
    <s v="TG"/>
    <x v="1"/>
    <x v="4"/>
    <x v="2"/>
    <s v="High"/>
    <x v="4"/>
    <n v="300"/>
    <n v="43733"/>
    <s v="PACL"/>
    <n v="1"/>
    <n v="3"/>
    <n v="1"/>
    <n v="3"/>
    <n v="1"/>
    <n v="0"/>
    <n v="0"/>
    <n v="0"/>
    <m/>
    <m/>
    <m/>
  </r>
  <r>
    <s v="TG"/>
    <x v="1"/>
    <x v="4"/>
    <x v="2"/>
    <s v="High"/>
    <x v="5"/>
    <n v="360"/>
    <n v="43793"/>
    <s v="FHASE"/>
    <n v="4"/>
    <n v="2"/>
    <n v="4"/>
    <n v="2"/>
    <n v="1"/>
    <n v="0"/>
    <n v="0"/>
    <n v="0"/>
    <n v="1"/>
    <n v="0"/>
    <n v="0"/>
  </r>
  <r>
    <s v="TG"/>
    <x v="1"/>
    <x v="4"/>
    <x v="2"/>
    <s v="High"/>
    <x v="5"/>
    <n v="360"/>
    <n v="43793"/>
    <s v="FSEPU"/>
    <n v="1"/>
    <n v="2"/>
    <n v="1"/>
    <n v="2"/>
    <n v="1"/>
    <n v="0"/>
    <n v="0"/>
    <n v="0"/>
    <m/>
    <m/>
    <m/>
  </r>
  <r>
    <s v="TG"/>
    <x v="1"/>
    <x v="4"/>
    <x v="2"/>
    <s v="High"/>
    <x v="5"/>
    <n v="360"/>
    <n v="43793"/>
    <s v="MHASE"/>
    <m/>
    <m/>
    <n v="0"/>
    <n v="0"/>
    <n v="0"/>
    <n v="0"/>
    <n v="0"/>
    <n v="0"/>
    <m/>
    <m/>
    <m/>
  </r>
  <r>
    <s v="TG"/>
    <x v="1"/>
    <x v="4"/>
    <x v="2"/>
    <s v="High"/>
    <x v="5"/>
    <n v="360"/>
    <n v="43793"/>
    <s v="PACL"/>
    <m/>
    <m/>
    <n v="0"/>
    <n v="0"/>
    <n v="0"/>
    <n v="0"/>
    <n v="0"/>
    <n v="0"/>
    <m/>
    <m/>
    <m/>
  </r>
  <r>
    <s v="TG"/>
    <x v="1"/>
    <x v="5"/>
    <x v="0"/>
    <s v="Low"/>
    <x v="0"/>
    <n v="60"/>
    <n v="21677"/>
    <s v="FHASE"/>
    <m/>
    <m/>
    <n v="0"/>
    <n v="0"/>
    <n v="0"/>
    <n v="0"/>
    <n v="0"/>
    <n v="0"/>
    <n v="0"/>
    <n v="0"/>
    <n v="0"/>
  </r>
  <r>
    <s v="TG"/>
    <x v="1"/>
    <x v="5"/>
    <x v="0"/>
    <s v="Low"/>
    <x v="0"/>
    <n v="60"/>
    <n v="21677"/>
    <s v="FSEPU"/>
    <m/>
    <m/>
    <n v="0"/>
    <n v="0"/>
    <n v="0"/>
    <n v="0"/>
    <n v="0"/>
    <n v="0"/>
    <m/>
    <m/>
    <m/>
  </r>
  <r>
    <s v="TG"/>
    <x v="1"/>
    <x v="5"/>
    <x v="0"/>
    <s v="Low"/>
    <x v="0"/>
    <n v="60"/>
    <n v="21677"/>
    <s v="MHASE"/>
    <m/>
    <m/>
    <n v="0"/>
    <n v="0"/>
    <n v="0"/>
    <n v="0"/>
    <n v="0"/>
    <n v="0"/>
    <m/>
    <m/>
    <m/>
  </r>
  <r>
    <s v="TG"/>
    <x v="1"/>
    <x v="5"/>
    <x v="0"/>
    <s v="Low"/>
    <x v="0"/>
    <n v="60"/>
    <n v="21677"/>
    <s v="PACL"/>
    <m/>
    <m/>
    <n v="0"/>
    <n v="0"/>
    <n v="0"/>
    <n v="0"/>
    <n v="0"/>
    <n v="0"/>
    <m/>
    <m/>
    <m/>
  </r>
  <r>
    <s v="TG"/>
    <x v="1"/>
    <x v="5"/>
    <x v="0"/>
    <s v="Low"/>
    <x v="1"/>
    <n v="120"/>
    <n v="21737"/>
    <s v="FHASE"/>
    <n v="1"/>
    <n v="2"/>
    <n v="1"/>
    <n v="2"/>
    <n v="1"/>
    <n v="0"/>
    <n v="0"/>
    <n v="0"/>
    <n v="1"/>
    <n v="0"/>
    <n v="0"/>
  </r>
  <r>
    <s v="TG"/>
    <x v="1"/>
    <x v="5"/>
    <x v="0"/>
    <s v="Low"/>
    <x v="1"/>
    <n v="120"/>
    <n v="21737"/>
    <s v="FSEPU"/>
    <n v="1"/>
    <n v="3"/>
    <n v="1"/>
    <n v="3"/>
    <n v="1"/>
    <n v="0"/>
    <n v="0"/>
    <n v="0"/>
    <m/>
    <m/>
    <m/>
  </r>
  <r>
    <s v="TG"/>
    <x v="1"/>
    <x v="5"/>
    <x v="0"/>
    <s v="Low"/>
    <x v="1"/>
    <n v="120"/>
    <n v="21737"/>
    <s v="MHASE"/>
    <m/>
    <m/>
    <n v="0"/>
    <n v="0"/>
    <n v="0"/>
    <n v="0"/>
    <n v="0"/>
    <n v="0"/>
    <m/>
    <m/>
    <m/>
  </r>
  <r>
    <s v="TG"/>
    <x v="1"/>
    <x v="5"/>
    <x v="0"/>
    <s v="Low"/>
    <x v="1"/>
    <n v="120"/>
    <n v="21737"/>
    <s v="PACL"/>
    <n v="1"/>
    <n v="3"/>
    <n v="1"/>
    <n v="3"/>
    <n v="1"/>
    <n v="0"/>
    <n v="0"/>
    <n v="0"/>
    <m/>
    <m/>
    <m/>
  </r>
  <r>
    <s v="TG"/>
    <x v="1"/>
    <x v="5"/>
    <x v="0"/>
    <s v="Low"/>
    <x v="2"/>
    <n v="180"/>
    <n v="21797"/>
    <s v="FHASE"/>
    <m/>
    <m/>
    <n v="0"/>
    <n v="0"/>
    <n v="0"/>
    <n v="0"/>
    <n v="0"/>
    <n v="0"/>
    <n v="0"/>
    <n v="0"/>
    <n v="0"/>
  </r>
  <r>
    <s v="TG"/>
    <x v="1"/>
    <x v="5"/>
    <x v="0"/>
    <s v="Low"/>
    <x v="2"/>
    <n v="180"/>
    <n v="21797"/>
    <s v="FSEPU"/>
    <m/>
    <m/>
    <n v="0"/>
    <n v="0"/>
    <n v="0"/>
    <n v="0"/>
    <n v="0"/>
    <n v="0"/>
    <m/>
    <m/>
    <m/>
  </r>
  <r>
    <s v="TG"/>
    <x v="1"/>
    <x v="5"/>
    <x v="0"/>
    <s v="Low"/>
    <x v="2"/>
    <n v="180"/>
    <n v="21797"/>
    <s v="MHASE"/>
    <m/>
    <m/>
    <n v="0"/>
    <n v="0"/>
    <n v="0"/>
    <n v="0"/>
    <n v="0"/>
    <n v="0"/>
    <m/>
    <m/>
    <m/>
  </r>
  <r>
    <s v="TG"/>
    <x v="1"/>
    <x v="5"/>
    <x v="0"/>
    <s v="Low"/>
    <x v="2"/>
    <n v="180"/>
    <n v="21797"/>
    <s v="PACL"/>
    <m/>
    <m/>
    <n v="0"/>
    <n v="0"/>
    <n v="0"/>
    <n v="0"/>
    <n v="0"/>
    <n v="0"/>
    <m/>
    <m/>
    <m/>
  </r>
  <r>
    <s v="TG"/>
    <x v="1"/>
    <x v="5"/>
    <x v="0"/>
    <s v="Low"/>
    <x v="3"/>
    <n v="240"/>
    <n v="21857"/>
    <s v="FHASE"/>
    <m/>
    <m/>
    <n v="0"/>
    <n v="0"/>
    <n v="0"/>
    <n v="0"/>
    <n v="0"/>
    <n v="0"/>
    <n v="1"/>
    <n v="0"/>
    <n v="0"/>
  </r>
  <r>
    <s v="TG"/>
    <x v="1"/>
    <x v="5"/>
    <x v="0"/>
    <s v="Low"/>
    <x v="3"/>
    <n v="240"/>
    <n v="21857"/>
    <s v="FSEPU"/>
    <m/>
    <m/>
    <n v="0"/>
    <n v="0"/>
    <n v="0"/>
    <n v="0"/>
    <n v="0"/>
    <n v="0"/>
    <m/>
    <m/>
    <m/>
  </r>
  <r>
    <s v="TG"/>
    <x v="1"/>
    <x v="5"/>
    <x v="0"/>
    <s v="Low"/>
    <x v="3"/>
    <n v="240"/>
    <n v="21857"/>
    <s v="MHASE"/>
    <m/>
    <m/>
    <n v="0"/>
    <n v="0"/>
    <n v="0"/>
    <n v="0"/>
    <n v="0"/>
    <n v="0"/>
    <m/>
    <m/>
    <m/>
  </r>
  <r>
    <s v="TG"/>
    <x v="1"/>
    <x v="5"/>
    <x v="0"/>
    <s v="Low"/>
    <x v="3"/>
    <n v="240"/>
    <n v="21857"/>
    <s v="PACL"/>
    <n v="1"/>
    <n v="3"/>
    <n v="1"/>
    <n v="3"/>
    <n v="1"/>
    <n v="0"/>
    <n v="0"/>
    <n v="0"/>
    <m/>
    <m/>
    <m/>
  </r>
  <r>
    <s v="TG"/>
    <x v="1"/>
    <x v="5"/>
    <x v="0"/>
    <s v="Low"/>
    <x v="4"/>
    <n v="300"/>
    <n v="21917"/>
    <s v="FHASE"/>
    <n v="1"/>
    <n v="3"/>
    <n v="1"/>
    <n v="3"/>
    <n v="1"/>
    <n v="0"/>
    <n v="0"/>
    <n v="0"/>
    <n v="1"/>
    <n v="0"/>
    <n v="0"/>
  </r>
  <r>
    <s v="TG"/>
    <x v="1"/>
    <x v="5"/>
    <x v="0"/>
    <s v="Low"/>
    <x v="4"/>
    <n v="300"/>
    <n v="21917"/>
    <s v="FSEPU"/>
    <m/>
    <m/>
    <n v="0"/>
    <n v="0"/>
    <n v="0"/>
    <n v="0"/>
    <n v="0"/>
    <n v="0"/>
    <m/>
    <m/>
    <m/>
  </r>
  <r>
    <s v="TG"/>
    <x v="1"/>
    <x v="5"/>
    <x v="0"/>
    <s v="Low"/>
    <x v="4"/>
    <n v="300"/>
    <n v="21917"/>
    <s v="MHASE"/>
    <m/>
    <m/>
    <n v="0"/>
    <n v="0"/>
    <n v="0"/>
    <n v="0"/>
    <n v="0"/>
    <n v="0"/>
    <m/>
    <m/>
    <m/>
  </r>
  <r>
    <s v="TG"/>
    <x v="1"/>
    <x v="5"/>
    <x v="0"/>
    <s v="Low"/>
    <x v="4"/>
    <n v="300"/>
    <n v="21917"/>
    <s v="PACL"/>
    <m/>
    <m/>
    <n v="0"/>
    <n v="0"/>
    <n v="0"/>
    <n v="0"/>
    <n v="0"/>
    <n v="0"/>
    <m/>
    <m/>
    <m/>
  </r>
  <r>
    <s v="TG"/>
    <x v="1"/>
    <x v="5"/>
    <x v="0"/>
    <s v="Low"/>
    <x v="5"/>
    <n v="360"/>
    <n v="21977"/>
    <s v="FHASE"/>
    <n v="1"/>
    <n v="2"/>
    <n v="1"/>
    <n v="2"/>
    <n v="1"/>
    <n v="0"/>
    <n v="0"/>
    <n v="0"/>
    <n v="1"/>
    <n v="0"/>
    <n v="0"/>
  </r>
  <r>
    <s v="TG"/>
    <x v="1"/>
    <x v="5"/>
    <x v="0"/>
    <s v="Low"/>
    <x v="5"/>
    <n v="360"/>
    <n v="21977"/>
    <s v="FSEPU"/>
    <m/>
    <m/>
    <n v="0"/>
    <n v="0"/>
    <n v="0"/>
    <n v="0"/>
    <n v="0"/>
    <n v="0"/>
    <m/>
    <m/>
    <m/>
  </r>
  <r>
    <s v="TG"/>
    <x v="1"/>
    <x v="5"/>
    <x v="0"/>
    <s v="Low"/>
    <x v="5"/>
    <n v="360"/>
    <n v="21977"/>
    <s v="MHASE"/>
    <m/>
    <m/>
    <n v="0"/>
    <n v="0"/>
    <n v="0"/>
    <n v="0"/>
    <n v="0"/>
    <n v="0"/>
    <m/>
    <m/>
    <m/>
  </r>
  <r>
    <s v="TG"/>
    <x v="1"/>
    <x v="5"/>
    <x v="0"/>
    <s v="Low"/>
    <x v="5"/>
    <n v="360"/>
    <n v="21977"/>
    <s v="PACL"/>
    <n v="1"/>
    <n v="3"/>
    <n v="1"/>
    <n v="3"/>
    <n v="1"/>
    <n v="0"/>
    <n v="0"/>
    <n v="0"/>
    <m/>
    <m/>
    <m/>
  </r>
  <r>
    <s v="MB"/>
    <x v="1"/>
    <x v="6"/>
    <x v="1"/>
    <s v="Medium"/>
    <x v="0"/>
    <n v="60"/>
    <n v="33865"/>
    <s v="FHASE"/>
    <n v="1"/>
    <n v="2"/>
    <n v="1"/>
    <n v="2"/>
    <n v="1"/>
    <n v="0"/>
    <n v="0"/>
    <n v="0"/>
    <n v="1"/>
    <n v="0"/>
    <n v="0"/>
  </r>
  <r>
    <s v="MB"/>
    <x v="1"/>
    <x v="6"/>
    <x v="1"/>
    <s v="Medium"/>
    <x v="0"/>
    <n v="60"/>
    <n v="33865"/>
    <s v="FSEPU"/>
    <n v="1"/>
    <n v="3"/>
    <n v="1"/>
    <n v="3"/>
    <n v="1"/>
    <n v="0"/>
    <n v="0"/>
    <n v="0"/>
    <m/>
    <m/>
    <m/>
  </r>
  <r>
    <s v="MB"/>
    <x v="1"/>
    <x v="6"/>
    <x v="1"/>
    <s v="Medium"/>
    <x v="0"/>
    <n v="60"/>
    <n v="33865"/>
    <s v="MHASE"/>
    <m/>
    <m/>
    <n v="0"/>
    <n v="0"/>
    <n v="0"/>
    <n v="0"/>
    <n v="0"/>
    <n v="0"/>
    <m/>
    <m/>
    <m/>
  </r>
  <r>
    <s v="MB"/>
    <x v="1"/>
    <x v="6"/>
    <x v="1"/>
    <s v="Medium"/>
    <x v="0"/>
    <n v="60"/>
    <n v="33865"/>
    <s v="PACL"/>
    <m/>
    <m/>
    <n v="0"/>
    <n v="0"/>
    <n v="0"/>
    <n v="0"/>
    <n v="0"/>
    <n v="0"/>
    <m/>
    <m/>
    <m/>
  </r>
  <r>
    <s v="MB"/>
    <x v="1"/>
    <x v="6"/>
    <x v="1"/>
    <s v="Medium"/>
    <x v="1"/>
    <n v="120"/>
    <n v="33925"/>
    <s v="FHASE"/>
    <n v="1"/>
    <n v="2"/>
    <n v="1"/>
    <n v="2"/>
    <n v="1"/>
    <n v="0"/>
    <n v="0"/>
    <n v="0"/>
    <n v="1"/>
    <n v="0"/>
    <n v="0"/>
  </r>
  <r>
    <s v="MB"/>
    <x v="1"/>
    <x v="6"/>
    <x v="1"/>
    <s v="Medium"/>
    <x v="1"/>
    <n v="120"/>
    <n v="33925"/>
    <s v="FSEPU"/>
    <m/>
    <m/>
    <n v="0"/>
    <n v="0"/>
    <n v="0"/>
    <n v="0"/>
    <n v="0"/>
    <n v="0"/>
    <m/>
    <m/>
    <m/>
  </r>
  <r>
    <s v="MB"/>
    <x v="1"/>
    <x v="6"/>
    <x v="1"/>
    <s v="Medium"/>
    <x v="1"/>
    <n v="120"/>
    <n v="33925"/>
    <s v="MHASE"/>
    <m/>
    <m/>
    <n v="0"/>
    <n v="0"/>
    <n v="0"/>
    <n v="0"/>
    <n v="0"/>
    <n v="0"/>
    <m/>
    <m/>
    <m/>
  </r>
  <r>
    <s v="MB"/>
    <x v="1"/>
    <x v="6"/>
    <x v="1"/>
    <s v="Medium"/>
    <x v="1"/>
    <n v="120"/>
    <n v="33925"/>
    <s v="PACL"/>
    <m/>
    <m/>
    <n v="0"/>
    <n v="0"/>
    <n v="0"/>
    <n v="0"/>
    <n v="0"/>
    <n v="0"/>
    <m/>
    <m/>
    <m/>
  </r>
  <r>
    <s v="MB"/>
    <x v="1"/>
    <x v="6"/>
    <x v="1"/>
    <s v="Medium"/>
    <x v="2"/>
    <n v="180"/>
    <n v="33985"/>
    <s v="FHASE"/>
    <n v="2"/>
    <n v="2"/>
    <n v="2"/>
    <n v="2"/>
    <n v="1"/>
    <n v="0"/>
    <n v="0"/>
    <n v="0"/>
    <n v="1"/>
    <n v="0"/>
    <n v="0"/>
  </r>
  <r>
    <s v="MB"/>
    <x v="1"/>
    <x v="6"/>
    <x v="1"/>
    <s v="Medium"/>
    <x v="2"/>
    <n v="180"/>
    <n v="33985"/>
    <s v="FSEPU"/>
    <m/>
    <m/>
    <n v="0"/>
    <n v="0"/>
    <n v="0"/>
    <n v="0"/>
    <n v="0"/>
    <n v="0"/>
    <m/>
    <m/>
    <m/>
  </r>
  <r>
    <s v="MB"/>
    <x v="1"/>
    <x v="6"/>
    <x v="1"/>
    <s v="Medium"/>
    <x v="2"/>
    <n v="180"/>
    <n v="33985"/>
    <s v="MHASE"/>
    <m/>
    <m/>
    <n v="0"/>
    <n v="0"/>
    <n v="0"/>
    <n v="0"/>
    <n v="0"/>
    <n v="0"/>
    <m/>
    <m/>
    <m/>
  </r>
  <r>
    <s v="MB"/>
    <x v="1"/>
    <x v="6"/>
    <x v="1"/>
    <s v="Medium"/>
    <x v="2"/>
    <n v="180"/>
    <n v="33985"/>
    <s v="PACL"/>
    <m/>
    <m/>
    <n v="0"/>
    <n v="0"/>
    <n v="0"/>
    <n v="0"/>
    <n v="0"/>
    <n v="0"/>
    <m/>
    <m/>
    <m/>
  </r>
  <r>
    <s v="MB"/>
    <x v="1"/>
    <x v="6"/>
    <x v="1"/>
    <s v="Medium"/>
    <x v="3"/>
    <n v="240"/>
    <n v="34045"/>
    <s v="FHASE"/>
    <m/>
    <m/>
    <n v="0"/>
    <n v="0"/>
    <n v="0"/>
    <n v="0"/>
    <n v="0"/>
    <n v="0"/>
    <n v="0"/>
    <n v="0"/>
    <n v="0"/>
  </r>
  <r>
    <s v="MB"/>
    <x v="1"/>
    <x v="6"/>
    <x v="1"/>
    <s v="Medium"/>
    <x v="3"/>
    <n v="240"/>
    <n v="34045"/>
    <s v="FSEPU"/>
    <m/>
    <m/>
    <n v="0"/>
    <n v="0"/>
    <n v="0"/>
    <n v="0"/>
    <n v="0"/>
    <n v="0"/>
    <m/>
    <m/>
    <m/>
  </r>
  <r>
    <s v="MB"/>
    <x v="1"/>
    <x v="6"/>
    <x v="1"/>
    <s v="Medium"/>
    <x v="3"/>
    <n v="240"/>
    <n v="34045"/>
    <s v="MHASE"/>
    <m/>
    <m/>
    <n v="0"/>
    <n v="0"/>
    <n v="0"/>
    <n v="0"/>
    <n v="0"/>
    <n v="0"/>
    <m/>
    <m/>
    <m/>
  </r>
  <r>
    <s v="MB"/>
    <x v="1"/>
    <x v="6"/>
    <x v="1"/>
    <s v="Medium"/>
    <x v="3"/>
    <n v="240"/>
    <n v="34045"/>
    <s v="PACL"/>
    <m/>
    <m/>
    <n v="0"/>
    <n v="0"/>
    <n v="0"/>
    <n v="0"/>
    <n v="0"/>
    <n v="0"/>
    <m/>
    <m/>
    <m/>
  </r>
  <r>
    <s v="MB"/>
    <x v="1"/>
    <x v="6"/>
    <x v="1"/>
    <s v="Medium"/>
    <x v="4"/>
    <n v="300"/>
    <n v="34105"/>
    <s v="FHASE"/>
    <n v="1"/>
    <n v="2"/>
    <n v="1"/>
    <n v="2"/>
    <n v="1"/>
    <n v="0"/>
    <n v="0"/>
    <n v="0"/>
    <n v="1"/>
    <n v="0"/>
    <n v="0"/>
  </r>
  <r>
    <s v="MB"/>
    <x v="1"/>
    <x v="6"/>
    <x v="1"/>
    <s v="Medium"/>
    <x v="4"/>
    <n v="300"/>
    <n v="34105"/>
    <s v="FSEPU"/>
    <m/>
    <m/>
    <n v="0"/>
    <n v="0"/>
    <n v="0"/>
    <n v="0"/>
    <n v="0"/>
    <n v="0"/>
    <m/>
    <m/>
    <m/>
  </r>
  <r>
    <s v="MB"/>
    <x v="1"/>
    <x v="6"/>
    <x v="1"/>
    <s v="Medium"/>
    <x v="4"/>
    <n v="300"/>
    <n v="34105"/>
    <s v="MHASE"/>
    <m/>
    <m/>
    <n v="0"/>
    <n v="0"/>
    <n v="0"/>
    <n v="0"/>
    <n v="0"/>
    <n v="0"/>
    <m/>
    <m/>
    <m/>
  </r>
  <r>
    <s v="MB"/>
    <x v="1"/>
    <x v="6"/>
    <x v="1"/>
    <s v="Medium"/>
    <x v="4"/>
    <n v="300"/>
    <n v="34105"/>
    <s v="PACL"/>
    <m/>
    <m/>
    <n v="0"/>
    <n v="0"/>
    <n v="0"/>
    <n v="0"/>
    <n v="0"/>
    <n v="0"/>
    <m/>
    <m/>
    <m/>
  </r>
  <r>
    <s v="MB"/>
    <x v="1"/>
    <x v="6"/>
    <x v="1"/>
    <s v="Medium"/>
    <x v="5"/>
    <n v="360"/>
    <n v="34165"/>
    <s v="FHASE"/>
    <m/>
    <m/>
    <n v="0"/>
    <n v="0"/>
    <n v="0"/>
    <n v="0"/>
    <n v="0"/>
    <n v="0"/>
    <n v="1"/>
    <n v="0"/>
    <n v="0"/>
  </r>
  <r>
    <s v="MB"/>
    <x v="1"/>
    <x v="6"/>
    <x v="1"/>
    <s v="Medium"/>
    <x v="5"/>
    <n v="360"/>
    <n v="34165"/>
    <s v="FSEPU"/>
    <n v="1"/>
    <n v="2"/>
    <n v="1"/>
    <n v="2"/>
    <n v="1"/>
    <n v="0"/>
    <n v="0"/>
    <n v="0"/>
    <m/>
    <m/>
    <m/>
  </r>
  <r>
    <s v="MB"/>
    <x v="1"/>
    <x v="6"/>
    <x v="1"/>
    <s v="Medium"/>
    <x v="5"/>
    <n v="360"/>
    <n v="34165"/>
    <s v="MHASE"/>
    <m/>
    <m/>
    <n v="0"/>
    <n v="0"/>
    <n v="0"/>
    <n v="0"/>
    <n v="0"/>
    <n v="0"/>
    <m/>
    <m/>
    <m/>
  </r>
  <r>
    <s v="MB"/>
    <x v="1"/>
    <x v="6"/>
    <x v="1"/>
    <s v="Medium"/>
    <x v="5"/>
    <n v="360"/>
    <n v="34165"/>
    <s v="PACL"/>
    <m/>
    <m/>
    <n v="0"/>
    <n v="0"/>
    <n v="0"/>
    <n v="0"/>
    <n v="0"/>
    <n v="0"/>
    <m/>
    <m/>
    <m/>
  </r>
  <r>
    <s v="MB"/>
    <x v="1"/>
    <x v="7"/>
    <x v="0"/>
    <s v="Low"/>
    <x v="0"/>
    <n v="60"/>
    <n v="33532"/>
    <s v="FHASE"/>
    <m/>
    <m/>
    <n v="0"/>
    <n v="0"/>
    <n v="0"/>
    <n v="0"/>
    <n v="0"/>
    <n v="0"/>
    <n v="0"/>
    <n v="0"/>
    <n v="0"/>
  </r>
  <r>
    <s v="MB"/>
    <x v="1"/>
    <x v="7"/>
    <x v="0"/>
    <s v="Low"/>
    <x v="0"/>
    <n v="60"/>
    <n v="33532"/>
    <s v="FSEPU"/>
    <m/>
    <m/>
    <n v="0"/>
    <n v="0"/>
    <n v="0"/>
    <n v="0"/>
    <n v="0"/>
    <n v="0"/>
    <m/>
    <m/>
    <m/>
  </r>
  <r>
    <s v="MB"/>
    <x v="1"/>
    <x v="7"/>
    <x v="0"/>
    <s v="Low"/>
    <x v="0"/>
    <n v="60"/>
    <n v="33532"/>
    <s v="MHASE"/>
    <m/>
    <m/>
    <n v="0"/>
    <n v="0"/>
    <n v="0"/>
    <n v="0"/>
    <n v="0"/>
    <n v="0"/>
    <m/>
    <m/>
    <m/>
  </r>
  <r>
    <s v="MB"/>
    <x v="1"/>
    <x v="7"/>
    <x v="0"/>
    <s v="Low"/>
    <x v="0"/>
    <n v="60"/>
    <n v="33532"/>
    <s v="PACL"/>
    <m/>
    <m/>
    <n v="0"/>
    <n v="0"/>
    <n v="0"/>
    <n v="0"/>
    <n v="0"/>
    <n v="0"/>
    <m/>
    <m/>
    <m/>
  </r>
  <r>
    <s v="MB"/>
    <x v="1"/>
    <x v="7"/>
    <x v="0"/>
    <s v="Low"/>
    <x v="1"/>
    <n v="120"/>
    <n v="33592"/>
    <s v="FHASE"/>
    <m/>
    <m/>
    <n v="0"/>
    <n v="0"/>
    <n v="0"/>
    <n v="0"/>
    <n v="0"/>
    <n v="0"/>
    <n v="0"/>
    <n v="0"/>
    <n v="0"/>
  </r>
  <r>
    <s v="MB"/>
    <x v="1"/>
    <x v="7"/>
    <x v="0"/>
    <s v="Low"/>
    <x v="1"/>
    <n v="120"/>
    <n v="33592"/>
    <s v="FSEPU"/>
    <m/>
    <m/>
    <n v="0"/>
    <n v="0"/>
    <n v="0"/>
    <n v="0"/>
    <n v="0"/>
    <n v="0"/>
    <m/>
    <m/>
    <m/>
  </r>
  <r>
    <s v="MB"/>
    <x v="1"/>
    <x v="7"/>
    <x v="0"/>
    <s v="Low"/>
    <x v="1"/>
    <n v="120"/>
    <n v="33592"/>
    <s v="MHASE"/>
    <m/>
    <m/>
    <n v="0"/>
    <n v="0"/>
    <n v="0"/>
    <n v="0"/>
    <n v="0"/>
    <n v="0"/>
    <m/>
    <m/>
    <m/>
  </r>
  <r>
    <s v="MB"/>
    <x v="1"/>
    <x v="7"/>
    <x v="0"/>
    <s v="Low"/>
    <x v="1"/>
    <n v="120"/>
    <n v="33592"/>
    <s v="PACL"/>
    <m/>
    <m/>
    <n v="0"/>
    <n v="0"/>
    <n v="0"/>
    <n v="0"/>
    <n v="0"/>
    <n v="0"/>
    <m/>
    <m/>
    <m/>
  </r>
  <r>
    <s v="MB"/>
    <x v="1"/>
    <x v="7"/>
    <x v="0"/>
    <s v="Low"/>
    <x v="2"/>
    <n v="180"/>
    <n v="33652"/>
    <s v="FHASE"/>
    <m/>
    <m/>
    <n v="0"/>
    <n v="0"/>
    <n v="0"/>
    <n v="0"/>
    <n v="0"/>
    <n v="0"/>
    <n v="0"/>
    <n v="0"/>
    <n v="0"/>
  </r>
  <r>
    <s v="MB"/>
    <x v="1"/>
    <x v="7"/>
    <x v="0"/>
    <s v="Low"/>
    <x v="2"/>
    <n v="180"/>
    <n v="33652"/>
    <s v="FSEPU"/>
    <m/>
    <m/>
    <n v="0"/>
    <n v="0"/>
    <n v="0"/>
    <n v="0"/>
    <n v="0"/>
    <n v="0"/>
    <m/>
    <m/>
    <m/>
  </r>
  <r>
    <s v="MB"/>
    <x v="1"/>
    <x v="7"/>
    <x v="0"/>
    <s v="Low"/>
    <x v="2"/>
    <n v="180"/>
    <n v="33652"/>
    <s v="MHASE"/>
    <m/>
    <m/>
    <n v="0"/>
    <n v="0"/>
    <n v="0"/>
    <n v="0"/>
    <n v="0"/>
    <n v="0"/>
    <m/>
    <m/>
    <m/>
  </r>
  <r>
    <s v="MB"/>
    <x v="1"/>
    <x v="7"/>
    <x v="0"/>
    <s v="Low"/>
    <x v="2"/>
    <n v="180"/>
    <n v="33652"/>
    <s v="PACL"/>
    <m/>
    <m/>
    <n v="0"/>
    <n v="0"/>
    <n v="0"/>
    <n v="0"/>
    <n v="0"/>
    <n v="0"/>
    <m/>
    <m/>
    <m/>
  </r>
  <r>
    <s v="MB"/>
    <x v="1"/>
    <x v="7"/>
    <x v="0"/>
    <s v="Low"/>
    <x v="3"/>
    <n v="240"/>
    <n v="33712"/>
    <s v="FHASE"/>
    <m/>
    <m/>
    <n v="0"/>
    <n v="0"/>
    <n v="0"/>
    <n v="0"/>
    <n v="0"/>
    <n v="0"/>
    <n v="1"/>
    <n v="0"/>
    <n v="0"/>
  </r>
  <r>
    <s v="MB"/>
    <x v="1"/>
    <x v="7"/>
    <x v="0"/>
    <s v="Low"/>
    <x v="3"/>
    <n v="240"/>
    <n v="33712"/>
    <s v="FSEPU"/>
    <m/>
    <m/>
    <n v="0"/>
    <n v="0"/>
    <n v="0"/>
    <n v="0"/>
    <n v="0"/>
    <n v="0"/>
    <m/>
    <m/>
    <m/>
  </r>
  <r>
    <s v="MB"/>
    <x v="1"/>
    <x v="7"/>
    <x v="0"/>
    <s v="Low"/>
    <x v="3"/>
    <n v="240"/>
    <n v="33712"/>
    <s v="MHASE"/>
    <m/>
    <m/>
    <n v="0"/>
    <n v="0"/>
    <n v="0"/>
    <n v="0"/>
    <n v="0"/>
    <n v="0"/>
    <m/>
    <m/>
    <m/>
  </r>
  <r>
    <s v="MB"/>
    <x v="1"/>
    <x v="7"/>
    <x v="0"/>
    <s v="Low"/>
    <x v="3"/>
    <n v="240"/>
    <n v="33712"/>
    <s v="PACL"/>
    <n v="1"/>
    <n v="1"/>
    <n v="1"/>
    <n v="1"/>
    <n v="1"/>
    <n v="0"/>
    <n v="0"/>
    <n v="0"/>
    <m/>
    <m/>
    <m/>
  </r>
  <r>
    <s v="MB"/>
    <x v="1"/>
    <x v="7"/>
    <x v="0"/>
    <s v="Low"/>
    <x v="4"/>
    <n v="300"/>
    <n v="33772"/>
    <s v="FHASE"/>
    <m/>
    <m/>
    <n v="0"/>
    <n v="0"/>
    <n v="0"/>
    <n v="0"/>
    <n v="0"/>
    <n v="0"/>
    <n v="0"/>
    <n v="0"/>
    <n v="0"/>
  </r>
  <r>
    <s v="MB"/>
    <x v="1"/>
    <x v="7"/>
    <x v="0"/>
    <s v="Low"/>
    <x v="4"/>
    <n v="300"/>
    <n v="33772"/>
    <s v="FSEPU"/>
    <m/>
    <m/>
    <n v="0"/>
    <n v="0"/>
    <n v="0"/>
    <n v="0"/>
    <n v="0"/>
    <n v="0"/>
    <m/>
    <m/>
    <m/>
  </r>
  <r>
    <s v="MB"/>
    <x v="1"/>
    <x v="7"/>
    <x v="0"/>
    <s v="Low"/>
    <x v="4"/>
    <n v="300"/>
    <n v="33772"/>
    <s v="MHASE"/>
    <m/>
    <m/>
    <n v="0"/>
    <n v="0"/>
    <n v="0"/>
    <n v="0"/>
    <n v="0"/>
    <n v="0"/>
    <m/>
    <m/>
    <m/>
  </r>
  <r>
    <s v="MB"/>
    <x v="1"/>
    <x v="7"/>
    <x v="0"/>
    <s v="Low"/>
    <x v="4"/>
    <n v="300"/>
    <n v="33772"/>
    <s v="PACL"/>
    <m/>
    <m/>
    <n v="0"/>
    <n v="0"/>
    <n v="0"/>
    <n v="0"/>
    <n v="0"/>
    <n v="0"/>
    <m/>
    <m/>
    <m/>
  </r>
  <r>
    <s v="MB"/>
    <x v="1"/>
    <x v="7"/>
    <x v="0"/>
    <s v="Low"/>
    <x v="5"/>
    <n v="360"/>
    <n v="33832"/>
    <s v="FHASE"/>
    <m/>
    <m/>
    <n v="0"/>
    <n v="0"/>
    <n v="0"/>
    <n v="0"/>
    <n v="0"/>
    <n v="0"/>
    <n v="0"/>
    <n v="0"/>
    <n v="0"/>
  </r>
  <r>
    <s v="MB"/>
    <x v="1"/>
    <x v="7"/>
    <x v="0"/>
    <s v="Low"/>
    <x v="5"/>
    <n v="360"/>
    <n v="33832"/>
    <s v="FSEPU"/>
    <m/>
    <m/>
    <n v="0"/>
    <n v="0"/>
    <n v="0"/>
    <n v="0"/>
    <n v="0"/>
    <n v="0"/>
    <m/>
    <m/>
    <m/>
  </r>
  <r>
    <s v="MB"/>
    <x v="1"/>
    <x v="7"/>
    <x v="0"/>
    <s v="Low"/>
    <x v="5"/>
    <n v="360"/>
    <n v="33832"/>
    <s v="MHASE"/>
    <m/>
    <m/>
    <n v="0"/>
    <n v="0"/>
    <n v="0"/>
    <n v="0"/>
    <n v="0"/>
    <n v="0"/>
    <m/>
    <m/>
    <m/>
  </r>
  <r>
    <s v="MB"/>
    <x v="1"/>
    <x v="7"/>
    <x v="0"/>
    <s v="Low"/>
    <x v="5"/>
    <n v="360"/>
    <n v="33832"/>
    <s v="PACL"/>
    <m/>
    <m/>
    <n v="0"/>
    <n v="0"/>
    <n v="0"/>
    <n v="0"/>
    <n v="0"/>
    <n v="0"/>
    <m/>
    <m/>
    <m/>
  </r>
  <r>
    <s v="MB"/>
    <x v="1"/>
    <x v="8"/>
    <x v="2"/>
    <s v="High"/>
    <x v="0"/>
    <n v="60"/>
    <n v="23017"/>
    <s v="FHASE"/>
    <m/>
    <m/>
    <n v="0"/>
    <n v="0"/>
    <n v="0"/>
    <n v="0"/>
    <n v="0"/>
    <n v="0"/>
    <n v="0"/>
    <n v="0"/>
    <n v="0"/>
  </r>
  <r>
    <s v="MB"/>
    <x v="1"/>
    <x v="8"/>
    <x v="2"/>
    <s v="High"/>
    <x v="0"/>
    <n v="60"/>
    <n v="23017"/>
    <s v="FSEPU"/>
    <m/>
    <m/>
    <n v="0"/>
    <n v="0"/>
    <n v="0"/>
    <n v="0"/>
    <n v="0"/>
    <n v="0"/>
    <m/>
    <m/>
    <m/>
  </r>
  <r>
    <s v="MB"/>
    <x v="1"/>
    <x v="8"/>
    <x v="2"/>
    <s v="High"/>
    <x v="0"/>
    <n v="60"/>
    <n v="23017"/>
    <s v="MHASE"/>
    <m/>
    <m/>
    <n v="0"/>
    <n v="0"/>
    <n v="0"/>
    <n v="0"/>
    <n v="0"/>
    <n v="0"/>
    <m/>
    <m/>
    <m/>
  </r>
  <r>
    <s v="MB"/>
    <x v="1"/>
    <x v="8"/>
    <x v="2"/>
    <s v="High"/>
    <x v="0"/>
    <n v="60"/>
    <n v="23017"/>
    <s v="PACL"/>
    <m/>
    <m/>
    <n v="0"/>
    <n v="0"/>
    <n v="0"/>
    <n v="0"/>
    <n v="0"/>
    <n v="0"/>
    <m/>
    <m/>
    <m/>
  </r>
  <r>
    <s v="MB"/>
    <x v="1"/>
    <x v="8"/>
    <x v="2"/>
    <s v="High"/>
    <x v="1"/>
    <n v="120"/>
    <n v="23077"/>
    <s v="FHASE"/>
    <m/>
    <m/>
    <n v="0"/>
    <n v="0"/>
    <n v="0"/>
    <n v="0"/>
    <n v="0"/>
    <n v="0"/>
    <n v="0"/>
    <n v="0"/>
    <n v="0"/>
  </r>
  <r>
    <s v="MB"/>
    <x v="1"/>
    <x v="8"/>
    <x v="2"/>
    <s v="High"/>
    <x v="1"/>
    <n v="120"/>
    <n v="23077"/>
    <s v="FSEPU"/>
    <m/>
    <m/>
    <n v="0"/>
    <n v="0"/>
    <n v="0"/>
    <n v="0"/>
    <n v="0"/>
    <n v="0"/>
    <m/>
    <m/>
    <m/>
  </r>
  <r>
    <s v="MB"/>
    <x v="1"/>
    <x v="8"/>
    <x v="2"/>
    <s v="High"/>
    <x v="1"/>
    <n v="120"/>
    <n v="23077"/>
    <s v="MHASE"/>
    <m/>
    <m/>
    <n v="0"/>
    <n v="0"/>
    <n v="0"/>
    <n v="0"/>
    <n v="0"/>
    <n v="0"/>
    <m/>
    <m/>
    <m/>
  </r>
  <r>
    <s v="MB"/>
    <x v="1"/>
    <x v="8"/>
    <x v="2"/>
    <s v="High"/>
    <x v="1"/>
    <n v="120"/>
    <n v="23077"/>
    <s v="PACL"/>
    <m/>
    <m/>
    <n v="0"/>
    <n v="0"/>
    <n v="0"/>
    <n v="0"/>
    <n v="0"/>
    <n v="0"/>
    <m/>
    <m/>
    <m/>
  </r>
  <r>
    <s v="MB"/>
    <x v="1"/>
    <x v="8"/>
    <x v="2"/>
    <s v="High"/>
    <x v="2"/>
    <n v="180"/>
    <n v="23137"/>
    <s v="FHASE"/>
    <m/>
    <m/>
    <n v="0"/>
    <n v="0"/>
    <n v="0"/>
    <n v="0"/>
    <n v="0"/>
    <n v="0"/>
    <n v="0"/>
    <n v="0"/>
    <n v="0"/>
  </r>
  <r>
    <s v="MB"/>
    <x v="1"/>
    <x v="8"/>
    <x v="2"/>
    <s v="High"/>
    <x v="2"/>
    <n v="180"/>
    <n v="23137"/>
    <s v="FSEPU"/>
    <m/>
    <m/>
    <n v="0"/>
    <n v="0"/>
    <n v="0"/>
    <n v="0"/>
    <n v="0"/>
    <n v="0"/>
    <m/>
    <m/>
    <m/>
  </r>
  <r>
    <s v="MB"/>
    <x v="1"/>
    <x v="8"/>
    <x v="2"/>
    <s v="High"/>
    <x v="2"/>
    <n v="180"/>
    <n v="23137"/>
    <s v="MHASE"/>
    <m/>
    <m/>
    <n v="0"/>
    <n v="0"/>
    <n v="0"/>
    <n v="0"/>
    <n v="0"/>
    <n v="0"/>
    <m/>
    <m/>
    <m/>
  </r>
  <r>
    <s v="MB"/>
    <x v="1"/>
    <x v="8"/>
    <x v="2"/>
    <s v="High"/>
    <x v="2"/>
    <n v="180"/>
    <n v="23137"/>
    <s v="PACL"/>
    <m/>
    <m/>
    <n v="0"/>
    <n v="0"/>
    <n v="0"/>
    <n v="0"/>
    <n v="0"/>
    <n v="0"/>
    <m/>
    <m/>
    <m/>
  </r>
  <r>
    <s v="MB"/>
    <x v="1"/>
    <x v="8"/>
    <x v="2"/>
    <s v="High"/>
    <x v="3"/>
    <n v="240"/>
    <n v="23197"/>
    <s v="FHASE"/>
    <m/>
    <m/>
    <n v="0"/>
    <n v="0"/>
    <n v="0"/>
    <n v="0"/>
    <n v="0"/>
    <n v="0"/>
    <n v="0"/>
    <n v="0"/>
    <n v="0"/>
  </r>
  <r>
    <s v="MB"/>
    <x v="1"/>
    <x v="8"/>
    <x v="2"/>
    <s v="High"/>
    <x v="3"/>
    <n v="240"/>
    <n v="23197"/>
    <s v="FSEPU"/>
    <m/>
    <m/>
    <n v="0"/>
    <n v="0"/>
    <n v="0"/>
    <n v="0"/>
    <n v="0"/>
    <n v="0"/>
    <m/>
    <m/>
    <m/>
  </r>
  <r>
    <s v="MB"/>
    <x v="1"/>
    <x v="8"/>
    <x v="2"/>
    <s v="High"/>
    <x v="3"/>
    <n v="240"/>
    <n v="23197"/>
    <s v="MHASE"/>
    <m/>
    <m/>
    <n v="0"/>
    <n v="0"/>
    <n v="0"/>
    <n v="0"/>
    <n v="0"/>
    <n v="0"/>
    <m/>
    <m/>
    <m/>
  </r>
  <r>
    <s v="MB"/>
    <x v="1"/>
    <x v="8"/>
    <x v="2"/>
    <s v="High"/>
    <x v="3"/>
    <n v="240"/>
    <n v="23197"/>
    <s v="PACL"/>
    <m/>
    <m/>
    <n v="0"/>
    <n v="0"/>
    <n v="0"/>
    <n v="0"/>
    <n v="0"/>
    <n v="0"/>
    <m/>
    <m/>
    <m/>
  </r>
  <r>
    <s v="MB"/>
    <x v="1"/>
    <x v="8"/>
    <x v="2"/>
    <s v="High"/>
    <x v="4"/>
    <n v="300"/>
    <n v="23257"/>
    <s v="FHASE"/>
    <m/>
    <m/>
    <n v="0"/>
    <n v="0"/>
    <n v="0"/>
    <n v="0"/>
    <n v="0"/>
    <n v="0"/>
    <n v="0"/>
    <n v="0"/>
    <n v="0"/>
  </r>
  <r>
    <s v="MB"/>
    <x v="1"/>
    <x v="8"/>
    <x v="2"/>
    <s v="High"/>
    <x v="4"/>
    <n v="300"/>
    <n v="23257"/>
    <s v="FSEPU"/>
    <m/>
    <m/>
    <n v="0"/>
    <n v="0"/>
    <n v="0"/>
    <n v="0"/>
    <n v="0"/>
    <n v="0"/>
    <m/>
    <m/>
    <m/>
  </r>
  <r>
    <s v="MB"/>
    <x v="1"/>
    <x v="8"/>
    <x v="2"/>
    <s v="High"/>
    <x v="4"/>
    <n v="300"/>
    <n v="23257"/>
    <s v="MHASE"/>
    <m/>
    <m/>
    <n v="0"/>
    <n v="0"/>
    <n v="0"/>
    <n v="0"/>
    <n v="0"/>
    <n v="0"/>
    <m/>
    <m/>
    <m/>
  </r>
  <r>
    <s v="MB"/>
    <x v="1"/>
    <x v="8"/>
    <x v="2"/>
    <s v="High"/>
    <x v="4"/>
    <n v="300"/>
    <n v="23257"/>
    <s v="PACL"/>
    <m/>
    <m/>
    <n v="0"/>
    <n v="0"/>
    <n v="0"/>
    <n v="0"/>
    <n v="0"/>
    <n v="0"/>
    <m/>
    <m/>
    <m/>
  </r>
  <r>
    <s v="MB"/>
    <x v="1"/>
    <x v="8"/>
    <x v="2"/>
    <s v="High"/>
    <x v="5"/>
    <n v="360"/>
    <n v="23317"/>
    <s v="FHASE"/>
    <m/>
    <m/>
    <n v="0"/>
    <n v="0"/>
    <n v="0"/>
    <n v="0"/>
    <n v="0"/>
    <n v="0"/>
    <n v="0"/>
    <n v="0"/>
    <n v="0"/>
  </r>
  <r>
    <s v="MB"/>
    <x v="1"/>
    <x v="8"/>
    <x v="2"/>
    <s v="High"/>
    <x v="5"/>
    <n v="360"/>
    <n v="23317"/>
    <s v="FSEPU"/>
    <m/>
    <m/>
    <n v="0"/>
    <n v="0"/>
    <n v="0"/>
    <n v="0"/>
    <n v="0"/>
    <n v="0"/>
    <m/>
    <m/>
    <m/>
  </r>
  <r>
    <s v="MB"/>
    <x v="1"/>
    <x v="8"/>
    <x v="2"/>
    <s v="High"/>
    <x v="5"/>
    <n v="360"/>
    <n v="23317"/>
    <s v="MHASE"/>
    <m/>
    <m/>
    <n v="0"/>
    <n v="0"/>
    <n v="0"/>
    <n v="0"/>
    <n v="0"/>
    <n v="0"/>
    <m/>
    <m/>
    <m/>
  </r>
  <r>
    <s v="MB"/>
    <x v="1"/>
    <x v="8"/>
    <x v="2"/>
    <s v="High"/>
    <x v="5"/>
    <n v="360"/>
    <n v="23317"/>
    <s v="PACL"/>
    <m/>
    <m/>
    <n v="0"/>
    <n v="0"/>
    <n v="0"/>
    <n v="0"/>
    <n v="0"/>
    <n v="0"/>
    <m/>
    <m/>
    <m/>
  </r>
  <r>
    <s v="MB"/>
    <x v="1"/>
    <x v="8"/>
    <x v="2"/>
    <s v="High"/>
    <x v="6"/>
    <n v="420"/>
    <n v="23377"/>
    <s v="FHASE"/>
    <m/>
    <m/>
    <n v="0"/>
    <n v="0"/>
    <n v="0"/>
    <n v="0"/>
    <n v="0"/>
    <n v="0"/>
    <n v="0"/>
    <n v="0"/>
    <n v="0"/>
  </r>
  <r>
    <s v="MB"/>
    <x v="1"/>
    <x v="8"/>
    <x v="2"/>
    <s v="High"/>
    <x v="6"/>
    <n v="420"/>
    <n v="23377"/>
    <s v="FSEPU"/>
    <m/>
    <m/>
    <n v="0"/>
    <n v="0"/>
    <n v="0"/>
    <n v="0"/>
    <n v="0"/>
    <n v="0"/>
    <m/>
    <m/>
    <m/>
  </r>
  <r>
    <s v="MB"/>
    <x v="1"/>
    <x v="8"/>
    <x v="2"/>
    <s v="High"/>
    <x v="6"/>
    <n v="420"/>
    <n v="23377"/>
    <s v="MHASE"/>
    <m/>
    <m/>
    <n v="0"/>
    <n v="0"/>
    <n v="0"/>
    <n v="0"/>
    <n v="0"/>
    <n v="0"/>
    <m/>
    <m/>
    <m/>
  </r>
  <r>
    <s v="MB"/>
    <x v="1"/>
    <x v="8"/>
    <x v="2"/>
    <s v="High"/>
    <x v="6"/>
    <n v="420"/>
    <n v="23377"/>
    <s v="PACL"/>
    <m/>
    <m/>
    <n v="0"/>
    <n v="0"/>
    <n v="0"/>
    <n v="0"/>
    <n v="0"/>
    <n v="0"/>
    <m/>
    <m/>
    <m/>
  </r>
  <r>
    <s v="MB"/>
    <x v="1"/>
    <x v="8"/>
    <x v="2"/>
    <s v="High"/>
    <x v="7"/>
    <n v="480"/>
    <n v="23437"/>
    <s v="FHASE"/>
    <m/>
    <m/>
    <n v="0"/>
    <n v="0"/>
    <n v="0"/>
    <n v="0"/>
    <n v="0"/>
    <n v="0"/>
    <n v="0"/>
    <n v="0"/>
    <n v="0"/>
  </r>
  <r>
    <s v="MB"/>
    <x v="1"/>
    <x v="8"/>
    <x v="2"/>
    <s v="High"/>
    <x v="7"/>
    <n v="480"/>
    <n v="23437"/>
    <s v="FSEPU"/>
    <m/>
    <m/>
    <n v="0"/>
    <n v="0"/>
    <n v="0"/>
    <n v="0"/>
    <n v="0"/>
    <n v="0"/>
    <m/>
    <m/>
    <m/>
  </r>
  <r>
    <s v="MB"/>
    <x v="1"/>
    <x v="8"/>
    <x v="2"/>
    <s v="High"/>
    <x v="7"/>
    <n v="480"/>
    <n v="23437"/>
    <s v="MHASE"/>
    <m/>
    <m/>
    <n v="0"/>
    <n v="0"/>
    <n v="0"/>
    <n v="0"/>
    <n v="0"/>
    <n v="0"/>
    <m/>
    <m/>
    <m/>
  </r>
  <r>
    <s v="MB"/>
    <x v="1"/>
    <x v="8"/>
    <x v="2"/>
    <s v="High"/>
    <x v="7"/>
    <n v="480"/>
    <n v="23437"/>
    <s v="PACL"/>
    <m/>
    <m/>
    <n v="0"/>
    <n v="0"/>
    <n v="0"/>
    <n v="0"/>
    <n v="0"/>
    <n v="0"/>
    <m/>
    <m/>
    <m/>
  </r>
  <r>
    <s v="MB"/>
    <x v="1"/>
    <x v="9"/>
    <x v="0"/>
    <s v="Low"/>
    <x v="0"/>
    <n v="60"/>
    <n v="22321"/>
    <s v="FHASE"/>
    <m/>
    <m/>
    <n v="0"/>
    <n v="0"/>
    <n v="0"/>
    <n v="0"/>
    <n v="0"/>
    <n v="0"/>
    <n v="0"/>
    <n v="0"/>
    <n v="0"/>
  </r>
  <r>
    <s v="MB"/>
    <x v="1"/>
    <x v="9"/>
    <x v="0"/>
    <s v="Low"/>
    <x v="0"/>
    <n v="60"/>
    <n v="22321"/>
    <s v="FSEPU"/>
    <m/>
    <m/>
    <n v="0"/>
    <n v="0"/>
    <n v="0"/>
    <n v="0"/>
    <n v="0"/>
    <n v="0"/>
    <m/>
    <m/>
    <m/>
  </r>
  <r>
    <s v="MB"/>
    <x v="1"/>
    <x v="9"/>
    <x v="0"/>
    <s v="Low"/>
    <x v="0"/>
    <n v="60"/>
    <n v="22321"/>
    <s v="MHASE"/>
    <m/>
    <m/>
    <n v="0"/>
    <n v="0"/>
    <n v="0"/>
    <n v="0"/>
    <n v="0"/>
    <n v="0"/>
    <m/>
    <m/>
    <m/>
  </r>
  <r>
    <s v="MB"/>
    <x v="1"/>
    <x v="9"/>
    <x v="0"/>
    <s v="Low"/>
    <x v="0"/>
    <n v="60"/>
    <n v="22321"/>
    <s v="PACL"/>
    <m/>
    <m/>
    <n v="0"/>
    <n v="0"/>
    <n v="0"/>
    <n v="0"/>
    <n v="0"/>
    <n v="0"/>
    <m/>
    <m/>
    <m/>
  </r>
  <r>
    <s v="MB"/>
    <x v="1"/>
    <x v="9"/>
    <x v="0"/>
    <s v="Low"/>
    <x v="1"/>
    <n v="120"/>
    <n v="22381"/>
    <s v="FHASE"/>
    <n v="1"/>
    <n v="1"/>
    <n v="1"/>
    <n v="1"/>
    <n v="1"/>
    <n v="0"/>
    <n v="0"/>
    <n v="0"/>
    <n v="1"/>
    <n v="0"/>
    <n v="0"/>
  </r>
  <r>
    <s v="MB"/>
    <x v="1"/>
    <x v="9"/>
    <x v="0"/>
    <s v="Low"/>
    <x v="1"/>
    <n v="120"/>
    <n v="22381"/>
    <s v="FSEPU"/>
    <m/>
    <m/>
    <n v="0"/>
    <n v="0"/>
    <n v="0"/>
    <n v="0"/>
    <n v="0"/>
    <n v="0"/>
    <m/>
    <m/>
    <m/>
  </r>
  <r>
    <s v="MB"/>
    <x v="1"/>
    <x v="9"/>
    <x v="0"/>
    <s v="Low"/>
    <x v="1"/>
    <n v="120"/>
    <n v="22381"/>
    <s v="MHASE"/>
    <n v="1"/>
    <n v="1"/>
    <n v="1"/>
    <n v="1"/>
    <n v="1"/>
    <n v="0"/>
    <n v="0"/>
    <n v="0"/>
    <m/>
    <m/>
    <m/>
  </r>
  <r>
    <s v="MB"/>
    <x v="1"/>
    <x v="9"/>
    <x v="0"/>
    <s v="Low"/>
    <x v="1"/>
    <n v="120"/>
    <n v="22381"/>
    <s v="PACL"/>
    <m/>
    <m/>
    <n v="0"/>
    <n v="0"/>
    <n v="0"/>
    <n v="0"/>
    <n v="0"/>
    <n v="0"/>
    <m/>
    <m/>
    <m/>
  </r>
  <r>
    <s v="MB"/>
    <x v="1"/>
    <x v="9"/>
    <x v="0"/>
    <s v="Low"/>
    <x v="2"/>
    <n v="180"/>
    <n v="22441"/>
    <s v="FHASE"/>
    <n v="1"/>
    <n v="2"/>
    <n v="1"/>
    <n v="2"/>
    <n v="1"/>
    <n v="0"/>
    <n v="0"/>
    <n v="0"/>
    <n v="1"/>
    <n v="0"/>
    <n v="0"/>
  </r>
  <r>
    <s v="MB"/>
    <x v="1"/>
    <x v="9"/>
    <x v="0"/>
    <s v="Low"/>
    <x v="2"/>
    <n v="180"/>
    <n v="22441"/>
    <s v="FSEPU"/>
    <m/>
    <m/>
    <n v="0"/>
    <n v="0"/>
    <n v="0"/>
    <n v="0"/>
    <n v="0"/>
    <n v="0"/>
    <m/>
    <m/>
    <m/>
  </r>
  <r>
    <s v="MB"/>
    <x v="1"/>
    <x v="9"/>
    <x v="0"/>
    <s v="Low"/>
    <x v="2"/>
    <n v="180"/>
    <n v="22441"/>
    <s v="MHASE"/>
    <m/>
    <m/>
    <n v="0"/>
    <n v="0"/>
    <n v="0"/>
    <n v="0"/>
    <n v="0"/>
    <n v="0"/>
    <m/>
    <m/>
    <m/>
  </r>
  <r>
    <s v="MB"/>
    <x v="1"/>
    <x v="9"/>
    <x v="0"/>
    <s v="Low"/>
    <x v="2"/>
    <n v="180"/>
    <n v="22441"/>
    <s v="PACL"/>
    <m/>
    <m/>
    <n v="0"/>
    <n v="0"/>
    <n v="0"/>
    <n v="0"/>
    <n v="0"/>
    <n v="0"/>
    <m/>
    <m/>
    <m/>
  </r>
  <r>
    <s v="MB"/>
    <x v="1"/>
    <x v="9"/>
    <x v="0"/>
    <s v="Low"/>
    <x v="3"/>
    <n v="240"/>
    <n v="22501"/>
    <s v="FHASE"/>
    <m/>
    <m/>
    <n v="0"/>
    <n v="0"/>
    <n v="0"/>
    <n v="0"/>
    <n v="0"/>
    <n v="0"/>
    <n v="0"/>
    <n v="0"/>
    <n v="0"/>
  </r>
  <r>
    <s v="MB"/>
    <x v="1"/>
    <x v="9"/>
    <x v="0"/>
    <s v="Low"/>
    <x v="3"/>
    <n v="240"/>
    <n v="22501"/>
    <s v="FSEPU"/>
    <m/>
    <m/>
    <n v="0"/>
    <n v="0"/>
    <n v="0"/>
    <n v="0"/>
    <n v="0"/>
    <n v="0"/>
    <m/>
    <m/>
    <m/>
  </r>
  <r>
    <s v="MB"/>
    <x v="1"/>
    <x v="9"/>
    <x v="0"/>
    <s v="Low"/>
    <x v="3"/>
    <n v="240"/>
    <n v="22501"/>
    <s v="MHASE"/>
    <m/>
    <m/>
    <n v="0"/>
    <n v="0"/>
    <n v="0"/>
    <n v="0"/>
    <n v="0"/>
    <n v="0"/>
    <m/>
    <m/>
    <m/>
  </r>
  <r>
    <s v="MB"/>
    <x v="1"/>
    <x v="9"/>
    <x v="0"/>
    <s v="Low"/>
    <x v="3"/>
    <n v="240"/>
    <n v="22501"/>
    <s v="PACL"/>
    <m/>
    <m/>
    <n v="0"/>
    <n v="0"/>
    <n v="0"/>
    <n v="0"/>
    <n v="0"/>
    <n v="0"/>
    <m/>
    <m/>
    <m/>
  </r>
  <r>
    <s v="MB"/>
    <x v="1"/>
    <x v="9"/>
    <x v="0"/>
    <s v="Low"/>
    <x v="4"/>
    <n v="300"/>
    <n v="22561"/>
    <s v="FHASE"/>
    <m/>
    <m/>
    <n v="0"/>
    <n v="0"/>
    <n v="0"/>
    <n v="0"/>
    <n v="0"/>
    <n v="0"/>
    <n v="1"/>
    <n v="0"/>
    <n v="0"/>
  </r>
  <r>
    <s v="MB"/>
    <x v="1"/>
    <x v="9"/>
    <x v="0"/>
    <s v="Low"/>
    <x v="4"/>
    <n v="300"/>
    <n v="22561"/>
    <s v="FSEPU"/>
    <n v="1"/>
    <n v="2"/>
    <n v="1"/>
    <n v="2"/>
    <n v="1"/>
    <n v="0"/>
    <n v="0"/>
    <n v="0"/>
    <m/>
    <m/>
    <m/>
  </r>
  <r>
    <s v="MB"/>
    <x v="1"/>
    <x v="9"/>
    <x v="0"/>
    <s v="Low"/>
    <x v="4"/>
    <n v="300"/>
    <n v="22561"/>
    <s v="MHASE"/>
    <m/>
    <m/>
    <n v="0"/>
    <n v="0"/>
    <n v="0"/>
    <n v="0"/>
    <n v="0"/>
    <n v="0"/>
    <m/>
    <m/>
    <m/>
  </r>
  <r>
    <s v="MB"/>
    <x v="1"/>
    <x v="9"/>
    <x v="0"/>
    <s v="Low"/>
    <x v="4"/>
    <n v="300"/>
    <n v="22561"/>
    <s v="PACL"/>
    <m/>
    <m/>
    <n v="0"/>
    <n v="0"/>
    <n v="0"/>
    <n v="0"/>
    <n v="0"/>
    <n v="0"/>
    <m/>
    <m/>
    <m/>
  </r>
  <r>
    <s v="MB"/>
    <x v="1"/>
    <x v="9"/>
    <x v="0"/>
    <s v="Low"/>
    <x v="5"/>
    <n v="360"/>
    <n v="22621"/>
    <s v="FHASE"/>
    <m/>
    <m/>
    <n v="0"/>
    <n v="0"/>
    <n v="0"/>
    <n v="0"/>
    <n v="0"/>
    <n v="0"/>
    <n v="0"/>
    <n v="0"/>
    <n v="0"/>
  </r>
  <r>
    <s v="MB"/>
    <x v="1"/>
    <x v="9"/>
    <x v="0"/>
    <s v="Low"/>
    <x v="5"/>
    <n v="360"/>
    <n v="22621"/>
    <s v="FSEPU"/>
    <m/>
    <m/>
    <n v="0"/>
    <n v="0"/>
    <n v="0"/>
    <n v="0"/>
    <n v="0"/>
    <n v="0"/>
    <m/>
    <m/>
    <m/>
  </r>
  <r>
    <s v="MB"/>
    <x v="1"/>
    <x v="9"/>
    <x v="0"/>
    <s v="Low"/>
    <x v="5"/>
    <n v="360"/>
    <n v="22621"/>
    <s v="MHASE"/>
    <m/>
    <m/>
    <n v="0"/>
    <n v="0"/>
    <n v="0"/>
    <n v="0"/>
    <n v="0"/>
    <n v="0"/>
    <m/>
    <m/>
    <m/>
  </r>
  <r>
    <s v="MB"/>
    <x v="1"/>
    <x v="9"/>
    <x v="0"/>
    <s v="Low"/>
    <x v="5"/>
    <n v="360"/>
    <n v="22621"/>
    <s v="PACL"/>
    <m/>
    <m/>
    <n v="0"/>
    <n v="0"/>
    <n v="0"/>
    <n v="0"/>
    <n v="0"/>
    <n v="0"/>
    <m/>
    <m/>
    <m/>
  </r>
  <r>
    <s v="MB"/>
    <x v="1"/>
    <x v="9"/>
    <x v="0"/>
    <s v="Low"/>
    <x v="6"/>
    <n v="420"/>
    <n v="22681"/>
    <s v="FHASE"/>
    <m/>
    <m/>
    <n v="0"/>
    <n v="0"/>
    <n v="0"/>
    <n v="0"/>
    <n v="0"/>
    <n v="0"/>
    <n v="0"/>
    <n v="0"/>
    <n v="0"/>
  </r>
  <r>
    <s v="MB"/>
    <x v="1"/>
    <x v="9"/>
    <x v="0"/>
    <s v="Low"/>
    <x v="6"/>
    <n v="420"/>
    <n v="22681"/>
    <s v="FSEPU"/>
    <m/>
    <m/>
    <n v="0"/>
    <n v="0"/>
    <n v="0"/>
    <n v="0"/>
    <n v="0"/>
    <n v="0"/>
    <m/>
    <m/>
    <m/>
  </r>
  <r>
    <s v="MB"/>
    <x v="1"/>
    <x v="9"/>
    <x v="0"/>
    <s v="Low"/>
    <x v="6"/>
    <n v="420"/>
    <n v="22681"/>
    <s v="MHASE"/>
    <m/>
    <m/>
    <n v="0"/>
    <n v="0"/>
    <n v="0"/>
    <n v="0"/>
    <n v="0"/>
    <n v="0"/>
    <m/>
    <m/>
    <m/>
  </r>
  <r>
    <s v="MB"/>
    <x v="1"/>
    <x v="9"/>
    <x v="0"/>
    <s v="Low"/>
    <x v="6"/>
    <n v="420"/>
    <n v="22681"/>
    <s v="PACL"/>
    <m/>
    <m/>
    <n v="0"/>
    <n v="0"/>
    <n v="0"/>
    <n v="0"/>
    <n v="0"/>
    <n v="0"/>
    <m/>
    <m/>
    <m/>
  </r>
  <r>
    <s v="MB"/>
    <x v="1"/>
    <x v="9"/>
    <x v="0"/>
    <s v="Low"/>
    <x v="7"/>
    <n v="480"/>
    <n v="22741"/>
    <s v="FHASE"/>
    <m/>
    <m/>
    <n v="0"/>
    <n v="0"/>
    <n v="0"/>
    <n v="0"/>
    <n v="0"/>
    <n v="0"/>
    <n v="1"/>
    <n v="0"/>
    <n v="0"/>
  </r>
  <r>
    <s v="MB"/>
    <x v="1"/>
    <x v="9"/>
    <x v="0"/>
    <s v="Low"/>
    <x v="7"/>
    <n v="480"/>
    <n v="22741"/>
    <s v="FSEPU"/>
    <m/>
    <m/>
    <n v="0"/>
    <n v="0"/>
    <n v="0"/>
    <n v="0"/>
    <n v="0"/>
    <n v="0"/>
    <m/>
    <m/>
    <m/>
  </r>
  <r>
    <s v="MB"/>
    <x v="1"/>
    <x v="9"/>
    <x v="0"/>
    <s v="Low"/>
    <x v="7"/>
    <n v="480"/>
    <n v="22741"/>
    <s v="MHASE"/>
    <m/>
    <m/>
    <n v="0"/>
    <n v="0"/>
    <n v="0"/>
    <n v="0"/>
    <n v="0"/>
    <n v="0"/>
    <m/>
    <m/>
    <m/>
  </r>
  <r>
    <s v="MB"/>
    <x v="1"/>
    <x v="9"/>
    <x v="0"/>
    <s v="Low"/>
    <x v="7"/>
    <n v="480"/>
    <n v="22741"/>
    <s v="PACL"/>
    <n v="1"/>
    <n v="1"/>
    <n v="1"/>
    <n v="1"/>
    <n v="1"/>
    <n v="0"/>
    <n v="0"/>
    <n v="0"/>
    <m/>
    <m/>
    <m/>
  </r>
  <r>
    <s v="MB"/>
    <x v="1"/>
    <x v="10"/>
    <x v="2"/>
    <s v="High"/>
    <x v="0"/>
    <n v="60"/>
    <n v="12045"/>
    <s v="FHASE"/>
    <m/>
    <m/>
    <n v="0"/>
    <n v="0"/>
    <n v="0"/>
    <n v="0"/>
    <n v="0"/>
    <n v="0"/>
    <n v="0"/>
    <n v="0"/>
    <n v="0"/>
  </r>
  <r>
    <s v="MB"/>
    <x v="1"/>
    <x v="10"/>
    <x v="2"/>
    <s v="High"/>
    <x v="0"/>
    <n v="60"/>
    <n v="12045"/>
    <s v="FSEPU"/>
    <m/>
    <m/>
    <n v="0"/>
    <n v="0"/>
    <n v="0"/>
    <n v="0"/>
    <n v="0"/>
    <n v="0"/>
    <m/>
    <m/>
    <m/>
  </r>
  <r>
    <s v="MB"/>
    <x v="1"/>
    <x v="10"/>
    <x v="2"/>
    <s v="High"/>
    <x v="0"/>
    <n v="60"/>
    <n v="12045"/>
    <s v="MHASE"/>
    <m/>
    <m/>
    <n v="0"/>
    <n v="0"/>
    <n v="0"/>
    <n v="0"/>
    <n v="0"/>
    <n v="0"/>
    <m/>
    <m/>
    <m/>
  </r>
  <r>
    <s v="MB"/>
    <x v="1"/>
    <x v="10"/>
    <x v="2"/>
    <s v="High"/>
    <x v="0"/>
    <n v="60"/>
    <n v="12045"/>
    <s v="PACL"/>
    <m/>
    <m/>
    <n v="0"/>
    <n v="0"/>
    <n v="0"/>
    <n v="0"/>
    <n v="0"/>
    <n v="0"/>
    <m/>
    <m/>
    <m/>
  </r>
  <r>
    <s v="MB"/>
    <x v="1"/>
    <x v="10"/>
    <x v="2"/>
    <s v="High"/>
    <x v="1"/>
    <n v="120"/>
    <n v="12105"/>
    <s v="FHASE"/>
    <m/>
    <m/>
    <n v="0"/>
    <n v="0"/>
    <n v="0"/>
    <n v="0"/>
    <n v="0"/>
    <n v="0"/>
    <n v="1"/>
    <n v="0"/>
    <n v="0"/>
  </r>
  <r>
    <s v="MB"/>
    <x v="1"/>
    <x v="10"/>
    <x v="2"/>
    <s v="High"/>
    <x v="1"/>
    <n v="120"/>
    <n v="12105"/>
    <s v="FSEPU"/>
    <m/>
    <m/>
    <n v="0"/>
    <n v="0"/>
    <n v="0"/>
    <n v="0"/>
    <n v="0"/>
    <n v="0"/>
    <m/>
    <m/>
    <m/>
  </r>
  <r>
    <s v="MB"/>
    <x v="1"/>
    <x v="10"/>
    <x v="2"/>
    <s v="High"/>
    <x v="1"/>
    <n v="120"/>
    <n v="12105"/>
    <s v="MHASE"/>
    <n v="1"/>
    <n v="3"/>
    <n v="1"/>
    <n v="3"/>
    <n v="1"/>
    <n v="0"/>
    <n v="0"/>
    <n v="0"/>
    <m/>
    <m/>
    <m/>
  </r>
  <r>
    <s v="MB"/>
    <x v="1"/>
    <x v="10"/>
    <x v="2"/>
    <s v="High"/>
    <x v="1"/>
    <n v="120"/>
    <n v="12105"/>
    <s v="PACL"/>
    <m/>
    <m/>
    <n v="0"/>
    <n v="0"/>
    <n v="0"/>
    <n v="0"/>
    <n v="0"/>
    <n v="0"/>
    <m/>
    <m/>
    <m/>
  </r>
  <r>
    <s v="MB"/>
    <x v="1"/>
    <x v="10"/>
    <x v="2"/>
    <s v="High"/>
    <x v="2"/>
    <n v="180"/>
    <n v="12165"/>
    <s v="FHASE"/>
    <m/>
    <m/>
    <n v="0"/>
    <n v="0"/>
    <n v="0"/>
    <n v="0"/>
    <n v="0"/>
    <n v="0"/>
    <n v="0"/>
    <n v="0"/>
    <n v="0"/>
  </r>
  <r>
    <s v="MB"/>
    <x v="1"/>
    <x v="10"/>
    <x v="2"/>
    <s v="High"/>
    <x v="2"/>
    <n v="180"/>
    <n v="12165"/>
    <s v="FSEPU"/>
    <m/>
    <m/>
    <n v="0"/>
    <n v="0"/>
    <n v="0"/>
    <n v="0"/>
    <n v="0"/>
    <n v="0"/>
    <m/>
    <m/>
    <m/>
  </r>
  <r>
    <s v="MB"/>
    <x v="1"/>
    <x v="10"/>
    <x v="2"/>
    <s v="High"/>
    <x v="2"/>
    <n v="180"/>
    <n v="12165"/>
    <s v="MHASE"/>
    <m/>
    <m/>
    <n v="0"/>
    <n v="0"/>
    <n v="0"/>
    <n v="0"/>
    <n v="0"/>
    <n v="0"/>
    <m/>
    <m/>
    <m/>
  </r>
  <r>
    <s v="MB"/>
    <x v="1"/>
    <x v="10"/>
    <x v="2"/>
    <s v="High"/>
    <x v="2"/>
    <n v="180"/>
    <n v="12165"/>
    <s v="PACL"/>
    <m/>
    <m/>
    <n v="0"/>
    <n v="0"/>
    <n v="0"/>
    <n v="0"/>
    <n v="0"/>
    <n v="0"/>
    <m/>
    <m/>
    <m/>
  </r>
  <r>
    <s v="MB"/>
    <x v="1"/>
    <x v="10"/>
    <x v="2"/>
    <s v="High"/>
    <x v="3"/>
    <n v="240"/>
    <n v="12225"/>
    <s v="FHASE"/>
    <n v="2"/>
    <n v="4"/>
    <n v="2"/>
    <n v="4"/>
    <n v="1"/>
    <n v="1"/>
    <n v="1"/>
    <n v="0"/>
    <n v="1"/>
    <n v="1"/>
    <n v="0"/>
  </r>
  <r>
    <s v="MB"/>
    <x v="1"/>
    <x v="10"/>
    <x v="2"/>
    <s v="High"/>
    <x v="3"/>
    <n v="240"/>
    <n v="12225"/>
    <s v="FSEPU"/>
    <m/>
    <m/>
    <n v="0"/>
    <n v="0"/>
    <n v="0"/>
    <n v="0"/>
    <n v="0"/>
    <n v="0"/>
    <m/>
    <m/>
    <m/>
  </r>
  <r>
    <s v="MB"/>
    <x v="1"/>
    <x v="10"/>
    <x v="2"/>
    <s v="High"/>
    <x v="3"/>
    <n v="240"/>
    <n v="12225"/>
    <s v="MHASE"/>
    <m/>
    <m/>
    <n v="0"/>
    <n v="0"/>
    <n v="0"/>
    <n v="0"/>
    <n v="0"/>
    <n v="0"/>
    <m/>
    <m/>
    <m/>
  </r>
  <r>
    <s v="MB"/>
    <x v="1"/>
    <x v="10"/>
    <x v="2"/>
    <s v="High"/>
    <x v="3"/>
    <n v="240"/>
    <n v="12225"/>
    <s v="PACL"/>
    <m/>
    <m/>
    <n v="0"/>
    <n v="0"/>
    <n v="0"/>
    <n v="0"/>
    <n v="0"/>
    <n v="0"/>
    <m/>
    <m/>
    <m/>
  </r>
  <r>
    <s v="GJ"/>
    <x v="1"/>
    <x v="11"/>
    <x v="1"/>
    <s v="Medium"/>
    <x v="0"/>
    <n v="60"/>
    <n v="12724"/>
    <s v="FHASE"/>
    <m/>
    <m/>
    <n v="0"/>
    <n v="0"/>
    <n v="0"/>
    <n v="0"/>
    <n v="0"/>
    <n v="0"/>
    <n v="0"/>
    <n v="0"/>
    <n v="0"/>
  </r>
  <r>
    <s v="GJ"/>
    <x v="1"/>
    <x v="11"/>
    <x v="1"/>
    <s v="Medium"/>
    <x v="0"/>
    <n v="60"/>
    <n v="12724"/>
    <s v="FSEPU"/>
    <m/>
    <m/>
    <n v="0"/>
    <n v="0"/>
    <n v="0"/>
    <n v="0"/>
    <n v="0"/>
    <n v="0"/>
    <m/>
    <m/>
    <m/>
  </r>
  <r>
    <s v="GJ"/>
    <x v="1"/>
    <x v="11"/>
    <x v="1"/>
    <s v="Medium"/>
    <x v="0"/>
    <n v="60"/>
    <n v="12724"/>
    <s v="MHASE"/>
    <m/>
    <m/>
    <n v="0"/>
    <n v="0"/>
    <n v="0"/>
    <n v="0"/>
    <n v="0"/>
    <n v="0"/>
    <m/>
    <m/>
    <m/>
  </r>
  <r>
    <s v="GJ"/>
    <x v="1"/>
    <x v="11"/>
    <x v="1"/>
    <s v="Medium"/>
    <x v="0"/>
    <n v="60"/>
    <n v="12724"/>
    <s v="PACL"/>
    <m/>
    <m/>
    <n v="0"/>
    <n v="0"/>
    <n v="0"/>
    <n v="0"/>
    <n v="0"/>
    <n v="0"/>
    <m/>
    <m/>
    <m/>
  </r>
  <r>
    <s v="GJ"/>
    <x v="1"/>
    <x v="11"/>
    <x v="1"/>
    <s v="Medium"/>
    <x v="1"/>
    <n v="120"/>
    <n v="12784"/>
    <s v="FHASE"/>
    <m/>
    <m/>
    <n v="0"/>
    <n v="0"/>
    <n v="0"/>
    <n v="0"/>
    <n v="0"/>
    <n v="0"/>
    <n v="1"/>
    <n v="0"/>
    <n v="0"/>
  </r>
  <r>
    <s v="GJ"/>
    <x v="1"/>
    <x v="11"/>
    <x v="1"/>
    <s v="Medium"/>
    <x v="1"/>
    <n v="120"/>
    <n v="12784"/>
    <s v="FSEPU"/>
    <m/>
    <m/>
    <n v="0"/>
    <n v="0"/>
    <n v="0"/>
    <n v="0"/>
    <n v="0"/>
    <n v="0"/>
    <m/>
    <m/>
    <m/>
  </r>
  <r>
    <s v="GJ"/>
    <x v="1"/>
    <x v="11"/>
    <x v="1"/>
    <s v="Medium"/>
    <x v="1"/>
    <n v="120"/>
    <n v="12784"/>
    <s v="MHASE"/>
    <n v="1"/>
    <n v="2"/>
    <n v="1"/>
    <n v="2"/>
    <n v="1"/>
    <n v="0"/>
    <n v="0"/>
    <n v="0"/>
    <m/>
    <m/>
    <m/>
  </r>
  <r>
    <s v="GJ"/>
    <x v="1"/>
    <x v="11"/>
    <x v="1"/>
    <s v="Medium"/>
    <x v="1"/>
    <n v="120"/>
    <n v="12784"/>
    <s v="PACL"/>
    <m/>
    <m/>
    <n v="0"/>
    <n v="0"/>
    <n v="0"/>
    <n v="0"/>
    <n v="0"/>
    <n v="0"/>
    <m/>
    <m/>
    <m/>
  </r>
  <r>
    <s v="GJ"/>
    <x v="1"/>
    <x v="11"/>
    <x v="1"/>
    <s v="Medium"/>
    <x v="2"/>
    <n v="180"/>
    <n v="12844"/>
    <s v="FHASE"/>
    <m/>
    <m/>
    <n v="0"/>
    <n v="0"/>
    <n v="0"/>
    <n v="0"/>
    <n v="0"/>
    <n v="0"/>
    <n v="0"/>
    <n v="0"/>
    <n v="0"/>
  </r>
  <r>
    <s v="GJ"/>
    <x v="1"/>
    <x v="11"/>
    <x v="1"/>
    <s v="Medium"/>
    <x v="2"/>
    <n v="180"/>
    <n v="12844"/>
    <s v="FSEPU"/>
    <m/>
    <m/>
    <n v="0"/>
    <n v="0"/>
    <n v="0"/>
    <n v="0"/>
    <n v="0"/>
    <n v="0"/>
    <m/>
    <m/>
    <m/>
  </r>
  <r>
    <s v="GJ"/>
    <x v="1"/>
    <x v="11"/>
    <x v="1"/>
    <s v="Medium"/>
    <x v="2"/>
    <n v="180"/>
    <n v="12844"/>
    <s v="MHASE"/>
    <m/>
    <m/>
    <n v="0"/>
    <n v="0"/>
    <n v="0"/>
    <n v="0"/>
    <n v="0"/>
    <n v="0"/>
    <m/>
    <m/>
    <m/>
  </r>
  <r>
    <s v="GJ"/>
    <x v="1"/>
    <x v="11"/>
    <x v="1"/>
    <s v="Medium"/>
    <x v="2"/>
    <n v="180"/>
    <n v="12844"/>
    <s v="PACL"/>
    <m/>
    <m/>
    <n v="0"/>
    <n v="0"/>
    <n v="0"/>
    <n v="0"/>
    <n v="0"/>
    <n v="0"/>
    <m/>
    <m/>
    <m/>
  </r>
  <r>
    <s v="GJ"/>
    <x v="1"/>
    <x v="11"/>
    <x v="1"/>
    <s v="Medium"/>
    <x v="3"/>
    <n v="240"/>
    <n v="12904"/>
    <s v="FHASE"/>
    <m/>
    <m/>
    <n v="0"/>
    <n v="0"/>
    <n v="0"/>
    <n v="0"/>
    <n v="0"/>
    <n v="0"/>
    <n v="0"/>
    <n v="0"/>
    <n v="0"/>
  </r>
  <r>
    <s v="GJ"/>
    <x v="1"/>
    <x v="11"/>
    <x v="1"/>
    <s v="Medium"/>
    <x v="3"/>
    <n v="240"/>
    <n v="12904"/>
    <s v="FSEPU"/>
    <m/>
    <m/>
    <n v="0"/>
    <n v="0"/>
    <n v="0"/>
    <n v="0"/>
    <n v="0"/>
    <n v="0"/>
    <m/>
    <m/>
    <m/>
  </r>
  <r>
    <s v="GJ"/>
    <x v="1"/>
    <x v="11"/>
    <x v="1"/>
    <s v="Medium"/>
    <x v="3"/>
    <n v="240"/>
    <n v="12904"/>
    <s v="MHASE"/>
    <m/>
    <m/>
    <n v="0"/>
    <n v="0"/>
    <n v="0"/>
    <n v="0"/>
    <n v="0"/>
    <n v="0"/>
    <m/>
    <m/>
    <m/>
  </r>
  <r>
    <s v="GJ"/>
    <x v="1"/>
    <x v="11"/>
    <x v="1"/>
    <s v="Medium"/>
    <x v="3"/>
    <n v="240"/>
    <n v="12904"/>
    <s v="PACL"/>
    <m/>
    <m/>
    <n v="0"/>
    <n v="0"/>
    <n v="0"/>
    <n v="0"/>
    <n v="0"/>
    <n v="0"/>
    <m/>
    <m/>
    <m/>
  </r>
  <r>
    <s v="GJ"/>
    <x v="1"/>
    <x v="12"/>
    <x v="0"/>
    <s v="Low"/>
    <x v="0"/>
    <n v="60"/>
    <n v="23182"/>
    <s v="FHASE"/>
    <m/>
    <m/>
    <n v="0"/>
    <n v="0"/>
    <n v="0"/>
    <n v="0"/>
    <n v="0"/>
    <n v="0"/>
    <n v="1"/>
    <n v="0"/>
    <n v="0"/>
  </r>
  <r>
    <s v="GJ"/>
    <x v="1"/>
    <x v="12"/>
    <x v="0"/>
    <s v="Low"/>
    <x v="0"/>
    <n v="60"/>
    <n v="23182"/>
    <s v="FSEPU"/>
    <m/>
    <m/>
    <n v="0"/>
    <n v="0"/>
    <n v="0"/>
    <n v="0"/>
    <n v="0"/>
    <n v="0"/>
    <m/>
    <m/>
    <m/>
  </r>
  <r>
    <s v="GJ"/>
    <x v="1"/>
    <x v="12"/>
    <x v="0"/>
    <s v="Low"/>
    <x v="0"/>
    <n v="60"/>
    <n v="23182"/>
    <s v="MHASE"/>
    <m/>
    <m/>
    <n v="0"/>
    <n v="0"/>
    <n v="0"/>
    <n v="0"/>
    <n v="0"/>
    <n v="0"/>
    <m/>
    <m/>
    <m/>
  </r>
  <r>
    <s v="GJ"/>
    <x v="1"/>
    <x v="12"/>
    <x v="0"/>
    <s v="Low"/>
    <x v="0"/>
    <n v="60"/>
    <n v="23182"/>
    <s v="PACL"/>
    <n v="1"/>
    <n v="2"/>
    <n v="1"/>
    <n v="2"/>
    <n v="1"/>
    <n v="0"/>
    <n v="0"/>
    <n v="0"/>
    <m/>
    <m/>
    <m/>
  </r>
  <r>
    <s v="GJ"/>
    <x v="1"/>
    <x v="12"/>
    <x v="0"/>
    <s v="Low"/>
    <x v="1"/>
    <n v="120"/>
    <n v="23242"/>
    <s v="FHASE"/>
    <m/>
    <m/>
    <n v="0"/>
    <n v="0"/>
    <n v="0"/>
    <n v="0"/>
    <n v="0"/>
    <n v="0"/>
    <n v="0"/>
    <n v="0"/>
    <n v="0"/>
  </r>
  <r>
    <s v="GJ"/>
    <x v="1"/>
    <x v="12"/>
    <x v="0"/>
    <s v="Low"/>
    <x v="1"/>
    <n v="120"/>
    <n v="23242"/>
    <s v="FSEPU"/>
    <m/>
    <m/>
    <n v="0"/>
    <n v="0"/>
    <n v="0"/>
    <n v="0"/>
    <n v="0"/>
    <n v="0"/>
    <m/>
    <m/>
    <m/>
  </r>
  <r>
    <s v="GJ"/>
    <x v="1"/>
    <x v="12"/>
    <x v="0"/>
    <s v="Low"/>
    <x v="1"/>
    <n v="120"/>
    <n v="23242"/>
    <s v="MHASE"/>
    <m/>
    <m/>
    <n v="0"/>
    <n v="0"/>
    <n v="0"/>
    <n v="0"/>
    <n v="0"/>
    <n v="0"/>
    <m/>
    <m/>
    <m/>
  </r>
  <r>
    <s v="GJ"/>
    <x v="1"/>
    <x v="12"/>
    <x v="0"/>
    <s v="Low"/>
    <x v="1"/>
    <n v="120"/>
    <n v="23242"/>
    <s v="PACL"/>
    <m/>
    <m/>
    <n v="0"/>
    <n v="0"/>
    <n v="0"/>
    <n v="0"/>
    <n v="0"/>
    <n v="0"/>
    <m/>
    <m/>
    <m/>
  </r>
  <r>
    <s v="GJ"/>
    <x v="1"/>
    <x v="12"/>
    <x v="0"/>
    <s v="Low"/>
    <x v="2"/>
    <n v="180"/>
    <n v="23302"/>
    <s v="FHASE"/>
    <n v="1"/>
    <n v="2"/>
    <n v="1"/>
    <n v="2"/>
    <n v="1"/>
    <n v="0"/>
    <n v="0"/>
    <n v="0"/>
    <n v="1"/>
    <n v="0"/>
    <n v="0"/>
  </r>
  <r>
    <s v="GJ"/>
    <x v="1"/>
    <x v="12"/>
    <x v="0"/>
    <s v="Low"/>
    <x v="2"/>
    <n v="180"/>
    <n v="23302"/>
    <s v="FSEPU"/>
    <m/>
    <m/>
    <n v="0"/>
    <n v="0"/>
    <n v="0"/>
    <n v="0"/>
    <n v="0"/>
    <n v="0"/>
    <m/>
    <m/>
    <m/>
  </r>
  <r>
    <s v="GJ"/>
    <x v="1"/>
    <x v="12"/>
    <x v="0"/>
    <s v="Low"/>
    <x v="2"/>
    <n v="180"/>
    <n v="23302"/>
    <s v="MHASE"/>
    <m/>
    <m/>
    <n v="0"/>
    <n v="0"/>
    <n v="0"/>
    <n v="0"/>
    <n v="0"/>
    <n v="0"/>
    <m/>
    <m/>
    <m/>
  </r>
  <r>
    <s v="GJ"/>
    <x v="1"/>
    <x v="12"/>
    <x v="0"/>
    <s v="Low"/>
    <x v="2"/>
    <n v="180"/>
    <n v="23302"/>
    <s v="PACL"/>
    <m/>
    <m/>
    <n v="0"/>
    <n v="0"/>
    <n v="0"/>
    <n v="0"/>
    <n v="0"/>
    <n v="0"/>
    <m/>
    <m/>
    <m/>
  </r>
  <r>
    <s v="GJ"/>
    <x v="1"/>
    <x v="12"/>
    <x v="0"/>
    <s v="Low"/>
    <x v="3"/>
    <n v="240"/>
    <n v="23362"/>
    <s v="FHASE"/>
    <n v="1"/>
    <n v="3"/>
    <n v="1"/>
    <n v="3"/>
    <n v="1"/>
    <n v="0"/>
    <n v="0"/>
    <n v="0"/>
    <n v="1"/>
    <n v="0"/>
    <n v="0"/>
  </r>
  <r>
    <s v="GJ"/>
    <x v="1"/>
    <x v="12"/>
    <x v="0"/>
    <s v="Low"/>
    <x v="3"/>
    <n v="240"/>
    <n v="23362"/>
    <s v="FSEPU"/>
    <m/>
    <m/>
    <n v="0"/>
    <n v="0"/>
    <n v="0"/>
    <n v="0"/>
    <n v="0"/>
    <n v="0"/>
    <m/>
    <m/>
    <m/>
  </r>
  <r>
    <s v="GJ"/>
    <x v="1"/>
    <x v="12"/>
    <x v="0"/>
    <s v="Low"/>
    <x v="3"/>
    <n v="240"/>
    <n v="23362"/>
    <s v="MHASE"/>
    <n v="1"/>
    <n v="3"/>
    <n v="1"/>
    <n v="3"/>
    <n v="1"/>
    <n v="0"/>
    <n v="0"/>
    <n v="0"/>
    <m/>
    <m/>
    <m/>
  </r>
  <r>
    <s v="GJ"/>
    <x v="1"/>
    <x v="12"/>
    <x v="0"/>
    <s v="Low"/>
    <x v="3"/>
    <n v="240"/>
    <n v="23362"/>
    <s v="PACL"/>
    <m/>
    <m/>
    <n v="0"/>
    <n v="0"/>
    <n v="0"/>
    <n v="0"/>
    <n v="0"/>
    <n v="0"/>
    <m/>
    <m/>
    <m/>
  </r>
  <r>
    <s v="GJ"/>
    <x v="1"/>
    <x v="12"/>
    <x v="0"/>
    <s v="Low"/>
    <x v="4"/>
    <n v="300"/>
    <n v="23422"/>
    <s v="FHASE"/>
    <m/>
    <m/>
    <n v="0"/>
    <n v="0"/>
    <n v="0"/>
    <n v="0"/>
    <n v="0"/>
    <n v="0"/>
    <n v="0"/>
    <n v="0"/>
    <n v="0"/>
  </r>
  <r>
    <s v="GJ"/>
    <x v="1"/>
    <x v="12"/>
    <x v="0"/>
    <s v="Low"/>
    <x v="4"/>
    <n v="300"/>
    <n v="23422"/>
    <s v="FSEPU"/>
    <m/>
    <m/>
    <n v="0"/>
    <n v="0"/>
    <n v="0"/>
    <n v="0"/>
    <n v="0"/>
    <n v="0"/>
    <m/>
    <m/>
    <m/>
  </r>
  <r>
    <s v="GJ"/>
    <x v="1"/>
    <x v="12"/>
    <x v="0"/>
    <s v="Low"/>
    <x v="4"/>
    <n v="300"/>
    <n v="23422"/>
    <s v="MHASE"/>
    <m/>
    <m/>
    <n v="0"/>
    <n v="0"/>
    <n v="0"/>
    <n v="0"/>
    <n v="0"/>
    <n v="0"/>
    <m/>
    <m/>
    <m/>
  </r>
  <r>
    <s v="GJ"/>
    <x v="1"/>
    <x v="12"/>
    <x v="0"/>
    <s v="Low"/>
    <x v="4"/>
    <n v="300"/>
    <n v="23422"/>
    <s v="PACL"/>
    <m/>
    <m/>
    <n v="0"/>
    <n v="0"/>
    <n v="0"/>
    <n v="0"/>
    <n v="0"/>
    <n v="0"/>
    <m/>
    <m/>
    <m/>
  </r>
  <r>
    <s v="GJ"/>
    <x v="1"/>
    <x v="12"/>
    <x v="0"/>
    <s v="Low"/>
    <x v="5"/>
    <n v="360"/>
    <n v="23482"/>
    <s v="FHASE"/>
    <m/>
    <m/>
    <n v="0"/>
    <n v="0"/>
    <n v="0"/>
    <n v="0"/>
    <n v="0"/>
    <n v="0"/>
    <n v="0"/>
    <n v="0"/>
    <n v="0"/>
  </r>
  <r>
    <s v="GJ"/>
    <x v="1"/>
    <x v="12"/>
    <x v="0"/>
    <s v="Low"/>
    <x v="5"/>
    <n v="360"/>
    <n v="23482"/>
    <s v="FSEPU"/>
    <m/>
    <m/>
    <n v="0"/>
    <n v="0"/>
    <n v="0"/>
    <n v="0"/>
    <n v="0"/>
    <n v="0"/>
    <m/>
    <m/>
    <m/>
  </r>
  <r>
    <s v="GJ"/>
    <x v="1"/>
    <x v="12"/>
    <x v="0"/>
    <s v="Low"/>
    <x v="5"/>
    <n v="360"/>
    <n v="23482"/>
    <s v="MHASE"/>
    <m/>
    <m/>
    <n v="0"/>
    <n v="0"/>
    <n v="0"/>
    <n v="0"/>
    <n v="0"/>
    <n v="0"/>
    <m/>
    <m/>
    <m/>
  </r>
  <r>
    <s v="GJ"/>
    <x v="1"/>
    <x v="12"/>
    <x v="0"/>
    <s v="Low"/>
    <x v="5"/>
    <n v="360"/>
    <n v="23482"/>
    <s v="PACL"/>
    <m/>
    <m/>
    <n v="0"/>
    <n v="0"/>
    <n v="0"/>
    <n v="0"/>
    <n v="0"/>
    <n v="0"/>
    <m/>
    <m/>
    <m/>
  </r>
  <r>
    <s v="GJ"/>
    <x v="1"/>
    <x v="12"/>
    <x v="0"/>
    <s v="Low"/>
    <x v="6"/>
    <n v="420"/>
    <n v="23542"/>
    <s v="FHASE"/>
    <m/>
    <m/>
    <n v="0"/>
    <n v="0"/>
    <n v="0"/>
    <n v="0"/>
    <n v="0"/>
    <n v="0"/>
    <n v="0"/>
    <n v="0"/>
    <n v="0"/>
  </r>
  <r>
    <s v="GJ"/>
    <x v="1"/>
    <x v="12"/>
    <x v="0"/>
    <s v="Low"/>
    <x v="6"/>
    <n v="420"/>
    <n v="23542"/>
    <s v="FSEPU"/>
    <m/>
    <m/>
    <n v="0"/>
    <n v="0"/>
    <n v="0"/>
    <n v="0"/>
    <n v="0"/>
    <n v="0"/>
    <m/>
    <m/>
    <m/>
  </r>
  <r>
    <s v="GJ"/>
    <x v="1"/>
    <x v="12"/>
    <x v="0"/>
    <s v="Low"/>
    <x v="6"/>
    <n v="420"/>
    <n v="23542"/>
    <s v="MHASE"/>
    <m/>
    <m/>
    <n v="0"/>
    <n v="0"/>
    <n v="0"/>
    <n v="0"/>
    <n v="0"/>
    <n v="0"/>
    <m/>
    <m/>
    <m/>
  </r>
  <r>
    <s v="GJ"/>
    <x v="1"/>
    <x v="12"/>
    <x v="0"/>
    <s v="Low"/>
    <x v="6"/>
    <n v="420"/>
    <n v="23542"/>
    <s v="PACL"/>
    <m/>
    <m/>
    <n v="0"/>
    <n v="0"/>
    <n v="0"/>
    <n v="0"/>
    <n v="0"/>
    <n v="0"/>
    <m/>
    <m/>
    <m/>
  </r>
  <r>
    <s v="GJ"/>
    <x v="1"/>
    <x v="12"/>
    <x v="0"/>
    <s v="Low"/>
    <x v="7"/>
    <n v="480"/>
    <n v="23602"/>
    <s v="FHASE"/>
    <m/>
    <m/>
    <n v="0"/>
    <n v="0"/>
    <n v="0"/>
    <n v="0"/>
    <n v="0"/>
    <n v="0"/>
    <n v="0"/>
    <n v="0"/>
    <n v="0"/>
  </r>
  <r>
    <s v="GJ"/>
    <x v="1"/>
    <x v="12"/>
    <x v="0"/>
    <s v="Low"/>
    <x v="7"/>
    <n v="480"/>
    <n v="23602"/>
    <s v="FSEPU"/>
    <m/>
    <m/>
    <n v="0"/>
    <n v="0"/>
    <n v="0"/>
    <n v="0"/>
    <n v="0"/>
    <n v="0"/>
    <m/>
    <m/>
    <m/>
  </r>
  <r>
    <s v="GJ"/>
    <x v="1"/>
    <x v="12"/>
    <x v="0"/>
    <s v="Low"/>
    <x v="7"/>
    <n v="480"/>
    <n v="23602"/>
    <s v="MHASE"/>
    <m/>
    <m/>
    <n v="0"/>
    <n v="0"/>
    <n v="0"/>
    <n v="0"/>
    <n v="0"/>
    <n v="0"/>
    <m/>
    <m/>
    <m/>
  </r>
  <r>
    <s v="GJ"/>
    <x v="1"/>
    <x v="12"/>
    <x v="0"/>
    <s v="Low"/>
    <x v="7"/>
    <n v="480"/>
    <n v="23602"/>
    <s v="PACL"/>
    <m/>
    <m/>
    <n v="0"/>
    <n v="0"/>
    <n v="0"/>
    <n v="0"/>
    <n v="0"/>
    <n v="0"/>
    <m/>
    <m/>
    <m/>
  </r>
  <r>
    <s v="GJ"/>
    <x v="1"/>
    <x v="12"/>
    <x v="0"/>
    <s v="Low"/>
    <x v="8"/>
    <n v="540"/>
    <n v="23662"/>
    <s v="FHASE"/>
    <m/>
    <m/>
    <n v="0"/>
    <n v="0"/>
    <n v="0"/>
    <n v="0"/>
    <n v="0"/>
    <n v="0"/>
    <n v="0"/>
    <n v="0"/>
    <n v="0"/>
  </r>
  <r>
    <s v="GJ"/>
    <x v="1"/>
    <x v="12"/>
    <x v="0"/>
    <s v="Low"/>
    <x v="8"/>
    <n v="540"/>
    <n v="23662"/>
    <s v="FSEPU"/>
    <m/>
    <m/>
    <n v="0"/>
    <n v="0"/>
    <n v="0"/>
    <n v="0"/>
    <n v="0"/>
    <n v="0"/>
    <m/>
    <m/>
    <m/>
  </r>
  <r>
    <s v="GJ"/>
    <x v="1"/>
    <x v="12"/>
    <x v="0"/>
    <s v="Low"/>
    <x v="8"/>
    <n v="540"/>
    <n v="23662"/>
    <s v="MHASE"/>
    <m/>
    <m/>
    <n v="0"/>
    <n v="0"/>
    <n v="0"/>
    <n v="0"/>
    <n v="0"/>
    <n v="0"/>
    <m/>
    <m/>
    <m/>
  </r>
  <r>
    <s v="GJ"/>
    <x v="1"/>
    <x v="12"/>
    <x v="0"/>
    <s v="Low"/>
    <x v="8"/>
    <n v="540"/>
    <n v="23662"/>
    <s v="PACL"/>
    <m/>
    <m/>
    <n v="0"/>
    <n v="0"/>
    <n v="0"/>
    <n v="0"/>
    <n v="0"/>
    <n v="0"/>
    <m/>
    <m/>
    <m/>
  </r>
  <r>
    <s v="GJ"/>
    <x v="1"/>
    <x v="13"/>
    <x v="1"/>
    <s v="Medium"/>
    <x v="0"/>
    <n v="60"/>
    <n v="44575"/>
    <s v="FHASE"/>
    <m/>
    <m/>
    <n v="0"/>
    <n v="0"/>
    <n v="0"/>
    <n v="0"/>
    <n v="0"/>
    <n v="0"/>
    <n v="1"/>
    <n v="0"/>
    <n v="0"/>
  </r>
  <r>
    <s v="GJ"/>
    <x v="1"/>
    <x v="13"/>
    <x v="1"/>
    <s v="Medium"/>
    <x v="0"/>
    <n v="60"/>
    <n v="44575"/>
    <s v="FSEPU"/>
    <m/>
    <m/>
    <n v="0"/>
    <n v="0"/>
    <n v="0"/>
    <n v="0"/>
    <n v="0"/>
    <n v="0"/>
    <m/>
    <m/>
    <m/>
  </r>
  <r>
    <s v="GJ"/>
    <x v="1"/>
    <x v="13"/>
    <x v="1"/>
    <s v="Medium"/>
    <x v="0"/>
    <n v="60"/>
    <n v="44575"/>
    <s v="MHASE"/>
    <n v="1"/>
    <n v="3"/>
    <n v="1"/>
    <n v="3"/>
    <n v="1"/>
    <n v="0"/>
    <n v="0"/>
    <n v="0"/>
    <m/>
    <m/>
    <m/>
  </r>
  <r>
    <s v="GJ"/>
    <x v="1"/>
    <x v="13"/>
    <x v="1"/>
    <s v="Medium"/>
    <x v="0"/>
    <n v="60"/>
    <n v="44575"/>
    <s v="PACL"/>
    <m/>
    <m/>
    <n v="0"/>
    <n v="0"/>
    <n v="0"/>
    <n v="0"/>
    <n v="0"/>
    <n v="0"/>
    <m/>
    <m/>
    <m/>
  </r>
  <r>
    <s v="GJ"/>
    <x v="1"/>
    <x v="13"/>
    <x v="1"/>
    <s v="Medium"/>
    <x v="1"/>
    <n v="120"/>
    <n v="44635"/>
    <s v="FHASE"/>
    <m/>
    <m/>
    <n v="0"/>
    <n v="0"/>
    <n v="0"/>
    <n v="0"/>
    <n v="0"/>
    <n v="0"/>
    <n v="0"/>
    <n v="0"/>
    <n v="0"/>
  </r>
  <r>
    <s v="GJ"/>
    <x v="1"/>
    <x v="13"/>
    <x v="1"/>
    <s v="Medium"/>
    <x v="1"/>
    <n v="120"/>
    <n v="44635"/>
    <s v="FSEPU"/>
    <m/>
    <m/>
    <n v="0"/>
    <n v="0"/>
    <n v="0"/>
    <n v="0"/>
    <n v="0"/>
    <n v="0"/>
    <m/>
    <m/>
    <m/>
  </r>
  <r>
    <s v="GJ"/>
    <x v="1"/>
    <x v="13"/>
    <x v="1"/>
    <s v="Medium"/>
    <x v="1"/>
    <n v="120"/>
    <n v="44635"/>
    <s v="MHASE"/>
    <m/>
    <m/>
    <n v="0"/>
    <n v="0"/>
    <n v="0"/>
    <n v="0"/>
    <n v="0"/>
    <n v="0"/>
    <m/>
    <m/>
    <m/>
  </r>
  <r>
    <s v="GJ"/>
    <x v="1"/>
    <x v="13"/>
    <x v="1"/>
    <s v="Medium"/>
    <x v="1"/>
    <n v="120"/>
    <n v="44635"/>
    <s v="PACL"/>
    <m/>
    <m/>
    <n v="0"/>
    <n v="0"/>
    <n v="0"/>
    <n v="0"/>
    <n v="0"/>
    <n v="0"/>
    <m/>
    <m/>
    <m/>
  </r>
  <r>
    <s v="GJ"/>
    <x v="1"/>
    <x v="13"/>
    <x v="1"/>
    <s v="Medium"/>
    <x v="2"/>
    <n v="180"/>
    <n v="44695"/>
    <s v="FHASE"/>
    <n v="1"/>
    <n v="2"/>
    <n v="1"/>
    <n v="2"/>
    <n v="1"/>
    <n v="0"/>
    <n v="0"/>
    <n v="0"/>
    <n v="1"/>
    <n v="1"/>
    <n v="0"/>
  </r>
  <r>
    <s v="GJ"/>
    <x v="1"/>
    <x v="13"/>
    <x v="1"/>
    <s v="Medium"/>
    <x v="2"/>
    <n v="180"/>
    <n v="44695"/>
    <s v="FSEPU"/>
    <m/>
    <m/>
    <n v="0"/>
    <n v="0"/>
    <n v="0"/>
    <n v="0"/>
    <n v="0"/>
    <n v="0"/>
    <m/>
    <m/>
    <m/>
  </r>
  <r>
    <s v="GJ"/>
    <x v="1"/>
    <x v="13"/>
    <x v="1"/>
    <s v="Medium"/>
    <x v="2"/>
    <n v="180"/>
    <n v="44695"/>
    <s v="MHASE"/>
    <n v="4"/>
    <n v="4"/>
    <n v="4"/>
    <n v="4"/>
    <n v="1"/>
    <n v="1"/>
    <n v="1"/>
    <n v="0"/>
    <m/>
    <m/>
    <m/>
  </r>
  <r>
    <s v="GJ"/>
    <x v="1"/>
    <x v="13"/>
    <x v="1"/>
    <s v="Medium"/>
    <x v="2"/>
    <n v="180"/>
    <n v="44695"/>
    <s v="PACL"/>
    <m/>
    <m/>
    <n v="0"/>
    <n v="0"/>
    <n v="0"/>
    <n v="0"/>
    <n v="0"/>
    <n v="0"/>
    <m/>
    <m/>
    <m/>
  </r>
  <r>
    <s v="GJ"/>
    <x v="1"/>
    <x v="13"/>
    <x v="1"/>
    <s v="Medium"/>
    <x v="3"/>
    <n v="240"/>
    <n v="44755"/>
    <s v="FHASE"/>
    <m/>
    <m/>
    <n v="0"/>
    <n v="0"/>
    <n v="0"/>
    <n v="0"/>
    <n v="0"/>
    <n v="0"/>
    <n v="0"/>
    <n v="0"/>
    <n v="0"/>
  </r>
  <r>
    <s v="GJ"/>
    <x v="1"/>
    <x v="13"/>
    <x v="1"/>
    <s v="Medium"/>
    <x v="3"/>
    <n v="240"/>
    <n v="44755"/>
    <s v="FSEPU"/>
    <m/>
    <m/>
    <n v="0"/>
    <n v="0"/>
    <n v="0"/>
    <n v="0"/>
    <n v="0"/>
    <n v="0"/>
    <m/>
    <m/>
    <m/>
  </r>
  <r>
    <s v="GJ"/>
    <x v="1"/>
    <x v="13"/>
    <x v="1"/>
    <s v="Medium"/>
    <x v="3"/>
    <n v="240"/>
    <n v="44755"/>
    <s v="MHASE"/>
    <m/>
    <m/>
    <n v="0"/>
    <n v="0"/>
    <n v="0"/>
    <n v="0"/>
    <n v="0"/>
    <n v="0"/>
    <m/>
    <m/>
    <m/>
  </r>
  <r>
    <s v="GJ"/>
    <x v="1"/>
    <x v="13"/>
    <x v="1"/>
    <s v="Medium"/>
    <x v="3"/>
    <n v="240"/>
    <n v="44755"/>
    <s v="PACL"/>
    <m/>
    <m/>
    <n v="0"/>
    <n v="0"/>
    <n v="0"/>
    <n v="0"/>
    <n v="0"/>
    <n v="0"/>
    <m/>
    <m/>
    <m/>
  </r>
  <r>
    <s v="GJ"/>
    <x v="1"/>
    <x v="13"/>
    <x v="1"/>
    <s v="Medium"/>
    <x v="4"/>
    <n v="300"/>
    <n v="44815"/>
    <s v="FHASE"/>
    <m/>
    <m/>
    <n v="0"/>
    <n v="0"/>
    <n v="0"/>
    <n v="0"/>
    <n v="0"/>
    <n v="0"/>
    <n v="0"/>
    <n v="0"/>
    <n v="0"/>
  </r>
  <r>
    <s v="GJ"/>
    <x v="1"/>
    <x v="13"/>
    <x v="1"/>
    <s v="Medium"/>
    <x v="4"/>
    <n v="300"/>
    <n v="44815"/>
    <s v="FSEPU"/>
    <m/>
    <m/>
    <n v="0"/>
    <n v="0"/>
    <n v="0"/>
    <n v="0"/>
    <n v="0"/>
    <n v="0"/>
    <m/>
    <m/>
    <m/>
  </r>
  <r>
    <s v="GJ"/>
    <x v="1"/>
    <x v="13"/>
    <x v="1"/>
    <s v="Medium"/>
    <x v="4"/>
    <n v="300"/>
    <n v="44815"/>
    <s v="MHASE"/>
    <m/>
    <m/>
    <n v="0"/>
    <n v="0"/>
    <n v="0"/>
    <n v="0"/>
    <n v="0"/>
    <n v="0"/>
    <m/>
    <m/>
    <m/>
  </r>
  <r>
    <s v="GJ"/>
    <x v="1"/>
    <x v="13"/>
    <x v="1"/>
    <s v="Medium"/>
    <x v="4"/>
    <n v="300"/>
    <n v="44815"/>
    <s v="PACL"/>
    <m/>
    <m/>
    <n v="0"/>
    <n v="0"/>
    <n v="0"/>
    <n v="0"/>
    <n v="0"/>
    <n v="0"/>
    <m/>
    <m/>
    <m/>
  </r>
  <r>
    <s v="GJ"/>
    <x v="1"/>
    <x v="13"/>
    <x v="1"/>
    <s v="Medium"/>
    <x v="5"/>
    <n v="360"/>
    <n v="44875"/>
    <s v="FHASE"/>
    <m/>
    <m/>
    <n v="0"/>
    <n v="0"/>
    <n v="0"/>
    <n v="0"/>
    <n v="0"/>
    <n v="0"/>
    <n v="0"/>
    <n v="0"/>
    <n v="0"/>
  </r>
  <r>
    <s v="GJ"/>
    <x v="1"/>
    <x v="13"/>
    <x v="1"/>
    <s v="Medium"/>
    <x v="5"/>
    <n v="360"/>
    <n v="44875"/>
    <s v="FSEPU"/>
    <m/>
    <m/>
    <n v="0"/>
    <n v="0"/>
    <n v="0"/>
    <n v="0"/>
    <n v="0"/>
    <n v="0"/>
    <m/>
    <m/>
    <m/>
  </r>
  <r>
    <s v="GJ"/>
    <x v="1"/>
    <x v="13"/>
    <x v="1"/>
    <s v="Medium"/>
    <x v="5"/>
    <n v="360"/>
    <n v="44875"/>
    <s v="MHASE"/>
    <m/>
    <m/>
    <n v="0"/>
    <n v="0"/>
    <n v="0"/>
    <n v="0"/>
    <n v="0"/>
    <n v="0"/>
    <m/>
    <m/>
    <m/>
  </r>
  <r>
    <s v="GJ"/>
    <x v="1"/>
    <x v="13"/>
    <x v="1"/>
    <s v="Medium"/>
    <x v="5"/>
    <n v="360"/>
    <n v="44875"/>
    <s v="PACL"/>
    <m/>
    <m/>
    <n v="0"/>
    <n v="0"/>
    <n v="0"/>
    <n v="0"/>
    <n v="0"/>
    <n v="0"/>
    <m/>
    <m/>
    <m/>
  </r>
  <r>
    <s v="GJ"/>
    <x v="1"/>
    <x v="13"/>
    <x v="1"/>
    <s v="Medium"/>
    <x v="6"/>
    <n v="420"/>
    <n v="44935"/>
    <s v="FHASE"/>
    <m/>
    <m/>
    <n v="0"/>
    <n v="0"/>
    <n v="0"/>
    <n v="0"/>
    <n v="0"/>
    <n v="0"/>
    <n v="0"/>
    <n v="0"/>
    <n v="0"/>
  </r>
  <r>
    <s v="GJ"/>
    <x v="1"/>
    <x v="13"/>
    <x v="1"/>
    <s v="Medium"/>
    <x v="6"/>
    <n v="420"/>
    <n v="44935"/>
    <s v="FSEPU"/>
    <m/>
    <m/>
    <n v="0"/>
    <n v="0"/>
    <n v="0"/>
    <n v="0"/>
    <n v="0"/>
    <n v="0"/>
    <m/>
    <m/>
    <m/>
  </r>
  <r>
    <s v="GJ"/>
    <x v="1"/>
    <x v="13"/>
    <x v="1"/>
    <s v="Medium"/>
    <x v="6"/>
    <n v="420"/>
    <n v="44935"/>
    <s v="MHASE"/>
    <m/>
    <m/>
    <n v="0"/>
    <n v="0"/>
    <n v="0"/>
    <n v="0"/>
    <n v="0"/>
    <n v="0"/>
    <m/>
    <m/>
    <m/>
  </r>
  <r>
    <s v="GJ"/>
    <x v="1"/>
    <x v="13"/>
    <x v="1"/>
    <s v="Medium"/>
    <x v="6"/>
    <n v="420"/>
    <n v="44935"/>
    <s v="PACL"/>
    <m/>
    <m/>
    <n v="0"/>
    <n v="0"/>
    <n v="0"/>
    <n v="0"/>
    <n v="0"/>
    <n v="0"/>
    <m/>
    <m/>
    <m/>
  </r>
  <r>
    <s v="GJ"/>
    <x v="1"/>
    <x v="13"/>
    <x v="1"/>
    <s v="Medium"/>
    <x v="7"/>
    <n v="480"/>
    <n v="44995"/>
    <s v="FHASE"/>
    <m/>
    <m/>
    <n v="0"/>
    <n v="0"/>
    <n v="0"/>
    <n v="0"/>
    <n v="0"/>
    <n v="0"/>
    <n v="0"/>
    <n v="0"/>
    <n v="0"/>
  </r>
  <r>
    <s v="GJ"/>
    <x v="1"/>
    <x v="13"/>
    <x v="1"/>
    <s v="Medium"/>
    <x v="7"/>
    <n v="480"/>
    <n v="44995"/>
    <s v="FSEPU"/>
    <m/>
    <m/>
    <n v="0"/>
    <n v="0"/>
    <n v="0"/>
    <n v="0"/>
    <n v="0"/>
    <n v="0"/>
    <m/>
    <m/>
    <m/>
  </r>
  <r>
    <s v="GJ"/>
    <x v="1"/>
    <x v="13"/>
    <x v="1"/>
    <s v="Medium"/>
    <x v="7"/>
    <n v="480"/>
    <n v="44995"/>
    <s v="MHASE"/>
    <m/>
    <m/>
    <n v="0"/>
    <n v="0"/>
    <n v="0"/>
    <n v="0"/>
    <n v="0"/>
    <n v="0"/>
    <m/>
    <m/>
    <m/>
  </r>
  <r>
    <s v="GJ"/>
    <x v="1"/>
    <x v="13"/>
    <x v="1"/>
    <s v="Medium"/>
    <x v="7"/>
    <n v="480"/>
    <n v="44995"/>
    <s v="PACL"/>
    <m/>
    <m/>
    <n v="0"/>
    <n v="0"/>
    <n v="0"/>
    <n v="0"/>
    <n v="0"/>
    <n v="0"/>
    <m/>
    <m/>
    <m/>
  </r>
  <r>
    <s v="GJ"/>
    <x v="1"/>
    <x v="13"/>
    <x v="1"/>
    <s v="Medium"/>
    <x v="8"/>
    <n v="540"/>
    <n v="45055"/>
    <s v="FHASE"/>
    <n v="1"/>
    <n v="2"/>
    <n v="1"/>
    <n v="2"/>
    <n v="1"/>
    <n v="0"/>
    <n v="0"/>
    <n v="0"/>
    <n v="1"/>
    <n v="0"/>
    <n v="0"/>
  </r>
  <r>
    <s v="GJ"/>
    <x v="1"/>
    <x v="13"/>
    <x v="1"/>
    <s v="Medium"/>
    <x v="8"/>
    <n v="540"/>
    <n v="45055"/>
    <s v="FSEPU"/>
    <m/>
    <m/>
    <n v="0"/>
    <n v="0"/>
    <n v="0"/>
    <n v="0"/>
    <n v="0"/>
    <n v="0"/>
    <m/>
    <m/>
    <m/>
  </r>
  <r>
    <s v="GJ"/>
    <x v="1"/>
    <x v="13"/>
    <x v="1"/>
    <s v="Medium"/>
    <x v="8"/>
    <n v="540"/>
    <n v="45055"/>
    <s v="MHASE"/>
    <m/>
    <m/>
    <n v="0"/>
    <n v="0"/>
    <n v="0"/>
    <n v="0"/>
    <n v="0"/>
    <n v="0"/>
    <m/>
    <m/>
    <m/>
  </r>
  <r>
    <s v="GJ"/>
    <x v="1"/>
    <x v="13"/>
    <x v="1"/>
    <s v="Medium"/>
    <x v="8"/>
    <n v="540"/>
    <n v="45055"/>
    <s v="PACL"/>
    <m/>
    <m/>
    <n v="0"/>
    <n v="0"/>
    <n v="0"/>
    <n v="0"/>
    <n v="0"/>
    <n v="0"/>
    <m/>
    <m/>
    <m/>
  </r>
  <r>
    <s v="GJ"/>
    <x v="1"/>
    <x v="14"/>
    <x v="2"/>
    <s v="High"/>
    <x v="0"/>
    <n v="60"/>
    <n v="4410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0"/>
    <n v="60"/>
    <n v="44107"/>
    <s v="FSEPU"/>
    <m/>
    <m/>
    <n v="0"/>
    <n v="0"/>
    <n v="0"/>
    <n v="0"/>
    <n v="0"/>
    <n v="0"/>
    <m/>
    <m/>
    <m/>
  </r>
  <r>
    <s v="GJ"/>
    <x v="1"/>
    <x v="14"/>
    <x v="2"/>
    <s v="High"/>
    <x v="0"/>
    <n v="60"/>
    <n v="44107"/>
    <s v="MHASE"/>
    <m/>
    <m/>
    <n v="0"/>
    <n v="0"/>
    <n v="0"/>
    <n v="0"/>
    <n v="0"/>
    <n v="0"/>
    <m/>
    <m/>
    <m/>
  </r>
  <r>
    <s v="GJ"/>
    <x v="1"/>
    <x v="14"/>
    <x v="2"/>
    <s v="High"/>
    <x v="0"/>
    <n v="60"/>
    <n v="44107"/>
    <s v="PACL"/>
    <m/>
    <m/>
    <n v="0"/>
    <n v="0"/>
    <n v="0"/>
    <n v="0"/>
    <n v="0"/>
    <n v="0"/>
    <m/>
    <m/>
    <m/>
  </r>
  <r>
    <s v="GJ"/>
    <x v="1"/>
    <x v="14"/>
    <x v="2"/>
    <s v="High"/>
    <x v="1"/>
    <n v="120"/>
    <n v="4416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1"/>
    <n v="120"/>
    <n v="44167"/>
    <s v="FSEPU"/>
    <m/>
    <m/>
    <n v="0"/>
    <n v="0"/>
    <n v="0"/>
    <n v="0"/>
    <n v="0"/>
    <n v="0"/>
    <m/>
    <m/>
    <m/>
  </r>
  <r>
    <s v="GJ"/>
    <x v="1"/>
    <x v="14"/>
    <x v="2"/>
    <s v="High"/>
    <x v="1"/>
    <n v="120"/>
    <n v="44167"/>
    <s v="MHASE"/>
    <m/>
    <m/>
    <n v="0"/>
    <n v="0"/>
    <n v="0"/>
    <n v="0"/>
    <n v="0"/>
    <n v="0"/>
    <m/>
    <m/>
    <m/>
  </r>
  <r>
    <s v="GJ"/>
    <x v="1"/>
    <x v="14"/>
    <x v="2"/>
    <s v="High"/>
    <x v="1"/>
    <n v="120"/>
    <n v="44167"/>
    <s v="PACL"/>
    <m/>
    <m/>
    <n v="0"/>
    <n v="0"/>
    <n v="0"/>
    <n v="0"/>
    <n v="0"/>
    <n v="0"/>
    <m/>
    <m/>
    <m/>
  </r>
  <r>
    <s v="GJ"/>
    <x v="1"/>
    <x v="14"/>
    <x v="2"/>
    <s v="High"/>
    <x v="2"/>
    <n v="180"/>
    <n v="4423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2"/>
    <n v="180"/>
    <n v="44237"/>
    <s v="FSEPU"/>
    <m/>
    <m/>
    <n v="0"/>
    <n v="0"/>
    <n v="0"/>
    <n v="0"/>
    <n v="0"/>
    <n v="0"/>
    <m/>
    <m/>
    <m/>
  </r>
  <r>
    <s v="GJ"/>
    <x v="1"/>
    <x v="14"/>
    <x v="2"/>
    <s v="High"/>
    <x v="2"/>
    <n v="180"/>
    <n v="44237"/>
    <s v="MHASE"/>
    <m/>
    <m/>
    <n v="0"/>
    <n v="0"/>
    <n v="0"/>
    <n v="0"/>
    <n v="0"/>
    <n v="0"/>
    <m/>
    <m/>
    <m/>
  </r>
  <r>
    <s v="GJ"/>
    <x v="1"/>
    <x v="14"/>
    <x v="2"/>
    <s v="High"/>
    <x v="2"/>
    <n v="180"/>
    <n v="44237"/>
    <s v="PACL"/>
    <m/>
    <m/>
    <n v="0"/>
    <n v="0"/>
    <n v="0"/>
    <n v="0"/>
    <n v="0"/>
    <n v="0"/>
    <m/>
    <m/>
    <m/>
  </r>
  <r>
    <s v="GJ"/>
    <x v="1"/>
    <x v="14"/>
    <x v="2"/>
    <s v="High"/>
    <x v="3"/>
    <n v="240"/>
    <n v="4429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3"/>
    <n v="240"/>
    <n v="44297"/>
    <s v="FSEPU"/>
    <m/>
    <m/>
    <n v="0"/>
    <n v="0"/>
    <n v="0"/>
    <n v="0"/>
    <n v="0"/>
    <n v="0"/>
    <m/>
    <m/>
    <m/>
  </r>
  <r>
    <s v="GJ"/>
    <x v="1"/>
    <x v="14"/>
    <x v="2"/>
    <s v="High"/>
    <x v="3"/>
    <n v="240"/>
    <n v="44297"/>
    <s v="MHASE"/>
    <m/>
    <m/>
    <n v="0"/>
    <n v="0"/>
    <n v="0"/>
    <n v="0"/>
    <n v="0"/>
    <n v="0"/>
    <m/>
    <m/>
    <m/>
  </r>
  <r>
    <s v="GJ"/>
    <x v="1"/>
    <x v="14"/>
    <x v="2"/>
    <s v="High"/>
    <x v="3"/>
    <n v="240"/>
    <n v="44297"/>
    <s v="PACL"/>
    <m/>
    <m/>
    <n v="0"/>
    <n v="0"/>
    <n v="0"/>
    <n v="0"/>
    <n v="0"/>
    <n v="0"/>
    <m/>
    <m/>
    <m/>
  </r>
  <r>
    <s v="GJ"/>
    <x v="1"/>
    <x v="14"/>
    <x v="2"/>
    <s v="High"/>
    <x v="4"/>
    <n v="300"/>
    <n v="4435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4"/>
    <n v="300"/>
    <n v="44357"/>
    <s v="FSEPU"/>
    <m/>
    <m/>
    <n v="0"/>
    <n v="0"/>
    <n v="0"/>
    <n v="0"/>
    <n v="0"/>
    <n v="0"/>
    <m/>
    <m/>
    <m/>
  </r>
  <r>
    <s v="GJ"/>
    <x v="1"/>
    <x v="14"/>
    <x v="2"/>
    <s v="High"/>
    <x v="4"/>
    <n v="300"/>
    <n v="44357"/>
    <s v="MHASE"/>
    <m/>
    <m/>
    <n v="0"/>
    <n v="0"/>
    <n v="0"/>
    <n v="0"/>
    <n v="0"/>
    <n v="0"/>
    <m/>
    <m/>
    <m/>
  </r>
  <r>
    <s v="GJ"/>
    <x v="1"/>
    <x v="14"/>
    <x v="2"/>
    <s v="High"/>
    <x v="4"/>
    <n v="300"/>
    <n v="44357"/>
    <s v="PACL"/>
    <m/>
    <m/>
    <n v="0"/>
    <n v="0"/>
    <n v="0"/>
    <n v="0"/>
    <n v="0"/>
    <n v="0"/>
    <m/>
    <m/>
    <m/>
  </r>
  <r>
    <s v="GJ"/>
    <x v="1"/>
    <x v="14"/>
    <x v="2"/>
    <s v="High"/>
    <x v="5"/>
    <n v="360"/>
    <n v="4441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5"/>
    <n v="360"/>
    <n v="44417"/>
    <s v="FSEPU"/>
    <m/>
    <m/>
    <n v="0"/>
    <n v="0"/>
    <n v="0"/>
    <n v="0"/>
    <n v="0"/>
    <n v="0"/>
    <m/>
    <m/>
    <m/>
  </r>
  <r>
    <s v="GJ"/>
    <x v="1"/>
    <x v="14"/>
    <x v="2"/>
    <s v="High"/>
    <x v="5"/>
    <n v="360"/>
    <n v="44417"/>
    <s v="MHASE"/>
    <m/>
    <m/>
    <n v="0"/>
    <n v="0"/>
    <n v="0"/>
    <n v="0"/>
    <n v="0"/>
    <n v="0"/>
    <m/>
    <m/>
    <m/>
  </r>
  <r>
    <s v="GJ"/>
    <x v="1"/>
    <x v="14"/>
    <x v="2"/>
    <s v="High"/>
    <x v="5"/>
    <n v="360"/>
    <n v="44417"/>
    <s v="PACL"/>
    <m/>
    <m/>
    <n v="0"/>
    <n v="0"/>
    <n v="0"/>
    <n v="0"/>
    <n v="0"/>
    <n v="0"/>
    <m/>
    <m/>
    <m/>
  </r>
  <r>
    <s v="GJ"/>
    <x v="1"/>
    <x v="14"/>
    <x v="2"/>
    <s v="High"/>
    <x v="6"/>
    <n v="420"/>
    <n v="4447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6"/>
    <n v="420"/>
    <n v="44477"/>
    <s v="FSEPU"/>
    <m/>
    <m/>
    <n v="0"/>
    <n v="0"/>
    <n v="0"/>
    <n v="0"/>
    <n v="0"/>
    <n v="0"/>
    <m/>
    <m/>
    <m/>
  </r>
  <r>
    <s v="GJ"/>
    <x v="1"/>
    <x v="14"/>
    <x v="2"/>
    <s v="High"/>
    <x v="6"/>
    <n v="420"/>
    <n v="44477"/>
    <s v="MHASE"/>
    <m/>
    <m/>
    <n v="0"/>
    <n v="0"/>
    <n v="0"/>
    <n v="0"/>
    <n v="0"/>
    <n v="0"/>
    <m/>
    <m/>
    <m/>
  </r>
  <r>
    <s v="GJ"/>
    <x v="1"/>
    <x v="14"/>
    <x v="2"/>
    <s v="High"/>
    <x v="6"/>
    <n v="420"/>
    <n v="44477"/>
    <s v="PACL"/>
    <m/>
    <m/>
    <n v="0"/>
    <n v="0"/>
    <n v="0"/>
    <n v="0"/>
    <n v="0"/>
    <n v="0"/>
    <m/>
    <m/>
    <m/>
  </r>
  <r>
    <s v="GJ"/>
    <x v="1"/>
    <x v="14"/>
    <x v="2"/>
    <s v="High"/>
    <x v="7"/>
    <n v="480"/>
    <n v="4453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7"/>
    <n v="480"/>
    <n v="44537"/>
    <s v="FSEPU"/>
    <m/>
    <m/>
    <n v="0"/>
    <n v="0"/>
    <n v="0"/>
    <n v="0"/>
    <n v="0"/>
    <n v="0"/>
    <m/>
    <m/>
    <m/>
  </r>
  <r>
    <s v="GJ"/>
    <x v="1"/>
    <x v="14"/>
    <x v="2"/>
    <s v="High"/>
    <x v="7"/>
    <n v="480"/>
    <n v="44537"/>
    <s v="MHASE"/>
    <m/>
    <m/>
    <n v="0"/>
    <n v="0"/>
    <n v="0"/>
    <n v="0"/>
    <n v="0"/>
    <n v="0"/>
    <m/>
    <m/>
    <m/>
  </r>
  <r>
    <s v="GJ"/>
    <x v="1"/>
    <x v="14"/>
    <x v="2"/>
    <s v="High"/>
    <x v="7"/>
    <n v="480"/>
    <n v="44537"/>
    <s v="PACL"/>
    <m/>
    <m/>
    <n v="0"/>
    <n v="0"/>
    <n v="0"/>
    <n v="0"/>
    <n v="0"/>
    <n v="0"/>
    <m/>
    <m/>
    <m/>
  </r>
  <r>
    <s v="GJ"/>
    <x v="1"/>
    <x v="14"/>
    <x v="2"/>
    <s v="High"/>
    <x v="8"/>
    <n v="540"/>
    <n v="4459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8"/>
    <n v="540"/>
    <n v="44597"/>
    <s v="FSEPU"/>
    <m/>
    <m/>
    <n v="0"/>
    <n v="0"/>
    <n v="0"/>
    <n v="0"/>
    <n v="0"/>
    <n v="0"/>
    <m/>
    <m/>
    <m/>
  </r>
  <r>
    <s v="GJ"/>
    <x v="1"/>
    <x v="14"/>
    <x v="2"/>
    <s v="High"/>
    <x v="8"/>
    <n v="540"/>
    <n v="44597"/>
    <s v="MHASE"/>
    <m/>
    <m/>
    <n v="0"/>
    <n v="0"/>
    <n v="0"/>
    <n v="0"/>
    <n v="0"/>
    <n v="0"/>
    <m/>
    <m/>
    <m/>
  </r>
  <r>
    <s v="GJ"/>
    <x v="1"/>
    <x v="14"/>
    <x v="2"/>
    <s v="High"/>
    <x v="8"/>
    <n v="540"/>
    <n v="44597"/>
    <s v="PACL"/>
    <m/>
    <m/>
    <n v="0"/>
    <n v="0"/>
    <n v="0"/>
    <n v="0"/>
    <n v="0"/>
    <n v="0"/>
    <m/>
    <m/>
    <m/>
  </r>
  <r>
    <s v="GJ"/>
    <x v="1"/>
    <x v="15"/>
    <x v="0"/>
    <s v="Low"/>
    <x v="0"/>
    <n v="60"/>
    <n v="33790"/>
    <s v="FHASE"/>
    <m/>
    <m/>
    <n v="0"/>
    <n v="0"/>
    <n v="0"/>
    <n v="0"/>
    <n v="0"/>
    <n v="0"/>
    <n v="0"/>
    <n v="0"/>
    <n v="0"/>
  </r>
  <r>
    <s v="GJ"/>
    <x v="1"/>
    <x v="15"/>
    <x v="0"/>
    <s v="Low"/>
    <x v="0"/>
    <n v="60"/>
    <n v="33790"/>
    <s v="FSEPU"/>
    <m/>
    <m/>
    <n v="0"/>
    <n v="0"/>
    <n v="0"/>
    <n v="0"/>
    <n v="0"/>
    <n v="0"/>
    <m/>
    <m/>
    <m/>
  </r>
  <r>
    <s v="GJ"/>
    <x v="1"/>
    <x v="15"/>
    <x v="0"/>
    <s v="Low"/>
    <x v="0"/>
    <n v="60"/>
    <n v="33790"/>
    <s v="MHASE"/>
    <m/>
    <m/>
    <n v="0"/>
    <n v="0"/>
    <n v="0"/>
    <n v="0"/>
    <n v="0"/>
    <n v="0"/>
    <m/>
    <m/>
    <m/>
  </r>
  <r>
    <s v="GJ"/>
    <x v="1"/>
    <x v="15"/>
    <x v="0"/>
    <s v="Low"/>
    <x v="0"/>
    <n v="60"/>
    <n v="33790"/>
    <s v="PACL"/>
    <m/>
    <m/>
    <n v="0"/>
    <n v="0"/>
    <n v="0"/>
    <n v="0"/>
    <n v="0"/>
    <n v="0"/>
    <m/>
    <m/>
    <m/>
  </r>
  <r>
    <s v="GJ"/>
    <x v="1"/>
    <x v="15"/>
    <x v="0"/>
    <s v="Low"/>
    <x v="1"/>
    <n v="120"/>
    <n v="33850"/>
    <s v="FHASE"/>
    <m/>
    <m/>
    <n v="0"/>
    <n v="0"/>
    <n v="0"/>
    <n v="0"/>
    <n v="0"/>
    <n v="0"/>
    <n v="0"/>
    <n v="0"/>
    <n v="0"/>
  </r>
  <r>
    <s v="GJ"/>
    <x v="1"/>
    <x v="15"/>
    <x v="0"/>
    <s v="Low"/>
    <x v="1"/>
    <n v="120"/>
    <n v="33850"/>
    <s v="FSEPU"/>
    <m/>
    <m/>
    <n v="0"/>
    <n v="0"/>
    <n v="0"/>
    <n v="0"/>
    <n v="0"/>
    <n v="0"/>
    <m/>
    <m/>
    <m/>
  </r>
  <r>
    <s v="GJ"/>
    <x v="1"/>
    <x v="15"/>
    <x v="0"/>
    <s v="Low"/>
    <x v="1"/>
    <n v="120"/>
    <n v="33850"/>
    <s v="MHASE"/>
    <m/>
    <m/>
    <n v="0"/>
    <n v="0"/>
    <n v="0"/>
    <n v="0"/>
    <n v="0"/>
    <n v="0"/>
    <m/>
    <m/>
    <m/>
  </r>
  <r>
    <s v="GJ"/>
    <x v="1"/>
    <x v="15"/>
    <x v="0"/>
    <s v="Low"/>
    <x v="1"/>
    <n v="120"/>
    <n v="33850"/>
    <s v="PACL"/>
    <m/>
    <m/>
    <n v="0"/>
    <n v="0"/>
    <n v="0"/>
    <n v="0"/>
    <n v="0"/>
    <n v="0"/>
    <m/>
    <m/>
    <m/>
  </r>
  <r>
    <s v="GJ"/>
    <x v="1"/>
    <x v="15"/>
    <x v="0"/>
    <s v="Low"/>
    <x v="2"/>
    <n v="180"/>
    <n v="33910"/>
    <s v="FHASE"/>
    <m/>
    <m/>
    <n v="0"/>
    <n v="0"/>
    <n v="0"/>
    <n v="0"/>
    <n v="0"/>
    <n v="0"/>
    <n v="0"/>
    <n v="0"/>
    <n v="0"/>
  </r>
  <r>
    <s v="GJ"/>
    <x v="1"/>
    <x v="15"/>
    <x v="0"/>
    <s v="Low"/>
    <x v="2"/>
    <n v="180"/>
    <n v="33910"/>
    <s v="FSEPU"/>
    <m/>
    <m/>
    <n v="0"/>
    <n v="0"/>
    <n v="0"/>
    <n v="0"/>
    <n v="0"/>
    <n v="0"/>
    <m/>
    <m/>
    <m/>
  </r>
  <r>
    <s v="GJ"/>
    <x v="1"/>
    <x v="15"/>
    <x v="0"/>
    <s v="Low"/>
    <x v="2"/>
    <n v="180"/>
    <n v="33910"/>
    <s v="MHASE"/>
    <m/>
    <m/>
    <n v="0"/>
    <n v="0"/>
    <n v="0"/>
    <n v="0"/>
    <n v="0"/>
    <n v="0"/>
    <m/>
    <m/>
    <m/>
  </r>
  <r>
    <s v="GJ"/>
    <x v="1"/>
    <x v="15"/>
    <x v="0"/>
    <s v="Low"/>
    <x v="2"/>
    <n v="180"/>
    <n v="33910"/>
    <s v="PACL"/>
    <m/>
    <m/>
    <n v="0"/>
    <n v="0"/>
    <n v="0"/>
    <n v="0"/>
    <n v="0"/>
    <n v="0"/>
    <m/>
    <m/>
    <m/>
  </r>
  <r>
    <s v="GJ"/>
    <x v="1"/>
    <x v="15"/>
    <x v="0"/>
    <s v="Low"/>
    <x v="3"/>
    <n v="240"/>
    <n v="33970"/>
    <s v="FHASE"/>
    <m/>
    <m/>
    <n v="0"/>
    <n v="0"/>
    <n v="0"/>
    <n v="0"/>
    <n v="0"/>
    <n v="0"/>
    <n v="0"/>
    <n v="0"/>
    <n v="0"/>
  </r>
  <r>
    <s v="GJ"/>
    <x v="1"/>
    <x v="15"/>
    <x v="0"/>
    <s v="Low"/>
    <x v="3"/>
    <n v="240"/>
    <n v="33970"/>
    <s v="FSEPU"/>
    <m/>
    <m/>
    <n v="0"/>
    <n v="0"/>
    <n v="0"/>
    <n v="0"/>
    <n v="0"/>
    <n v="0"/>
    <m/>
    <m/>
    <m/>
  </r>
  <r>
    <s v="GJ"/>
    <x v="1"/>
    <x v="15"/>
    <x v="0"/>
    <s v="Low"/>
    <x v="3"/>
    <n v="240"/>
    <n v="33970"/>
    <s v="MHASE"/>
    <m/>
    <m/>
    <n v="0"/>
    <n v="0"/>
    <n v="0"/>
    <n v="0"/>
    <n v="0"/>
    <n v="0"/>
    <m/>
    <m/>
    <m/>
  </r>
  <r>
    <s v="GJ"/>
    <x v="1"/>
    <x v="15"/>
    <x v="0"/>
    <s v="Low"/>
    <x v="3"/>
    <n v="240"/>
    <n v="33970"/>
    <s v="PACL"/>
    <m/>
    <m/>
    <n v="0"/>
    <n v="0"/>
    <n v="0"/>
    <n v="0"/>
    <n v="0"/>
    <n v="0"/>
    <m/>
    <m/>
    <m/>
  </r>
  <r>
    <s v="GJ"/>
    <x v="1"/>
    <x v="15"/>
    <x v="0"/>
    <s v="Low"/>
    <x v="4"/>
    <n v="300"/>
    <n v="34030"/>
    <s v="FHASE"/>
    <m/>
    <m/>
    <n v="0"/>
    <n v="0"/>
    <n v="0"/>
    <n v="0"/>
    <n v="0"/>
    <n v="0"/>
    <n v="0"/>
    <n v="0"/>
    <n v="0"/>
  </r>
  <r>
    <s v="GJ"/>
    <x v="1"/>
    <x v="15"/>
    <x v="0"/>
    <s v="Low"/>
    <x v="4"/>
    <n v="300"/>
    <n v="34030"/>
    <s v="FSEPU"/>
    <m/>
    <m/>
    <n v="0"/>
    <n v="0"/>
    <n v="0"/>
    <n v="0"/>
    <n v="0"/>
    <n v="0"/>
    <m/>
    <m/>
    <m/>
  </r>
  <r>
    <s v="GJ"/>
    <x v="1"/>
    <x v="15"/>
    <x v="0"/>
    <s v="Low"/>
    <x v="4"/>
    <n v="300"/>
    <n v="34030"/>
    <s v="MHASE"/>
    <m/>
    <m/>
    <n v="0"/>
    <n v="0"/>
    <n v="0"/>
    <n v="0"/>
    <n v="0"/>
    <n v="0"/>
    <m/>
    <m/>
    <m/>
  </r>
  <r>
    <s v="GJ"/>
    <x v="1"/>
    <x v="15"/>
    <x v="0"/>
    <s v="Low"/>
    <x v="4"/>
    <n v="300"/>
    <n v="34030"/>
    <s v="PACL"/>
    <m/>
    <m/>
    <n v="0"/>
    <n v="0"/>
    <n v="0"/>
    <n v="0"/>
    <n v="0"/>
    <n v="0"/>
    <m/>
    <m/>
    <m/>
  </r>
  <r>
    <s v="GJ"/>
    <x v="1"/>
    <x v="16"/>
    <x v="2"/>
    <s v="High"/>
    <x v="0"/>
    <n v="60"/>
    <n v="34255"/>
    <s v="FHASE"/>
    <m/>
    <m/>
    <n v="0"/>
    <n v="0"/>
    <n v="0"/>
    <n v="0"/>
    <n v="0"/>
    <n v="0"/>
    <n v="0"/>
    <n v="0"/>
    <n v="0"/>
  </r>
  <r>
    <s v="GJ"/>
    <x v="1"/>
    <x v="16"/>
    <x v="2"/>
    <s v="High"/>
    <x v="0"/>
    <n v="60"/>
    <n v="34255"/>
    <s v="FSEPU"/>
    <m/>
    <m/>
    <n v="0"/>
    <n v="0"/>
    <n v="0"/>
    <n v="0"/>
    <n v="0"/>
    <n v="0"/>
    <m/>
    <m/>
    <m/>
  </r>
  <r>
    <s v="GJ"/>
    <x v="1"/>
    <x v="16"/>
    <x v="2"/>
    <s v="High"/>
    <x v="0"/>
    <n v="60"/>
    <n v="34255"/>
    <s v="MHASE"/>
    <m/>
    <m/>
    <n v="0"/>
    <n v="0"/>
    <n v="0"/>
    <n v="0"/>
    <n v="0"/>
    <n v="0"/>
    <m/>
    <m/>
    <m/>
  </r>
  <r>
    <s v="GJ"/>
    <x v="1"/>
    <x v="16"/>
    <x v="2"/>
    <s v="High"/>
    <x v="0"/>
    <n v="60"/>
    <n v="34255"/>
    <s v="PACL"/>
    <m/>
    <m/>
    <n v="0"/>
    <n v="0"/>
    <n v="0"/>
    <n v="0"/>
    <n v="0"/>
    <n v="0"/>
    <m/>
    <m/>
    <m/>
  </r>
  <r>
    <s v="GJ"/>
    <x v="1"/>
    <x v="16"/>
    <x v="2"/>
    <s v="High"/>
    <x v="1"/>
    <n v="120"/>
    <n v="34315"/>
    <s v="FHASE"/>
    <m/>
    <m/>
    <n v="0"/>
    <n v="0"/>
    <n v="0"/>
    <n v="0"/>
    <n v="0"/>
    <n v="0"/>
    <n v="1"/>
    <n v="0"/>
    <n v="1"/>
  </r>
  <r>
    <s v="GJ"/>
    <x v="1"/>
    <x v="16"/>
    <x v="2"/>
    <s v="High"/>
    <x v="1"/>
    <n v="120"/>
    <n v="34315"/>
    <s v="FSEPU"/>
    <m/>
    <m/>
    <n v="0"/>
    <n v="0"/>
    <n v="0"/>
    <n v="0"/>
    <n v="0"/>
    <n v="0"/>
    <m/>
    <m/>
    <m/>
  </r>
  <r>
    <s v="GJ"/>
    <x v="1"/>
    <x v="16"/>
    <x v="2"/>
    <s v="High"/>
    <x v="1"/>
    <n v="120"/>
    <n v="34315"/>
    <s v="MHASE"/>
    <m/>
    <m/>
    <n v="0"/>
    <n v="0"/>
    <n v="0"/>
    <n v="0"/>
    <n v="0"/>
    <n v="0"/>
    <m/>
    <m/>
    <m/>
  </r>
  <r>
    <s v="GJ"/>
    <x v="1"/>
    <x v="16"/>
    <x v="2"/>
    <s v="High"/>
    <x v="1"/>
    <n v="120"/>
    <n v="34315"/>
    <s v="PACL"/>
    <n v="1"/>
    <n v="5"/>
    <n v="1"/>
    <n v="5"/>
    <n v="1"/>
    <n v="1"/>
    <n v="0"/>
    <n v="1"/>
    <m/>
    <m/>
    <m/>
  </r>
  <r>
    <s v="GJ"/>
    <x v="1"/>
    <x v="16"/>
    <x v="2"/>
    <s v="High"/>
    <x v="2"/>
    <n v="180"/>
    <n v="34375"/>
    <s v="FHASE"/>
    <m/>
    <m/>
    <n v="0"/>
    <n v="0"/>
    <n v="0"/>
    <n v="0"/>
    <n v="0"/>
    <n v="0"/>
    <n v="0"/>
    <n v="0"/>
    <n v="0"/>
  </r>
  <r>
    <s v="GJ"/>
    <x v="1"/>
    <x v="16"/>
    <x v="2"/>
    <s v="High"/>
    <x v="2"/>
    <n v="180"/>
    <n v="34375"/>
    <s v="FSEPU"/>
    <m/>
    <m/>
    <n v="0"/>
    <n v="0"/>
    <n v="0"/>
    <n v="0"/>
    <n v="0"/>
    <n v="0"/>
    <m/>
    <m/>
    <m/>
  </r>
  <r>
    <s v="GJ"/>
    <x v="1"/>
    <x v="16"/>
    <x v="2"/>
    <s v="High"/>
    <x v="2"/>
    <n v="180"/>
    <n v="34375"/>
    <s v="MHASE"/>
    <m/>
    <m/>
    <n v="0"/>
    <n v="0"/>
    <n v="0"/>
    <n v="0"/>
    <n v="0"/>
    <n v="0"/>
    <m/>
    <m/>
    <m/>
  </r>
  <r>
    <s v="GJ"/>
    <x v="1"/>
    <x v="16"/>
    <x v="2"/>
    <s v="High"/>
    <x v="2"/>
    <n v="180"/>
    <n v="34375"/>
    <s v="PACL"/>
    <m/>
    <m/>
    <n v="0"/>
    <n v="0"/>
    <n v="0"/>
    <n v="0"/>
    <n v="0"/>
    <n v="0"/>
    <m/>
    <m/>
    <m/>
  </r>
  <r>
    <s v="GJ"/>
    <x v="1"/>
    <x v="16"/>
    <x v="2"/>
    <s v="High"/>
    <x v="3"/>
    <n v="240"/>
    <n v="34435"/>
    <s v="FHASE"/>
    <m/>
    <m/>
    <n v="0"/>
    <n v="0"/>
    <n v="0"/>
    <n v="0"/>
    <n v="0"/>
    <n v="0"/>
    <n v="0"/>
    <n v="0"/>
    <n v="0"/>
  </r>
  <r>
    <s v="GJ"/>
    <x v="1"/>
    <x v="16"/>
    <x v="2"/>
    <s v="High"/>
    <x v="3"/>
    <n v="240"/>
    <n v="34435"/>
    <s v="FSEPU"/>
    <m/>
    <m/>
    <n v="0"/>
    <n v="0"/>
    <n v="0"/>
    <n v="0"/>
    <n v="0"/>
    <n v="0"/>
    <m/>
    <m/>
    <m/>
  </r>
  <r>
    <s v="GJ"/>
    <x v="1"/>
    <x v="16"/>
    <x v="2"/>
    <s v="High"/>
    <x v="3"/>
    <n v="240"/>
    <n v="34435"/>
    <s v="MHASE"/>
    <m/>
    <m/>
    <n v="0"/>
    <n v="0"/>
    <n v="0"/>
    <n v="0"/>
    <n v="0"/>
    <n v="0"/>
    <m/>
    <m/>
    <m/>
  </r>
  <r>
    <s v="GJ"/>
    <x v="1"/>
    <x v="16"/>
    <x v="2"/>
    <s v="High"/>
    <x v="3"/>
    <n v="240"/>
    <n v="34435"/>
    <s v="PACL"/>
    <m/>
    <m/>
    <n v="0"/>
    <n v="0"/>
    <n v="0"/>
    <n v="0"/>
    <n v="0"/>
    <n v="0"/>
    <m/>
    <m/>
    <m/>
  </r>
  <r>
    <s v="GJ"/>
    <x v="1"/>
    <x v="16"/>
    <x v="2"/>
    <s v="High"/>
    <x v="4"/>
    <n v="300"/>
    <n v="34495"/>
    <s v="FHASE"/>
    <n v="1"/>
    <n v="2"/>
    <n v="1"/>
    <n v="2"/>
    <n v="1"/>
    <n v="0"/>
    <n v="0"/>
    <n v="0"/>
    <n v="1"/>
    <n v="0"/>
    <n v="0"/>
  </r>
  <r>
    <s v="GJ"/>
    <x v="1"/>
    <x v="16"/>
    <x v="2"/>
    <s v="High"/>
    <x v="4"/>
    <n v="300"/>
    <n v="34495"/>
    <s v="FSEPU"/>
    <m/>
    <m/>
    <n v="0"/>
    <n v="0"/>
    <n v="0"/>
    <n v="0"/>
    <n v="0"/>
    <n v="0"/>
    <m/>
    <m/>
    <m/>
  </r>
  <r>
    <s v="GJ"/>
    <x v="1"/>
    <x v="16"/>
    <x v="2"/>
    <s v="High"/>
    <x v="4"/>
    <n v="300"/>
    <n v="34495"/>
    <s v="MHASE"/>
    <n v="1"/>
    <n v="2"/>
    <n v="1"/>
    <n v="2"/>
    <n v="1"/>
    <n v="0"/>
    <n v="0"/>
    <n v="0"/>
    <m/>
    <m/>
    <m/>
  </r>
  <r>
    <s v="GJ"/>
    <x v="1"/>
    <x v="16"/>
    <x v="2"/>
    <s v="High"/>
    <x v="4"/>
    <n v="300"/>
    <n v="34495"/>
    <s v="PACL"/>
    <m/>
    <m/>
    <n v="0"/>
    <n v="0"/>
    <n v="0"/>
    <n v="0"/>
    <n v="0"/>
    <n v="0"/>
    <m/>
    <m/>
    <m/>
  </r>
  <r>
    <s v="GJ"/>
    <x v="1"/>
    <x v="17"/>
    <x v="1"/>
    <s v="Medium"/>
    <x v="0"/>
    <n v="60"/>
    <n v="12860"/>
    <s v="FHASE"/>
    <m/>
    <m/>
    <n v="0"/>
    <n v="0"/>
    <n v="0"/>
    <n v="0"/>
    <n v="0"/>
    <n v="0"/>
    <n v="0"/>
    <n v="0"/>
    <n v="0"/>
  </r>
  <r>
    <s v="GJ"/>
    <x v="1"/>
    <x v="17"/>
    <x v="1"/>
    <s v="Medium"/>
    <x v="0"/>
    <n v="60"/>
    <n v="12860"/>
    <s v="FSEPU"/>
    <m/>
    <m/>
    <n v="0"/>
    <n v="0"/>
    <n v="0"/>
    <n v="0"/>
    <n v="0"/>
    <n v="0"/>
    <m/>
    <m/>
    <m/>
  </r>
  <r>
    <s v="GJ"/>
    <x v="1"/>
    <x v="17"/>
    <x v="1"/>
    <s v="Medium"/>
    <x v="0"/>
    <n v="60"/>
    <n v="12860"/>
    <s v="MHASE"/>
    <m/>
    <m/>
    <n v="0"/>
    <n v="0"/>
    <n v="0"/>
    <n v="0"/>
    <n v="0"/>
    <n v="0"/>
    <m/>
    <m/>
    <m/>
  </r>
  <r>
    <s v="GJ"/>
    <x v="1"/>
    <x v="17"/>
    <x v="1"/>
    <s v="Medium"/>
    <x v="0"/>
    <n v="60"/>
    <n v="12860"/>
    <s v="PACL"/>
    <m/>
    <m/>
    <n v="0"/>
    <n v="0"/>
    <n v="0"/>
    <n v="0"/>
    <n v="0"/>
    <n v="0"/>
    <m/>
    <m/>
    <m/>
  </r>
  <r>
    <s v="GJ"/>
    <x v="1"/>
    <x v="17"/>
    <x v="1"/>
    <s v="Medium"/>
    <x v="1"/>
    <n v="120"/>
    <n v="12920"/>
    <s v="FHASE"/>
    <n v="1"/>
    <n v="1"/>
    <n v="1"/>
    <n v="1"/>
    <n v="1"/>
    <n v="0"/>
    <n v="0"/>
    <n v="0"/>
    <n v="1"/>
    <n v="0"/>
    <n v="0"/>
  </r>
  <r>
    <s v="GJ"/>
    <x v="1"/>
    <x v="17"/>
    <x v="1"/>
    <s v="Medium"/>
    <x v="1"/>
    <n v="120"/>
    <n v="12920"/>
    <s v="FSEPU"/>
    <m/>
    <m/>
    <n v="0"/>
    <n v="0"/>
    <n v="0"/>
    <n v="0"/>
    <n v="0"/>
    <n v="0"/>
    <m/>
    <m/>
    <m/>
  </r>
  <r>
    <s v="GJ"/>
    <x v="1"/>
    <x v="17"/>
    <x v="1"/>
    <s v="Medium"/>
    <x v="1"/>
    <n v="120"/>
    <n v="12920"/>
    <s v="MHASE"/>
    <m/>
    <m/>
    <n v="0"/>
    <n v="0"/>
    <n v="0"/>
    <n v="0"/>
    <n v="0"/>
    <n v="0"/>
    <m/>
    <m/>
    <m/>
  </r>
  <r>
    <s v="GJ"/>
    <x v="1"/>
    <x v="17"/>
    <x v="1"/>
    <s v="Medium"/>
    <x v="1"/>
    <n v="120"/>
    <n v="12920"/>
    <s v="PACL"/>
    <m/>
    <m/>
    <n v="0"/>
    <n v="0"/>
    <n v="0"/>
    <n v="0"/>
    <n v="0"/>
    <n v="0"/>
    <m/>
    <m/>
    <m/>
  </r>
  <r>
    <s v="GJ"/>
    <x v="1"/>
    <x v="17"/>
    <x v="1"/>
    <s v="Medium"/>
    <x v="2"/>
    <n v="180"/>
    <n v="12980"/>
    <s v="FHASE"/>
    <m/>
    <m/>
    <n v="0"/>
    <n v="0"/>
    <n v="0"/>
    <n v="0"/>
    <n v="0"/>
    <n v="0"/>
    <n v="0"/>
    <n v="0"/>
    <n v="0"/>
  </r>
  <r>
    <s v="GJ"/>
    <x v="1"/>
    <x v="17"/>
    <x v="1"/>
    <s v="Medium"/>
    <x v="2"/>
    <n v="180"/>
    <n v="12980"/>
    <s v="FSEPU"/>
    <m/>
    <m/>
    <n v="0"/>
    <n v="0"/>
    <n v="0"/>
    <n v="0"/>
    <n v="0"/>
    <n v="0"/>
    <m/>
    <m/>
    <m/>
  </r>
  <r>
    <s v="GJ"/>
    <x v="1"/>
    <x v="17"/>
    <x v="1"/>
    <s v="Medium"/>
    <x v="2"/>
    <n v="180"/>
    <n v="12980"/>
    <s v="MHASE"/>
    <m/>
    <m/>
    <n v="0"/>
    <n v="0"/>
    <n v="0"/>
    <n v="0"/>
    <n v="0"/>
    <n v="0"/>
    <m/>
    <m/>
    <m/>
  </r>
  <r>
    <s v="GJ"/>
    <x v="1"/>
    <x v="17"/>
    <x v="1"/>
    <s v="Medium"/>
    <x v="2"/>
    <n v="180"/>
    <n v="12980"/>
    <s v="PACL"/>
    <m/>
    <m/>
    <n v="0"/>
    <n v="0"/>
    <n v="0"/>
    <n v="0"/>
    <n v="0"/>
    <n v="0"/>
    <m/>
    <m/>
    <m/>
  </r>
  <r>
    <s v="GJ"/>
    <x v="1"/>
    <x v="17"/>
    <x v="1"/>
    <s v="Medium"/>
    <x v="3"/>
    <n v="240"/>
    <n v="13040"/>
    <s v="FHASE"/>
    <m/>
    <m/>
    <n v="0"/>
    <n v="0"/>
    <n v="0"/>
    <n v="0"/>
    <n v="0"/>
    <n v="0"/>
    <n v="1"/>
    <n v="1"/>
    <n v="0"/>
  </r>
  <r>
    <s v="GJ"/>
    <x v="1"/>
    <x v="17"/>
    <x v="1"/>
    <s v="Medium"/>
    <x v="3"/>
    <n v="240"/>
    <n v="13040"/>
    <s v="FSEPU"/>
    <m/>
    <m/>
    <n v="0"/>
    <n v="0"/>
    <n v="0"/>
    <n v="0"/>
    <n v="0"/>
    <n v="0"/>
    <m/>
    <m/>
    <m/>
  </r>
  <r>
    <s v="GJ"/>
    <x v="1"/>
    <x v="17"/>
    <x v="1"/>
    <s v="Medium"/>
    <x v="3"/>
    <n v="240"/>
    <n v="13040"/>
    <s v="MHASE"/>
    <m/>
    <m/>
    <n v="0"/>
    <n v="0"/>
    <n v="0"/>
    <n v="0"/>
    <n v="0"/>
    <n v="0"/>
    <m/>
    <m/>
    <m/>
  </r>
  <r>
    <s v="GJ"/>
    <x v="1"/>
    <x v="17"/>
    <x v="1"/>
    <s v="Medium"/>
    <x v="3"/>
    <n v="240"/>
    <n v="13040"/>
    <s v="PACL"/>
    <n v="1"/>
    <n v="4"/>
    <n v="1"/>
    <n v="4"/>
    <n v="1"/>
    <n v="1"/>
    <n v="1"/>
    <n v="0"/>
    <m/>
    <m/>
    <m/>
  </r>
  <r>
    <s v="GJ"/>
    <x v="1"/>
    <x v="17"/>
    <x v="1"/>
    <s v="Medium"/>
    <x v="4"/>
    <n v="300"/>
    <n v="13100"/>
    <s v="FHASE"/>
    <m/>
    <m/>
    <n v="0"/>
    <n v="0"/>
    <n v="0"/>
    <n v="0"/>
    <n v="0"/>
    <n v="0"/>
    <n v="1"/>
    <n v="1"/>
    <n v="0"/>
  </r>
  <r>
    <s v="GJ"/>
    <x v="1"/>
    <x v="17"/>
    <x v="1"/>
    <s v="Medium"/>
    <x v="4"/>
    <n v="300"/>
    <n v="13100"/>
    <s v="FSEPU"/>
    <m/>
    <m/>
    <n v="0"/>
    <n v="0"/>
    <n v="0"/>
    <n v="0"/>
    <n v="0"/>
    <n v="0"/>
    <m/>
    <m/>
    <m/>
  </r>
  <r>
    <s v="GJ"/>
    <x v="1"/>
    <x v="17"/>
    <x v="1"/>
    <s v="Medium"/>
    <x v="4"/>
    <n v="300"/>
    <n v="13100"/>
    <s v="MHASE"/>
    <m/>
    <m/>
    <n v="0"/>
    <n v="0"/>
    <n v="0"/>
    <n v="0"/>
    <n v="0"/>
    <n v="0"/>
    <m/>
    <m/>
    <m/>
  </r>
  <r>
    <s v="GJ"/>
    <x v="1"/>
    <x v="17"/>
    <x v="1"/>
    <s v="Medium"/>
    <x v="4"/>
    <n v="300"/>
    <n v="13100"/>
    <s v="PACL"/>
    <n v="1"/>
    <n v="4"/>
    <n v="1"/>
    <n v="4"/>
    <n v="1"/>
    <n v="1"/>
    <n v="1"/>
    <n v="0"/>
    <m/>
    <m/>
    <m/>
  </r>
  <r>
    <s v="GJ"/>
    <x v="2"/>
    <x v="9"/>
    <x v="2"/>
    <s v="High"/>
    <x v="0"/>
    <n v="60"/>
    <n v="35639"/>
    <s v="FHASE"/>
    <m/>
    <m/>
    <n v="0"/>
    <n v="0"/>
    <n v="0"/>
    <n v="0"/>
    <n v="0"/>
    <n v="0"/>
    <n v="1"/>
    <n v="0"/>
    <n v="0"/>
  </r>
  <r>
    <s v="GJ"/>
    <x v="2"/>
    <x v="9"/>
    <x v="2"/>
    <s v="High"/>
    <x v="0"/>
    <n v="60"/>
    <n v="35639"/>
    <s v="FSEPU"/>
    <m/>
    <m/>
    <n v="0"/>
    <n v="0"/>
    <n v="0"/>
    <n v="0"/>
    <n v="0"/>
    <n v="0"/>
    <m/>
    <m/>
    <m/>
  </r>
  <r>
    <s v="GJ"/>
    <x v="2"/>
    <x v="9"/>
    <x v="2"/>
    <s v="High"/>
    <x v="0"/>
    <n v="60"/>
    <n v="35639"/>
    <s v="MHASE"/>
    <n v="1"/>
    <n v="1"/>
    <n v="1"/>
    <n v="1"/>
    <n v="1"/>
    <n v="0"/>
    <n v="0"/>
    <n v="0"/>
    <m/>
    <m/>
    <m/>
  </r>
  <r>
    <s v="GJ"/>
    <x v="2"/>
    <x v="9"/>
    <x v="2"/>
    <s v="High"/>
    <x v="0"/>
    <n v="60"/>
    <n v="35639"/>
    <s v="PACL"/>
    <m/>
    <m/>
    <n v="0"/>
    <n v="0"/>
    <n v="0"/>
    <n v="0"/>
    <n v="0"/>
    <n v="0"/>
    <m/>
    <m/>
    <m/>
  </r>
  <r>
    <s v="GJ"/>
    <x v="2"/>
    <x v="9"/>
    <x v="2"/>
    <s v="High"/>
    <x v="1"/>
    <n v="120"/>
    <n v="35699"/>
    <s v="FHASE"/>
    <n v="1"/>
    <n v="1"/>
    <n v="1"/>
    <n v="1"/>
    <n v="1"/>
    <n v="0"/>
    <n v="0"/>
    <n v="0"/>
    <n v="1"/>
    <n v="0"/>
    <n v="0"/>
  </r>
  <r>
    <s v="GJ"/>
    <x v="2"/>
    <x v="9"/>
    <x v="2"/>
    <s v="High"/>
    <x v="1"/>
    <n v="120"/>
    <n v="35699"/>
    <s v="FSEPU"/>
    <m/>
    <m/>
    <n v="0"/>
    <n v="0"/>
    <n v="0"/>
    <n v="0"/>
    <n v="0"/>
    <n v="0"/>
    <m/>
    <m/>
    <m/>
  </r>
  <r>
    <s v="GJ"/>
    <x v="2"/>
    <x v="9"/>
    <x v="2"/>
    <s v="High"/>
    <x v="1"/>
    <n v="120"/>
    <n v="35699"/>
    <s v="MHASE"/>
    <n v="2"/>
    <n v="1"/>
    <n v="2"/>
    <n v="1"/>
    <n v="1"/>
    <n v="0"/>
    <n v="0"/>
    <n v="0"/>
    <m/>
    <m/>
    <m/>
  </r>
  <r>
    <s v="GJ"/>
    <x v="2"/>
    <x v="9"/>
    <x v="2"/>
    <s v="High"/>
    <x v="1"/>
    <n v="120"/>
    <n v="35699"/>
    <s v="PACL"/>
    <m/>
    <m/>
    <n v="0"/>
    <n v="0"/>
    <n v="0"/>
    <n v="0"/>
    <n v="0"/>
    <n v="0"/>
    <m/>
    <m/>
    <m/>
  </r>
  <r>
    <s v="GJ"/>
    <x v="2"/>
    <x v="9"/>
    <x v="2"/>
    <s v="High"/>
    <x v="2"/>
    <n v="180"/>
    <n v="35759"/>
    <s v="FHASE"/>
    <n v="1"/>
    <n v="1"/>
    <n v="1"/>
    <n v="1"/>
    <n v="1"/>
    <n v="0"/>
    <n v="0"/>
    <n v="0"/>
    <n v="1"/>
    <n v="0"/>
    <n v="0"/>
  </r>
  <r>
    <s v="GJ"/>
    <x v="2"/>
    <x v="9"/>
    <x v="2"/>
    <s v="High"/>
    <x v="2"/>
    <n v="180"/>
    <n v="35759"/>
    <s v="FSEPU"/>
    <m/>
    <m/>
    <n v="0"/>
    <n v="0"/>
    <n v="0"/>
    <n v="0"/>
    <n v="0"/>
    <n v="0"/>
    <m/>
    <m/>
    <m/>
  </r>
  <r>
    <s v="GJ"/>
    <x v="2"/>
    <x v="9"/>
    <x v="2"/>
    <s v="High"/>
    <x v="2"/>
    <n v="180"/>
    <n v="35759"/>
    <s v="MHASE"/>
    <m/>
    <m/>
    <n v="0"/>
    <n v="0"/>
    <n v="0"/>
    <n v="0"/>
    <n v="0"/>
    <n v="0"/>
    <m/>
    <m/>
    <m/>
  </r>
  <r>
    <s v="GJ"/>
    <x v="2"/>
    <x v="9"/>
    <x v="2"/>
    <s v="High"/>
    <x v="2"/>
    <n v="180"/>
    <n v="35759"/>
    <s v="PACL"/>
    <m/>
    <m/>
    <n v="0"/>
    <n v="0"/>
    <n v="0"/>
    <n v="0"/>
    <n v="0"/>
    <n v="0"/>
    <m/>
    <m/>
    <m/>
  </r>
  <r>
    <s v="GJ"/>
    <x v="2"/>
    <x v="9"/>
    <x v="2"/>
    <s v="High"/>
    <x v="3"/>
    <n v="240"/>
    <n v="35819"/>
    <s v="FHASE"/>
    <m/>
    <m/>
    <n v="0"/>
    <n v="0"/>
    <n v="0"/>
    <n v="0"/>
    <n v="0"/>
    <n v="0"/>
    <n v="1"/>
    <n v="0"/>
    <n v="0"/>
  </r>
  <r>
    <s v="GJ"/>
    <x v="2"/>
    <x v="9"/>
    <x v="2"/>
    <s v="High"/>
    <x v="3"/>
    <n v="240"/>
    <n v="35819"/>
    <s v="FSEPU"/>
    <m/>
    <m/>
    <n v="0"/>
    <n v="0"/>
    <n v="0"/>
    <n v="0"/>
    <n v="0"/>
    <n v="0"/>
    <m/>
    <m/>
    <m/>
  </r>
  <r>
    <s v="GJ"/>
    <x v="2"/>
    <x v="9"/>
    <x v="2"/>
    <s v="High"/>
    <x v="3"/>
    <n v="240"/>
    <n v="35819"/>
    <s v="MHASE"/>
    <n v="1"/>
    <n v="1"/>
    <n v="1"/>
    <n v="1"/>
    <n v="1"/>
    <n v="0"/>
    <n v="0"/>
    <n v="0"/>
    <m/>
    <m/>
    <m/>
  </r>
  <r>
    <s v="GJ"/>
    <x v="2"/>
    <x v="9"/>
    <x v="2"/>
    <s v="High"/>
    <x v="3"/>
    <n v="240"/>
    <n v="35819"/>
    <s v="PACL"/>
    <m/>
    <m/>
    <n v="0"/>
    <n v="0"/>
    <n v="0"/>
    <n v="0"/>
    <n v="0"/>
    <n v="0"/>
    <m/>
    <m/>
    <m/>
  </r>
  <r>
    <s v="GJ"/>
    <x v="2"/>
    <x v="9"/>
    <x v="2"/>
    <s v="High"/>
    <x v="4"/>
    <n v="300"/>
    <n v="35879"/>
    <s v="FHASE"/>
    <m/>
    <m/>
    <n v="0"/>
    <n v="0"/>
    <n v="0"/>
    <n v="0"/>
    <n v="0"/>
    <n v="0"/>
    <n v="1"/>
    <n v="0"/>
    <n v="1"/>
  </r>
  <r>
    <s v="GJ"/>
    <x v="2"/>
    <x v="9"/>
    <x v="2"/>
    <s v="High"/>
    <x v="4"/>
    <n v="300"/>
    <n v="35879"/>
    <s v="FSEPU"/>
    <n v="1"/>
    <n v="5"/>
    <n v="1"/>
    <n v="5"/>
    <n v="1"/>
    <n v="1"/>
    <n v="0"/>
    <n v="1"/>
    <m/>
    <m/>
    <m/>
  </r>
  <r>
    <s v="GJ"/>
    <x v="2"/>
    <x v="9"/>
    <x v="2"/>
    <s v="High"/>
    <x v="4"/>
    <n v="300"/>
    <n v="35879"/>
    <s v="MHASE"/>
    <m/>
    <m/>
    <n v="0"/>
    <n v="0"/>
    <n v="0"/>
    <n v="0"/>
    <n v="0"/>
    <n v="0"/>
    <m/>
    <m/>
    <m/>
  </r>
  <r>
    <s v="GJ"/>
    <x v="2"/>
    <x v="9"/>
    <x v="2"/>
    <s v="High"/>
    <x v="4"/>
    <n v="300"/>
    <n v="35879"/>
    <s v="PACL"/>
    <m/>
    <m/>
    <n v="0"/>
    <n v="0"/>
    <n v="0"/>
    <n v="0"/>
    <n v="0"/>
    <n v="0"/>
    <m/>
    <m/>
    <m/>
  </r>
  <r>
    <s v="GJ"/>
    <x v="2"/>
    <x v="10"/>
    <x v="0"/>
    <s v="Low"/>
    <x v="0"/>
    <n v="60"/>
    <n v="34658"/>
    <s v="FHASE"/>
    <m/>
    <m/>
    <n v="0"/>
    <n v="0"/>
    <n v="0"/>
    <n v="0"/>
    <n v="0"/>
    <n v="0"/>
    <n v="0"/>
    <n v="0"/>
    <n v="0"/>
  </r>
  <r>
    <s v="GJ"/>
    <x v="2"/>
    <x v="10"/>
    <x v="0"/>
    <s v="Low"/>
    <x v="0"/>
    <n v="60"/>
    <n v="34658"/>
    <s v="FSEPU"/>
    <m/>
    <m/>
    <n v="0"/>
    <n v="0"/>
    <n v="0"/>
    <n v="0"/>
    <n v="0"/>
    <n v="0"/>
    <m/>
    <m/>
    <m/>
  </r>
  <r>
    <s v="GJ"/>
    <x v="2"/>
    <x v="10"/>
    <x v="0"/>
    <s v="Low"/>
    <x v="0"/>
    <n v="60"/>
    <n v="34658"/>
    <s v="MHASE"/>
    <m/>
    <m/>
    <n v="0"/>
    <n v="0"/>
    <n v="0"/>
    <n v="0"/>
    <n v="0"/>
    <n v="0"/>
    <m/>
    <m/>
    <m/>
  </r>
  <r>
    <s v="GJ"/>
    <x v="2"/>
    <x v="10"/>
    <x v="0"/>
    <s v="Low"/>
    <x v="0"/>
    <n v="60"/>
    <n v="34658"/>
    <s v="PACL"/>
    <m/>
    <m/>
    <n v="0"/>
    <n v="0"/>
    <n v="0"/>
    <n v="0"/>
    <n v="0"/>
    <n v="0"/>
    <m/>
    <m/>
    <m/>
  </r>
  <r>
    <s v="GJ"/>
    <x v="2"/>
    <x v="10"/>
    <x v="0"/>
    <s v="Low"/>
    <x v="1"/>
    <n v="120"/>
    <n v="34718"/>
    <s v="FHASE"/>
    <m/>
    <m/>
    <n v="0"/>
    <n v="0"/>
    <n v="0"/>
    <n v="0"/>
    <n v="0"/>
    <n v="0"/>
    <n v="0"/>
    <n v="0"/>
    <n v="0"/>
  </r>
  <r>
    <s v="GJ"/>
    <x v="2"/>
    <x v="10"/>
    <x v="0"/>
    <s v="Low"/>
    <x v="1"/>
    <n v="120"/>
    <n v="34718"/>
    <s v="FSEPU"/>
    <m/>
    <m/>
    <n v="0"/>
    <n v="0"/>
    <n v="0"/>
    <n v="0"/>
    <n v="0"/>
    <n v="0"/>
    <m/>
    <m/>
    <m/>
  </r>
  <r>
    <s v="GJ"/>
    <x v="2"/>
    <x v="10"/>
    <x v="0"/>
    <s v="Low"/>
    <x v="1"/>
    <n v="120"/>
    <n v="34718"/>
    <s v="MHASE"/>
    <m/>
    <m/>
    <n v="0"/>
    <n v="0"/>
    <n v="0"/>
    <n v="0"/>
    <n v="0"/>
    <n v="0"/>
    <m/>
    <m/>
    <m/>
  </r>
  <r>
    <s v="GJ"/>
    <x v="2"/>
    <x v="10"/>
    <x v="0"/>
    <s v="Low"/>
    <x v="1"/>
    <n v="120"/>
    <n v="34718"/>
    <s v="PACL"/>
    <m/>
    <m/>
    <n v="0"/>
    <n v="0"/>
    <n v="0"/>
    <n v="0"/>
    <n v="0"/>
    <n v="0"/>
    <m/>
    <m/>
    <m/>
  </r>
  <r>
    <s v="GJ"/>
    <x v="2"/>
    <x v="10"/>
    <x v="0"/>
    <s v="Low"/>
    <x v="2"/>
    <n v="180"/>
    <n v="34778"/>
    <s v="FHASE"/>
    <m/>
    <m/>
    <n v="0"/>
    <n v="0"/>
    <n v="0"/>
    <n v="0"/>
    <n v="0"/>
    <n v="0"/>
    <n v="0"/>
    <n v="0"/>
    <n v="0"/>
  </r>
  <r>
    <s v="GJ"/>
    <x v="2"/>
    <x v="10"/>
    <x v="0"/>
    <s v="Low"/>
    <x v="2"/>
    <n v="180"/>
    <n v="34778"/>
    <s v="FSEPU"/>
    <m/>
    <m/>
    <n v="0"/>
    <n v="0"/>
    <n v="0"/>
    <n v="0"/>
    <n v="0"/>
    <n v="0"/>
    <m/>
    <m/>
    <m/>
  </r>
  <r>
    <s v="GJ"/>
    <x v="2"/>
    <x v="10"/>
    <x v="0"/>
    <s v="Low"/>
    <x v="2"/>
    <n v="180"/>
    <n v="34778"/>
    <s v="MHASE"/>
    <m/>
    <m/>
    <n v="0"/>
    <n v="0"/>
    <n v="0"/>
    <n v="0"/>
    <n v="0"/>
    <n v="0"/>
    <m/>
    <m/>
    <m/>
  </r>
  <r>
    <s v="GJ"/>
    <x v="2"/>
    <x v="10"/>
    <x v="0"/>
    <s v="Low"/>
    <x v="2"/>
    <n v="180"/>
    <n v="34778"/>
    <s v="PACL"/>
    <m/>
    <m/>
    <n v="0"/>
    <n v="0"/>
    <n v="0"/>
    <n v="0"/>
    <n v="0"/>
    <n v="0"/>
    <m/>
    <m/>
    <m/>
  </r>
  <r>
    <s v="GJ"/>
    <x v="2"/>
    <x v="10"/>
    <x v="0"/>
    <s v="Low"/>
    <x v="3"/>
    <n v="240"/>
    <n v="34838"/>
    <s v="FHASE"/>
    <m/>
    <m/>
    <n v="0"/>
    <n v="0"/>
    <n v="0"/>
    <n v="0"/>
    <n v="0"/>
    <n v="0"/>
    <n v="0"/>
    <n v="0"/>
    <n v="0"/>
  </r>
  <r>
    <s v="GJ"/>
    <x v="2"/>
    <x v="10"/>
    <x v="0"/>
    <s v="Low"/>
    <x v="3"/>
    <n v="240"/>
    <n v="34838"/>
    <s v="FSEPU"/>
    <m/>
    <m/>
    <n v="0"/>
    <n v="0"/>
    <n v="0"/>
    <n v="0"/>
    <n v="0"/>
    <n v="0"/>
    <m/>
    <m/>
    <m/>
  </r>
  <r>
    <s v="GJ"/>
    <x v="2"/>
    <x v="10"/>
    <x v="0"/>
    <s v="Low"/>
    <x v="3"/>
    <n v="240"/>
    <n v="34838"/>
    <s v="MHASE"/>
    <m/>
    <m/>
    <n v="0"/>
    <n v="0"/>
    <n v="0"/>
    <n v="0"/>
    <n v="0"/>
    <n v="0"/>
    <m/>
    <m/>
    <m/>
  </r>
  <r>
    <s v="GJ"/>
    <x v="2"/>
    <x v="10"/>
    <x v="0"/>
    <s v="Low"/>
    <x v="3"/>
    <n v="240"/>
    <n v="34838"/>
    <s v="PACL"/>
    <m/>
    <m/>
    <n v="0"/>
    <n v="0"/>
    <n v="0"/>
    <n v="0"/>
    <n v="0"/>
    <n v="0"/>
    <m/>
    <m/>
    <m/>
  </r>
  <r>
    <s v="GJ"/>
    <x v="2"/>
    <x v="10"/>
    <x v="0"/>
    <s v="Low"/>
    <x v="4"/>
    <n v="300"/>
    <n v="34898"/>
    <s v="FHASE"/>
    <m/>
    <m/>
    <n v="0"/>
    <n v="0"/>
    <n v="0"/>
    <n v="0"/>
    <n v="0"/>
    <n v="0"/>
    <n v="0"/>
    <n v="0"/>
    <n v="0"/>
  </r>
  <r>
    <s v="GJ"/>
    <x v="2"/>
    <x v="10"/>
    <x v="0"/>
    <s v="Low"/>
    <x v="4"/>
    <n v="300"/>
    <n v="34898"/>
    <s v="FSEPU"/>
    <m/>
    <m/>
    <n v="0"/>
    <n v="0"/>
    <n v="0"/>
    <n v="0"/>
    <n v="0"/>
    <n v="0"/>
    <m/>
    <m/>
    <m/>
  </r>
  <r>
    <s v="GJ"/>
    <x v="2"/>
    <x v="10"/>
    <x v="0"/>
    <s v="Low"/>
    <x v="4"/>
    <n v="300"/>
    <n v="34898"/>
    <s v="MHASE"/>
    <m/>
    <m/>
    <n v="0"/>
    <n v="0"/>
    <n v="0"/>
    <n v="0"/>
    <n v="0"/>
    <n v="0"/>
    <m/>
    <m/>
    <m/>
  </r>
  <r>
    <s v="GJ"/>
    <x v="2"/>
    <x v="10"/>
    <x v="0"/>
    <s v="Low"/>
    <x v="4"/>
    <n v="300"/>
    <n v="34898"/>
    <s v="PACL"/>
    <m/>
    <m/>
    <n v="0"/>
    <n v="0"/>
    <n v="0"/>
    <n v="0"/>
    <n v="0"/>
    <n v="0"/>
    <m/>
    <m/>
    <m/>
  </r>
  <r>
    <s v="GJ"/>
    <x v="2"/>
    <x v="11"/>
    <x v="1"/>
    <s v="Medium"/>
    <x v="0"/>
    <n v="60"/>
    <n v="96065"/>
    <s v="FHASE"/>
    <n v="1"/>
    <n v="4"/>
    <n v="1"/>
    <n v="4"/>
    <n v="1"/>
    <n v="1"/>
    <n v="1"/>
    <n v="0"/>
    <n v="1"/>
    <n v="1"/>
    <n v="0"/>
  </r>
  <r>
    <s v="GJ"/>
    <x v="2"/>
    <x v="11"/>
    <x v="1"/>
    <s v="Medium"/>
    <x v="0"/>
    <n v="60"/>
    <n v="96065"/>
    <s v="FSEPU"/>
    <n v="2"/>
    <n v="1"/>
    <n v="2"/>
    <n v="1"/>
    <n v="1"/>
    <n v="0"/>
    <n v="0"/>
    <n v="0"/>
    <m/>
    <m/>
    <m/>
  </r>
  <r>
    <s v="GJ"/>
    <x v="2"/>
    <x v="11"/>
    <x v="1"/>
    <s v="Medium"/>
    <x v="0"/>
    <n v="60"/>
    <n v="96065"/>
    <s v="MHASE"/>
    <m/>
    <m/>
    <n v="0"/>
    <n v="0"/>
    <n v="0"/>
    <n v="0"/>
    <n v="0"/>
    <n v="0"/>
    <m/>
    <m/>
    <m/>
  </r>
  <r>
    <s v="GJ"/>
    <x v="2"/>
    <x v="11"/>
    <x v="1"/>
    <s v="Medium"/>
    <x v="0"/>
    <n v="60"/>
    <n v="96065"/>
    <s v="PACL"/>
    <m/>
    <m/>
    <n v="0"/>
    <n v="0"/>
    <n v="0"/>
    <n v="0"/>
    <n v="0"/>
    <n v="0"/>
    <m/>
    <m/>
    <m/>
  </r>
  <r>
    <s v="GJ"/>
    <x v="2"/>
    <x v="11"/>
    <x v="1"/>
    <s v="Medium"/>
    <x v="1"/>
    <n v="120"/>
    <n v="96125"/>
    <s v="FHASE"/>
    <m/>
    <m/>
    <n v="0"/>
    <n v="0"/>
    <n v="0"/>
    <n v="0"/>
    <n v="0"/>
    <n v="0"/>
    <n v="1"/>
    <n v="1"/>
    <n v="0"/>
  </r>
  <r>
    <s v="GJ"/>
    <x v="2"/>
    <x v="11"/>
    <x v="1"/>
    <s v="Medium"/>
    <x v="1"/>
    <n v="120"/>
    <n v="96125"/>
    <s v="FSEPU"/>
    <n v="1"/>
    <n v="4"/>
    <n v="1"/>
    <n v="4"/>
    <n v="1"/>
    <n v="1"/>
    <n v="1"/>
    <n v="0"/>
    <m/>
    <m/>
    <m/>
  </r>
  <r>
    <s v="GJ"/>
    <x v="2"/>
    <x v="11"/>
    <x v="1"/>
    <s v="Medium"/>
    <x v="1"/>
    <n v="120"/>
    <n v="96125"/>
    <s v="MHASE"/>
    <m/>
    <m/>
    <n v="0"/>
    <n v="0"/>
    <n v="0"/>
    <n v="0"/>
    <n v="0"/>
    <n v="0"/>
    <m/>
    <m/>
    <m/>
  </r>
  <r>
    <s v="GJ"/>
    <x v="2"/>
    <x v="11"/>
    <x v="1"/>
    <s v="Medium"/>
    <x v="1"/>
    <n v="120"/>
    <n v="96125"/>
    <s v="PACL"/>
    <m/>
    <m/>
    <n v="0"/>
    <n v="0"/>
    <n v="0"/>
    <n v="0"/>
    <n v="0"/>
    <n v="0"/>
    <m/>
    <m/>
    <m/>
  </r>
  <r>
    <s v="GJ"/>
    <x v="2"/>
    <x v="11"/>
    <x v="1"/>
    <s v="Medium"/>
    <x v="2"/>
    <n v="180"/>
    <n v="96185"/>
    <s v="FHASE"/>
    <n v="1"/>
    <n v="3"/>
    <n v="1"/>
    <n v="3"/>
    <n v="1"/>
    <n v="0"/>
    <n v="0"/>
    <n v="0"/>
    <n v="1"/>
    <n v="0"/>
    <n v="0"/>
  </r>
  <r>
    <s v="GJ"/>
    <x v="2"/>
    <x v="11"/>
    <x v="1"/>
    <s v="Medium"/>
    <x v="2"/>
    <n v="180"/>
    <n v="96185"/>
    <s v="FSEPU"/>
    <m/>
    <m/>
    <n v="0"/>
    <n v="0"/>
    <n v="0"/>
    <n v="0"/>
    <n v="0"/>
    <n v="0"/>
    <m/>
    <m/>
    <m/>
  </r>
  <r>
    <s v="GJ"/>
    <x v="2"/>
    <x v="11"/>
    <x v="1"/>
    <s v="Medium"/>
    <x v="2"/>
    <n v="180"/>
    <n v="96185"/>
    <s v="MHASE"/>
    <m/>
    <m/>
    <n v="0"/>
    <n v="0"/>
    <n v="0"/>
    <n v="0"/>
    <n v="0"/>
    <n v="0"/>
    <m/>
    <m/>
    <m/>
  </r>
  <r>
    <s v="GJ"/>
    <x v="2"/>
    <x v="11"/>
    <x v="1"/>
    <s v="Medium"/>
    <x v="2"/>
    <n v="180"/>
    <n v="96185"/>
    <s v="PACL"/>
    <m/>
    <m/>
    <n v="0"/>
    <n v="0"/>
    <n v="0"/>
    <n v="0"/>
    <n v="0"/>
    <n v="0"/>
    <m/>
    <m/>
    <m/>
  </r>
  <r>
    <s v="GJ"/>
    <x v="2"/>
    <x v="12"/>
    <x v="0"/>
    <s v="Low"/>
    <x v="0"/>
    <n v="60"/>
    <n v="75841"/>
    <s v="FHASE"/>
    <m/>
    <m/>
    <n v="0"/>
    <n v="0"/>
    <n v="0"/>
    <n v="0"/>
    <n v="0"/>
    <n v="0"/>
    <n v="0"/>
    <n v="0"/>
    <n v="0"/>
  </r>
  <r>
    <s v="GJ"/>
    <x v="2"/>
    <x v="12"/>
    <x v="0"/>
    <s v="Low"/>
    <x v="0"/>
    <n v="60"/>
    <n v="75841"/>
    <s v="FSEPU"/>
    <m/>
    <m/>
    <n v="0"/>
    <n v="0"/>
    <n v="0"/>
    <n v="0"/>
    <n v="0"/>
    <n v="0"/>
    <m/>
    <m/>
    <m/>
  </r>
  <r>
    <s v="GJ"/>
    <x v="2"/>
    <x v="12"/>
    <x v="0"/>
    <s v="Low"/>
    <x v="0"/>
    <n v="60"/>
    <n v="75841"/>
    <s v="MHASE"/>
    <m/>
    <m/>
    <n v="0"/>
    <n v="0"/>
    <n v="0"/>
    <n v="0"/>
    <n v="0"/>
    <n v="0"/>
    <m/>
    <m/>
    <m/>
  </r>
  <r>
    <s v="GJ"/>
    <x v="2"/>
    <x v="12"/>
    <x v="0"/>
    <s v="Low"/>
    <x v="0"/>
    <n v="60"/>
    <n v="75841"/>
    <s v="PACL"/>
    <m/>
    <m/>
    <n v="0"/>
    <n v="0"/>
    <n v="0"/>
    <n v="0"/>
    <n v="0"/>
    <n v="0"/>
    <m/>
    <m/>
    <m/>
  </r>
  <r>
    <s v="GJ"/>
    <x v="2"/>
    <x v="12"/>
    <x v="0"/>
    <s v="Low"/>
    <x v="1"/>
    <n v="120"/>
    <n v="75901"/>
    <s v="FHASE"/>
    <m/>
    <m/>
    <n v="0"/>
    <n v="0"/>
    <n v="0"/>
    <n v="0"/>
    <n v="0"/>
    <n v="0"/>
    <n v="1"/>
    <n v="0"/>
    <n v="0"/>
  </r>
  <r>
    <s v="GJ"/>
    <x v="2"/>
    <x v="12"/>
    <x v="0"/>
    <s v="Low"/>
    <x v="1"/>
    <n v="120"/>
    <n v="75901"/>
    <s v="FSEPU"/>
    <m/>
    <m/>
    <n v="0"/>
    <n v="0"/>
    <n v="0"/>
    <n v="0"/>
    <n v="0"/>
    <n v="0"/>
    <m/>
    <m/>
    <m/>
  </r>
  <r>
    <s v="GJ"/>
    <x v="2"/>
    <x v="12"/>
    <x v="0"/>
    <s v="Low"/>
    <x v="1"/>
    <n v="120"/>
    <n v="75901"/>
    <s v="MHASE"/>
    <n v="1"/>
    <n v="3"/>
    <n v="1"/>
    <n v="3"/>
    <n v="1"/>
    <n v="0"/>
    <n v="0"/>
    <n v="0"/>
    <m/>
    <m/>
    <m/>
  </r>
  <r>
    <s v="GJ"/>
    <x v="2"/>
    <x v="12"/>
    <x v="0"/>
    <s v="Low"/>
    <x v="1"/>
    <n v="120"/>
    <n v="75901"/>
    <s v="PACL"/>
    <m/>
    <m/>
    <n v="0"/>
    <n v="0"/>
    <n v="0"/>
    <n v="0"/>
    <n v="0"/>
    <n v="0"/>
    <m/>
    <m/>
    <m/>
  </r>
  <r>
    <s v="GJ"/>
    <x v="2"/>
    <x v="12"/>
    <x v="0"/>
    <s v="Low"/>
    <x v="2"/>
    <n v="180"/>
    <n v="75961"/>
    <s v="FHASE"/>
    <m/>
    <m/>
    <n v="0"/>
    <n v="0"/>
    <n v="0"/>
    <n v="0"/>
    <n v="0"/>
    <n v="0"/>
    <n v="0"/>
    <n v="0"/>
    <n v="0"/>
  </r>
  <r>
    <s v="GJ"/>
    <x v="2"/>
    <x v="12"/>
    <x v="0"/>
    <s v="Low"/>
    <x v="2"/>
    <n v="180"/>
    <n v="75961"/>
    <s v="FSEPU"/>
    <m/>
    <m/>
    <n v="0"/>
    <n v="0"/>
    <n v="0"/>
    <n v="0"/>
    <n v="0"/>
    <n v="0"/>
    <m/>
    <m/>
    <m/>
  </r>
  <r>
    <s v="GJ"/>
    <x v="2"/>
    <x v="12"/>
    <x v="0"/>
    <s v="Low"/>
    <x v="2"/>
    <n v="180"/>
    <n v="75961"/>
    <s v="MHASE"/>
    <m/>
    <m/>
    <n v="0"/>
    <n v="0"/>
    <n v="0"/>
    <n v="0"/>
    <n v="0"/>
    <n v="0"/>
    <m/>
    <m/>
    <m/>
  </r>
  <r>
    <s v="GJ"/>
    <x v="2"/>
    <x v="12"/>
    <x v="0"/>
    <s v="Low"/>
    <x v="2"/>
    <n v="180"/>
    <n v="75961"/>
    <s v="PACL"/>
    <m/>
    <m/>
    <n v="0"/>
    <n v="0"/>
    <n v="0"/>
    <n v="0"/>
    <n v="0"/>
    <n v="0"/>
    <m/>
    <m/>
    <m/>
  </r>
  <r>
    <s v="GJ"/>
    <x v="2"/>
    <x v="13"/>
    <x v="2"/>
    <s v="High"/>
    <x v="0"/>
    <n v="60"/>
    <n v="25359"/>
    <s v="FHASE"/>
    <m/>
    <m/>
    <n v="0"/>
    <n v="0"/>
    <n v="0"/>
    <n v="0"/>
    <n v="0"/>
    <n v="0"/>
    <n v="1"/>
    <n v="1"/>
    <n v="0"/>
  </r>
  <r>
    <s v="GJ"/>
    <x v="2"/>
    <x v="13"/>
    <x v="2"/>
    <s v="High"/>
    <x v="0"/>
    <n v="60"/>
    <n v="25359"/>
    <s v="FSEPU"/>
    <n v="1"/>
    <n v="4"/>
    <n v="1"/>
    <n v="4"/>
    <n v="1"/>
    <n v="1"/>
    <n v="1"/>
    <n v="0"/>
    <m/>
    <m/>
    <m/>
  </r>
  <r>
    <s v="GJ"/>
    <x v="2"/>
    <x v="13"/>
    <x v="2"/>
    <s v="High"/>
    <x v="0"/>
    <n v="60"/>
    <n v="25359"/>
    <s v="MHASE"/>
    <m/>
    <m/>
    <n v="0"/>
    <n v="0"/>
    <n v="0"/>
    <n v="0"/>
    <n v="0"/>
    <n v="0"/>
    <m/>
    <m/>
    <m/>
  </r>
  <r>
    <s v="GJ"/>
    <x v="2"/>
    <x v="13"/>
    <x v="2"/>
    <s v="High"/>
    <x v="0"/>
    <n v="60"/>
    <n v="25359"/>
    <s v="PACL"/>
    <m/>
    <m/>
    <n v="0"/>
    <n v="0"/>
    <n v="0"/>
    <n v="0"/>
    <n v="0"/>
    <n v="0"/>
    <m/>
    <m/>
    <m/>
  </r>
  <r>
    <s v="GJ"/>
    <x v="2"/>
    <x v="13"/>
    <x v="2"/>
    <s v="High"/>
    <x v="1"/>
    <n v="120"/>
    <n v="25419"/>
    <s v="FHASE"/>
    <m/>
    <m/>
    <n v="0"/>
    <n v="0"/>
    <n v="0"/>
    <n v="0"/>
    <n v="0"/>
    <n v="0"/>
    <n v="0"/>
    <n v="0"/>
    <n v="0"/>
  </r>
  <r>
    <s v="GJ"/>
    <x v="2"/>
    <x v="13"/>
    <x v="2"/>
    <s v="High"/>
    <x v="1"/>
    <n v="120"/>
    <n v="25419"/>
    <s v="FSEPU"/>
    <m/>
    <m/>
    <n v="0"/>
    <n v="0"/>
    <n v="0"/>
    <n v="0"/>
    <n v="0"/>
    <n v="0"/>
    <m/>
    <m/>
    <m/>
  </r>
  <r>
    <s v="GJ"/>
    <x v="2"/>
    <x v="13"/>
    <x v="2"/>
    <s v="High"/>
    <x v="1"/>
    <n v="120"/>
    <n v="25419"/>
    <s v="MHASE"/>
    <m/>
    <m/>
    <n v="0"/>
    <n v="0"/>
    <n v="0"/>
    <n v="0"/>
    <n v="0"/>
    <n v="0"/>
    <m/>
    <m/>
    <m/>
  </r>
  <r>
    <s v="GJ"/>
    <x v="2"/>
    <x v="13"/>
    <x v="2"/>
    <s v="High"/>
    <x v="1"/>
    <n v="120"/>
    <n v="25419"/>
    <s v="PACL"/>
    <m/>
    <m/>
    <n v="0"/>
    <n v="0"/>
    <n v="0"/>
    <n v="0"/>
    <n v="0"/>
    <n v="0"/>
    <m/>
    <m/>
    <m/>
  </r>
  <r>
    <s v="GJ"/>
    <x v="2"/>
    <x v="13"/>
    <x v="2"/>
    <s v="High"/>
    <x v="2"/>
    <n v="180"/>
    <n v="25479"/>
    <s v="FHASE"/>
    <m/>
    <m/>
    <n v="0"/>
    <n v="0"/>
    <n v="0"/>
    <n v="0"/>
    <n v="0"/>
    <n v="0"/>
    <n v="0"/>
    <n v="0"/>
    <n v="0"/>
  </r>
  <r>
    <s v="GJ"/>
    <x v="2"/>
    <x v="13"/>
    <x v="2"/>
    <s v="High"/>
    <x v="2"/>
    <n v="180"/>
    <n v="25479"/>
    <s v="FSEPU"/>
    <m/>
    <m/>
    <n v="0"/>
    <n v="0"/>
    <n v="0"/>
    <n v="0"/>
    <n v="0"/>
    <n v="0"/>
    <m/>
    <m/>
    <m/>
  </r>
  <r>
    <s v="GJ"/>
    <x v="2"/>
    <x v="13"/>
    <x v="2"/>
    <s v="High"/>
    <x v="2"/>
    <n v="180"/>
    <n v="25479"/>
    <s v="MHASE"/>
    <m/>
    <m/>
    <n v="0"/>
    <n v="0"/>
    <n v="0"/>
    <n v="0"/>
    <n v="0"/>
    <n v="0"/>
    <m/>
    <m/>
    <m/>
  </r>
  <r>
    <s v="GJ"/>
    <x v="2"/>
    <x v="13"/>
    <x v="2"/>
    <s v="High"/>
    <x v="2"/>
    <n v="180"/>
    <n v="25479"/>
    <s v="PACL"/>
    <m/>
    <m/>
    <n v="0"/>
    <n v="0"/>
    <n v="0"/>
    <n v="0"/>
    <n v="0"/>
    <n v="0"/>
    <m/>
    <m/>
    <m/>
  </r>
  <r>
    <s v="GJ"/>
    <x v="2"/>
    <x v="13"/>
    <x v="2"/>
    <s v="High"/>
    <x v="3"/>
    <n v="240"/>
    <n v="25539"/>
    <s v="FHASE"/>
    <m/>
    <m/>
    <n v="0"/>
    <n v="0"/>
    <n v="0"/>
    <n v="0"/>
    <n v="0"/>
    <n v="0"/>
    <n v="0"/>
    <n v="0"/>
    <n v="0"/>
  </r>
  <r>
    <s v="GJ"/>
    <x v="2"/>
    <x v="13"/>
    <x v="2"/>
    <s v="High"/>
    <x v="3"/>
    <n v="240"/>
    <n v="25539"/>
    <s v="FSEPU"/>
    <m/>
    <m/>
    <n v="0"/>
    <n v="0"/>
    <n v="0"/>
    <n v="0"/>
    <n v="0"/>
    <n v="0"/>
    <m/>
    <m/>
    <m/>
  </r>
  <r>
    <s v="GJ"/>
    <x v="2"/>
    <x v="13"/>
    <x v="2"/>
    <s v="High"/>
    <x v="3"/>
    <n v="240"/>
    <n v="25539"/>
    <s v="MHASE"/>
    <m/>
    <m/>
    <n v="0"/>
    <n v="0"/>
    <n v="0"/>
    <n v="0"/>
    <n v="0"/>
    <n v="0"/>
    <m/>
    <m/>
    <m/>
  </r>
  <r>
    <s v="GJ"/>
    <x v="2"/>
    <x v="13"/>
    <x v="2"/>
    <s v="High"/>
    <x v="3"/>
    <n v="240"/>
    <n v="25539"/>
    <s v="PACL"/>
    <m/>
    <m/>
    <n v="0"/>
    <n v="0"/>
    <n v="0"/>
    <n v="0"/>
    <n v="0"/>
    <n v="0"/>
    <m/>
    <m/>
    <m/>
  </r>
  <r>
    <s v="GJ"/>
    <x v="2"/>
    <x v="14"/>
    <x v="0"/>
    <s v="Low"/>
    <x v="0"/>
    <n v="60"/>
    <n v="24428"/>
    <s v="FHASE"/>
    <m/>
    <m/>
    <n v="0"/>
    <n v="0"/>
    <n v="0"/>
    <n v="0"/>
    <n v="0"/>
    <n v="0"/>
    <n v="0"/>
    <n v="0"/>
    <n v="0"/>
  </r>
  <r>
    <s v="GJ"/>
    <x v="2"/>
    <x v="14"/>
    <x v="0"/>
    <s v="Low"/>
    <x v="0"/>
    <n v="60"/>
    <n v="24428"/>
    <s v="FSEPU"/>
    <m/>
    <m/>
    <n v="0"/>
    <n v="0"/>
    <n v="0"/>
    <n v="0"/>
    <n v="0"/>
    <n v="0"/>
    <m/>
    <m/>
    <m/>
  </r>
  <r>
    <s v="GJ"/>
    <x v="2"/>
    <x v="14"/>
    <x v="0"/>
    <s v="Low"/>
    <x v="0"/>
    <n v="60"/>
    <n v="24428"/>
    <s v="MHASE"/>
    <m/>
    <m/>
    <n v="0"/>
    <n v="0"/>
    <n v="0"/>
    <n v="0"/>
    <n v="0"/>
    <n v="0"/>
    <m/>
    <m/>
    <m/>
  </r>
  <r>
    <s v="GJ"/>
    <x v="2"/>
    <x v="14"/>
    <x v="0"/>
    <s v="Low"/>
    <x v="0"/>
    <n v="60"/>
    <n v="24428"/>
    <s v="PACL"/>
    <m/>
    <m/>
    <n v="0"/>
    <n v="0"/>
    <n v="0"/>
    <n v="0"/>
    <n v="0"/>
    <n v="0"/>
    <m/>
    <m/>
    <m/>
  </r>
  <r>
    <s v="GJ"/>
    <x v="2"/>
    <x v="14"/>
    <x v="0"/>
    <s v="Low"/>
    <x v="1"/>
    <n v="120"/>
    <n v="24488"/>
    <s v="FHASE"/>
    <m/>
    <m/>
    <n v="0"/>
    <n v="0"/>
    <n v="0"/>
    <n v="0"/>
    <n v="0"/>
    <n v="0"/>
    <n v="0"/>
    <n v="0"/>
    <n v="0"/>
  </r>
  <r>
    <s v="GJ"/>
    <x v="2"/>
    <x v="14"/>
    <x v="0"/>
    <s v="Low"/>
    <x v="1"/>
    <n v="120"/>
    <n v="24488"/>
    <s v="FSEPU"/>
    <m/>
    <m/>
    <n v="0"/>
    <n v="0"/>
    <n v="0"/>
    <n v="0"/>
    <n v="0"/>
    <n v="0"/>
    <m/>
    <m/>
    <m/>
  </r>
  <r>
    <s v="GJ"/>
    <x v="2"/>
    <x v="14"/>
    <x v="0"/>
    <s v="Low"/>
    <x v="1"/>
    <n v="120"/>
    <n v="24488"/>
    <s v="MHASE"/>
    <m/>
    <m/>
    <n v="0"/>
    <n v="0"/>
    <n v="0"/>
    <n v="0"/>
    <n v="0"/>
    <n v="0"/>
    <m/>
    <m/>
    <m/>
  </r>
  <r>
    <s v="GJ"/>
    <x v="2"/>
    <x v="14"/>
    <x v="0"/>
    <s v="Low"/>
    <x v="1"/>
    <n v="120"/>
    <n v="24488"/>
    <s v="PACL"/>
    <m/>
    <m/>
    <n v="0"/>
    <n v="0"/>
    <n v="0"/>
    <n v="0"/>
    <n v="0"/>
    <n v="0"/>
    <m/>
    <m/>
    <m/>
  </r>
  <r>
    <s v="GJ"/>
    <x v="2"/>
    <x v="14"/>
    <x v="0"/>
    <s v="Low"/>
    <x v="2"/>
    <n v="180"/>
    <n v="24548"/>
    <s v="FHASE"/>
    <m/>
    <m/>
    <n v="0"/>
    <n v="0"/>
    <n v="0"/>
    <n v="0"/>
    <n v="0"/>
    <n v="0"/>
    <n v="0"/>
    <n v="0"/>
    <n v="0"/>
  </r>
  <r>
    <s v="GJ"/>
    <x v="2"/>
    <x v="14"/>
    <x v="0"/>
    <s v="Low"/>
    <x v="2"/>
    <n v="180"/>
    <n v="24548"/>
    <s v="FSEPU"/>
    <m/>
    <m/>
    <n v="0"/>
    <n v="0"/>
    <n v="0"/>
    <n v="0"/>
    <n v="0"/>
    <n v="0"/>
    <m/>
    <m/>
    <m/>
  </r>
  <r>
    <s v="GJ"/>
    <x v="2"/>
    <x v="14"/>
    <x v="0"/>
    <s v="Low"/>
    <x v="2"/>
    <n v="180"/>
    <n v="24548"/>
    <s v="MHASE"/>
    <m/>
    <m/>
    <n v="0"/>
    <n v="0"/>
    <n v="0"/>
    <n v="0"/>
    <n v="0"/>
    <n v="0"/>
    <m/>
    <m/>
    <m/>
  </r>
  <r>
    <s v="GJ"/>
    <x v="2"/>
    <x v="14"/>
    <x v="0"/>
    <s v="Low"/>
    <x v="2"/>
    <n v="180"/>
    <n v="24548"/>
    <s v="PACL"/>
    <m/>
    <m/>
    <n v="0"/>
    <n v="0"/>
    <n v="0"/>
    <n v="0"/>
    <n v="0"/>
    <n v="0"/>
    <m/>
    <m/>
    <m/>
  </r>
  <r>
    <s v="GJ"/>
    <x v="2"/>
    <x v="14"/>
    <x v="0"/>
    <s v="Low"/>
    <x v="3"/>
    <n v="240"/>
    <n v="24608"/>
    <s v="FHASE"/>
    <m/>
    <m/>
    <n v="0"/>
    <n v="0"/>
    <n v="0"/>
    <n v="0"/>
    <n v="0"/>
    <n v="0"/>
    <n v="0"/>
    <n v="0"/>
    <n v="0"/>
  </r>
  <r>
    <s v="GJ"/>
    <x v="2"/>
    <x v="14"/>
    <x v="0"/>
    <s v="Low"/>
    <x v="3"/>
    <n v="240"/>
    <n v="24608"/>
    <s v="FSEPU"/>
    <m/>
    <m/>
    <n v="0"/>
    <n v="0"/>
    <n v="0"/>
    <n v="0"/>
    <n v="0"/>
    <n v="0"/>
    <m/>
    <m/>
    <m/>
  </r>
  <r>
    <s v="GJ"/>
    <x v="2"/>
    <x v="14"/>
    <x v="0"/>
    <s v="Low"/>
    <x v="3"/>
    <n v="240"/>
    <n v="24608"/>
    <s v="MHASE"/>
    <m/>
    <m/>
    <n v="0"/>
    <n v="0"/>
    <n v="0"/>
    <n v="0"/>
    <n v="0"/>
    <n v="0"/>
    <m/>
    <m/>
    <m/>
  </r>
  <r>
    <s v="GJ"/>
    <x v="2"/>
    <x v="14"/>
    <x v="0"/>
    <s v="Low"/>
    <x v="3"/>
    <n v="240"/>
    <n v="24608"/>
    <s v="PACL"/>
    <m/>
    <m/>
    <n v="0"/>
    <n v="0"/>
    <n v="0"/>
    <n v="0"/>
    <n v="0"/>
    <n v="0"/>
    <m/>
    <m/>
    <m/>
  </r>
  <r>
    <s v="GJ"/>
    <x v="2"/>
    <x v="15"/>
    <x v="1"/>
    <s v="Medium"/>
    <x v="0"/>
    <n v="60"/>
    <n v="13760"/>
    <s v="FHASE"/>
    <m/>
    <m/>
    <n v="0"/>
    <n v="0"/>
    <n v="0"/>
    <n v="0"/>
    <n v="0"/>
    <n v="0"/>
    <n v="1"/>
    <n v="0"/>
    <n v="0"/>
  </r>
  <r>
    <s v="GJ"/>
    <x v="2"/>
    <x v="15"/>
    <x v="1"/>
    <s v="Medium"/>
    <x v="0"/>
    <n v="60"/>
    <n v="13760"/>
    <s v="FSEPU"/>
    <n v="1"/>
    <n v="3"/>
    <n v="1"/>
    <n v="3"/>
    <n v="1"/>
    <n v="0"/>
    <n v="0"/>
    <n v="0"/>
    <m/>
    <m/>
    <m/>
  </r>
  <r>
    <s v="GJ"/>
    <x v="2"/>
    <x v="15"/>
    <x v="1"/>
    <s v="Medium"/>
    <x v="0"/>
    <n v="60"/>
    <n v="13760"/>
    <s v="MHASE"/>
    <m/>
    <m/>
    <n v="0"/>
    <n v="0"/>
    <n v="0"/>
    <n v="0"/>
    <n v="0"/>
    <n v="0"/>
    <m/>
    <m/>
    <m/>
  </r>
  <r>
    <s v="GJ"/>
    <x v="2"/>
    <x v="15"/>
    <x v="1"/>
    <s v="Medium"/>
    <x v="0"/>
    <n v="60"/>
    <n v="13760"/>
    <s v="PACL"/>
    <m/>
    <m/>
    <n v="0"/>
    <n v="0"/>
    <n v="0"/>
    <n v="0"/>
    <n v="0"/>
    <n v="0"/>
    <m/>
    <m/>
    <m/>
  </r>
  <r>
    <s v="GJ"/>
    <x v="2"/>
    <x v="15"/>
    <x v="1"/>
    <s v="Medium"/>
    <x v="1"/>
    <n v="120"/>
    <n v="13820"/>
    <s v="FHASE"/>
    <m/>
    <m/>
    <n v="0"/>
    <n v="0"/>
    <n v="0"/>
    <n v="0"/>
    <n v="0"/>
    <n v="0"/>
    <n v="1"/>
    <n v="1"/>
    <n v="0"/>
  </r>
  <r>
    <s v="GJ"/>
    <x v="2"/>
    <x v="15"/>
    <x v="1"/>
    <s v="Medium"/>
    <x v="1"/>
    <n v="120"/>
    <n v="13820"/>
    <s v="FSEPU"/>
    <n v="1"/>
    <n v="2"/>
    <n v="1"/>
    <n v="2"/>
    <n v="1"/>
    <n v="0"/>
    <n v="0"/>
    <n v="0"/>
    <m/>
    <m/>
    <m/>
  </r>
  <r>
    <s v="GJ"/>
    <x v="2"/>
    <x v="15"/>
    <x v="1"/>
    <s v="Medium"/>
    <x v="1"/>
    <n v="120"/>
    <n v="13820"/>
    <s v="MHASE"/>
    <m/>
    <m/>
    <n v="0"/>
    <n v="0"/>
    <n v="0"/>
    <n v="0"/>
    <n v="0"/>
    <n v="0"/>
    <m/>
    <m/>
    <m/>
  </r>
  <r>
    <s v="GJ"/>
    <x v="2"/>
    <x v="15"/>
    <x v="1"/>
    <s v="Medium"/>
    <x v="1"/>
    <n v="120"/>
    <n v="13820"/>
    <s v="PACL"/>
    <n v="1"/>
    <n v="4"/>
    <n v="1"/>
    <n v="4"/>
    <n v="1"/>
    <n v="1"/>
    <n v="1"/>
    <n v="0"/>
    <m/>
    <m/>
    <m/>
  </r>
  <r>
    <s v="GJ"/>
    <x v="2"/>
    <x v="15"/>
    <x v="1"/>
    <s v="Medium"/>
    <x v="2"/>
    <n v="180"/>
    <n v="13880"/>
    <s v="FHASE"/>
    <m/>
    <m/>
    <n v="0"/>
    <n v="0"/>
    <n v="0"/>
    <n v="0"/>
    <n v="0"/>
    <n v="0"/>
    <n v="1"/>
    <n v="0"/>
    <n v="0"/>
  </r>
  <r>
    <s v="GJ"/>
    <x v="2"/>
    <x v="15"/>
    <x v="1"/>
    <s v="Medium"/>
    <x v="2"/>
    <n v="180"/>
    <n v="13880"/>
    <s v="FSEPU"/>
    <n v="1"/>
    <n v="1"/>
    <n v="1"/>
    <n v="1"/>
    <n v="1"/>
    <n v="0"/>
    <n v="0"/>
    <n v="0"/>
    <m/>
    <m/>
    <m/>
  </r>
  <r>
    <s v="GJ"/>
    <x v="2"/>
    <x v="15"/>
    <x v="1"/>
    <s v="Medium"/>
    <x v="2"/>
    <n v="180"/>
    <n v="13880"/>
    <s v="MHASE"/>
    <m/>
    <m/>
    <n v="0"/>
    <n v="0"/>
    <n v="0"/>
    <n v="0"/>
    <n v="0"/>
    <n v="0"/>
    <m/>
    <m/>
    <m/>
  </r>
  <r>
    <s v="GJ"/>
    <x v="2"/>
    <x v="15"/>
    <x v="1"/>
    <s v="Medium"/>
    <x v="2"/>
    <n v="180"/>
    <n v="13880"/>
    <s v="PACL"/>
    <m/>
    <m/>
    <n v="0"/>
    <n v="0"/>
    <n v="0"/>
    <n v="0"/>
    <n v="0"/>
    <n v="0"/>
    <m/>
    <m/>
    <m/>
  </r>
  <r>
    <s v="GJ"/>
    <x v="2"/>
    <x v="15"/>
    <x v="1"/>
    <s v="Medium"/>
    <x v="3"/>
    <n v="240"/>
    <n v="13940"/>
    <s v="FHASE"/>
    <m/>
    <m/>
    <n v="0"/>
    <n v="0"/>
    <n v="0"/>
    <n v="0"/>
    <n v="0"/>
    <n v="0"/>
    <n v="0"/>
    <n v="0"/>
    <n v="0"/>
  </r>
  <r>
    <s v="GJ"/>
    <x v="2"/>
    <x v="15"/>
    <x v="1"/>
    <s v="Medium"/>
    <x v="3"/>
    <n v="240"/>
    <n v="13940"/>
    <s v="FSEPU"/>
    <m/>
    <m/>
    <n v="0"/>
    <n v="0"/>
    <n v="0"/>
    <n v="0"/>
    <n v="0"/>
    <n v="0"/>
    <m/>
    <m/>
    <m/>
  </r>
  <r>
    <s v="GJ"/>
    <x v="2"/>
    <x v="15"/>
    <x v="1"/>
    <s v="Medium"/>
    <x v="3"/>
    <n v="240"/>
    <n v="13940"/>
    <s v="MHASE"/>
    <m/>
    <m/>
    <n v="0"/>
    <n v="0"/>
    <n v="0"/>
    <n v="0"/>
    <n v="0"/>
    <n v="0"/>
    <m/>
    <m/>
    <m/>
  </r>
  <r>
    <s v="GJ"/>
    <x v="2"/>
    <x v="15"/>
    <x v="1"/>
    <s v="Medium"/>
    <x v="3"/>
    <n v="240"/>
    <n v="13940"/>
    <s v="PACL"/>
    <m/>
    <m/>
    <n v="0"/>
    <n v="0"/>
    <n v="0"/>
    <n v="0"/>
    <n v="0"/>
    <n v="0"/>
    <m/>
    <m/>
    <m/>
  </r>
  <r>
    <s v="GJ"/>
    <x v="2"/>
    <x v="15"/>
    <x v="1"/>
    <s v="Medium"/>
    <x v="4"/>
    <n v="300"/>
    <n v="14000"/>
    <s v="FHASE"/>
    <m/>
    <m/>
    <n v="0"/>
    <n v="0"/>
    <n v="0"/>
    <n v="0"/>
    <n v="0"/>
    <n v="0"/>
    <n v="0"/>
    <n v="0"/>
    <n v="0"/>
  </r>
  <r>
    <s v="GJ"/>
    <x v="2"/>
    <x v="15"/>
    <x v="1"/>
    <s v="Medium"/>
    <x v="4"/>
    <n v="300"/>
    <n v="14000"/>
    <s v="FSEPU"/>
    <m/>
    <m/>
    <n v="0"/>
    <n v="0"/>
    <n v="0"/>
    <n v="0"/>
    <n v="0"/>
    <n v="0"/>
    <m/>
    <m/>
    <m/>
  </r>
  <r>
    <s v="GJ"/>
    <x v="2"/>
    <x v="15"/>
    <x v="1"/>
    <s v="Medium"/>
    <x v="4"/>
    <n v="300"/>
    <n v="14000"/>
    <s v="MHASE"/>
    <m/>
    <m/>
    <n v="0"/>
    <n v="0"/>
    <n v="0"/>
    <n v="0"/>
    <n v="0"/>
    <n v="0"/>
    <m/>
    <m/>
    <m/>
  </r>
  <r>
    <s v="GJ"/>
    <x v="2"/>
    <x v="15"/>
    <x v="1"/>
    <s v="Medium"/>
    <x v="4"/>
    <n v="300"/>
    <n v="14000"/>
    <s v="PACL"/>
    <m/>
    <m/>
    <n v="0"/>
    <n v="0"/>
    <n v="0"/>
    <n v="0"/>
    <n v="0"/>
    <n v="0"/>
    <m/>
    <m/>
    <m/>
  </r>
  <r>
    <s v="GJ"/>
    <x v="2"/>
    <x v="15"/>
    <x v="1"/>
    <s v="Medium"/>
    <x v="5"/>
    <n v="360"/>
    <n v="14060"/>
    <s v="FHASE"/>
    <m/>
    <m/>
    <n v="0"/>
    <n v="0"/>
    <n v="0"/>
    <n v="0"/>
    <n v="0"/>
    <n v="0"/>
    <n v="1"/>
    <n v="0"/>
    <n v="0"/>
  </r>
  <r>
    <s v="GJ"/>
    <x v="2"/>
    <x v="15"/>
    <x v="1"/>
    <s v="Medium"/>
    <x v="5"/>
    <n v="360"/>
    <n v="14060"/>
    <s v="FSEPU"/>
    <n v="1"/>
    <n v="1"/>
    <n v="1"/>
    <n v="1"/>
    <n v="1"/>
    <n v="0"/>
    <n v="0"/>
    <n v="0"/>
    <m/>
    <m/>
    <m/>
  </r>
  <r>
    <s v="GJ"/>
    <x v="2"/>
    <x v="15"/>
    <x v="1"/>
    <s v="Medium"/>
    <x v="5"/>
    <n v="360"/>
    <n v="14060"/>
    <s v="MHASE"/>
    <m/>
    <m/>
    <n v="0"/>
    <n v="0"/>
    <n v="0"/>
    <n v="0"/>
    <n v="0"/>
    <n v="0"/>
    <m/>
    <m/>
    <m/>
  </r>
  <r>
    <s v="GJ"/>
    <x v="2"/>
    <x v="15"/>
    <x v="1"/>
    <s v="Medium"/>
    <x v="5"/>
    <n v="360"/>
    <n v="14060"/>
    <s v="PACL"/>
    <m/>
    <m/>
    <n v="0"/>
    <n v="0"/>
    <n v="0"/>
    <n v="0"/>
    <n v="0"/>
    <n v="0"/>
    <m/>
    <m/>
    <m/>
  </r>
  <r>
    <s v="GJ"/>
    <x v="2"/>
    <x v="15"/>
    <x v="1"/>
    <s v="Medium"/>
    <x v="6"/>
    <n v="420"/>
    <n v="14120"/>
    <s v="FHASE"/>
    <m/>
    <m/>
    <n v="0"/>
    <n v="0"/>
    <n v="0"/>
    <n v="0"/>
    <n v="0"/>
    <n v="0"/>
    <n v="0"/>
    <n v="0"/>
    <n v="0"/>
  </r>
  <r>
    <s v="GJ"/>
    <x v="2"/>
    <x v="15"/>
    <x v="1"/>
    <s v="Medium"/>
    <x v="6"/>
    <n v="420"/>
    <n v="14120"/>
    <s v="FSEPU"/>
    <m/>
    <m/>
    <n v="0"/>
    <n v="0"/>
    <n v="0"/>
    <n v="0"/>
    <n v="0"/>
    <n v="0"/>
    <m/>
    <m/>
    <m/>
  </r>
  <r>
    <s v="GJ"/>
    <x v="2"/>
    <x v="15"/>
    <x v="1"/>
    <s v="Medium"/>
    <x v="6"/>
    <n v="420"/>
    <n v="14120"/>
    <s v="MHASE"/>
    <m/>
    <m/>
    <n v="0"/>
    <n v="0"/>
    <n v="0"/>
    <n v="0"/>
    <n v="0"/>
    <n v="0"/>
    <m/>
    <m/>
    <m/>
  </r>
  <r>
    <s v="GJ"/>
    <x v="2"/>
    <x v="15"/>
    <x v="1"/>
    <s v="Medium"/>
    <x v="6"/>
    <n v="420"/>
    <n v="14120"/>
    <s v="PACL"/>
    <m/>
    <m/>
    <n v="0"/>
    <n v="0"/>
    <n v="0"/>
    <n v="0"/>
    <n v="0"/>
    <n v="0"/>
    <m/>
    <m/>
    <m/>
  </r>
  <r>
    <s v="GJ"/>
    <x v="2"/>
    <x v="15"/>
    <x v="1"/>
    <s v="Medium"/>
    <x v="7"/>
    <n v="480"/>
    <n v="14180"/>
    <s v="FHASE"/>
    <m/>
    <m/>
    <n v="0"/>
    <n v="0"/>
    <n v="0"/>
    <n v="0"/>
    <n v="0"/>
    <n v="0"/>
    <n v="0"/>
    <n v="0"/>
    <n v="0"/>
  </r>
  <r>
    <s v="GJ"/>
    <x v="2"/>
    <x v="15"/>
    <x v="1"/>
    <s v="Medium"/>
    <x v="7"/>
    <n v="480"/>
    <n v="14180"/>
    <s v="FSEPU"/>
    <m/>
    <m/>
    <n v="0"/>
    <n v="0"/>
    <n v="0"/>
    <n v="0"/>
    <n v="0"/>
    <n v="0"/>
    <m/>
    <m/>
    <m/>
  </r>
  <r>
    <s v="GJ"/>
    <x v="2"/>
    <x v="15"/>
    <x v="1"/>
    <s v="Medium"/>
    <x v="7"/>
    <n v="480"/>
    <n v="14180"/>
    <s v="MHASE"/>
    <m/>
    <m/>
    <n v="0"/>
    <n v="0"/>
    <n v="0"/>
    <n v="0"/>
    <n v="0"/>
    <n v="0"/>
    <m/>
    <m/>
    <m/>
  </r>
  <r>
    <s v="GJ"/>
    <x v="2"/>
    <x v="15"/>
    <x v="1"/>
    <s v="Medium"/>
    <x v="7"/>
    <n v="480"/>
    <n v="14180"/>
    <s v="PACL"/>
    <m/>
    <m/>
    <n v="0"/>
    <n v="0"/>
    <n v="0"/>
    <n v="0"/>
    <n v="0"/>
    <n v="0"/>
    <m/>
    <m/>
    <m/>
  </r>
  <r>
    <s v="GJ"/>
    <x v="2"/>
    <x v="15"/>
    <x v="1"/>
    <s v="Medium"/>
    <x v="8"/>
    <n v="540"/>
    <n v="14240"/>
    <s v="FHASE"/>
    <m/>
    <m/>
    <n v="0"/>
    <n v="0"/>
    <n v="0"/>
    <n v="0"/>
    <n v="0"/>
    <n v="0"/>
    <n v="0"/>
    <n v="0"/>
    <n v="0"/>
  </r>
  <r>
    <s v="GJ"/>
    <x v="2"/>
    <x v="15"/>
    <x v="1"/>
    <s v="Medium"/>
    <x v="8"/>
    <n v="540"/>
    <n v="14240"/>
    <s v="FSEPU"/>
    <m/>
    <m/>
    <n v="0"/>
    <n v="0"/>
    <n v="0"/>
    <n v="0"/>
    <n v="0"/>
    <n v="0"/>
    <m/>
    <m/>
    <m/>
  </r>
  <r>
    <s v="GJ"/>
    <x v="2"/>
    <x v="15"/>
    <x v="1"/>
    <s v="Medium"/>
    <x v="8"/>
    <n v="540"/>
    <n v="14240"/>
    <s v="MHASE"/>
    <m/>
    <m/>
    <n v="0"/>
    <n v="0"/>
    <n v="0"/>
    <n v="0"/>
    <n v="0"/>
    <n v="0"/>
    <m/>
    <m/>
    <m/>
  </r>
  <r>
    <s v="GJ"/>
    <x v="2"/>
    <x v="15"/>
    <x v="1"/>
    <s v="Medium"/>
    <x v="8"/>
    <n v="540"/>
    <n v="14240"/>
    <s v="PACL"/>
    <m/>
    <m/>
    <n v="0"/>
    <n v="0"/>
    <n v="0"/>
    <n v="0"/>
    <n v="0"/>
    <n v="0"/>
    <m/>
    <m/>
    <m/>
  </r>
  <r>
    <s v="GJ"/>
    <x v="2"/>
    <x v="15"/>
    <x v="1"/>
    <s v="Medium"/>
    <x v="9"/>
    <n v="600"/>
    <n v="14300"/>
    <s v="FHASE"/>
    <m/>
    <m/>
    <n v="0"/>
    <n v="0"/>
    <n v="0"/>
    <n v="0"/>
    <n v="0"/>
    <n v="0"/>
    <n v="0"/>
    <n v="0"/>
    <n v="0"/>
  </r>
  <r>
    <s v="GJ"/>
    <x v="2"/>
    <x v="15"/>
    <x v="1"/>
    <s v="Medium"/>
    <x v="9"/>
    <n v="600"/>
    <n v="14300"/>
    <s v="FSEPU"/>
    <m/>
    <m/>
    <n v="0"/>
    <n v="0"/>
    <n v="0"/>
    <n v="0"/>
    <n v="0"/>
    <n v="0"/>
    <m/>
    <m/>
    <m/>
  </r>
  <r>
    <s v="GJ"/>
    <x v="2"/>
    <x v="15"/>
    <x v="1"/>
    <s v="Medium"/>
    <x v="9"/>
    <n v="600"/>
    <n v="14300"/>
    <s v="MHASE"/>
    <m/>
    <m/>
    <n v="0"/>
    <n v="0"/>
    <n v="0"/>
    <n v="0"/>
    <n v="0"/>
    <n v="0"/>
    <m/>
    <m/>
    <m/>
  </r>
  <r>
    <s v="GJ"/>
    <x v="2"/>
    <x v="15"/>
    <x v="1"/>
    <s v="Medium"/>
    <x v="9"/>
    <n v="600"/>
    <n v="14300"/>
    <s v="PACL"/>
    <m/>
    <m/>
    <n v="0"/>
    <n v="0"/>
    <n v="0"/>
    <n v="0"/>
    <n v="0"/>
    <n v="0"/>
    <m/>
    <m/>
    <m/>
  </r>
  <r>
    <s v="GJ"/>
    <x v="2"/>
    <x v="15"/>
    <x v="1"/>
    <s v="Medium"/>
    <x v="10"/>
    <n v="660"/>
    <n v="14360"/>
    <s v="FHASE"/>
    <m/>
    <m/>
    <n v="0"/>
    <n v="0"/>
    <n v="0"/>
    <n v="0"/>
    <n v="0"/>
    <n v="0"/>
    <n v="0"/>
    <n v="0"/>
    <n v="0"/>
  </r>
  <r>
    <s v="GJ"/>
    <x v="2"/>
    <x v="15"/>
    <x v="1"/>
    <s v="Medium"/>
    <x v="10"/>
    <n v="660"/>
    <n v="14360"/>
    <s v="FSEPU"/>
    <m/>
    <m/>
    <n v="0"/>
    <n v="0"/>
    <n v="0"/>
    <n v="0"/>
    <n v="0"/>
    <n v="0"/>
    <m/>
    <m/>
    <m/>
  </r>
  <r>
    <s v="GJ"/>
    <x v="2"/>
    <x v="15"/>
    <x v="1"/>
    <s v="Medium"/>
    <x v="10"/>
    <n v="660"/>
    <n v="14360"/>
    <s v="MHASE"/>
    <m/>
    <m/>
    <n v="0"/>
    <n v="0"/>
    <n v="0"/>
    <n v="0"/>
    <n v="0"/>
    <n v="0"/>
    <m/>
    <m/>
    <m/>
  </r>
  <r>
    <s v="GJ"/>
    <x v="2"/>
    <x v="15"/>
    <x v="1"/>
    <s v="Medium"/>
    <x v="10"/>
    <n v="660"/>
    <n v="14360"/>
    <s v="PACL"/>
    <m/>
    <m/>
    <n v="0"/>
    <n v="0"/>
    <n v="0"/>
    <n v="0"/>
    <n v="0"/>
    <n v="0"/>
    <m/>
    <m/>
    <m/>
  </r>
  <r>
    <s v="GJ"/>
    <x v="2"/>
    <x v="16"/>
    <x v="2"/>
    <s v="High"/>
    <x v="0"/>
    <n v="60"/>
    <n v="14693"/>
    <s v="FHASE"/>
    <m/>
    <m/>
    <n v="0"/>
    <n v="0"/>
    <n v="0"/>
    <n v="0"/>
    <n v="0"/>
    <n v="0"/>
    <n v="1"/>
    <n v="0"/>
    <n v="1"/>
  </r>
  <r>
    <s v="GJ"/>
    <x v="2"/>
    <x v="16"/>
    <x v="2"/>
    <s v="High"/>
    <x v="0"/>
    <n v="60"/>
    <n v="14693"/>
    <s v="FSEPU"/>
    <m/>
    <m/>
    <n v="0"/>
    <n v="0"/>
    <n v="0"/>
    <n v="0"/>
    <n v="0"/>
    <n v="0"/>
    <m/>
    <m/>
    <m/>
  </r>
  <r>
    <s v="GJ"/>
    <x v="2"/>
    <x v="16"/>
    <x v="2"/>
    <s v="High"/>
    <x v="0"/>
    <n v="60"/>
    <n v="14693"/>
    <s v="MHASE"/>
    <m/>
    <m/>
    <n v="0"/>
    <n v="0"/>
    <n v="0"/>
    <n v="0"/>
    <n v="0"/>
    <n v="0"/>
    <m/>
    <m/>
    <m/>
  </r>
  <r>
    <s v="GJ"/>
    <x v="2"/>
    <x v="16"/>
    <x v="2"/>
    <s v="High"/>
    <x v="0"/>
    <n v="60"/>
    <n v="14693"/>
    <s v="PACL"/>
    <n v="6"/>
    <n v="5"/>
    <n v="6"/>
    <n v="5"/>
    <n v="1"/>
    <n v="1"/>
    <n v="0"/>
    <n v="1"/>
    <m/>
    <m/>
    <m/>
  </r>
  <r>
    <s v="GJ"/>
    <x v="2"/>
    <x v="16"/>
    <x v="2"/>
    <s v="High"/>
    <x v="1"/>
    <n v="120"/>
    <n v="14753"/>
    <s v="FHASE"/>
    <m/>
    <m/>
    <n v="0"/>
    <n v="0"/>
    <n v="0"/>
    <n v="0"/>
    <n v="0"/>
    <n v="0"/>
    <n v="0"/>
    <n v="0"/>
    <n v="0"/>
  </r>
  <r>
    <s v="GJ"/>
    <x v="2"/>
    <x v="16"/>
    <x v="2"/>
    <s v="High"/>
    <x v="1"/>
    <n v="120"/>
    <n v="14753"/>
    <s v="FSEPU"/>
    <m/>
    <m/>
    <n v="0"/>
    <n v="0"/>
    <n v="0"/>
    <n v="0"/>
    <n v="0"/>
    <n v="0"/>
    <m/>
    <m/>
    <m/>
  </r>
  <r>
    <s v="GJ"/>
    <x v="2"/>
    <x v="16"/>
    <x v="2"/>
    <s v="High"/>
    <x v="1"/>
    <n v="120"/>
    <n v="14753"/>
    <s v="MHASE"/>
    <m/>
    <m/>
    <n v="0"/>
    <n v="0"/>
    <n v="0"/>
    <n v="0"/>
    <n v="0"/>
    <n v="0"/>
    <m/>
    <m/>
    <m/>
  </r>
  <r>
    <s v="GJ"/>
    <x v="2"/>
    <x v="16"/>
    <x v="2"/>
    <s v="High"/>
    <x v="1"/>
    <n v="120"/>
    <n v="14753"/>
    <s v="PACL"/>
    <m/>
    <m/>
    <n v="0"/>
    <n v="0"/>
    <n v="0"/>
    <n v="0"/>
    <n v="0"/>
    <n v="0"/>
    <m/>
    <m/>
    <m/>
  </r>
  <r>
    <s v="GJ"/>
    <x v="2"/>
    <x v="16"/>
    <x v="2"/>
    <s v="High"/>
    <x v="2"/>
    <n v="180"/>
    <n v="14803"/>
    <s v="FHASE"/>
    <m/>
    <m/>
    <n v="0"/>
    <n v="0"/>
    <n v="0"/>
    <n v="0"/>
    <n v="0"/>
    <n v="0"/>
    <n v="1"/>
    <n v="0"/>
    <n v="0"/>
  </r>
  <r>
    <s v="GJ"/>
    <x v="2"/>
    <x v="16"/>
    <x v="2"/>
    <s v="High"/>
    <x v="2"/>
    <n v="180"/>
    <n v="14803"/>
    <s v="FSEPU"/>
    <n v="1"/>
    <n v="2"/>
    <n v="1"/>
    <n v="2"/>
    <n v="1"/>
    <n v="0"/>
    <n v="0"/>
    <n v="0"/>
    <m/>
    <m/>
    <m/>
  </r>
  <r>
    <s v="GJ"/>
    <x v="2"/>
    <x v="16"/>
    <x v="2"/>
    <s v="High"/>
    <x v="2"/>
    <n v="180"/>
    <n v="14803"/>
    <s v="MHASE"/>
    <m/>
    <m/>
    <n v="0"/>
    <n v="0"/>
    <n v="0"/>
    <n v="0"/>
    <n v="0"/>
    <n v="0"/>
    <m/>
    <m/>
    <m/>
  </r>
  <r>
    <s v="GJ"/>
    <x v="2"/>
    <x v="16"/>
    <x v="2"/>
    <s v="High"/>
    <x v="2"/>
    <n v="180"/>
    <n v="14803"/>
    <s v="PACL"/>
    <n v="1"/>
    <n v="1"/>
    <n v="1"/>
    <n v="1"/>
    <n v="1"/>
    <n v="0"/>
    <n v="0"/>
    <n v="0"/>
    <m/>
    <m/>
    <m/>
  </r>
  <r>
    <s v="GJ"/>
    <x v="2"/>
    <x v="16"/>
    <x v="2"/>
    <s v="High"/>
    <x v="3"/>
    <n v="240"/>
    <n v="14863"/>
    <s v="FHASE"/>
    <m/>
    <m/>
    <n v="0"/>
    <n v="0"/>
    <n v="0"/>
    <n v="0"/>
    <n v="0"/>
    <n v="0"/>
    <n v="0"/>
    <n v="0"/>
    <n v="0"/>
  </r>
  <r>
    <s v="GJ"/>
    <x v="2"/>
    <x v="16"/>
    <x v="2"/>
    <s v="High"/>
    <x v="3"/>
    <n v="240"/>
    <n v="14863"/>
    <s v="FSEPU"/>
    <m/>
    <m/>
    <n v="0"/>
    <n v="0"/>
    <n v="0"/>
    <n v="0"/>
    <n v="0"/>
    <n v="0"/>
    <m/>
    <m/>
    <m/>
  </r>
  <r>
    <s v="GJ"/>
    <x v="2"/>
    <x v="16"/>
    <x v="2"/>
    <s v="High"/>
    <x v="3"/>
    <n v="240"/>
    <n v="14863"/>
    <s v="MHASE"/>
    <m/>
    <m/>
    <n v="0"/>
    <n v="0"/>
    <n v="0"/>
    <n v="0"/>
    <n v="0"/>
    <n v="0"/>
    <m/>
    <m/>
    <m/>
  </r>
  <r>
    <s v="GJ"/>
    <x v="2"/>
    <x v="16"/>
    <x v="2"/>
    <s v="High"/>
    <x v="3"/>
    <n v="240"/>
    <n v="14863"/>
    <s v="PACL"/>
    <m/>
    <m/>
    <n v="0"/>
    <n v="0"/>
    <n v="0"/>
    <n v="0"/>
    <n v="0"/>
    <n v="0"/>
    <m/>
    <m/>
    <m/>
  </r>
  <r>
    <s v="GJ"/>
    <x v="2"/>
    <x v="16"/>
    <x v="2"/>
    <s v="High"/>
    <x v="4"/>
    <n v="300"/>
    <n v="14923"/>
    <s v="FHASE"/>
    <m/>
    <m/>
    <n v="0"/>
    <n v="0"/>
    <n v="0"/>
    <n v="0"/>
    <n v="0"/>
    <n v="0"/>
    <n v="0"/>
    <n v="0"/>
    <n v="0"/>
  </r>
  <r>
    <s v="GJ"/>
    <x v="2"/>
    <x v="16"/>
    <x v="2"/>
    <s v="High"/>
    <x v="4"/>
    <n v="300"/>
    <n v="14923"/>
    <s v="FSEPU"/>
    <m/>
    <m/>
    <n v="0"/>
    <n v="0"/>
    <n v="0"/>
    <n v="0"/>
    <n v="0"/>
    <n v="0"/>
    <m/>
    <m/>
    <m/>
  </r>
  <r>
    <s v="GJ"/>
    <x v="2"/>
    <x v="16"/>
    <x v="2"/>
    <s v="High"/>
    <x v="4"/>
    <n v="300"/>
    <n v="14923"/>
    <s v="MHASE"/>
    <m/>
    <m/>
    <n v="0"/>
    <n v="0"/>
    <n v="0"/>
    <n v="0"/>
    <n v="0"/>
    <n v="0"/>
    <m/>
    <m/>
    <m/>
  </r>
  <r>
    <s v="GJ"/>
    <x v="2"/>
    <x v="16"/>
    <x v="2"/>
    <s v="High"/>
    <x v="4"/>
    <n v="300"/>
    <n v="14923"/>
    <s v="PACL"/>
    <m/>
    <m/>
    <n v="0"/>
    <n v="0"/>
    <n v="0"/>
    <n v="0"/>
    <n v="0"/>
    <n v="0"/>
    <m/>
    <m/>
    <m/>
  </r>
  <r>
    <s v="GJ"/>
    <x v="2"/>
    <x v="16"/>
    <x v="2"/>
    <s v="High"/>
    <x v="5"/>
    <n v="360"/>
    <n v="14983"/>
    <s v="FHASE"/>
    <m/>
    <m/>
    <n v="0"/>
    <n v="0"/>
    <n v="0"/>
    <n v="0"/>
    <n v="0"/>
    <n v="0"/>
    <n v="1"/>
    <n v="0"/>
    <n v="1"/>
  </r>
  <r>
    <s v="GJ"/>
    <x v="2"/>
    <x v="16"/>
    <x v="2"/>
    <s v="High"/>
    <x v="5"/>
    <n v="360"/>
    <n v="14983"/>
    <s v="FSEPU"/>
    <m/>
    <m/>
    <n v="0"/>
    <n v="0"/>
    <n v="0"/>
    <n v="0"/>
    <n v="0"/>
    <n v="0"/>
    <m/>
    <m/>
    <m/>
  </r>
  <r>
    <s v="GJ"/>
    <x v="2"/>
    <x v="16"/>
    <x v="2"/>
    <s v="High"/>
    <x v="5"/>
    <n v="360"/>
    <n v="14983"/>
    <s v="MHASE"/>
    <m/>
    <m/>
    <n v="0"/>
    <n v="0"/>
    <n v="0"/>
    <n v="0"/>
    <n v="0"/>
    <n v="0"/>
    <m/>
    <m/>
    <m/>
  </r>
  <r>
    <s v="GJ"/>
    <x v="2"/>
    <x v="16"/>
    <x v="2"/>
    <s v="High"/>
    <x v="5"/>
    <n v="360"/>
    <n v="14983"/>
    <s v="PACL"/>
    <n v="1"/>
    <n v="5"/>
    <n v="1"/>
    <n v="5"/>
    <n v="1"/>
    <n v="1"/>
    <n v="0"/>
    <n v="1"/>
    <m/>
    <m/>
    <m/>
  </r>
  <r>
    <s v="GJ"/>
    <x v="2"/>
    <x v="16"/>
    <x v="2"/>
    <s v="High"/>
    <x v="6"/>
    <n v="420"/>
    <n v="15043"/>
    <s v="FHASE"/>
    <m/>
    <m/>
    <n v="0"/>
    <n v="0"/>
    <n v="0"/>
    <n v="0"/>
    <n v="0"/>
    <n v="0"/>
    <n v="1"/>
    <n v="1"/>
    <n v="0"/>
  </r>
  <r>
    <s v="GJ"/>
    <x v="2"/>
    <x v="16"/>
    <x v="2"/>
    <s v="High"/>
    <x v="6"/>
    <n v="420"/>
    <n v="15043"/>
    <s v="FSEPU"/>
    <n v="1"/>
    <n v="4"/>
    <n v="1"/>
    <n v="4"/>
    <n v="1"/>
    <n v="1"/>
    <n v="1"/>
    <n v="0"/>
    <m/>
    <m/>
    <m/>
  </r>
  <r>
    <s v="GJ"/>
    <x v="2"/>
    <x v="16"/>
    <x v="2"/>
    <s v="High"/>
    <x v="6"/>
    <n v="420"/>
    <n v="15043"/>
    <s v="MHASE"/>
    <m/>
    <m/>
    <n v="0"/>
    <n v="0"/>
    <n v="0"/>
    <n v="0"/>
    <n v="0"/>
    <n v="0"/>
    <m/>
    <m/>
    <m/>
  </r>
  <r>
    <s v="GJ"/>
    <x v="2"/>
    <x v="16"/>
    <x v="2"/>
    <s v="High"/>
    <x v="6"/>
    <n v="420"/>
    <n v="15043"/>
    <s v="PACL"/>
    <n v="2"/>
    <n v="4"/>
    <n v="2"/>
    <n v="4"/>
    <n v="1"/>
    <n v="1"/>
    <n v="1"/>
    <n v="0"/>
    <m/>
    <m/>
    <m/>
  </r>
  <r>
    <s v="GJ"/>
    <x v="2"/>
    <x v="16"/>
    <x v="2"/>
    <s v="High"/>
    <x v="7"/>
    <n v="480"/>
    <n v="15103"/>
    <s v="FHASE"/>
    <m/>
    <m/>
    <n v="0"/>
    <n v="0"/>
    <n v="0"/>
    <n v="0"/>
    <n v="0"/>
    <n v="0"/>
    <n v="0"/>
    <n v="0"/>
    <n v="0"/>
  </r>
  <r>
    <s v="GJ"/>
    <x v="2"/>
    <x v="16"/>
    <x v="2"/>
    <s v="High"/>
    <x v="7"/>
    <n v="480"/>
    <n v="15103"/>
    <s v="FSEPU"/>
    <m/>
    <m/>
    <n v="0"/>
    <n v="0"/>
    <n v="0"/>
    <n v="0"/>
    <n v="0"/>
    <n v="0"/>
    <m/>
    <m/>
    <m/>
  </r>
  <r>
    <s v="GJ"/>
    <x v="2"/>
    <x v="16"/>
    <x v="2"/>
    <s v="High"/>
    <x v="7"/>
    <n v="480"/>
    <n v="15103"/>
    <s v="MHASE"/>
    <m/>
    <m/>
    <n v="0"/>
    <n v="0"/>
    <n v="0"/>
    <n v="0"/>
    <n v="0"/>
    <n v="0"/>
    <m/>
    <m/>
    <m/>
  </r>
  <r>
    <s v="GJ"/>
    <x v="2"/>
    <x v="16"/>
    <x v="2"/>
    <s v="High"/>
    <x v="7"/>
    <n v="480"/>
    <n v="15103"/>
    <s v="PACL"/>
    <m/>
    <m/>
    <n v="0"/>
    <n v="0"/>
    <n v="0"/>
    <n v="0"/>
    <n v="0"/>
    <n v="0"/>
    <m/>
    <m/>
    <m/>
  </r>
  <r>
    <s v="GJ"/>
    <x v="2"/>
    <x v="16"/>
    <x v="2"/>
    <s v="High"/>
    <x v="8"/>
    <n v="540"/>
    <n v="15163"/>
    <s v="FHASE"/>
    <m/>
    <m/>
    <n v="0"/>
    <n v="0"/>
    <n v="0"/>
    <n v="0"/>
    <n v="0"/>
    <n v="0"/>
    <n v="1"/>
    <n v="0"/>
    <n v="1"/>
  </r>
  <r>
    <s v="GJ"/>
    <x v="2"/>
    <x v="16"/>
    <x v="2"/>
    <s v="High"/>
    <x v="8"/>
    <n v="540"/>
    <n v="15163"/>
    <s v="FSEPU"/>
    <m/>
    <m/>
    <n v="0"/>
    <n v="0"/>
    <n v="0"/>
    <n v="0"/>
    <n v="0"/>
    <n v="0"/>
    <m/>
    <m/>
    <m/>
  </r>
  <r>
    <s v="GJ"/>
    <x v="2"/>
    <x v="16"/>
    <x v="2"/>
    <s v="High"/>
    <x v="8"/>
    <n v="540"/>
    <n v="15163"/>
    <s v="MHASE"/>
    <m/>
    <m/>
    <n v="0"/>
    <n v="0"/>
    <n v="0"/>
    <n v="0"/>
    <n v="0"/>
    <n v="0"/>
    <m/>
    <m/>
    <m/>
  </r>
  <r>
    <s v="GJ"/>
    <x v="2"/>
    <x v="16"/>
    <x v="2"/>
    <s v="High"/>
    <x v="8"/>
    <n v="540"/>
    <n v="15163"/>
    <s v="PACL"/>
    <n v="2"/>
    <n v="5"/>
    <n v="2"/>
    <n v="5"/>
    <n v="1"/>
    <n v="1"/>
    <n v="0"/>
    <n v="1"/>
    <m/>
    <m/>
    <m/>
  </r>
  <r>
    <s v="GJ"/>
    <x v="2"/>
    <x v="16"/>
    <x v="2"/>
    <s v="High"/>
    <x v="9"/>
    <n v="600"/>
    <n v="15223"/>
    <s v="FHASE"/>
    <m/>
    <m/>
    <n v="0"/>
    <n v="0"/>
    <n v="0"/>
    <n v="0"/>
    <n v="0"/>
    <n v="0"/>
    <n v="1"/>
    <n v="1"/>
    <n v="0"/>
  </r>
  <r>
    <s v="GJ"/>
    <x v="2"/>
    <x v="16"/>
    <x v="2"/>
    <s v="High"/>
    <x v="9"/>
    <n v="600"/>
    <n v="15223"/>
    <s v="FSEPU"/>
    <m/>
    <m/>
    <n v="0"/>
    <n v="0"/>
    <n v="0"/>
    <n v="0"/>
    <n v="0"/>
    <n v="0"/>
    <m/>
    <m/>
    <m/>
  </r>
  <r>
    <s v="GJ"/>
    <x v="2"/>
    <x v="16"/>
    <x v="2"/>
    <s v="High"/>
    <x v="9"/>
    <n v="600"/>
    <n v="15223"/>
    <s v="MHASE"/>
    <n v="2"/>
    <n v="4"/>
    <n v="2"/>
    <n v="4"/>
    <n v="1"/>
    <n v="1"/>
    <n v="1"/>
    <n v="0"/>
    <m/>
    <m/>
    <m/>
  </r>
  <r>
    <s v="GJ"/>
    <x v="2"/>
    <x v="16"/>
    <x v="2"/>
    <s v="High"/>
    <x v="9"/>
    <n v="600"/>
    <n v="15223"/>
    <s v="PACL"/>
    <n v="1"/>
    <n v="3"/>
    <n v="1"/>
    <n v="3"/>
    <n v="1"/>
    <n v="0"/>
    <n v="0"/>
    <n v="0"/>
    <m/>
    <m/>
    <m/>
  </r>
  <r>
    <s v="GJ"/>
    <x v="2"/>
    <x v="16"/>
    <x v="2"/>
    <s v="High"/>
    <x v="10"/>
    <n v="660"/>
    <n v="15283"/>
    <s v="FHASE"/>
    <m/>
    <m/>
    <n v="0"/>
    <n v="0"/>
    <n v="0"/>
    <n v="0"/>
    <n v="0"/>
    <n v="0"/>
    <n v="1"/>
    <n v="0"/>
    <n v="0"/>
  </r>
  <r>
    <s v="GJ"/>
    <x v="2"/>
    <x v="16"/>
    <x v="2"/>
    <s v="High"/>
    <x v="10"/>
    <n v="660"/>
    <n v="15283"/>
    <s v="FSEPU"/>
    <n v="1"/>
    <n v="3"/>
    <n v="1"/>
    <n v="3"/>
    <n v="1"/>
    <n v="0"/>
    <n v="0"/>
    <n v="0"/>
    <m/>
    <m/>
    <m/>
  </r>
  <r>
    <s v="GJ"/>
    <x v="2"/>
    <x v="16"/>
    <x v="2"/>
    <s v="High"/>
    <x v="10"/>
    <n v="660"/>
    <n v="15283"/>
    <s v="MHASE"/>
    <m/>
    <m/>
    <n v="0"/>
    <n v="0"/>
    <n v="0"/>
    <n v="0"/>
    <n v="0"/>
    <n v="0"/>
    <m/>
    <m/>
    <m/>
  </r>
  <r>
    <s v="GJ"/>
    <x v="2"/>
    <x v="16"/>
    <x v="2"/>
    <s v="High"/>
    <x v="10"/>
    <n v="660"/>
    <n v="15283"/>
    <s v="PACL"/>
    <m/>
    <m/>
    <n v="0"/>
    <n v="0"/>
    <n v="0"/>
    <n v="0"/>
    <n v="0"/>
    <n v="0"/>
    <m/>
    <m/>
    <m/>
  </r>
  <r>
    <s v="GJ"/>
    <x v="2"/>
    <x v="17"/>
    <x v="1"/>
    <s v="Medium"/>
    <x v="0"/>
    <n v="60"/>
    <n v="65166"/>
    <s v="FHASE"/>
    <m/>
    <m/>
    <n v="0"/>
    <n v="0"/>
    <n v="0"/>
    <n v="0"/>
    <n v="0"/>
    <n v="0"/>
    <n v="0"/>
    <n v="0"/>
    <n v="0"/>
  </r>
  <r>
    <s v="GJ"/>
    <x v="2"/>
    <x v="17"/>
    <x v="1"/>
    <s v="Medium"/>
    <x v="0"/>
    <n v="60"/>
    <n v="65166"/>
    <s v="FSEPU"/>
    <m/>
    <m/>
    <n v="0"/>
    <n v="0"/>
    <n v="0"/>
    <n v="0"/>
    <n v="0"/>
    <n v="0"/>
    <m/>
    <m/>
    <m/>
  </r>
  <r>
    <s v="GJ"/>
    <x v="2"/>
    <x v="17"/>
    <x v="1"/>
    <s v="Medium"/>
    <x v="0"/>
    <n v="60"/>
    <n v="65166"/>
    <s v="MHASE"/>
    <m/>
    <m/>
    <n v="0"/>
    <n v="0"/>
    <n v="0"/>
    <n v="0"/>
    <n v="0"/>
    <n v="0"/>
    <m/>
    <m/>
    <m/>
  </r>
  <r>
    <s v="GJ"/>
    <x v="2"/>
    <x v="17"/>
    <x v="1"/>
    <s v="Medium"/>
    <x v="0"/>
    <n v="60"/>
    <n v="65166"/>
    <s v="PACL"/>
    <m/>
    <m/>
    <n v="0"/>
    <n v="0"/>
    <n v="0"/>
    <n v="0"/>
    <n v="0"/>
    <n v="0"/>
    <m/>
    <m/>
    <m/>
  </r>
  <r>
    <s v="GJ"/>
    <x v="2"/>
    <x v="17"/>
    <x v="1"/>
    <s v="Medium"/>
    <x v="1"/>
    <n v="120"/>
    <n v="65226"/>
    <s v="FHASE"/>
    <m/>
    <m/>
    <n v="0"/>
    <n v="0"/>
    <n v="0"/>
    <n v="0"/>
    <n v="0"/>
    <n v="0"/>
    <n v="0"/>
    <n v="0"/>
    <n v="0"/>
  </r>
  <r>
    <s v="GJ"/>
    <x v="2"/>
    <x v="17"/>
    <x v="1"/>
    <s v="Medium"/>
    <x v="1"/>
    <n v="120"/>
    <n v="65226"/>
    <s v="FSEPU"/>
    <m/>
    <m/>
    <n v="0"/>
    <n v="0"/>
    <n v="0"/>
    <n v="0"/>
    <n v="0"/>
    <n v="0"/>
    <m/>
    <m/>
    <m/>
  </r>
  <r>
    <s v="GJ"/>
    <x v="2"/>
    <x v="17"/>
    <x v="1"/>
    <s v="Medium"/>
    <x v="1"/>
    <n v="120"/>
    <n v="65226"/>
    <s v="MHASE"/>
    <m/>
    <m/>
    <n v="0"/>
    <n v="0"/>
    <n v="0"/>
    <n v="0"/>
    <n v="0"/>
    <n v="0"/>
    <m/>
    <m/>
    <m/>
  </r>
  <r>
    <s v="GJ"/>
    <x v="2"/>
    <x v="17"/>
    <x v="1"/>
    <s v="Medium"/>
    <x v="1"/>
    <n v="120"/>
    <n v="65226"/>
    <s v="PACL"/>
    <m/>
    <m/>
    <n v="0"/>
    <n v="0"/>
    <n v="0"/>
    <n v="0"/>
    <n v="0"/>
    <n v="0"/>
    <m/>
    <m/>
    <m/>
  </r>
  <r>
    <s v="GJ"/>
    <x v="2"/>
    <x v="17"/>
    <x v="1"/>
    <s v="Medium"/>
    <x v="2"/>
    <n v="180"/>
    <n v="65286"/>
    <s v="FHASE"/>
    <m/>
    <m/>
    <n v="0"/>
    <n v="0"/>
    <n v="0"/>
    <n v="0"/>
    <n v="0"/>
    <n v="0"/>
    <n v="1"/>
    <n v="0"/>
    <n v="0"/>
  </r>
  <r>
    <s v="GJ"/>
    <x v="2"/>
    <x v="17"/>
    <x v="1"/>
    <s v="Medium"/>
    <x v="2"/>
    <n v="180"/>
    <n v="65286"/>
    <s v="FSEPU"/>
    <n v="1"/>
    <n v="1"/>
    <n v="1"/>
    <n v="1"/>
    <n v="1"/>
    <n v="0"/>
    <n v="0"/>
    <n v="0"/>
    <m/>
    <m/>
    <m/>
  </r>
  <r>
    <s v="GJ"/>
    <x v="2"/>
    <x v="17"/>
    <x v="1"/>
    <s v="Medium"/>
    <x v="2"/>
    <n v="180"/>
    <n v="65286"/>
    <s v="MHASE"/>
    <m/>
    <m/>
    <n v="0"/>
    <n v="0"/>
    <n v="0"/>
    <n v="0"/>
    <n v="0"/>
    <n v="0"/>
    <m/>
    <m/>
    <m/>
  </r>
  <r>
    <s v="GJ"/>
    <x v="2"/>
    <x v="17"/>
    <x v="1"/>
    <s v="Medium"/>
    <x v="2"/>
    <n v="180"/>
    <n v="65286"/>
    <s v="PACL"/>
    <m/>
    <m/>
    <n v="0"/>
    <n v="0"/>
    <n v="0"/>
    <n v="0"/>
    <n v="0"/>
    <n v="0"/>
    <m/>
    <m/>
    <m/>
  </r>
  <r>
    <s v="GJ"/>
    <x v="2"/>
    <x v="17"/>
    <x v="1"/>
    <s v="Medium"/>
    <x v="3"/>
    <n v="240"/>
    <n v="65346"/>
    <s v="FHASE"/>
    <m/>
    <m/>
    <n v="0"/>
    <n v="0"/>
    <n v="0"/>
    <n v="0"/>
    <n v="0"/>
    <n v="0"/>
    <n v="0"/>
    <n v="0"/>
    <n v="0"/>
  </r>
  <r>
    <s v="GJ"/>
    <x v="2"/>
    <x v="17"/>
    <x v="1"/>
    <s v="Medium"/>
    <x v="3"/>
    <n v="240"/>
    <n v="65346"/>
    <s v="FSEPU"/>
    <m/>
    <m/>
    <n v="0"/>
    <n v="0"/>
    <n v="0"/>
    <n v="0"/>
    <n v="0"/>
    <n v="0"/>
    <m/>
    <m/>
    <m/>
  </r>
  <r>
    <s v="GJ"/>
    <x v="2"/>
    <x v="17"/>
    <x v="1"/>
    <s v="Medium"/>
    <x v="3"/>
    <n v="240"/>
    <n v="65346"/>
    <s v="MHASE"/>
    <m/>
    <m/>
    <n v="0"/>
    <n v="0"/>
    <n v="0"/>
    <n v="0"/>
    <n v="0"/>
    <n v="0"/>
    <m/>
    <m/>
    <m/>
  </r>
  <r>
    <s v="GJ"/>
    <x v="2"/>
    <x v="17"/>
    <x v="1"/>
    <s v="Medium"/>
    <x v="3"/>
    <n v="240"/>
    <n v="65346"/>
    <s v="PACL"/>
    <m/>
    <m/>
    <n v="0"/>
    <n v="0"/>
    <n v="0"/>
    <n v="0"/>
    <n v="0"/>
    <n v="0"/>
    <m/>
    <m/>
    <m/>
  </r>
  <r>
    <s v="GJ"/>
    <x v="2"/>
    <x v="17"/>
    <x v="1"/>
    <s v="Medium"/>
    <x v="4"/>
    <n v="300"/>
    <n v="65406"/>
    <s v="FHASE"/>
    <m/>
    <m/>
    <n v="0"/>
    <n v="0"/>
    <n v="0"/>
    <n v="0"/>
    <n v="0"/>
    <n v="0"/>
    <n v="0"/>
    <n v="0"/>
    <n v="0"/>
  </r>
  <r>
    <s v="GJ"/>
    <x v="2"/>
    <x v="17"/>
    <x v="1"/>
    <s v="Medium"/>
    <x v="4"/>
    <n v="300"/>
    <n v="65406"/>
    <s v="FSEPU"/>
    <m/>
    <m/>
    <n v="0"/>
    <n v="0"/>
    <n v="0"/>
    <n v="0"/>
    <n v="0"/>
    <n v="0"/>
    <m/>
    <m/>
    <m/>
  </r>
  <r>
    <s v="GJ"/>
    <x v="2"/>
    <x v="17"/>
    <x v="1"/>
    <s v="Medium"/>
    <x v="4"/>
    <n v="300"/>
    <n v="65406"/>
    <s v="MHASE"/>
    <m/>
    <m/>
    <n v="0"/>
    <n v="0"/>
    <n v="0"/>
    <n v="0"/>
    <n v="0"/>
    <n v="0"/>
    <m/>
    <m/>
    <m/>
  </r>
  <r>
    <s v="GJ"/>
    <x v="2"/>
    <x v="17"/>
    <x v="1"/>
    <s v="Medium"/>
    <x v="4"/>
    <n v="300"/>
    <n v="65406"/>
    <s v="PACL"/>
    <m/>
    <m/>
    <n v="0"/>
    <n v="0"/>
    <n v="0"/>
    <n v="0"/>
    <n v="0"/>
    <n v="0"/>
    <m/>
    <m/>
    <m/>
  </r>
  <r>
    <s v="GJ"/>
    <x v="2"/>
    <x v="17"/>
    <x v="1"/>
    <s v="Medium"/>
    <x v="5"/>
    <n v="360"/>
    <n v="65466"/>
    <s v="FHASE"/>
    <m/>
    <m/>
    <n v="0"/>
    <n v="0"/>
    <n v="0"/>
    <n v="0"/>
    <n v="0"/>
    <n v="0"/>
    <n v="1"/>
    <n v="1"/>
    <n v="0"/>
  </r>
  <r>
    <s v="GJ"/>
    <x v="2"/>
    <x v="17"/>
    <x v="1"/>
    <s v="Medium"/>
    <x v="5"/>
    <n v="360"/>
    <n v="65466"/>
    <s v="FSEPU"/>
    <n v="1"/>
    <n v="4"/>
    <n v="1"/>
    <n v="4"/>
    <n v="1"/>
    <n v="1"/>
    <n v="1"/>
    <n v="0"/>
    <m/>
    <m/>
    <m/>
  </r>
  <r>
    <s v="GJ"/>
    <x v="2"/>
    <x v="17"/>
    <x v="1"/>
    <s v="Medium"/>
    <x v="5"/>
    <n v="360"/>
    <n v="65466"/>
    <s v="MHASE"/>
    <m/>
    <m/>
    <n v="0"/>
    <n v="0"/>
    <n v="0"/>
    <n v="0"/>
    <n v="0"/>
    <n v="0"/>
    <m/>
    <m/>
    <m/>
  </r>
  <r>
    <s v="GJ"/>
    <x v="2"/>
    <x v="17"/>
    <x v="1"/>
    <s v="Medium"/>
    <x v="5"/>
    <n v="360"/>
    <n v="65466"/>
    <s v="PACL"/>
    <m/>
    <m/>
    <n v="0"/>
    <n v="0"/>
    <n v="0"/>
    <n v="0"/>
    <n v="0"/>
    <n v="0"/>
    <m/>
    <m/>
    <m/>
  </r>
  <r>
    <s v="GJ"/>
    <x v="2"/>
    <x v="17"/>
    <x v="1"/>
    <s v="Medium"/>
    <x v="6"/>
    <n v="420"/>
    <n v="65526"/>
    <s v="FHASE"/>
    <m/>
    <m/>
    <n v="0"/>
    <n v="0"/>
    <n v="0"/>
    <n v="0"/>
    <n v="0"/>
    <n v="0"/>
    <n v="0"/>
    <n v="0"/>
    <n v="0"/>
  </r>
  <r>
    <s v="GJ"/>
    <x v="2"/>
    <x v="17"/>
    <x v="1"/>
    <s v="Medium"/>
    <x v="6"/>
    <n v="420"/>
    <n v="65526"/>
    <s v="FSEPU"/>
    <m/>
    <m/>
    <n v="0"/>
    <n v="0"/>
    <n v="0"/>
    <n v="0"/>
    <n v="0"/>
    <n v="0"/>
    <m/>
    <m/>
    <m/>
  </r>
  <r>
    <s v="GJ"/>
    <x v="2"/>
    <x v="17"/>
    <x v="1"/>
    <s v="Medium"/>
    <x v="6"/>
    <n v="420"/>
    <n v="65526"/>
    <s v="MHASE"/>
    <m/>
    <m/>
    <n v="0"/>
    <n v="0"/>
    <n v="0"/>
    <n v="0"/>
    <n v="0"/>
    <n v="0"/>
    <m/>
    <m/>
    <m/>
  </r>
  <r>
    <s v="GJ"/>
    <x v="2"/>
    <x v="17"/>
    <x v="1"/>
    <s v="Medium"/>
    <x v="6"/>
    <n v="420"/>
    <n v="65526"/>
    <s v="PACL"/>
    <m/>
    <m/>
    <n v="0"/>
    <n v="0"/>
    <n v="0"/>
    <n v="0"/>
    <n v="0"/>
    <n v="0"/>
    <m/>
    <m/>
    <m/>
  </r>
  <r>
    <s v="GJ"/>
    <x v="2"/>
    <x v="17"/>
    <x v="1"/>
    <s v="Medium"/>
    <x v="7"/>
    <n v="480"/>
    <n v="65586"/>
    <s v="FHASE"/>
    <n v="3"/>
    <n v="2"/>
    <n v="3"/>
    <n v="2"/>
    <n v="1"/>
    <n v="0"/>
    <n v="0"/>
    <n v="0"/>
    <n v="1"/>
    <n v="0"/>
    <n v="0"/>
  </r>
  <r>
    <s v="GJ"/>
    <x v="2"/>
    <x v="17"/>
    <x v="1"/>
    <s v="Medium"/>
    <x v="7"/>
    <n v="480"/>
    <n v="65586"/>
    <s v="FSEPU"/>
    <m/>
    <m/>
    <n v="0"/>
    <n v="0"/>
    <n v="0"/>
    <n v="0"/>
    <n v="0"/>
    <n v="0"/>
    <m/>
    <m/>
    <m/>
  </r>
  <r>
    <s v="GJ"/>
    <x v="2"/>
    <x v="17"/>
    <x v="1"/>
    <s v="Medium"/>
    <x v="7"/>
    <n v="480"/>
    <n v="65586"/>
    <s v="MHASE"/>
    <n v="5"/>
    <n v="2"/>
    <n v="5"/>
    <n v="2"/>
    <n v="1"/>
    <n v="0"/>
    <n v="0"/>
    <n v="0"/>
    <m/>
    <m/>
    <m/>
  </r>
  <r>
    <s v="GJ"/>
    <x v="2"/>
    <x v="17"/>
    <x v="1"/>
    <s v="Medium"/>
    <x v="7"/>
    <n v="480"/>
    <n v="65586"/>
    <s v="PACL"/>
    <n v="1"/>
    <n v="1"/>
    <n v="1"/>
    <n v="1"/>
    <n v="1"/>
    <n v="0"/>
    <n v="0"/>
    <n v="0"/>
    <m/>
    <m/>
    <m/>
  </r>
  <r>
    <s v="GJ"/>
    <x v="2"/>
    <x v="17"/>
    <x v="1"/>
    <s v="Medium"/>
    <x v="8"/>
    <n v="540"/>
    <n v="65646"/>
    <s v="FHASE"/>
    <m/>
    <m/>
    <n v="0"/>
    <n v="0"/>
    <n v="0"/>
    <n v="0"/>
    <n v="0"/>
    <n v="0"/>
    <n v="0"/>
    <n v="0"/>
    <n v="0"/>
  </r>
  <r>
    <s v="GJ"/>
    <x v="2"/>
    <x v="17"/>
    <x v="1"/>
    <s v="Medium"/>
    <x v="8"/>
    <n v="540"/>
    <n v="65646"/>
    <s v="FSEPU"/>
    <m/>
    <m/>
    <n v="0"/>
    <n v="0"/>
    <n v="0"/>
    <n v="0"/>
    <n v="0"/>
    <n v="0"/>
    <m/>
    <m/>
    <m/>
  </r>
  <r>
    <s v="GJ"/>
    <x v="2"/>
    <x v="17"/>
    <x v="1"/>
    <s v="Medium"/>
    <x v="8"/>
    <n v="540"/>
    <n v="65646"/>
    <s v="MHASE"/>
    <m/>
    <m/>
    <n v="0"/>
    <n v="0"/>
    <n v="0"/>
    <n v="0"/>
    <n v="0"/>
    <n v="0"/>
    <m/>
    <m/>
    <m/>
  </r>
  <r>
    <s v="GJ"/>
    <x v="2"/>
    <x v="17"/>
    <x v="1"/>
    <s v="Medium"/>
    <x v="8"/>
    <n v="540"/>
    <n v="65646"/>
    <s v="PACL"/>
    <m/>
    <m/>
    <n v="0"/>
    <n v="0"/>
    <n v="0"/>
    <n v="0"/>
    <n v="0"/>
    <n v="0"/>
    <m/>
    <m/>
    <m/>
  </r>
  <r>
    <s v="GJ"/>
    <x v="2"/>
    <x v="17"/>
    <x v="1"/>
    <s v="Medium"/>
    <x v="9"/>
    <n v="600"/>
    <n v="65706"/>
    <s v="FHASE"/>
    <m/>
    <m/>
    <n v="0"/>
    <n v="0"/>
    <n v="0"/>
    <n v="0"/>
    <n v="0"/>
    <n v="0"/>
    <n v="0"/>
    <n v="0"/>
    <n v="0"/>
  </r>
  <r>
    <s v="GJ"/>
    <x v="2"/>
    <x v="17"/>
    <x v="1"/>
    <s v="Medium"/>
    <x v="9"/>
    <n v="600"/>
    <n v="65706"/>
    <s v="FSEPU"/>
    <m/>
    <m/>
    <n v="0"/>
    <n v="0"/>
    <n v="0"/>
    <n v="0"/>
    <n v="0"/>
    <n v="0"/>
    <m/>
    <m/>
    <m/>
  </r>
  <r>
    <s v="GJ"/>
    <x v="2"/>
    <x v="17"/>
    <x v="1"/>
    <s v="Medium"/>
    <x v="9"/>
    <n v="600"/>
    <n v="65706"/>
    <s v="MHASE"/>
    <m/>
    <m/>
    <n v="0"/>
    <n v="0"/>
    <n v="0"/>
    <n v="0"/>
    <n v="0"/>
    <n v="0"/>
    <m/>
    <m/>
    <m/>
  </r>
  <r>
    <s v="GJ"/>
    <x v="2"/>
    <x v="17"/>
    <x v="1"/>
    <s v="Medium"/>
    <x v="9"/>
    <n v="600"/>
    <n v="65706"/>
    <s v="PACL"/>
    <m/>
    <m/>
    <n v="0"/>
    <n v="0"/>
    <n v="0"/>
    <n v="0"/>
    <n v="0"/>
    <n v="0"/>
    <m/>
    <m/>
    <m/>
  </r>
  <r>
    <s v="GJ"/>
    <x v="2"/>
    <x v="17"/>
    <x v="1"/>
    <s v="Medium"/>
    <x v="10"/>
    <n v="660"/>
    <n v="65766"/>
    <s v="FHASE"/>
    <m/>
    <m/>
    <n v="0"/>
    <n v="0"/>
    <n v="0"/>
    <n v="0"/>
    <n v="0"/>
    <n v="0"/>
    <n v="1"/>
    <n v="0"/>
    <n v="0"/>
  </r>
  <r>
    <s v="GJ"/>
    <x v="2"/>
    <x v="17"/>
    <x v="1"/>
    <s v="Medium"/>
    <x v="10"/>
    <n v="660"/>
    <n v="65766"/>
    <s v="FSEPU"/>
    <m/>
    <m/>
    <n v="0"/>
    <n v="0"/>
    <n v="0"/>
    <n v="0"/>
    <n v="0"/>
    <n v="0"/>
    <m/>
    <m/>
    <m/>
  </r>
  <r>
    <s v="GJ"/>
    <x v="2"/>
    <x v="17"/>
    <x v="1"/>
    <s v="Medium"/>
    <x v="10"/>
    <n v="660"/>
    <n v="65766"/>
    <s v="MHASE"/>
    <n v="1"/>
    <n v="1"/>
    <n v="1"/>
    <n v="1"/>
    <n v="1"/>
    <n v="0"/>
    <n v="0"/>
    <n v="0"/>
    <m/>
    <m/>
    <m/>
  </r>
  <r>
    <s v="GJ"/>
    <x v="2"/>
    <x v="17"/>
    <x v="1"/>
    <s v="Medium"/>
    <x v="10"/>
    <n v="660"/>
    <n v="65766"/>
    <s v="PACL"/>
    <m/>
    <m/>
    <n v="0"/>
    <n v="0"/>
    <n v="0"/>
    <n v="0"/>
    <n v="0"/>
    <n v="0"/>
    <m/>
    <m/>
    <m/>
  </r>
  <r>
    <s v="TG"/>
    <x v="3"/>
    <x v="14"/>
    <x v="0"/>
    <s v="Low"/>
    <x v="0"/>
    <n v="60"/>
    <n v="15983"/>
    <s v="FHASE"/>
    <m/>
    <m/>
    <n v="0"/>
    <n v="0"/>
    <n v="0"/>
    <n v="0"/>
    <n v="0"/>
    <n v="0"/>
    <n v="1"/>
    <n v="0"/>
    <n v="0"/>
  </r>
  <r>
    <s v="TG"/>
    <x v="3"/>
    <x v="14"/>
    <x v="0"/>
    <s v="Low"/>
    <x v="0"/>
    <n v="60"/>
    <n v="15983"/>
    <s v="FSEPU"/>
    <n v="1"/>
    <n v="2"/>
    <n v="1"/>
    <n v="2"/>
    <n v="1"/>
    <n v="0"/>
    <n v="0"/>
    <n v="0"/>
    <m/>
    <m/>
    <m/>
  </r>
  <r>
    <s v="TG"/>
    <x v="3"/>
    <x v="14"/>
    <x v="0"/>
    <s v="Low"/>
    <x v="0"/>
    <n v="60"/>
    <n v="15983"/>
    <s v="MHASE"/>
    <m/>
    <m/>
    <n v="0"/>
    <n v="0"/>
    <n v="0"/>
    <n v="0"/>
    <n v="0"/>
    <n v="0"/>
    <m/>
    <m/>
    <m/>
  </r>
  <r>
    <s v="TG"/>
    <x v="3"/>
    <x v="14"/>
    <x v="0"/>
    <s v="Low"/>
    <x v="0"/>
    <n v="60"/>
    <n v="15983"/>
    <s v="PACL"/>
    <n v="3"/>
    <n v="3"/>
    <n v="3"/>
    <n v="3"/>
    <n v="1"/>
    <n v="0"/>
    <n v="0"/>
    <n v="0"/>
    <m/>
    <m/>
    <m/>
  </r>
  <r>
    <s v="TG"/>
    <x v="3"/>
    <x v="14"/>
    <x v="0"/>
    <s v="Low"/>
    <x v="1"/>
    <n v="120"/>
    <n v="16043"/>
    <s v="FHASE"/>
    <m/>
    <m/>
    <n v="0"/>
    <n v="0"/>
    <n v="0"/>
    <n v="0"/>
    <n v="0"/>
    <n v="0"/>
    <n v="1"/>
    <n v="0"/>
    <n v="0"/>
  </r>
  <r>
    <s v="TG"/>
    <x v="3"/>
    <x v="14"/>
    <x v="0"/>
    <s v="Low"/>
    <x v="1"/>
    <n v="120"/>
    <n v="16043"/>
    <s v="FSEPU"/>
    <m/>
    <m/>
    <n v="0"/>
    <n v="0"/>
    <n v="0"/>
    <n v="0"/>
    <n v="0"/>
    <n v="0"/>
    <m/>
    <m/>
    <m/>
  </r>
  <r>
    <s v="TG"/>
    <x v="3"/>
    <x v="14"/>
    <x v="0"/>
    <s v="Low"/>
    <x v="1"/>
    <n v="120"/>
    <n v="16043"/>
    <s v="MHASE"/>
    <m/>
    <m/>
    <n v="0"/>
    <n v="0"/>
    <n v="0"/>
    <n v="0"/>
    <n v="0"/>
    <n v="0"/>
    <m/>
    <m/>
    <m/>
  </r>
  <r>
    <s v="TG"/>
    <x v="3"/>
    <x v="14"/>
    <x v="0"/>
    <s v="Low"/>
    <x v="1"/>
    <n v="120"/>
    <n v="16043"/>
    <s v="PACL"/>
    <n v="1"/>
    <n v="3"/>
    <n v="1"/>
    <n v="3"/>
    <n v="1"/>
    <n v="0"/>
    <n v="0"/>
    <n v="0"/>
    <m/>
    <m/>
    <m/>
  </r>
  <r>
    <s v="TG"/>
    <x v="3"/>
    <x v="14"/>
    <x v="0"/>
    <s v="Low"/>
    <x v="2"/>
    <n v="180"/>
    <n v="16103"/>
    <s v="FHASE"/>
    <m/>
    <m/>
    <n v="0"/>
    <n v="0"/>
    <n v="0"/>
    <n v="0"/>
    <n v="0"/>
    <n v="0"/>
    <n v="1"/>
    <n v="0"/>
    <n v="0"/>
  </r>
  <r>
    <s v="TG"/>
    <x v="3"/>
    <x v="14"/>
    <x v="0"/>
    <s v="Low"/>
    <x v="2"/>
    <n v="180"/>
    <n v="16103"/>
    <s v="FSEPU"/>
    <m/>
    <m/>
    <n v="0"/>
    <n v="0"/>
    <n v="0"/>
    <n v="0"/>
    <n v="0"/>
    <n v="0"/>
    <m/>
    <m/>
    <m/>
  </r>
  <r>
    <s v="TG"/>
    <x v="3"/>
    <x v="14"/>
    <x v="0"/>
    <s v="Low"/>
    <x v="2"/>
    <n v="180"/>
    <n v="16103"/>
    <s v="MHASE"/>
    <m/>
    <m/>
    <n v="0"/>
    <n v="0"/>
    <n v="0"/>
    <n v="0"/>
    <n v="0"/>
    <n v="0"/>
    <m/>
    <m/>
    <m/>
  </r>
  <r>
    <s v="TG"/>
    <x v="3"/>
    <x v="14"/>
    <x v="0"/>
    <s v="Low"/>
    <x v="2"/>
    <n v="180"/>
    <n v="16103"/>
    <s v="PACL"/>
    <n v="1"/>
    <n v="3"/>
    <n v="1"/>
    <n v="3"/>
    <n v="1"/>
    <n v="0"/>
    <n v="0"/>
    <n v="0"/>
    <m/>
    <m/>
    <m/>
  </r>
  <r>
    <s v="TG"/>
    <x v="3"/>
    <x v="14"/>
    <x v="0"/>
    <s v="Low"/>
    <x v="3"/>
    <n v="240"/>
    <n v="16163"/>
    <s v="FHASE"/>
    <m/>
    <m/>
    <n v="0"/>
    <n v="0"/>
    <n v="0"/>
    <n v="0"/>
    <n v="0"/>
    <n v="0"/>
    <n v="0"/>
    <n v="0"/>
    <n v="0"/>
  </r>
  <r>
    <s v="TG"/>
    <x v="3"/>
    <x v="14"/>
    <x v="0"/>
    <s v="Low"/>
    <x v="3"/>
    <n v="240"/>
    <n v="16163"/>
    <s v="FSEPU"/>
    <m/>
    <m/>
    <n v="0"/>
    <n v="0"/>
    <n v="0"/>
    <n v="0"/>
    <n v="0"/>
    <n v="0"/>
    <m/>
    <m/>
    <m/>
  </r>
  <r>
    <s v="TG"/>
    <x v="3"/>
    <x v="14"/>
    <x v="0"/>
    <s v="Low"/>
    <x v="3"/>
    <n v="240"/>
    <n v="16163"/>
    <s v="MHASE"/>
    <m/>
    <m/>
    <n v="0"/>
    <n v="0"/>
    <n v="0"/>
    <n v="0"/>
    <n v="0"/>
    <n v="0"/>
    <m/>
    <m/>
    <m/>
  </r>
  <r>
    <s v="TG"/>
    <x v="3"/>
    <x v="14"/>
    <x v="0"/>
    <s v="Low"/>
    <x v="3"/>
    <n v="240"/>
    <n v="16163"/>
    <s v="PACL"/>
    <m/>
    <m/>
    <n v="0"/>
    <n v="0"/>
    <n v="0"/>
    <n v="0"/>
    <n v="0"/>
    <n v="0"/>
    <m/>
    <m/>
    <m/>
  </r>
  <r>
    <s v="TG"/>
    <x v="3"/>
    <x v="14"/>
    <x v="0"/>
    <s v="Low"/>
    <x v="4"/>
    <n v="300"/>
    <n v="16223"/>
    <s v="FHASE"/>
    <m/>
    <m/>
    <n v="0"/>
    <n v="0"/>
    <n v="0"/>
    <n v="0"/>
    <n v="0"/>
    <n v="0"/>
    <n v="1"/>
    <n v="0"/>
    <n v="0"/>
  </r>
  <r>
    <s v="TG"/>
    <x v="3"/>
    <x v="14"/>
    <x v="0"/>
    <s v="Low"/>
    <x v="4"/>
    <n v="300"/>
    <n v="16223"/>
    <s v="FSEPU"/>
    <m/>
    <m/>
    <n v="0"/>
    <n v="0"/>
    <n v="0"/>
    <n v="0"/>
    <n v="0"/>
    <n v="0"/>
    <m/>
    <m/>
    <m/>
  </r>
  <r>
    <s v="TG"/>
    <x v="3"/>
    <x v="14"/>
    <x v="0"/>
    <s v="Low"/>
    <x v="4"/>
    <n v="300"/>
    <n v="16223"/>
    <s v="MHASE"/>
    <m/>
    <m/>
    <n v="0"/>
    <n v="0"/>
    <n v="0"/>
    <n v="0"/>
    <n v="0"/>
    <n v="0"/>
    <m/>
    <m/>
    <m/>
  </r>
  <r>
    <s v="TG"/>
    <x v="3"/>
    <x v="14"/>
    <x v="0"/>
    <s v="Low"/>
    <x v="4"/>
    <n v="300"/>
    <n v="16223"/>
    <s v="PACL"/>
    <n v="1"/>
    <n v="1"/>
    <n v="1"/>
    <n v="1"/>
    <n v="1"/>
    <n v="0"/>
    <n v="0"/>
    <n v="0"/>
    <m/>
    <m/>
    <m/>
  </r>
  <r>
    <s v="TG"/>
    <x v="3"/>
    <x v="14"/>
    <x v="0"/>
    <s v="Low"/>
    <x v="5"/>
    <n v="360"/>
    <n v="16283"/>
    <s v="FHASE"/>
    <n v="1"/>
    <n v="2"/>
    <n v="1"/>
    <n v="2"/>
    <n v="1"/>
    <n v="0"/>
    <n v="0"/>
    <n v="0"/>
    <n v="1"/>
    <n v="0"/>
    <n v="0"/>
  </r>
  <r>
    <s v="TG"/>
    <x v="3"/>
    <x v="14"/>
    <x v="0"/>
    <s v="Low"/>
    <x v="5"/>
    <n v="360"/>
    <n v="16283"/>
    <s v="FSEPU"/>
    <m/>
    <m/>
    <n v="0"/>
    <n v="0"/>
    <n v="0"/>
    <n v="0"/>
    <n v="0"/>
    <n v="0"/>
    <m/>
    <m/>
    <m/>
  </r>
  <r>
    <s v="TG"/>
    <x v="3"/>
    <x v="14"/>
    <x v="0"/>
    <s v="Low"/>
    <x v="5"/>
    <n v="360"/>
    <n v="16283"/>
    <s v="MHASE"/>
    <n v="1"/>
    <n v="2"/>
    <n v="1"/>
    <n v="2"/>
    <n v="1"/>
    <n v="0"/>
    <n v="0"/>
    <n v="0"/>
    <m/>
    <m/>
    <m/>
  </r>
  <r>
    <s v="TG"/>
    <x v="3"/>
    <x v="14"/>
    <x v="0"/>
    <s v="Low"/>
    <x v="5"/>
    <n v="360"/>
    <n v="16283"/>
    <s v="PACL"/>
    <m/>
    <m/>
    <n v="0"/>
    <n v="0"/>
    <n v="0"/>
    <n v="0"/>
    <n v="0"/>
    <n v="0"/>
    <m/>
    <m/>
    <m/>
  </r>
  <r>
    <s v="TG"/>
    <x v="3"/>
    <x v="14"/>
    <x v="0"/>
    <s v="Low"/>
    <x v="6"/>
    <n v="420"/>
    <n v="16343"/>
    <s v="FHASE"/>
    <n v="1"/>
    <n v="1"/>
    <n v="1"/>
    <n v="1"/>
    <n v="1"/>
    <n v="0"/>
    <n v="0"/>
    <n v="0"/>
    <n v="1"/>
    <n v="0"/>
    <n v="0"/>
  </r>
  <r>
    <s v="TG"/>
    <x v="3"/>
    <x v="14"/>
    <x v="0"/>
    <s v="Low"/>
    <x v="6"/>
    <n v="420"/>
    <n v="16343"/>
    <s v="FSEPU"/>
    <m/>
    <m/>
    <n v="0"/>
    <n v="0"/>
    <n v="0"/>
    <n v="0"/>
    <n v="0"/>
    <n v="0"/>
    <m/>
    <m/>
    <m/>
  </r>
  <r>
    <s v="TG"/>
    <x v="3"/>
    <x v="14"/>
    <x v="0"/>
    <s v="Low"/>
    <x v="6"/>
    <n v="420"/>
    <n v="16343"/>
    <s v="MHASE"/>
    <m/>
    <m/>
    <n v="0"/>
    <n v="0"/>
    <n v="0"/>
    <n v="0"/>
    <n v="0"/>
    <n v="0"/>
    <m/>
    <m/>
    <m/>
  </r>
  <r>
    <s v="TG"/>
    <x v="3"/>
    <x v="14"/>
    <x v="0"/>
    <s v="Low"/>
    <x v="6"/>
    <n v="420"/>
    <n v="16343"/>
    <s v="PACL"/>
    <n v="1"/>
    <n v="3"/>
    <n v="1"/>
    <n v="3"/>
    <n v="1"/>
    <n v="0"/>
    <n v="0"/>
    <n v="0"/>
    <m/>
    <m/>
    <m/>
  </r>
  <r>
    <s v="TG"/>
    <x v="3"/>
    <x v="14"/>
    <x v="0"/>
    <s v="Low"/>
    <x v="7"/>
    <n v="480"/>
    <n v="16403"/>
    <s v="FHASE"/>
    <m/>
    <m/>
    <n v="0"/>
    <n v="0"/>
    <n v="0"/>
    <n v="0"/>
    <n v="0"/>
    <n v="0"/>
    <n v="1"/>
    <n v="0"/>
    <n v="0"/>
  </r>
  <r>
    <s v="TG"/>
    <x v="3"/>
    <x v="14"/>
    <x v="0"/>
    <s v="Low"/>
    <x v="7"/>
    <n v="480"/>
    <n v="16403"/>
    <s v="FSEPU"/>
    <m/>
    <m/>
    <n v="0"/>
    <n v="0"/>
    <n v="0"/>
    <n v="0"/>
    <n v="0"/>
    <n v="0"/>
    <m/>
    <m/>
    <m/>
  </r>
  <r>
    <s v="TG"/>
    <x v="3"/>
    <x v="14"/>
    <x v="0"/>
    <s v="Low"/>
    <x v="7"/>
    <n v="480"/>
    <n v="16403"/>
    <s v="MHASE"/>
    <m/>
    <m/>
    <n v="0"/>
    <n v="0"/>
    <n v="0"/>
    <n v="0"/>
    <n v="0"/>
    <n v="0"/>
    <m/>
    <m/>
    <m/>
  </r>
  <r>
    <s v="TG"/>
    <x v="3"/>
    <x v="14"/>
    <x v="0"/>
    <s v="Low"/>
    <x v="7"/>
    <n v="480"/>
    <n v="16403"/>
    <s v="PACL"/>
    <n v="1"/>
    <n v="2"/>
    <n v="1"/>
    <n v="2"/>
    <n v="1"/>
    <n v="0"/>
    <n v="0"/>
    <n v="0"/>
    <m/>
    <m/>
    <m/>
  </r>
  <r>
    <s v="TG"/>
    <x v="3"/>
    <x v="14"/>
    <x v="0"/>
    <s v="Low"/>
    <x v="8"/>
    <n v="540"/>
    <n v="16463"/>
    <s v="FHASE"/>
    <m/>
    <m/>
    <n v="0"/>
    <n v="0"/>
    <n v="0"/>
    <n v="0"/>
    <n v="0"/>
    <n v="0"/>
    <n v="0"/>
    <n v="0"/>
    <n v="0"/>
  </r>
  <r>
    <s v="TG"/>
    <x v="3"/>
    <x v="14"/>
    <x v="0"/>
    <s v="Low"/>
    <x v="8"/>
    <n v="540"/>
    <n v="16463"/>
    <s v="FSEPU"/>
    <m/>
    <m/>
    <n v="0"/>
    <n v="0"/>
    <n v="0"/>
    <n v="0"/>
    <n v="0"/>
    <n v="0"/>
    <m/>
    <m/>
    <m/>
  </r>
  <r>
    <s v="TG"/>
    <x v="3"/>
    <x v="14"/>
    <x v="0"/>
    <s v="Low"/>
    <x v="8"/>
    <n v="540"/>
    <n v="16463"/>
    <s v="MHASE"/>
    <m/>
    <m/>
    <n v="0"/>
    <n v="0"/>
    <n v="0"/>
    <n v="0"/>
    <n v="0"/>
    <n v="0"/>
    <m/>
    <m/>
    <m/>
  </r>
  <r>
    <s v="TG"/>
    <x v="3"/>
    <x v="14"/>
    <x v="0"/>
    <s v="Low"/>
    <x v="8"/>
    <n v="540"/>
    <n v="16463"/>
    <s v="PACL"/>
    <m/>
    <m/>
    <n v="0"/>
    <n v="0"/>
    <n v="0"/>
    <n v="0"/>
    <n v="0"/>
    <n v="0"/>
    <m/>
    <m/>
    <m/>
  </r>
  <r>
    <s v="TG"/>
    <x v="3"/>
    <x v="14"/>
    <x v="0"/>
    <s v="Low"/>
    <x v="9"/>
    <n v="600"/>
    <n v="16523"/>
    <s v="FHASE"/>
    <m/>
    <m/>
    <n v="0"/>
    <n v="0"/>
    <n v="0"/>
    <n v="0"/>
    <n v="0"/>
    <n v="0"/>
    <n v="1"/>
    <n v="0"/>
    <n v="0"/>
  </r>
  <r>
    <s v="TG"/>
    <x v="3"/>
    <x v="14"/>
    <x v="0"/>
    <s v="Low"/>
    <x v="9"/>
    <n v="600"/>
    <n v="16523"/>
    <s v="FSEPU"/>
    <m/>
    <m/>
    <n v="0"/>
    <n v="0"/>
    <n v="0"/>
    <n v="0"/>
    <n v="0"/>
    <n v="0"/>
    <m/>
    <m/>
    <m/>
  </r>
  <r>
    <s v="TG"/>
    <x v="3"/>
    <x v="14"/>
    <x v="0"/>
    <s v="Low"/>
    <x v="9"/>
    <n v="600"/>
    <n v="16523"/>
    <s v="MHASE"/>
    <n v="1"/>
    <n v="2"/>
    <n v="1"/>
    <n v="2"/>
    <n v="1"/>
    <n v="0"/>
    <n v="0"/>
    <n v="0"/>
    <m/>
    <m/>
    <m/>
  </r>
  <r>
    <s v="TG"/>
    <x v="3"/>
    <x v="14"/>
    <x v="0"/>
    <s v="Low"/>
    <x v="9"/>
    <n v="600"/>
    <n v="16523"/>
    <s v="PACL"/>
    <n v="1"/>
    <n v="3"/>
    <n v="1"/>
    <n v="3"/>
    <n v="1"/>
    <n v="0"/>
    <n v="0"/>
    <n v="0"/>
    <m/>
    <m/>
    <m/>
  </r>
  <r>
    <s v="TG"/>
    <x v="3"/>
    <x v="14"/>
    <x v="0"/>
    <s v="Low"/>
    <x v="10"/>
    <n v="660"/>
    <n v="16583"/>
    <s v="FHASE"/>
    <m/>
    <m/>
    <n v="0"/>
    <n v="0"/>
    <n v="0"/>
    <n v="0"/>
    <n v="0"/>
    <n v="0"/>
    <n v="1"/>
    <n v="0"/>
    <n v="0"/>
  </r>
  <r>
    <s v="TG"/>
    <x v="3"/>
    <x v="14"/>
    <x v="0"/>
    <s v="Low"/>
    <x v="10"/>
    <n v="660"/>
    <n v="16583"/>
    <s v="FSEPU"/>
    <m/>
    <m/>
    <n v="0"/>
    <n v="0"/>
    <n v="0"/>
    <n v="0"/>
    <n v="0"/>
    <n v="0"/>
    <m/>
    <m/>
    <m/>
  </r>
  <r>
    <s v="TG"/>
    <x v="3"/>
    <x v="14"/>
    <x v="0"/>
    <s v="Low"/>
    <x v="10"/>
    <n v="660"/>
    <n v="16583"/>
    <s v="MHASE"/>
    <n v="1"/>
    <n v="3"/>
    <n v="1"/>
    <n v="3"/>
    <n v="1"/>
    <n v="0"/>
    <n v="0"/>
    <n v="0"/>
    <m/>
    <m/>
    <m/>
  </r>
  <r>
    <s v="TG"/>
    <x v="3"/>
    <x v="14"/>
    <x v="0"/>
    <s v="Low"/>
    <x v="10"/>
    <n v="660"/>
    <n v="16583"/>
    <s v="PACL"/>
    <m/>
    <m/>
    <n v="0"/>
    <n v="0"/>
    <n v="0"/>
    <n v="0"/>
    <n v="0"/>
    <n v="0"/>
    <m/>
    <m/>
    <m/>
  </r>
  <r>
    <s v="TG"/>
    <x v="3"/>
    <x v="14"/>
    <x v="0"/>
    <s v="Low"/>
    <x v="11"/>
    <n v="720"/>
    <n v="16643"/>
    <s v="FHASE"/>
    <m/>
    <m/>
    <n v="0"/>
    <n v="0"/>
    <n v="0"/>
    <n v="0"/>
    <n v="0"/>
    <n v="0"/>
    <n v="0"/>
    <n v="0"/>
    <n v="0"/>
  </r>
  <r>
    <s v="TG"/>
    <x v="3"/>
    <x v="14"/>
    <x v="0"/>
    <s v="Low"/>
    <x v="11"/>
    <n v="720"/>
    <n v="16643"/>
    <s v="FSEPU"/>
    <m/>
    <m/>
    <n v="0"/>
    <n v="0"/>
    <n v="0"/>
    <n v="0"/>
    <n v="0"/>
    <n v="0"/>
    <m/>
    <m/>
    <m/>
  </r>
  <r>
    <s v="TG"/>
    <x v="3"/>
    <x v="14"/>
    <x v="0"/>
    <s v="Low"/>
    <x v="11"/>
    <n v="720"/>
    <n v="16643"/>
    <s v="MHASE"/>
    <m/>
    <m/>
    <n v="0"/>
    <n v="0"/>
    <n v="0"/>
    <n v="0"/>
    <n v="0"/>
    <n v="0"/>
    <m/>
    <m/>
    <m/>
  </r>
  <r>
    <s v="TG"/>
    <x v="3"/>
    <x v="14"/>
    <x v="0"/>
    <s v="Low"/>
    <x v="11"/>
    <n v="720"/>
    <n v="16643"/>
    <s v="PACL"/>
    <m/>
    <m/>
    <n v="0"/>
    <n v="0"/>
    <n v="0"/>
    <n v="0"/>
    <n v="0"/>
    <n v="0"/>
    <m/>
    <m/>
    <m/>
  </r>
  <r>
    <s v="TG"/>
    <x v="3"/>
    <x v="14"/>
    <x v="0"/>
    <s v="Low"/>
    <x v="12"/>
    <n v="780"/>
    <n v="16703"/>
    <s v="FHASE"/>
    <m/>
    <m/>
    <n v="0"/>
    <n v="0"/>
    <n v="0"/>
    <n v="0"/>
    <n v="0"/>
    <n v="0"/>
    <n v="0"/>
    <n v="0"/>
    <n v="0"/>
  </r>
  <r>
    <s v="TG"/>
    <x v="3"/>
    <x v="14"/>
    <x v="0"/>
    <s v="Low"/>
    <x v="12"/>
    <n v="780"/>
    <n v="16703"/>
    <s v="FSEPU"/>
    <m/>
    <m/>
    <n v="0"/>
    <n v="0"/>
    <n v="0"/>
    <n v="0"/>
    <n v="0"/>
    <n v="0"/>
    <m/>
    <m/>
    <m/>
  </r>
  <r>
    <s v="TG"/>
    <x v="3"/>
    <x v="14"/>
    <x v="0"/>
    <s v="Low"/>
    <x v="12"/>
    <n v="780"/>
    <n v="16703"/>
    <s v="MHASE"/>
    <m/>
    <m/>
    <n v="0"/>
    <n v="0"/>
    <n v="0"/>
    <n v="0"/>
    <n v="0"/>
    <n v="0"/>
    <m/>
    <m/>
    <m/>
  </r>
  <r>
    <s v="TG"/>
    <x v="3"/>
    <x v="14"/>
    <x v="0"/>
    <s v="Low"/>
    <x v="12"/>
    <n v="780"/>
    <n v="16703"/>
    <s v="PACL"/>
    <m/>
    <m/>
    <n v="0"/>
    <n v="0"/>
    <n v="0"/>
    <n v="0"/>
    <n v="0"/>
    <n v="0"/>
    <m/>
    <m/>
    <m/>
  </r>
  <r>
    <s v="TG"/>
    <x v="3"/>
    <x v="14"/>
    <x v="0"/>
    <s v="Low"/>
    <x v="13"/>
    <n v="840"/>
    <n v="16763"/>
    <s v="FHASE"/>
    <m/>
    <m/>
    <n v="0"/>
    <n v="0"/>
    <n v="0"/>
    <n v="0"/>
    <n v="0"/>
    <n v="0"/>
    <n v="0"/>
    <n v="0"/>
    <n v="0"/>
  </r>
  <r>
    <s v="TG"/>
    <x v="3"/>
    <x v="14"/>
    <x v="0"/>
    <s v="Low"/>
    <x v="13"/>
    <n v="840"/>
    <n v="16763"/>
    <s v="FSEPU"/>
    <m/>
    <m/>
    <n v="0"/>
    <n v="0"/>
    <n v="0"/>
    <n v="0"/>
    <n v="0"/>
    <n v="0"/>
    <m/>
    <m/>
    <m/>
  </r>
  <r>
    <s v="TG"/>
    <x v="3"/>
    <x v="14"/>
    <x v="0"/>
    <s v="Low"/>
    <x v="13"/>
    <n v="840"/>
    <n v="16763"/>
    <s v="MHASE"/>
    <m/>
    <m/>
    <n v="0"/>
    <n v="0"/>
    <n v="0"/>
    <n v="0"/>
    <n v="0"/>
    <n v="0"/>
    <m/>
    <m/>
    <m/>
  </r>
  <r>
    <s v="TG"/>
    <x v="3"/>
    <x v="14"/>
    <x v="0"/>
    <s v="Low"/>
    <x v="13"/>
    <n v="840"/>
    <n v="16763"/>
    <s v="PACL"/>
    <m/>
    <m/>
    <n v="0"/>
    <n v="0"/>
    <n v="0"/>
    <n v="0"/>
    <n v="0"/>
    <n v="0"/>
    <m/>
    <m/>
    <m/>
  </r>
  <r>
    <s v="TG"/>
    <x v="3"/>
    <x v="14"/>
    <x v="0"/>
    <s v="Low"/>
    <x v="14"/>
    <n v="900"/>
    <n v="16823"/>
    <s v="FHASE"/>
    <m/>
    <m/>
    <n v="0"/>
    <n v="0"/>
    <n v="0"/>
    <n v="0"/>
    <n v="0"/>
    <n v="0"/>
    <n v="0"/>
    <n v="0"/>
    <n v="0"/>
  </r>
  <r>
    <s v="TG"/>
    <x v="3"/>
    <x v="14"/>
    <x v="0"/>
    <s v="Low"/>
    <x v="14"/>
    <n v="900"/>
    <n v="16823"/>
    <s v="FSEPU"/>
    <m/>
    <m/>
    <n v="0"/>
    <n v="0"/>
    <n v="0"/>
    <n v="0"/>
    <n v="0"/>
    <n v="0"/>
    <m/>
    <m/>
    <m/>
  </r>
  <r>
    <s v="TG"/>
    <x v="3"/>
    <x v="14"/>
    <x v="0"/>
    <s v="Low"/>
    <x v="14"/>
    <n v="900"/>
    <n v="16823"/>
    <s v="MHASE"/>
    <m/>
    <m/>
    <n v="0"/>
    <n v="0"/>
    <n v="0"/>
    <n v="0"/>
    <n v="0"/>
    <n v="0"/>
    <m/>
    <m/>
    <m/>
  </r>
  <r>
    <s v="TG"/>
    <x v="3"/>
    <x v="14"/>
    <x v="0"/>
    <s v="Low"/>
    <x v="14"/>
    <n v="900"/>
    <n v="16823"/>
    <s v="PACL"/>
    <m/>
    <m/>
    <n v="0"/>
    <n v="0"/>
    <n v="0"/>
    <n v="0"/>
    <n v="0"/>
    <n v="0"/>
    <m/>
    <m/>
    <m/>
  </r>
  <r>
    <s v="TG"/>
    <x v="3"/>
    <x v="14"/>
    <x v="0"/>
    <s v="Low"/>
    <x v="15"/>
    <n v="960"/>
    <n v="16883"/>
    <s v="FHASE"/>
    <m/>
    <m/>
    <n v="0"/>
    <n v="0"/>
    <n v="0"/>
    <n v="0"/>
    <n v="0"/>
    <n v="0"/>
    <n v="0"/>
    <n v="0"/>
    <n v="0"/>
  </r>
  <r>
    <s v="TG"/>
    <x v="3"/>
    <x v="14"/>
    <x v="0"/>
    <s v="Low"/>
    <x v="15"/>
    <n v="960"/>
    <n v="16883"/>
    <s v="FSEPU"/>
    <m/>
    <m/>
    <n v="0"/>
    <n v="0"/>
    <n v="0"/>
    <n v="0"/>
    <n v="0"/>
    <n v="0"/>
    <m/>
    <m/>
    <m/>
  </r>
  <r>
    <s v="TG"/>
    <x v="3"/>
    <x v="14"/>
    <x v="0"/>
    <s v="Low"/>
    <x v="15"/>
    <n v="960"/>
    <n v="16883"/>
    <s v="MHASE"/>
    <m/>
    <m/>
    <n v="0"/>
    <n v="0"/>
    <n v="0"/>
    <n v="0"/>
    <n v="0"/>
    <n v="0"/>
    <m/>
    <m/>
    <m/>
  </r>
  <r>
    <s v="TG"/>
    <x v="3"/>
    <x v="14"/>
    <x v="0"/>
    <s v="Low"/>
    <x v="15"/>
    <n v="960"/>
    <n v="16883"/>
    <s v="PACL"/>
    <m/>
    <m/>
    <n v="0"/>
    <n v="0"/>
    <n v="0"/>
    <n v="0"/>
    <n v="0"/>
    <n v="0"/>
    <m/>
    <m/>
    <m/>
  </r>
  <r>
    <s v="TG"/>
    <x v="3"/>
    <x v="14"/>
    <x v="0"/>
    <s v="Low"/>
    <x v="16"/>
    <n v="1020"/>
    <n v="16943"/>
    <s v="FHASE"/>
    <m/>
    <m/>
    <n v="0"/>
    <n v="0"/>
    <n v="0"/>
    <n v="0"/>
    <n v="0"/>
    <n v="0"/>
    <n v="0"/>
    <n v="0"/>
    <n v="0"/>
  </r>
  <r>
    <s v="TG"/>
    <x v="3"/>
    <x v="14"/>
    <x v="0"/>
    <s v="Low"/>
    <x v="16"/>
    <n v="1020"/>
    <n v="16943"/>
    <s v="FSEPU"/>
    <m/>
    <m/>
    <n v="0"/>
    <n v="0"/>
    <n v="0"/>
    <n v="0"/>
    <n v="0"/>
    <n v="0"/>
    <m/>
    <m/>
    <m/>
  </r>
  <r>
    <s v="TG"/>
    <x v="3"/>
    <x v="14"/>
    <x v="0"/>
    <s v="Low"/>
    <x v="16"/>
    <n v="1020"/>
    <n v="16943"/>
    <s v="MHASE"/>
    <m/>
    <m/>
    <n v="0"/>
    <n v="0"/>
    <n v="0"/>
    <n v="0"/>
    <n v="0"/>
    <n v="0"/>
    <m/>
    <m/>
    <m/>
  </r>
  <r>
    <s v="TG"/>
    <x v="3"/>
    <x v="14"/>
    <x v="0"/>
    <s v="Low"/>
    <x v="16"/>
    <n v="1020"/>
    <n v="16943"/>
    <s v="PACL"/>
    <m/>
    <m/>
    <n v="0"/>
    <n v="0"/>
    <n v="0"/>
    <n v="0"/>
    <n v="0"/>
    <n v="0"/>
    <m/>
    <m/>
    <m/>
  </r>
  <r>
    <s v="TG"/>
    <x v="3"/>
    <x v="14"/>
    <x v="0"/>
    <s v="Low"/>
    <x v="17"/>
    <n v="1080"/>
    <n v="17003"/>
    <s v="FHASE"/>
    <m/>
    <m/>
    <n v="0"/>
    <n v="0"/>
    <n v="0"/>
    <n v="0"/>
    <n v="0"/>
    <n v="0"/>
    <n v="0"/>
    <n v="0"/>
    <n v="0"/>
  </r>
  <r>
    <s v="TG"/>
    <x v="3"/>
    <x v="14"/>
    <x v="0"/>
    <s v="Low"/>
    <x v="17"/>
    <n v="1080"/>
    <n v="17003"/>
    <s v="FSEPU"/>
    <m/>
    <m/>
    <n v="0"/>
    <n v="0"/>
    <n v="0"/>
    <n v="0"/>
    <n v="0"/>
    <n v="0"/>
    <m/>
    <m/>
    <m/>
  </r>
  <r>
    <s v="TG"/>
    <x v="3"/>
    <x v="14"/>
    <x v="0"/>
    <s v="Low"/>
    <x v="17"/>
    <n v="1080"/>
    <n v="17003"/>
    <s v="MHASE"/>
    <m/>
    <m/>
    <n v="0"/>
    <n v="0"/>
    <n v="0"/>
    <n v="0"/>
    <n v="0"/>
    <n v="0"/>
    <m/>
    <m/>
    <m/>
  </r>
  <r>
    <s v="TG"/>
    <x v="3"/>
    <x v="14"/>
    <x v="0"/>
    <s v="Low"/>
    <x v="17"/>
    <n v="1080"/>
    <n v="17003"/>
    <s v="PACL"/>
    <m/>
    <m/>
    <n v="0"/>
    <n v="0"/>
    <n v="0"/>
    <n v="0"/>
    <n v="0"/>
    <n v="0"/>
    <m/>
    <m/>
    <m/>
  </r>
  <r>
    <s v="MB"/>
    <x v="3"/>
    <x v="16"/>
    <x v="1"/>
    <s v="Medium"/>
    <x v="0"/>
    <n v="60"/>
    <n v="17791"/>
    <s v="FHASE"/>
    <m/>
    <m/>
    <n v="0"/>
    <n v="0"/>
    <n v="0"/>
    <n v="0"/>
    <n v="0"/>
    <n v="0"/>
    <n v="0"/>
    <n v="0"/>
    <n v="0"/>
  </r>
  <r>
    <s v="MB"/>
    <x v="3"/>
    <x v="16"/>
    <x v="1"/>
    <s v="Medium"/>
    <x v="0"/>
    <n v="60"/>
    <n v="17791"/>
    <s v="FSEPU"/>
    <m/>
    <m/>
    <n v="0"/>
    <n v="0"/>
    <n v="0"/>
    <n v="0"/>
    <n v="0"/>
    <n v="0"/>
    <m/>
    <m/>
    <m/>
  </r>
  <r>
    <s v="MB"/>
    <x v="3"/>
    <x v="16"/>
    <x v="1"/>
    <s v="Medium"/>
    <x v="0"/>
    <n v="60"/>
    <n v="17791"/>
    <s v="MHASE"/>
    <m/>
    <m/>
    <n v="0"/>
    <n v="0"/>
    <n v="0"/>
    <n v="0"/>
    <n v="0"/>
    <n v="0"/>
    <m/>
    <m/>
    <m/>
  </r>
  <r>
    <s v="MB"/>
    <x v="3"/>
    <x v="16"/>
    <x v="1"/>
    <s v="Medium"/>
    <x v="0"/>
    <n v="60"/>
    <n v="17791"/>
    <s v="PACL"/>
    <m/>
    <m/>
    <n v="0"/>
    <n v="0"/>
    <n v="0"/>
    <n v="0"/>
    <n v="0"/>
    <n v="0"/>
    <m/>
    <m/>
    <m/>
  </r>
  <r>
    <s v="MB"/>
    <x v="3"/>
    <x v="16"/>
    <x v="1"/>
    <s v="Medium"/>
    <x v="1"/>
    <n v="120"/>
    <n v="17849"/>
    <s v="FHASE"/>
    <n v="1"/>
    <n v="2"/>
    <n v="1"/>
    <n v="2"/>
    <n v="1"/>
    <n v="0"/>
    <n v="0"/>
    <n v="0"/>
    <n v="1"/>
    <n v="0"/>
    <n v="0"/>
  </r>
  <r>
    <s v="MB"/>
    <x v="3"/>
    <x v="16"/>
    <x v="1"/>
    <s v="Medium"/>
    <x v="1"/>
    <n v="120"/>
    <n v="17849"/>
    <s v="FSEPU"/>
    <n v="1"/>
    <n v="3"/>
    <n v="1"/>
    <n v="3"/>
    <n v="1"/>
    <n v="0"/>
    <n v="0"/>
    <n v="0"/>
    <m/>
    <m/>
    <m/>
  </r>
  <r>
    <s v="MB"/>
    <x v="3"/>
    <x v="16"/>
    <x v="1"/>
    <s v="Medium"/>
    <x v="1"/>
    <n v="120"/>
    <n v="17849"/>
    <s v="MHASE"/>
    <m/>
    <m/>
    <n v="0"/>
    <n v="0"/>
    <n v="0"/>
    <n v="0"/>
    <n v="0"/>
    <n v="0"/>
    <m/>
    <m/>
    <m/>
  </r>
  <r>
    <s v="MB"/>
    <x v="3"/>
    <x v="16"/>
    <x v="1"/>
    <s v="Medium"/>
    <x v="1"/>
    <n v="120"/>
    <n v="17849"/>
    <s v="PACL"/>
    <m/>
    <m/>
    <n v="0"/>
    <n v="0"/>
    <n v="0"/>
    <n v="0"/>
    <n v="0"/>
    <n v="0"/>
    <m/>
    <m/>
    <m/>
  </r>
  <r>
    <s v="MB"/>
    <x v="3"/>
    <x v="16"/>
    <x v="1"/>
    <s v="Medium"/>
    <x v="2"/>
    <n v="180"/>
    <n v="17907"/>
    <s v="FHASE"/>
    <m/>
    <m/>
    <n v="0"/>
    <n v="0"/>
    <n v="0"/>
    <n v="0"/>
    <n v="0"/>
    <n v="0"/>
    <n v="0"/>
    <n v="0"/>
    <n v="0"/>
  </r>
  <r>
    <s v="MB"/>
    <x v="3"/>
    <x v="16"/>
    <x v="1"/>
    <s v="Medium"/>
    <x v="2"/>
    <n v="180"/>
    <n v="17907"/>
    <s v="FSEPU"/>
    <m/>
    <m/>
    <n v="0"/>
    <n v="0"/>
    <n v="0"/>
    <n v="0"/>
    <n v="0"/>
    <n v="0"/>
    <m/>
    <m/>
    <m/>
  </r>
  <r>
    <s v="MB"/>
    <x v="3"/>
    <x v="16"/>
    <x v="1"/>
    <s v="Medium"/>
    <x v="2"/>
    <n v="180"/>
    <n v="17907"/>
    <s v="MHASE"/>
    <m/>
    <m/>
    <n v="0"/>
    <n v="0"/>
    <n v="0"/>
    <n v="0"/>
    <n v="0"/>
    <n v="0"/>
    <m/>
    <m/>
    <m/>
  </r>
  <r>
    <s v="MB"/>
    <x v="3"/>
    <x v="16"/>
    <x v="1"/>
    <s v="Medium"/>
    <x v="2"/>
    <n v="180"/>
    <n v="17907"/>
    <s v="PACL"/>
    <m/>
    <m/>
    <n v="0"/>
    <n v="0"/>
    <n v="0"/>
    <n v="0"/>
    <n v="0"/>
    <n v="0"/>
    <m/>
    <m/>
    <m/>
  </r>
  <r>
    <s v="MB"/>
    <x v="3"/>
    <x v="16"/>
    <x v="1"/>
    <s v="Medium"/>
    <x v="3"/>
    <n v="240"/>
    <n v="17965"/>
    <s v="FHASE"/>
    <m/>
    <m/>
    <n v="0"/>
    <n v="0"/>
    <n v="0"/>
    <n v="0"/>
    <n v="0"/>
    <n v="0"/>
    <n v="0"/>
    <n v="0"/>
    <n v="0"/>
  </r>
  <r>
    <s v="MB"/>
    <x v="3"/>
    <x v="16"/>
    <x v="1"/>
    <s v="Medium"/>
    <x v="3"/>
    <n v="240"/>
    <n v="17965"/>
    <s v="FSEPU"/>
    <m/>
    <m/>
    <n v="0"/>
    <n v="0"/>
    <n v="0"/>
    <n v="0"/>
    <n v="0"/>
    <n v="0"/>
    <m/>
    <m/>
    <m/>
  </r>
  <r>
    <s v="MB"/>
    <x v="3"/>
    <x v="16"/>
    <x v="1"/>
    <s v="Medium"/>
    <x v="3"/>
    <n v="240"/>
    <n v="17965"/>
    <s v="MHASE"/>
    <m/>
    <m/>
    <n v="0"/>
    <n v="0"/>
    <n v="0"/>
    <n v="0"/>
    <n v="0"/>
    <n v="0"/>
    <m/>
    <m/>
    <m/>
  </r>
  <r>
    <s v="MB"/>
    <x v="3"/>
    <x v="16"/>
    <x v="1"/>
    <s v="Medium"/>
    <x v="3"/>
    <n v="240"/>
    <n v="17965"/>
    <s v="PACL"/>
    <m/>
    <m/>
    <n v="0"/>
    <n v="0"/>
    <n v="0"/>
    <n v="0"/>
    <n v="0"/>
    <n v="0"/>
    <m/>
    <m/>
    <m/>
  </r>
  <r>
    <s v="MB"/>
    <x v="3"/>
    <x v="16"/>
    <x v="1"/>
    <s v="Medium"/>
    <x v="4"/>
    <n v="300"/>
    <n v="18023"/>
    <s v="FHASE"/>
    <n v="1"/>
    <n v="1"/>
    <n v="1"/>
    <n v="1"/>
    <n v="1"/>
    <n v="0"/>
    <n v="0"/>
    <n v="0"/>
    <n v="1"/>
    <n v="0"/>
    <n v="0"/>
  </r>
  <r>
    <s v="MB"/>
    <x v="3"/>
    <x v="16"/>
    <x v="1"/>
    <s v="Medium"/>
    <x v="4"/>
    <n v="300"/>
    <n v="18023"/>
    <s v="FSEPU"/>
    <m/>
    <m/>
    <n v="0"/>
    <n v="0"/>
    <n v="0"/>
    <n v="0"/>
    <n v="0"/>
    <n v="0"/>
    <m/>
    <m/>
    <m/>
  </r>
  <r>
    <s v="MB"/>
    <x v="3"/>
    <x v="16"/>
    <x v="1"/>
    <s v="Medium"/>
    <x v="4"/>
    <n v="300"/>
    <n v="18023"/>
    <s v="MHASE"/>
    <m/>
    <m/>
    <n v="0"/>
    <n v="0"/>
    <n v="0"/>
    <n v="0"/>
    <n v="0"/>
    <n v="0"/>
    <m/>
    <m/>
    <m/>
  </r>
  <r>
    <s v="MB"/>
    <x v="3"/>
    <x v="16"/>
    <x v="1"/>
    <s v="Medium"/>
    <x v="4"/>
    <n v="300"/>
    <n v="18023"/>
    <s v="PACL"/>
    <m/>
    <m/>
    <n v="0"/>
    <n v="0"/>
    <n v="0"/>
    <n v="0"/>
    <n v="0"/>
    <n v="0"/>
    <m/>
    <m/>
    <m/>
  </r>
  <r>
    <s v="MB"/>
    <x v="3"/>
    <x v="16"/>
    <x v="1"/>
    <s v="Medium"/>
    <x v="5"/>
    <n v="360"/>
    <n v="18081"/>
    <s v="FHASE"/>
    <m/>
    <m/>
    <n v="0"/>
    <n v="0"/>
    <n v="0"/>
    <n v="0"/>
    <n v="0"/>
    <n v="0"/>
    <n v="0"/>
    <n v="0"/>
    <n v="0"/>
  </r>
  <r>
    <s v="MB"/>
    <x v="3"/>
    <x v="16"/>
    <x v="1"/>
    <s v="Medium"/>
    <x v="5"/>
    <n v="360"/>
    <n v="18081"/>
    <s v="FSEPU"/>
    <m/>
    <m/>
    <n v="0"/>
    <n v="0"/>
    <n v="0"/>
    <n v="0"/>
    <n v="0"/>
    <n v="0"/>
    <m/>
    <m/>
    <m/>
  </r>
  <r>
    <s v="MB"/>
    <x v="3"/>
    <x v="16"/>
    <x v="1"/>
    <s v="Medium"/>
    <x v="5"/>
    <n v="360"/>
    <n v="18081"/>
    <s v="MHASE"/>
    <m/>
    <m/>
    <n v="0"/>
    <n v="0"/>
    <n v="0"/>
    <n v="0"/>
    <n v="0"/>
    <n v="0"/>
    <m/>
    <m/>
    <m/>
  </r>
  <r>
    <s v="MB"/>
    <x v="3"/>
    <x v="16"/>
    <x v="1"/>
    <s v="Medium"/>
    <x v="5"/>
    <n v="360"/>
    <n v="18081"/>
    <s v="PACL"/>
    <m/>
    <m/>
    <n v="0"/>
    <n v="0"/>
    <n v="0"/>
    <n v="0"/>
    <n v="0"/>
    <n v="0"/>
    <m/>
    <m/>
    <m/>
  </r>
  <r>
    <s v="MB"/>
    <x v="3"/>
    <x v="16"/>
    <x v="1"/>
    <s v="Medium"/>
    <x v="6"/>
    <n v="420"/>
    <n v="18139"/>
    <s v="FHASE"/>
    <m/>
    <m/>
    <n v="0"/>
    <n v="0"/>
    <n v="0"/>
    <n v="0"/>
    <n v="0"/>
    <n v="0"/>
    <n v="0"/>
    <n v="0"/>
    <n v="0"/>
  </r>
  <r>
    <s v="MB"/>
    <x v="3"/>
    <x v="16"/>
    <x v="1"/>
    <s v="Medium"/>
    <x v="6"/>
    <n v="420"/>
    <n v="18139"/>
    <s v="FSEPU"/>
    <m/>
    <m/>
    <n v="0"/>
    <n v="0"/>
    <n v="0"/>
    <n v="0"/>
    <n v="0"/>
    <n v="0"/>
    <m/>
    <m/>
    <m/>
  </r>
  <r>
    <s v="MB"/>
    <x v="3"/>
    <x v="16"/>
    <x v="1"/>
    <s v="Medium"/>
    <x v="6"/>
    <n v="420"/>
    <n v="18139"/>
    <s v="MHASE"/>
    <m/>
    <m/>
    <n v="0"/>
    <n v="0"/>
    <n v="0"/>
    <n v="0"/>
    <n v="0"/>
    <n v="0"/>
    <m/>
    <m/>
    <m/>
  </r>
  <r>
    <s v="MB"/>
    <x v="3"/>
    <x v="16"/>
    <x v="1"/>
    <s v="Medium"/>
    <x v="6"/>
    <n v="420"/>
    <n v="18139"/>
    <s v="PACL"/>
    <m/>
    <m/>
    <n v="0"/>
    <n v="0"/>
    <n v="0"/>
    <n v="0"/>
    <n v="0"/>
    <n v="0"/>
    <m/>
    <m/>
    <m/>
  </r>
  <r>
    <s v="TG"/>
    <x v="3"/>
    <x v="17"/>
    <x v="2"/>
    <s v="High"/>
    <x v="0"/>
    <n v="60"/>
    <n v="16367"/>
    <s v="FHASE"/>
    <m/>
    <m/>
    <n v="0"/>
    <n v="0"/>
    <n v="0"/>
    <n v="0"/>
    <n v="0"/>
    <n v="0"/>
    <n v="0"/>
    <n v="0"/>
    <n v="0"/>
  </r>
  <r>
    <s v="TG"/>
    <x v="3"/>
    <x v="17"/>
    <x v="2"/>
    <s v="High"/>
    <x v="0"/>
    <n v="60"/>
    <n v="16367"/>
    <s v="FSEPU"/>
    <m/>
    <m/>
    <n v="0"/>
    <n v="0"/>
    <n v="0"/>
    <n v="0"/>
    <n v="0"/>
    <n v="0"/>
    <m/>
    <m/>
    <m/>
  </r>
  <r>
    <s v="TG"/>
    <x v="3"/>
    <x v="17"/>
    <x v="2"/>
    <s v="High"/>
    <x v="0"/>
    <n v="60"/>
    <n v="16367"/>
    <s v="MHASE"/>
    <m/>
    <m/>
    <n v="0"/>
    <n v="0"/>
    <n v="0"/>
    <n v="0"/>
    <n v="0"/>
    <n v="0"/>
    <m/>
    <m/>
    <m/>
  </r>
  <r>
    <s v="TG"/>
    <x v="3"/>
    <x v="17"/>
    <x v="2"/>
    <s v="High"/>
    <x v="0"/>
    <n v="60"/>
    <n v="16367"/>
    <s v="PACL"/>
    <m/>
    <m/>
    <n v="0"/>
    <n v="0"/>
    <n v="0"/>
    <n v="0"/>
    <n v="0"/>
    <n v="0"/>
    <m/>
    <m/>
    <m/>
  </r>
  <r>
    <s v="TG"/>
    <x v="3"/>
    <x v="17"/>
    <x v="2"/>
    <s v="High"/>
    <x v="1"/>
    <n v="120"/>
    <n v="16427"/>
    <s v="FHASE"/>
    <m/>
    <m/>
    <n v="0"/>
    <n v="0"/>
    <n v="0"/>
    <n v="0"/>
    <n v="0"/>
    <n v="0"/>
    <n v="0"/>
    <n v="0"/>
    <n v="0"/>
  </r>
  <r>
    <s v="TG"/>
    <x v="3"/>
    <x v="17"/>
    <x v="2"/>
    <s v="High"/>
    <x v="1"/>
    <n v="120"/>
    <n v="16427"/>
    <s v="FSEPU"/>
    <m/>
    <m/>
    <n v="0"/>
    <n v="0"/>
    <n v="0"/>
    <n v="0"/>
    <n v="0"/>
    <n v="0"/>
    <m/>
    <m/>
    <m/>
  </r>
  <r>
    <s v="TG"/>
    <x v="3"/>
    <x v="17"/>
    <x v="2"/>
    <s v="High"/>
    <x v="1"/>
    <n v="120"/>
    <n v="16427"/>
    <s v="MHASE"/>
    <m/>
    <m/>
    <n v="0"/>
    <n v="0"/>
    <n v="0"/>
    <n v="0"/>
    <n v="0"/>
    <n v="0"/>
    <m/>
    <m/>
    <m/>
  </r>
  <r>
    <s v="TG"/>
    <x v="3"/>
    <x v="17"/>
    <x v="2"/>
    <s v="High"/>
    <x v="1"/>
    <n v="120"/>
    <n v="16427"/>
    <s v="PACL"/>
    <m/>
    <m/>
    <n v="0"/>
    <n v="0"/>
    <n v="0"/>
    <n v="0"/>
    <n v="0"/>
    <n v="0"/>
    <m/>
    <m/>
    <m/>
  </r>
  <r>
    <s v="TG"/>
    <x v="3"/>
    <x v="17"/>
    <x v="2"/>
    <s v="High"/>
    <x v="2"/>
    <n v="180"/>
    <n v="16487"/>
    <s v="FHASE"/>
    <m/>
    <m/>
    <n v="0"/>
    <n v="0"/>
    <n v="0"/>
    <n v="0"/>
    <n v="0"/>
    <n v="0"/>
    <n v="0"/>
    <n v="0"/>
    <n v="0"/>
  </r>
  <r>
    <s v="TG"/>
    <x v="3"/>
    <x v="17"/>
    <x v="2"/>
    <s v="High"/>
    <x v="2"/>
    <n v="180"/>
    <n v="16487"/>
    <s v="FSEPU"/>
    <m/>
    <m/>
    <n v="0"/>
    <n v="0"/>
    <n v="0"/>
    <n v="0"/>
    <n v="0"/>
    <n v="0"/>
    <m/>
    <m/>
    <m/>
  </r>
  <r>
    <s v="TG"/>
    <x v="3"/>
    <x v="17"/>
    <x v="2"/>
    <s v="High"/>
    <x v="2"/>
    <n v="180"/>
    <n v="16487"/>
    <s v="MHASE"/>
    <m/>
    <m/>
    <n v="0"/>
    <n v="0"/>
    <n v="0"/>
    <n v="0"/>
    <n v="0"/>
    <n v="0"/>
    <m/>
    <m/>
    <m/>
  </r>
  <r>
    <s v="TG"/>
    <x v="3"/>
    <x v="17"/>
    <x v="2"/>
    <s v="High"/>
    <x v="2"/>
    <n v="180"/>
    <n v="16487"/>
    <s v="PACL"/>
    <m/>
    <m/>
    <n v="0"/>
    <n v="0"/>
    <n v="0"/>
    <n v="0"/>
    <n v="0"/>
    <n v="0"/>
    <m/>
    <m/>
    <m/>
  </r>
  <r>
    <s v="TG"/>
    <x v="3"/>
    <x v="17"/>
    <x v="2"/>
    <s v="High"/>
    <x v="3"/>
    <n v="240"/>
    <n v="16547"/>
    <s v="FHASE"/>
    <n v="1"/>
    <n v="2"/>
    <n v="1"/>
    <n v="2"/>
    <n v="1"/>
    <n v="0"/>
    <n v="0"/>
    <n v="0"/>
    <n v="1"/>
    <n v="0"/>
    <n v="0"/>
  </r>
  <r>
    <s v="TG"/>
    <x v="3"/>
    <x v="17"/>
    <x v="2"/>
    <s v="High"/>
    <x v="3"/>
    <n v="240"/>
    <n v="16547"/>
    <s v="FSEPU"/>
    <m/>
    <m/>
    <n v="0"/>
    <n v="0"/>
    <n v="0"/>
    <n v="0"/>
    <n v="0"/>
    <n v="0"/>
    <m/>
    <m/>
    <m/>
  </r>
  <r>
    <s v="TG"/>
    <x v="3"/>
    <x v="17"/>
    <x v="2"/>
    <s v="High"/>
    <x v="3"/>
    <n v="240"/>
    <n v="16547"/>
    <s v="MHASE"/>
    <m/>
    <m/>
    <n v="0"/>
    <n v="0"/>
    <n v="0"/>
    <n v="0"/>
    <n v="0"/>
    <n v="0"/>
    <m/>
    <m/>
    <m/>
  </r>
  <r>
    <s v="TG"/>
    <x v="3"/>
    <x v="17"/>
    <x v="2"/>
    <s v="High"/>
    <x v="3"/>
    <n v="240"/>
    <n v="16547"/>
    <s v="PACL"/>
    <n v="1"/>
    <n v="3"/>
    <n v="1"/>
    <n v="3"/>
    <n v="1"/>
    <n v="0"/>
    <n v="0"/>
    <n v="0"/>
    <m/>
    <m/>
    <m/>
  </r>
  <r>
    <s v="TG"/>
    <x v="3"/>
    <x v="17"/>
    <x v="2"/>
    <s v="High"/>
    <x v="4"/>
    <n v="300"/>
    <n v="16607"/>
    <s v="FHASE"/>
    <n v="1"/>
    <n v="1"/>
    <n v="1"/>
    <n v="1"/>
    <n v="1"/>
    <n v="0"/>
    <n v="0"/>
    <n v="0"/>
    <n v="1"/>
    <n v="0"/>
    <n v="0"/>
  </r>
  <r>
    <s v="TG"/>
    <x v="3"/>
    <x v="17"/>
    <x v="2"/>
    <s v="High"/>
    <x v="4"/>
    <n v="300"/>
    <n v="16607"/>
    <s v="FSEPU"/>
    <m/>
    <m/>
    <n v="0"/>
    <n v="0"/>
    <n v="0"/>
    <n v="0"/>
    <n v="0"/>
    <n v="0"/>
    <m/>
    <m/>
    <m/>
  </r>
  <r>
    <s v="TG"/>
    <x v="3"/>
    <x v="17"/>
    <x v="2"/>
    <s v="High"/>
    <x v="4"/>
    <n v="300"/>
    <n v="16607"/>
    <s v="MHASE"/>
    <m/>
    <m/>
    <n v="0"/>
    <n v="0"/>
    <n v="0"/>
    <n v="0"/>
    <n v="0"/>
    <n v="0"/>
    <m/>
    <m/>
    <m/>
  </r>
  <r>
    <s v="TG"/>
    <x v="3"/>
    <x v="17"/>
    <x v="2"/>
    <s v="High"/>
    <x v="4"/>
    <n v="300"/>
    <n v="16607"/>
    <s v="PACL"/>
    <n v="1"/>
    <n v="1"/>
    <n v="1"/>
    <n v="1"/>
    <n v="1"/>
    <n v="0"/>
    <n v="0"/>
    <n v="0"/>
    <m/>
    <m/>
    <m/>
  </r>
  <r>
    <s v="TG"/>
    <x v="3"/>
    <x v="17"/>
    <x v="2"/>
    <s v="High"/>
    <x v="5"/>
    <n v="360"/>
    <n v="16667"/>
    <s v="FHASE"/>
    <m/>
    <m/>
    <n v="0"/>
    <n v="0"/>
    <n v="0"/>
    <n v="0"/>
    <n v="0"/>
    <n v="0"/>
    <n v="1"/>
    <n v="0"/>
    <n v="0"/>
  </r>
  <r>
    <s v="TG"/>
    <x v="3"/>
    <x v="17"/>
    <x v="2"/>
    <s v="High"/>
    <x v="5"/>
    <n v="360"/>
    <n v="16667"/>
    <s v="FSEPU"/>
    <n v="1"/>
    <n v="2"/>
    <n v="1"/>
    <n v="2"/>
    <n v="1"/>
    <n v="0"/>
    <n v="0"/>
    <n v="0"/>
    <m/>
    <m/>
    <m/>
  </r>
  <r>
    <s v="TG"/>
    <x v="3"/>
    <x v="17"/>
    <x v="2"/>
    <s v="High"/>
    <x v="5"/>
    <n v="360"/>
    <n v="16667"/>
    <s v="MHASE"/>
    <m/>
    <m/>
    <n v="0"/>
    <n v="0"/>
    <n v="0"/>
    <n v="0"/>
    <n v="0"/>
    <n v="0"/>
    <m/>
    <m/>
    <m/>
  </r>
  <r>
    <s v="TG"/>
    <x v="3"/>
    <x v="17"/>
    <x v="2"/>
    <s v="High"/>
    <x v="5"/>
    <n v="360"/>
    <n v="16667"/>
    <s v="PACL"/>
    <n v="1"/>
    <n v="1"/>
    <n v="1"/>
    <n v="1"/>
    <n v="1"/>
    <n v="0"/>
    <n v="0"/>
    <n v="0"/>
    <m/>
    <m/>
    <m/>
  </r>
  <r>
    <s v="TG"/>
    <x v="3"/>
    <x v="17"/>
    <x v="2"/>
    <s v="High"/>
    <x v="6"/>
    <n v="420"/>
    <n v="16727"/>
    <s v="FHASE"/>
    <m/>
    <m/>
    <n v="0"/>
    <n v="0"/>
    <n v="0"/>
    <n v="0"/>
    <n v="0"/>
    <n v="0"/>
    <n v="0"/>
    <n v="0"/>
    <n v="0"/>
  </r>
  <r>
    <s v="TG"/>
    <x v="3"/>
    <x v="17"/>
    <x v="2"/>
    <s v="High"/>
    <x v="6"/>
    <n v="420"/>
    <n v="16727"/>
    <s v="FSEPU"/>
    <m/>
    <m/>
    <n v="0"/>
    <n v="0"/>
    <n v="0"/>
    <n v="0"/>
    <n v="0"/>
    <n v="0"/>
    <m/>
    <m/>
    <m/>
  </r>
  <r>
    <s v="TG"/>
    <x v="3"/>
    <x v="17"/>
    <x v="2"/>
    <s v="High"/>
    <x v="6"/>
    <n v="420"/>
    <n v="16727"/>
    <s v="MHASE"/>
    <m/>
    <m/>
    <n v="0"/>
    <n v="0"/>
    <n v="0"/>
    <n v="0"/>
    <n v="0"/>
    <n v="0"/>
    <m/>
    <m/>
    <m/>
  </r>
  <r>
    <s v="TG"/>
    <x v="3"/>
    <x v="17"/>
    <x v="2"/>
    <s v="High"/>
    <x v="6"/>
    <n v="420"/>
    <n v="16727"/>
    <s v="PACL"/>
    <m/>
    <m/>
    <n v="0"/>
    <n v="0"/>
    <n v="0"/>
    <n v="0"/>
    <n v="0"/>
    <n v="0"/>
    <m/>
    <m/>
    <m/>
  </r>
  <r>
    <s v="TG"/>
    <x v="3"/>
    <x v="17"/>
    <x v="2"/>
    <s v="High"/>
    <x v="7"/>
    <n v="480"/>
    <n v="16787"/>
    <s v="FHASE"/>
    <m/>
    <m/>
    <n v="0"/>
    <n v="0"/>
    <n v="0"/>
    <n v="0"/>
    <n v="0"/>
    <n v="0"/>
    <n v="1"/>
    <n v="0"/>
    <n v="0"/>
  </r>
  <r>
    <s v="TG"/>
    <x v="3"/>
    <x v="17"/>
    <x v="2"/>
    <s v="High"/>
    <x v="7"/>
    <n v="480"/>
    <n v="16787"/>
    <s v="FSEPU"/>
    <m/>
    <m/>
    <n v="0"/>
    <n v="0"/>
    <n v="0"/>
    <n v="0"/>
    <n v="0"/>
    <n v="0"/>
    <m/>
    <m/>
    <m/>
  </r>
  <r>
    <s v="TG"/>
    <x v="3"/>
    <x v="17"/>
    <x v="2"/>
    <s v="High"/>
    <x v="7"/>
    <n v="480"/>
    <n v="16787"/>
    <s v="MHASE"/>
    <m/>
    <m/>
    <n v="0"/>
    <n v="0"/>
    <n v="0"/>
    <n v="0"/>
    <n v="0"/>
    <n v="0"/>
    <m/>
    <m/>
    <m/>
  </r>
  <r>
    <s v="TG"/>
    <x v="3"/>
    <x v="17"/>
    <x v="2"/>
    <s v="High"/>
    <x v="7"/>
    <n v="480"/>
    <n v="16787"/>
    <s v="PACL"/>
    <n v="1"/>
    <n v="1"/>
    <n v="1"/>
    <n v="1"/>
    <n v="1"/>
    <n v="0"/>
    <n v="0"/>
    <n v="0"/>
    <m/>
    <m/>
    <m/>
  </r>
  <r>
    <s v="TG"/>
    <x v="3"/>
    <x v="17"/>
    <x v="2"/>
    <s v="High"/>
    <x v="8"/>
    <n v="540"/>
    <n v="16847"/>
    <s v="FHASE"/>
    <m/>
    <m/>
    <n v="0"/>
    <n v="0"/>
    <n v="0"/>
    <n v="0"/>
    <n v="0"/>
    <n v="0"/>
    <n v="1"/>
    <n v="0"/>
    <n v="0"/>
  </r>
  <r>
    <s v="TG"/>
    <x v="3"/>
    <x v="17"/>
    <x v="2"/>
    <s v="High"/>
    <x v="8"/>
    <n v="540"/>
    <n v="16847"/>
    <s v="FSEPU"/>
    <m/>
    <m/>
    <n v="0"/>
    <n v="0"/>
    <n v="0"/>
    <n v="0"/>
    <n v="0"/>
    <n v="0"/>
    <m/>
    <m/>
    <m/>
  </r>
  <r>
    <s v="TG"/>
    <x v="3"/>
    <x v="17"/>
    <x v="2"/>
    <s v="High"/>
    <x v="8"/>
    <n v="540"/>
    <n v="16847"/>
    <s v="MHASE"/>
    <m/>
    <m/>
    <n v="0"/>
    <n v="0"/>
    <n v="0"/>
    <n v="0"/>
    <n v="0"/>
    <n v="0"/>
    <m/>
    <m/>
    <m/>
  </r>
  <r>
    <s v="TG"/>
    <x v="3"/>
    <x v="17"/>
    <x v="2"/>
    <s v="High"/>
    <x v="8"/>
    <n v="540"/>
    <n v="16847"/>
    <s v="PACL"/>
    <n v="2"/>
    <n v="2"/>
    <n v="2"/>
    <n v="2"/>
    <n v="1"/>
    <n v="0"/>
    <n v="0"/>
    <n v="0"/>
    <m/>
    <m/>
    <m/>
  </r>
  <r>
    <s v="TG"/>
    <x v="3"/>
    <x v="17"/>
    <x v="2"/>
    <s v="High"/>
    <x v="9"/>
    <n v="600"/>
    <n v="16907"/>
    <s v="FHASE"/>
    <n v="2"/>
    <n v="4"/>
    <n v="2"/>
    <n v="4"/>
    <n v="1"/>
    <n v="1"/>
    <n v="1"/>
    <n v="0"/>
    <n v="1"/>
    <n v="1"/>
    <n v="0"/>
  </r>
  <r>
    <s v="TG"/>
    <x v="3"/>
    <x v="17"/>
    <x v="2"/>
    <s v="High"/>
    <x v="9"/>
    <n v="600"/>
    <n v="16907"/>
    <s v="FSEPU"/>
    <m/>
    <m/>
    <n v="0"/>
    <n v="0"/>
    <n v="0"/>
    <n v="0"/>
    <n v="0"/>
    <n v="0"/>
    <m/>
    <m/>
    <m/>
  </r>
  <r>
    <s v="TG"/>
    <x v="3"/>
    <x v="17"/>
    <x v="2"/>
    <s v="High"/>
    <x v="9"/>
    <n v="600"/>
    <n v="16907"/>
    <s v="MHASE"/>
    <m/>
    <m/>
    <n v="0"/>
    <n v="0"/>
    <n v="0"/>
    <n v="0"/>
    <n v="0"/>
    <n v="0"/>
    <m/>
    <m/>
    <m/>
  </r>
  <r>
    <s v="TG"/>
    <x v="3"/>
    <x v="17"/>
    <x v="2"/>
    <s v="High"/>
    <x v="9"/>
    <n v="600"/>
    <n v="16907"/>
    <s v="PACL"/>
    <m/>
    <m/>
    <n v="0"/>
    <n v="0"/>
    <n v="0"/>
    <n v="0"/>
    <n v="0"/>
    <n v="0"/>
    <m/>
    <m/>
    <m/>
  </r>
  <r>
    <s v="TG"/>
    <x v="3"/>
    <x v="17"/>
    <x v="2"/>
    <s v="High"/>
    <x v="10"/>
    <n v="690"/>
    <n v="16997"/>
    <s v="FHASE"/>
    <m/>
    <m/>
    <n v="0"/>
    <n v="0"/>
    <n v="0"/>
    <n v="0"/>
    <n v="0"/>
    <n v="0"/>
    <n v="1"/>
    <n v="1"/>
    <n v="0"/>
  </r>
  <r>
    <s v="TG"/>
    <x v="3"/>
    <x v="17"/>
    <x v="2"/>
    <s v="High"/>
    <x v="10"/>
    <n v="690"/>
    <n v="16997"/>
    <s v="FSEPU"/>
    <m/>
    <m/>
    <n v="0"/>
    <n v="0"/>
    <n v="0"/>
    <n v="0"/>
    <n v="0"/>
    <n v="0"/>
    <m/>
    <m/>
    <m/>
  </r>
  <r>
    <s v="TG"/>
    <x v="3"/>
    <x v="17"/>
    <x v="2"/>
    <s v="High"/>
    <x v="10"/>
    <n v="690"/>
    <n v="16997"/>
    <s v="MHASE"/>
    <m/>
    <m/>
    <n v="0"/>
    <n v="0"/>
    <n v="0"/>
    <n v="0"/>
    <n v="0"/>
    <n v="0"/>
    <m/>
    <m/>
    <m/>
  </r>
  <r>
    <s v="TG"/>
    <x v="3"/>
    <x v="17"/>
    <x v="2"/>
    <s v="High"/>
    <x v="10"/>
    <n v="690"/>
    <n v="16997"/>
    <s v="PACL"/>
    <n v="1"/>
    <n v="4"/>
    <n v="1"/>
    <n v="4"/>
    <n v="1"/>
    <n v="1"/>
    <n v="1"/>
    <n v="0"/>
    <m/>
    <m/>
    <m/>
  </r>
  <r>
    <s v="TG"/>
    <x v="3"/>
    <x v="17"/>
    <x v="2"/>
    <s v="High"/>
    <x v="11"/>
    <n v="750"/>
    <n v="17057"/>
    <s v="FHASE"/>
    <m/>
    <m/>
    <n v="0"/>
    <n v="0"/>
    <n v="0"/>
    <n v="0"/>
    <n v="0"/>
    <n v="0"/>
    <n v="1"/>
    <n v="0"/>
    <n v="0"/>
  </r>
  <r>
    <s v="TG"/>
    <x v="3"/>
    <x v="17"/>
    <x v="2"/>
    <s v="High"/>
    <x v="11"/>
    <n v="750"/>
    <n v="17057"/>
    <s v="FSEPU"/>
    <m/>
    <m/>
    <n v="0"/>
    <n v="0"/>
    <n v="0"/>
    <n v="0"/>
    <n v="0"/>
    <n v="0"/>
    <m/>
    <m/>
    <m/>
  </r>
  <r>
    <s v="TG"/>
    <x v="3"/>
    <x v="17"/>
    <x v="2"/>
    <s v="High"/>
    <x v="11"/>
    <n v="750"/>
    <n v="17057"/>
    <s v="MHASE"/>
    <n v="1"/>
    <n v="1"/>
    <n v="1"/>
    <n v="1"/>
    <n v="1"/>
    <n v="0"/>
    <n v="0"/>
    <n v="0"/>
    <m/>
    <m/>
    <m/>
  </r>
  <r>
    <s v="TG"/>
    <x v="3"/>
    <x v="17"/>
    <x v="2"/>
    <s v="High"/>
    <x v="11"/>
    <n v="750"/>
    <n v="17057"/>
    <s v="PACL"/>
    <n v="1"/>
    <n v="1"/>
    <n v="1"/>
    <n v="1"/>
    <n v="1"/>
    <n v="0"/>
    <n v="0"/>
    <n v="0"/>
    <m/>
    <m/>
    <m/>
  </r>
  <r>
    <s v="TG"/>
    <x v="3"/>
    <x v="17"/>
    <x v="2"/>
    <s v="High"/>
    <x v="12"/>
    <n v="810"/>
    <n v="17117"/>
    <s v="FHASE"/>
    <n v="4"/>
    <n v="3"/>
    <n v="4"/>
    <n v="3"/>
    <n v="1"/>
    <n v="0"/>
    <n v="0"/>
    <n v="0"/>
    <n v="1"/>
    <n v="0"/>
    <n v="0"/>
  </r>
  <r>
    <s v="TG"/>
    <x v="3"/>
    <x v="17"/>
    <x v="2"/>
    <s v="High"/>
    <x v="12"/>
    <n v="810"/>
    <n v="17117"/>
    <s v="FSEPU"/>
    <m/>
    <m/>
    <n v="0"/>
    <n v="0"/>
    <n v="0"/>
    <n v="0"/>
    <n v="0"/>
    <n v="0"/>
    <m/>
    <m/>
    <m/>
  </r>
  <r>
    <s v="TG"/>
    <x v="3"/>
    <x v="17"/>
    <x v="2"/>
    <s v="High"/>
    <x v="12"/>
    <n v="810"/>
    <n v="17117"/>
    <s v="MHASE"/>
    <m/>
    <m/>
    <n v="0"/>
    <n v="0"/>
    <n v="0"/>
    <n v="0"/>
    <n v="0"/>
    <n v="0"/>
    <m/>
    <m/>
    <m/>
  </r>
  <r>
    <s v="TG"/>
    <x v="3"/>
    <x v="17"/>
    <x v="2"/>
    <s v="High"/>
    <x v="12"/>
    <n v="810"/>
    <n v="17117"/>
    <s v="PACL"/>
    <m/>
    <m/>
    <n v="0"/>
    <n v="0"/>
    <n v="0"/>
    <n v="0"/>
    <n v="0"/>
    <n v="0"/>
    <m/>
    <m/>
    <m/>
  </r>
  <r>
    <s v="TG"/>
    <x v="3"/>
    <x v="17"/>
    <x v="2"/>
    <s v="High"/>
    <x v="13"/>
    <n v="870"/>
    <n v="17177"/>
    <s v="FHASE"/>
    <m/>
    <m/>
    <n v="0"/>
    <n v="0"/>
    <n v="0"/>
    <n v="0"/>
    <n v="0"/>
    <n v="0"/>
    <n v="1"/>
    <n v="1"/>
    <n v="1"/>
  </r>
  <r>
    <s v="TG"/>
    <x v="3"/>
    <x v="17"/>
    <x v="2"/>
    <s v="High"/>
    <x v="13"/>
    <n v="870"/>
    <n v="17177"/>
    <s v="FSEPU"/>
    <n v="1"/>
    <n v="5"/>
    <n v="1"/>
    <n v="5"/>
    <n v="1"/>
    <n v="1"/>
    <n v="0"/>
    <n v="1"/>
    <m/>
    <m/>
    <m/>
  </r>
  <r>
    <s v="TG"/>
    <x v="3"/>
    <x v="17"/>
    <x v="2"/>
    <s v="High"/>
    <x v="13"/>
    <n v="870"/>
    <n v="17177"/>
    <s v="MHASE"/>
    <n v="1"/>
    <n v="4"/>
    <n v="1"/>
    <n v="4"/>
    <n v="1"/>
    <n v="1"/>
    <n v="1"/>
    <n v="0"/>
    <m/>
    <m/>
    <m/>
  </r>
  <r>
    <s v="TG"/>
    <x v="3"/>
    <x v="17"/>
    <x v="2"/>
    <s v="High"/>
    <x v="13"/>
    <n v="870"/>
    <n v="17177"/>
    <s v="PACL"/>
    <n v="2"/>
    <n v="1"/>
    <n v="2"/>
    <n v="1"/>
    <n v="1"/>
    <n v="0"/>
    <n v="0"/>
    <n v="0"/>
    <m/>
    <m/>
    <m/>
  </r>
  <r>
    <s v="TG"/>
    <x v="3"/>
    <x v="17"/>
    <x v="2"/>
    <s v="High"/>
    <x v="14"/>
    <n v="930"/>
    <n v="17237"/>
    <s v="FHASE"/>
    <m/>
    <m/>
    <n v="0"/>
    <n v="0"/>
    <n v="0"/>
    <n v="0"/>
    <n v="0"/>
    <n v="0"/>
    <n v="1"/>
    <n v="0"/>
    <n v="0"/>
  </r>
  <r>
    <s v="TG"/>
    <x v="3"/>
    <x v="17"/>
    <x v="2"/>
    <s v="High"/>
    <x v="14"/>
    <n v="930"/>
    <n v="17237"/>
    <s v="FSEPU"/>
    <m/>
    <m/>
    <n v="0"/>
    <n v="0"/>
    <n v="0"/>
    <n v="0"/>
    <n v="0"/>
    <n v="0"/>
    <m/>
    <m/>
    <m/>
  </r>
  <r>
    <s v="TG"/>
    <x v="3"/>
    <x v="17"/>
    <x v="2"/>
    <s v="High"/>
    <x v="14"/>
    <n v="930"/>
    <n v="17237"/>
    <s v="MHASE"/>
    <m/>
    <m/>
    <n v="0"/>
    <n v="0"/>
    <n v="0"/>
    <n v="0"/>
    <n v="0"/>
    <n v="0"/>
    <m/>
    <m/>
    <m/>
  </r>
  <r>
    <s v="TG"/>
    <x v="3"/>
    <x v="17"/>
    <x v="2"/>
    <s v="High"/>
    <x v="14"/>
    <n v="930"/>
    <n v="17237"/>
    <s v="PACL"/>
    <n v="1"/>
    <n v="3"/>
    <n v="1"/>
    <n v="3"/>
    <n v="1"/>
    <n v="0"/>
    <n v="0"/>
    <n v="0"/>
    <m/>
    <m/>
    <m/>
  </r>
  <r>
    <s v="TG"/>
    <x v="3"/>
    <x v="17"/>
    <x v="2"/>
    <s v="High"/>
    <x v="15"/>
    <n v="990"/>
    <n v="17297"/>
    <s v="FHASE"/>
    <m/>
    <m/>
    <n v="0"/>
    <n v="0"/>
    <n v="0"/>
    <n v="0"/>
    <n v="0"/>
    <n v="0"/>
    <n v="0"/>
    <n v="0"/>
    <n v="0"/>
  </r>
  <r>
    <s v="TG"/>
    <x v="3"/>
    <x v="17"/>
    <x v="2"/>
    <s v="High"/>
    <x v="15"/>
    <n v="990"/>
    <n v="17297"/>
    <s v="FSEPU"/>
    <m/>
    <m/>
    <n v="0"/>
    <n v="0"/>
    <n v="0"/>
    <n v="0"/>
    <n v="0"/>
    <n v="0"/>
    <m/>
    <m/>
    <m/>
  </r>
  <r>
    <s v="TG"/>
    <x v="3"/>
    <x v="17"/>
    <x v="2"/>
    <s v="High"/>
    <x v="15"/>
    <n v="990"/>
    <n v="17297"/>
    <s v="MHASE"/>
    <m/>
    <m/>
    <n v="0"/>
    <n v="0"/>
    <n v="0"/>
    <n v="0"/>
    <n v="0"/>
    <n v="0"/>
    <m/>
    <m/>
    <m/>
  </r>
  <r>
    <s v="TG"/>
    <x v="3"/>
    <x v="17"/>
    <x v="2"/>
    <s v="High"/>
    <x v="15"/>
    <n v="990"/>
    <n v="17297"/>
    <s v="PACL"/>
    <m/>
    <m/>
    <n v="0"/>
    <n v="0"/>
    <n v="0"/>
    <n v="0"/>
    <n v="0"/>
    <n v="0"/>
    <m/>
    <m/>
    <m/>
  </r>
  <r>
    <s v="TG"/>
    <x v="3"/>
    <x v="17"/>
    <x v="2"/>
    <s v="High"/>
    <x v="16"/>
    <n v="1050"/>
    <n v="17357"/>
    <s v="FHASE"/>
    <m/>
    <m/>
    <n v="0"/>
    <n v="0"/>
    <n v="0"/>
    <n v="0"/>
    <n v="0"/>
    <n v="0"/>
    <n v="1"/>
    <n v="1"/>
    <n v="0"/>
  </r>
  <r>
    <s v="TG"/>
    <x v="3"/>
    <x v="17"/>
    <x v="2"/>
    <s v="High"/>
    <x v="16"/>
    <n v="1050"/>
    <n v="17357"/>
    <s v="FSEPU"/>
    <n v="1"/>
    <n v="4"/>
    <n v="1"/>
    <n v="4"/>
    <n v="1"/>
    <n v="1"/>
    <n v="1"/>
    <n v="0"/>
    <m/>
    <m/>
    <m/>
  </r>
  <r>
    <s v="TG"/>
    <x v="3"/>
    <x v="17"/>
    <x v="2"/>
    <s v="High"/>
    <x v="16"/>
    <n v="1050"/>
    <n v="17357"/>
    <s v="MHASE"/>
    <n v="1"/>
    <n v="2"/>
    <n v="1"/>
    <n v="2"/>
    <n v="1"/>
    <n v="0"/>
    <n v="0"/>
    <n v="0"/>
    <m/>
    <m/>
    <m/>
  </r>
  <r>
    <s v="TG"/>
    <x v="3"/>
    <x v="17"/>
    <x v="2"/>
    <s v="High"/>
    <x v="16"/>
    <n v="1050"/>
    <n v="17357"/>
    <s v="PACL"/>
    <m/>
    <m/>
    <n v="0"/>
    <n v="0"/>
    <n v="0"/>
    <n v="0"/>
    <n v="0"/>
    <n v="0"/>
    <m/>
    <m/>
    <m/>
  </r>
  <r>
    <s v="GJ"/>
    <x v="4"/>
    <x v="3"/>
    <x v="0"/>
    <s v="Low"/>
    <x v="0"/>
    <n v="60"/>
    <n v="22919"/>
    <s v="FHASE"/>
    <n v="1"/>
    <n v="1"/>
    <n v="1"/>
    <n v="1"/>
    <n v="1"/>
    <n v="0"/>
    <n v="0"/>
    <n v="0"/>
    <n v="1"/>
    <n v="0"/>
    <n v="0"/>
  </r>
  <r>
    <s v="GJ"/>
    <x v="4"/>
    <x v="3"/>
    <x v="0"/>
    <s v="Low"/>
    <x v="0"/>
    <n v="60"/>
    <n v="22919"/>
    <s v="FSEPU"/>
    <m/>
    <m/>
    <n v="0"/>
    <n v="0"/>
    <n v="0"/>
    <n v="0"/>
    <n v="0"/>
    <n v="0"/>
    <m/>
    <m/>
    <m/>
  </r>
  <r>
    <s v="GJ"/>
    <x v="4"/>
    <x v="3"/>
    <x v="0"/>
    <s v="Low"/>
    <x v="0"/>
    <n v="60"/>
    <n v="22919"/>
    <s v="MHASE"/>
    <m/>
    <m/>
    <n v="0"/>
    <n v="0"/>
    <n v="0"/>
    <n v="0"/>
    <n v="0"/>
    <n v="0"/>
    <m/>
    <m/>
    <m/>
  </r>
  <r>
    <s v="GJ"/>
    <x v="4"/>
    <x v="3"/>
    <x v="0"/>
    <s v="Low"/>
    <x v="0"/>
    <n v="60"/>
    <n v="22919"/>
    <s v="PACL"/>
    <n v="1"/>
    <n v="3"/>
    <n v="1"/>
    <n v="3"/>
    <n v="1"/>
    <n v="0"/>
    <n v="0"/>
    <n v="0"/>
    <m/>
    <m/>
    <m/>
  </r>
  <r>
    <s v="GJ"/>
    <x v="4"/>
    <x v="3"/>
    <x v="0"/>
    <s v="Low"/>
    <x v="1"/>
    <n v="120"/>
    <n v="22979"/>
    <s v="FHASE"/>
    <m/>
    <m/>
    <n v="0"/>
    <n v="0"/>
    <n v="0"/>
    <n v="0"/>
    <n v="0"/>
    <n v="0"/>
    <n v="1"/>
    <n v="0"/>
    <n v="0"/>
  </r>
  <r>
    <s v="GJ"/>
    <x v="4"/>
    <x v="3"/>
    <x v="0"/>
    <s v="Low"/>
    <x v="1"/>
    <n v="120"/>
    <n v="22979"/>
    <s v="FSEPU"/>
    <m/>
    <m/>
    <n v="0"/>
    <n v="0"/>
    <n v="0"/>
    <n v="0"/>
    <n v="0"/>
    <n v="0"/>
    <m/>
    <m/>
    <m/>
  </r>
  <r>
    <s v="GJ"/>
    <x v="4"/>
    <x v="3"/>
    <x v="0"/>
    <s v="Low"/>
    <x v="1"/>
    <n v="120"/>
    <n v="22979"/>
    <s v="MHASE"/>
    <m/>
    <m/>
    <n v="0"/>
    <n v="0"/>
    <n v="0"/>
    <n v="0"/>
    <n v="0"/>
    <n v="0"/>
    <m/>
    <m/>
    <m/>
  </r>
  <r>
    <s v="GJ"/>
    <x v="4"/>
    <x v="3"/>
    <x v="0"/>
    <s v="Low"/>
    <x v="1"/>
    <n v="120"/>
    <n v="22979"/>
    <s v="PACL"/>
    <n v="1"/>
    <n v="3"/>
    <n v="1"/>
    <n v="3"/>
    <n v="1"/>
    <n v="0"/>
    <n v="0"/>
    <n v="0"/>
    <m/>
    <m/>
    <m/>
  </r>
  <r>
    <s v="GJ"/>
    <x v="4"/>
    <x v="3"/>
    <x v="0"/>
    <s v="Low"/>
    <x v="2"/>
    <n v="180"/>
    <n v="23039"/>
    <s v="FHASE"/>
    <m/>
    <m/>
    <n v="0"/>
    <n v="0"/>
    <n v="0"/>
    <n v="0"/>
    <n v="0"/>
    <n v="0"/>
    <n v="0"/>
    <n v="0"/>
    <n v="0"/>
  </r>
  <r>
    <s v="GJ"/>
    <x v="4"/>
    <x v="3"/>
    <x v="0"/>
    <s v="Low"/>
    <x v="2"/>
    <n v="180"/>
    <n v="23039"/>
    <s v="FSEPU"/>
    <m/>
    <m/>
    <n v="0"/>
    <n v="0"/>
    <n v="0"/>
    <n v="0"/>
    <n v="0"/>
    <n v="0"/>
    <m/>
    <m/>
    <m/>
  </r>
  <r>
    <s v="GJ"/>
    <x v="4"/>
    <x v="3"/>
    <x v="0"/>
    <s v="Low"/>
    <x v="2"/>
    <n v="180"/>
    <n v="23039"/>
    <s v="MHASE"/>
    <m/>
    <m/>
    <m/>
    <m/>
    <m/>
    <m/>
    <m/>
    <m/>
    <m/>
    <m/>
    <m/>
  </r>
  <r>
    <s v="GJ"/>
    <x v="4"/>
    <x v="3"/>
    <x v="0"/>
    <s v="Low"/>
    <x v="2"/>
    <n v="180"/>
    <n v="23039"/>
    <s v="PACL"/>
    <m/>
    <m/>
    <m/>
    <m/>
    <m/>
    <m/>
    <m/>
    <m/>
    <m/>
    <m/>
    <m/>
  </r>
  <r>
    <s v="GJ"/>
    <x v="4"/>
    <x v="3"/>
    <x v="0"/>
    <s v="Low"/>
    <x v="3"/>
    <n v="240"/>
    <n v="23039"/>
    <s v="FHASE"/>
    <n v="1"/>
    <n v="2"/>
    <n v="1"/>
    <n v="2"/>
    <n v="1"/>
    <n v="0"/>
    <n v="0"/>
    <n v="0"/>
    <n v="1"/>
    <n v="0"/>
    <n v="0"/>
  </r>
  <r>
    <s v="GJ"/>
    <x v="4"/>
    <x v="3"/>
    <x v="0"/>
    <s v="Low"/>
    <x v="3"/>
    <n v="240"/>
    <n v="23039"/>
    <s v="FSEPU"/>
    <m/>
    <m/>
    <n v="0"/>
    <n v="0"/>
    <n v="0"/>
    <n v="0"/>
    <n v="0"/>
    <n v="0"/>
    <m/>
    <m/>
    <m/>
  </r>
  <r>
    <s v="GJ"/>
    <x v="4"/>
    <x v="3"/>
    <x v="0"/>
    <s v="Low"/>
    <x v="3"/>
    <n v="240"/>
    <n v="23039"/>
    <s v="MHASE"/>
    <m/>
    <m/>
    <n v="0"/>
    <n v="0"/>
    <n v="0"/>
    <n v="0"/>
    <n v="0"/>
    <n v="0"/>
    <m/>
    <m/>
    <m/>
  </r>
  <r>
    <s v="GJ"/>
    <x v="4"/>
    <x v="3"/>
    <x v="0"/>
    <s v="Low"/>
    <x v="3"/>
    <n v="240"/>
    <n v="23039"/>
    <s v="PACL"/>
    <n v="1"/>
    <n v="2"/>
    <n v="1"/>
    <n v="2"/>
    <n v="1"/>
    <n v="0"/>
    <n v="0"/>
    <n v="0"/>
    <m/>
    <m/>
    <m/>
  </r>
  <r>
    <s v="GJ"/>
    <x v="4"/>
    <x v="3"/>
    <x v="0"/>
    <s v="Low"/>
    <x v="4"/>
    <n v="300"/>
    <n v="23099"/>
    <s v="FHASE"/>
    <m/>
    <m/>
    <n v="0"/>
    <n v="0"/>
    <n v="0"/>
    <n v="0"/>
    <n v="0"/>
    <n v="0"/>
    <n v="0"/>
    <n v="0"/>
    <n v="0"/>
  </r>
  <r>
    <s v="GJ"/>
    <x v="4"/>
    <x v="3"/>
    <x v="0"/>
    <s v="Low"/>
    <x v="4"/>
    <n v="300"/>
    <n v="23099"/>
    <s v="FSEPU"/>
    <m/>
    <m/>
    <n v="0"/>
    <n v="0"/>
    <n v="0"/>
    <n v="0"/>
    <n v="0"/>
    <n v="0"/>
    <m/>
    <m/>
    <m/>
  </r>
  <r>
    <s v="GJ"/>
    <x v="4"/>
    <x v="3"/>
    <x v="0"/>
    <s v="Low"/>
    <x v="4"/>
    <n v="300"/>
    <n v="23099"/>
    <s v="MHASE"/>
    <m/>
    <m/>
    <n v="0"/>
    <n v="0"/>
    <n v="0"/>
    <n v="0"/>
    <n v="0"/>
    <n v="0"/>
    <m/>
    <m/>
    <m/>
  </r>
  <r>
    <s v="GJ"/>
    <x v="4"/>
    <x v="3"/>
    <x v="0"/>
    <s v="Low"/>
    <x v="4"/>
    <n v="300"/>
    <n v="23099"/>
    <s v="PACL"/>
    <m/>
    <m/>
    <n v="0"/>
    <n v="0"/>
    <n v="0"/>
    <n v="0"/>
    <n v="0"/>
    <n v="0"/>
    <m/>
    <m/>
    <m/>
  </r>
  <r>
    <s v="GJ"/>
    <x v="4"/>
    <x v="3"/>
    <x v="0"/>
    <s v="Low"/>
    <x v="5"/>
    <n v="360"/>
    <n v="23159"/>
    <s v="FHASE"/>
    <m/>
    <m/>
    <n v="0"/>
    <n v="0"/>
    <n v="0"/>
    <n v="0"/>
    <n v="0"/>
    <n v="0"/>
    <n v="0"/>
    <n v="0"/>
    <n v="0"/>
  </r>
  <r>
    <s v="GJ"/>
    <x v="4"/>
    <x v="3"/>
    <x v="0"/>
    <s v="Low"/>
    <x v="5"/>
    <n v="360"/>
    <n v="23159"/>
    <s v="FSEPU"/>
    <m/>
    <m/>
    <n v="0"/>
    <n v="0"/>
    <n v="0"/>
    <n v="0"/>
    <n v="0"/>
    <n v="0"/>
    <m/>
    <m/>
    <m/>
  </r>
  <r>
    <s v="GJ"/>
    <x v="4"/>
    <x v="3"/>
    <x v="0"/>
    <s v="Low"/>
    <x v="5"/>
    <n v="360"/>
    <n v="23159"/>
    <s v="MHASE"/>
    <m/>
    <m/>
    <n v="0"/>
    <n v="0"/>
    <n v="0"/>
    <n v="0"/>
    <n v="0"/>
    <n v="0"/>
    <m/>
    <m/>
    <m/>
  </r>
  <r>
    <s v="GJ"/>
    <x v="4"/>
    <x v="3"/>
    <x v="0"/>
    <s v="Low"/>
    <x v="5"/>
    <n v="360"/>
    <n v="23159"/>
    <s v="PACL"/>
    <m/>
    <m/>
    <n v="0"/>
    <n v="0"/>
    <n v="0"/>
    <n v="0"/>
    <n v="0"/>
    <n v="0"/>
    <m/>
    <m/>
    <m/>
  </r>
  <r>
    <s v="GJ"/>
    <x v="4"/>
    <x v="3"/>
    <x v="0"/>
    <s v="Low"/>
    <x v="6"/>
    <n v="420"/>
    <n v="23219"/>
    <s v="FHASE"/>
    <m/>
    <m/>
    <n v="0"/>
    <n v="0"/>
    <n v="0"/>
    <n v="0"/>
    <n v="0"/>
    <n v="0"/>
    <n v="0"/>
    <n v="0"/>
    <n v="0"/>
  </r>
  <r>
    <s v="GJ"/>
    <x v="4"/>
    <x v="3"/>
    <x v="0"/>
    <s v="Low"/>
    <x v="6"/>
    <n v="420"/>
    <n v="23219"/>
    <s v="FSEPU"/>
    <m/>
    <m/>
    <n v="0"/>
    <n v="0"/>
    <n v="0"/>
    <n v="0"/>
    <n v="0"/>
    <n v="0"/>
    <m/>
    <m/>
    <m/>
  </r>
  <r>
    <s v="GJ"/>
    <x v="4"/>
    <x v="3"/>
    <x v="0"/>
    <s v="Low"/>
    <x v="6"/>
    <n v="420"/>
    <n v="23219"/>
    <s v="MHASE"/>
    <m/>
    <m/>
    <n v="0"/>
    <n v="0"/>
    <n v="0"/>
    <n v="0"/>
    <n v="0"/>
    <n v="0"/>
    <m/>
    <m/>
    <m/>
  </r>
  <r>
    <s v="GJ"/>
    <x v="4"/>
    <x v="3"/>
    <x v="0"/>
    <s v="Low"/>
    <x v="6"/>
    <n v="420"/>
    <n v="23219"/>
    <s v="PACL"/>
    <m/>
    <m/>
    <n v="0"/>
    <n v="0"/>
    <n v="0"/>
    <n v="0"/>
    <n v="0"/>
    <n v="0"/>
    <m/>
    <m/>
    <m/>
  </r>
  <r>
    <s v="GJ"/>
    <x v="4"/>
    <x v="3"/>
    <x v="0"/>
    <s v="Low"/>
    <x v="7"/>
    <n v="480"/>
    <n v="23279"/>
    <s v="FHASE"/>
    <m/>
    <m/>
    <n v="0"/>
    <n v="0"/>
    <n v="0"/>
    <n v="0"/>
    <n v="0"/>
    <n v="0"/>
    <n v="0"/>
    <n v="0"/>
    <n v="0"/>
  </r>
  <r>
    <s v="GJ"/>
    <x v="4"/>
    <x v="3"/>
    <x v="0"/>
    <s v="Low"/>
    <x v="7"/>
    <n v="480"/>
    <n v="23279"/>
    <s v="FSEPU"/>
    <m/>
    <m/>
    <n v="0"/>
    <n v="0"/>
    <n v="0"/>
    <n v="0"/>
    <n v="0"/>
    <n v="0"/>
    <m/>
    <m/>
    <m/>
  </r>
  <r>
    <s v="GJ"/>
    <x v="4"/>
    <x v="3"/>
    <x v="0"/>
    <s v="Low"/>
    <x v="7"/>
    <n v="480"/>
    <n v="23279"/>
    <s v="MHASE"/>
    <m/>
    <m/>
    <n v="0"/>
    <n v="0"/>
    <n v="0"/>
    <n v="0"/>
    <n v="0"/>
    <n v="0"/>
    <m/>
    <m/>
    <m/>
  </r>
  <r>
    <s v="GJ"/>
    <x v="4"/>
    <x v="3"/>
    <x v="0"/>
    <s v="Low"/>
    <x v="7"/>
    <n v="480"/>
    <n v="23279"/>
    <s v="PACL"/>
    <m/>
    <m/>
    <n v="0"/>
    <n v="0"/>
    <n v="0"/>
    <n v="0"/>
    <n v="0"/>
    <n v="0"/>
    <m/>
    <m/>
    <m/>
  </r>
  <r>
    <s v="GJ"/>
    <x v="4"/>
    <x v="3"/>
    <x v="0"/>
    <s v="Low"/>
    <x v="8"/>
    <n v="540"/>
    <n v="23339"/>
    <s v="FHASE"/>
    <m/>
    <m/>
    <n v="0"/>
    <n v="0"/>
    <n v="0"/>
    <n v="0"/>
    <n v="0"/>
    <n v="0"/>
    <n v="1"/>
    <n v="0"/>
    <n v="0"/>
  </r>
  <r>
    <s v="GJ"/>
    <x v="4"/>
    <x v="3"/>
    <x v="0"/>
    <s v="Low"/>
    <x v="8"/>
    <n v="540"/>
    <n v="23339"/>
    <s v="FSEPU"/>
    <m/>
    <m/>
    <n v="0"/>
    <n v="0"/>
    <n v="0"/>
    <n v="0"/>
    <n v="0"/>
    <n v="0"/>
    <m/>
    <m/>
    <m/>
  </r>
  <r>
    <s v="GJ"/>
    <x v="4"/>
    <x v="3"/>
    <x v="0"/>
    <s v="Low"/>
    <x v="8"/>
    <n v="540"/>
    <n v="23339"/>
    <s v="MHASE"/>
    <n v="1"/>
    <n v="2"/>
    <n v="1"/>
    <n v="2"/>
    <n v="1"/>
    <n v="0"/>
    <n v="0"/>
    <n v="0"/>
    <m/>
    <m/>
    <m/>
  </r>
  <r>
    <s v="GJ"/>
    <x v="4"/>
    <x v="3"/>
    <x v="0"/>
    <s v="Low"/>
    <x v="8"/>
    <n v="540"/>
    <n v="23339"/>
    <s v="PACL"/>
    <m/>
    <m/>
    <n v="0"/>
    <n v="0"/>
    <n v="0"/>
    <n v="0"/>
    <n v="0"/>
    <n v="0"/>
    <m/>
    <m/>
    <m/>
  </r>
  <r>
    <s v="GJ"/>
    <x v="4"/>
    <x v="3"/>
    <x v="0"/>
    <s v="Low"/>
    <x v="9"/>
    <n v="600"/>
    <n v="23399"/>
    <s v="FHASE"/>
    <m/>
    <m/>
    <n v="0"/>
    <n v="0"/>
    <n v="0"/>
    <n v="0"/>
    <n v="0"/>
    <n v="0"/>
    <n v="0"/>
    <n v="0"/>
    <n v="0"/>
  </r>
  <r>
    <s v="GJ"/>
    <x v="4"/>
    <x v="3"/>
    <x v="0"/>
    <s v="Low"/>
    <x v="9"/>
    <n v="600"/>
    <n v="23399"/>
    <s v="FSEPU"/>
    <m/>
    <m/>
    <n v="0"/>
    <n v="0"/>
    <n v="0"/>
    <n v="0"/>
    <n v="0"/>
    <n v="0"/>
    <m/>
    <m/>
    <m/>
  </r>
  <r>
    <s v="GJ"/>
    <x v="4"/>
    <x v="3"/>
    <x v="0"/>
    <s v="Low"/>
    <x v="9"/>
    <n v="600"/>
    <n v="23399"/>
    <s v="MHASE"/>
    <m/>
    <m/>
    <n v="0"/>
    <n v="0"/>
    <n v="0"/>
    <n v="0"/>
    <n v="0"/>
    <n v="0"/>
    <m/>
    <m/>
    <m/>
  </r>
  <r>
    <s v="GJ"/>
    <x v="4"/>
    <x v="3"/>
    <x v="0"/>
    <s v="Low"/>
    <x v="9"/>
    <n v="600"/>
    <n v="23399"/>
    <s v="PACL"/>
    <m/>
    <m/>
    <n v="0"/>
    <n v="0"/>
    <n v="0"/>
    <n v="0"/>
    <n v="0"/>
    <n v="0"/>
    <m/>
    <m/>
    <m/>
  </r>
  <r>
    <s v="GJ"/>
    <x v="4"/>
    <x v="3"/>
    <x v="0"/>
    <s v="Low"/>
    <x v="10"/>
    <n v="660"/>
    <n v="23459"/>
    <s v="FHASE"/>
    <m/>
    <m/>
    <n v="0"/>
    <n v="0"/>
    <n v="0"/>
    <n v="0"/>
    <n v="0"/>
    <n v="0"/>
    <n v="0"/>
    <n v="0"/>
    <n v="0"/>
  </r>
  <r>
    <s v="GJ"/>
    <x v="4"/>
    <x v="3"/>
    <x v="0"/>
    <s v="Low"/>
    <x v="10"/>
    <n v="660"/>
    <n v="23459"/>
    <s v="FSEPU"/>
    <m/>
    <m/>
    <n v="0"/>
    <n v="0"/>
    <n v="0"/>
    <n v="0"/>
    <n v="0"/>
    <n v="0"/>
    <m/>
    <m/>
    <m/>
  </r>
  <r>
    <s v="GJ"/>
    <x v="4"/>
    <x v="3"/>
    <x v="0"/>
    <s v="Low"/>
    <x v="10"/>
    <n v="660"/>
    <n v="23459"/>
    <s v="MHASE"/>
    <m/>
    <m/>
    <n v="0"/>
    <n v="0"/>
    <n v="0"/>
    <n v="0"/>
    <n v="0"/>
    <n v="0"/>
    <m/>
    <m/>
    <m/>
  </r>
  <r>
    <s v="GJ"/>
    <x v="4"/>
    <x v="3"/>
    <x v="0"/>
    <s v="Low"/>
    <x v="10"/>
    <n v="660"/>
    <n v="23459"/>
    <s v="PACL"/>
    <m/>
    <m/>
    <n v="0"/>
    <n v="0"/>
    <n v="0"/>
    <n v="0"/>
    <n v="0"/>
    <n v="0"/>
    <m/>
    <m/>
    <m/>
  </r>
  <r>
    <s v="GJ"/>
    <x v="4"/>
    <x v="3"/>
    <x v="0"/>
    <s v="Low"/>
    <x v="11"/>
    <n v="720"/>
    <n v="23519"/>
    <s v="FHASE"/>
    <m/>
    <m/>
    <n v="0"/>
    <n v="0"/>
    <n v="0"/>
    <n v="0"/>
    <n v="0"/>
    <n v="0"/>
    <n v="1"/>
    <n v="0"/>
    <n v="0"/>
  </r>
  <r>
    <s v="GJ"/>
    <x v="4"/>
    <x v="3"/>
    <x v="0"/>
    <s v="Low"/>
    <x v="11"/>
    <n v="720"/>
    <n v="23519"/>
    <s v="FSEPU"/>
    <n v="1"/>
    <n v="1"/>
    <n v="1"/>
    <n v="1"/>
    <n v="1"/>
    <n v="0"/>
    <n v="0"/>
    <n v="0"/>
    <m/>
    <m/>
    <m/>
  </r>
  <r>
    <s v="GJ"/>
    <x v="4"/>
    <x v="3"/>
    <x v="0"/>
    <s v="Low"/>
    <x v="11"/>
    <n v="720"/>
    <n v="23519"/>
    <s v="MHASE"/>
    <m/>
    <m/>
    <n v="0"/>
    <n v="0"/>
    <n v="0"/>
    <n v="0"/>
    <n v="0"/>
    <n v="0"/>
    <m/>
    <m/>
    <m/>
  </r>
  <r>
    <s v="GJ"/>
    <x v="4"/>
    <x v="3"/>
    <x v="0"/>
    <s v="Low"/>
    <x v="11"/>
    <n v="720"/>
    <n v="23519"/>
    <s v="PACL"/>
    <m/>
    <m/>
    <n v="0"/>
    <n v="0"/>
    <n v="0"/>
    <n v="0"/>
    <n v="0"/>
    <n v="0"/>
    <m/>
    <m/>
    <m/>
  </r>
  <r>
    <s v="GJ"/>
    <x v="4"/>
    <x v="3"/>
    <x v="0"/>
    <s v="Low"/>
    <x v="12"/>
    <n v="780"/>
    <n v="23579"/>
    <s v="FHASE"/>
    <m/>
    <m/>
    <n v="0"/>
    <n v="0"/>
    <n v="0"/>
    <n v="0"/>
    <n v="0"/>
    <n v="0"/>
    <n v="0"/>
    <n v="0"/>
    <n v="0"/>
  </r>
  <r>
    <s v="GJ"/>
    <x v="4"/>
    <x v="3"/>
    <x v="0"/>
    <s v="Low"/>
    <x v="12"/>
    <n v="780"/>
    <n v="23579"/>
    <s v="FSEPU"/>
    <m/>
    <m/>
    <n v="0"/>
    <n v="0"/>
    <n v="0"/>
    <n v="0"/>
    <n v="0"/>
    <n v="0"/>
    <m/>
    <m/>
    <m/>
  </r>
  <r>
    <s v="GJ"/>
    <x v="4"/>
    <x v="3"/>
    <x v="0"/>
    <s v="Low"/>
    <x v="12"/>
    <n v="780"/>
    <n v="23579"/>
    <s v="MHASE"/>
    <m/>
    <m/>
    <n v="0"/>
    <n v="0"/>
    <n v="0"/>
    <n v="0"/>
    <n v="0"/>
    <n v="0"/>
    <m/>
    <m/>
    <m/>
  </r>
  <r>
    <s v="GJ"/>
    <x v="4"/>
    <x v="3"/>
    <x v="0"/>
    <s v="Low"/>
    <x v="12"/>
    <n v="780"/>
    <n v="23579"/>
    <s v="PACL"/>
    <m/>
    <m/>
    <n v="0"/>
    <n v="0"/>
    <n v="0"/>
    <n v="0"/>
    <n v="0"/>
    <n v="0"/>
    <m/>
    <m/>
    <m/>
  </r>
  <r>
    <s v="GJ"/>
    <x v="4"/>
    <x v="3"/>
    <x v="0"/>
    <s v="Low"/>
    <x v="13"/>
    <n v="840"/>
    <n v="23639"/>
    <s v="FHASE"/>
    <m/>
    <m/>
    <n v="0"/>
    <n v="0"/>
    <n v="0"/>
    <n v="0"/>
    <n v="0"/>
    <n v="0"/>
    <n v="0"/>
    <n v="0"/>
    <n v="0"/>
  </r>
  <r>
    <s v="GJ"/>
    <x v="4"/>
    <x v="3"/>
    <x v="0"/>
    <s v="Low"/>
    <x v="13"/>
    <n v="840"/>
    <n v="23639"/>
    <s v="FSEPU"/>
    <m/>
    <m/>
    <n v="0"/>
    <n v="0"/>
    <n v="0"/>
    <n v="0"/>
    <n v="0"/>
    <n v="0"/>
    <m/>
    <m/>
    <m/>
  </r>
  <r>
    <s v="GJ"/>
    <x v="4"/>
    <x v="3"/>
    <x v="0"/>
    <s v="Low"/>
    <x v="13"/>
    <n v="840"/>
    <n v="23639"/>
    <s v="MHASE"/>
    <m/>
    <m/>
    <n v="0"/>
    <n v="0"/>
    <n v="0"/>
    <n v="0"/>
    <n v="0"/>
    <n v="0"/>
    <m/>
    <m/>
    <m/>
  </r>
  <r>
    <s v="GJ"/>
    <x v="4"/>
    <x v="3"/>
    <x v="0"/>
    <s v="Low"/>
    <x v="13"/>
    <n v="840"/>
    <n v="23639"/>
    <s v="PACL"/>
    <m/>
    <m/>
    <n v="0"/>
    <n v="0"/>
    <n v="0"/>
    <n v="0"/>
    <n v="0"/>
    <n v="0"/>
    <m/>
    <m/>
    <m/>
  </r>
  <r>
    <s v="GJ"/>
    <x v="4"/>
    <x v="3"/>
    <x v="0"/>
    <s v="Low"/>
    <x v="14"/>
    <n v="900"/>
    <n v="23699"/>
    <s v="FHASE"/>
    <m/>
    <m/>
    <n v="0"/>
    <n v="0"/>
    <n v="0"/>
    <n v="0"/>
    <n v="0"/>
    <n v="0"/>
    <n v="0"/>
    <n v="0"/>
    <n v="0"/>
  </r>
  <r>
    <s v="GJ"/>
    <x v="4"/>
    <x v="3"/>
    <x v="0"/>
    <s v="Low"/>
    <x v="14"/>
    <n v="900"/>
    <n v="23699"/>
    <s v="FSEPU"/>
    <m/>
    <m/>
    <n v="0"/>
    <n v="0"/>
    <n v="0"/>
    <n v="0"/>
    <n v="0"/>
    <n v="0"/>
    <m/>
    <m/>
    <m/>
  </r>
  <r>
    <s v="GJ"/>
    <x v="4"/>
    <x v="3"/>
    <x v="0"/>
    <s v="Low"/>
    <x v="14"/>
    <n v="900"/>
    <n v="23699"/>
    <s v="MHASE"/>
    <m/>
    <m/>
    <n v="0"/>
    <n v="0"/>
    <n v="0"/>
    <n v="0"/>
    <n v="0"/>
    <n v="0"/>
    <m/>
    <m/>
    <m/>
  </r>
  <r>
    <s v="GJ"/>
    <x v="4"/>
    <x v="3"/>
    <x v="0"/>
    <s v="Low"/>
    <x v="14"/>
    <n v="900"/>
    <n v="23699"/>
    <s v="PACL"/>
    <m/>
    <m/>
    <n v="0"/>
    <n v="0"/>
    <n v="0"/>
    <n v="0"/>
    <n v="0"/>
    <n v="0"/>
    <m/>
    <m/>
    <m/>
  </r>
  <r>
    <s v="GJ"/>
    <x v="4"/>
    <x v="3"/>
    <x v="0"/>
    <s v="Low"/>
    <x v="15"/>
    <n v="960"/>
    <n v="23759"/>
    <s v="FHASE"/>
    <m/>
    <m/>
    <n v="0"/>
    <n v="0"/>
    <n v="0"/>
    <n v="0"/>
    <n v="0"/>
    <n v="0"/>
    <n v="1"/>
    <n v="0"/>
    <n v="0"/>
  </r>
  <r>
    <s v="GJ"/>
    <x v="4"/>
    <x v="3"/>
    <x v="0"/>
    <s v="Low"/>
    <x v="15"/>
    <n v="960"/>
    <n v="23759"/>
    <s v="FSEPU"/>
    <m/>
    <m/>
    <n v="0"/>
    <n v="0"/>
    <n v="0"/>
    <n v="0"/>
    <n v="0"/>
    <n v="0"/>
    <m/>
    <m/>
    <m/>
  </r>
  <r>
    <s v="GJ"/>
    <x v="4"/>
    <x v="3"/>
    <x v="0"/>
    <s v="Low"/>
    <x v="15"/>
    <n v="960"/>
    <n v="23759"/>
    <s v="MHASE"/>
    <m/>
    <m/>
    <n v="0"/>
    <n v="0"/>
    <n v="0"/>
    <n v="0"/>
    <n v="0"/>
    <n v="0"/>
    <m/>
    <m/>
    <m/>
  </r>
  <r>
    <s v="GJ"/>
    <x v="4"/>
    <x v="3"/>
    <x v="0"/>
    <s v="Low"/>
    <x v="15"/>
    <n v="960"/>
    <n v="23759"/>
    <s v="PACL"/>
    <n v="1"/>
    <n v="3"/>
    <n v="1"/>
    <n v="3"/>
    <n v="1"/>
    <n v="0"/>
    <n v="0"/>
    <n v="0"/>
    <m/>
    <m/>
    <m/>
  </r>
  <r>
    <s v="GJ"/>
    <x v="4"/>
    <x v="3"/>
    <x v="0"/>
    <s v="Low"/>
    <x v="16"/>
    <n v="1020"/>
    <n v="23819"/>
    <s v="FHASE"/>
    <m/>
    <m/>
    <n v="0"/>
    <n v="0"/>
    <n v="0"/>
    <n v="0"/>
    <n v="0"/>
    <n v="0"/>
    <n v="0"/>
    <n v="0"/>
    <n v="0"/>
  </r>
  <r>
    <s v="GJ"/>
    <x v="4"/>
    <x v="3"/>
    <x v="0"/>
    <s v="Low"/>
    <x v="16"/>
    <n v="1020"/>
    <n v="23819"/>
    <s v="FSEPU"/>
    <m/>
    <m/>
    <n v="0"/>
    <n v="0"/>
    <n v="0"/>
    <n v="0"/>
    <n v="0"/>
    <n v="0"/>
    <m/>
    <m/>
    <m/>
  </r>
  <r>
    <s v="GJ"/>
    <x v="4"/>
    <x v="3"/>
    <x v="0"/>
    <s v="Low"/>
    <x v="16"/>
    <n v="1020"/>
    <n v="23819"/>
    <s v="MHASE"/>
    <m/>
    <m/>
    <n v="0"/>
    <n v="0"/>
    <n v="0"/>
    <n v="0"/>
    <n v="0"/>
    <n v="0"/>
    <m/>
    <m/>
    <m/>
  </r>
  <r>
    <s v="GJ"/>
    <x v="4"/>
    <x v="3"/>
    <x v="0"/>
    <s v="Low"/>
    <x v="16"/>
    <n v="1020"/>
    <n v="23819"/>
    <s v="PACL"/>
    <m/>
    <m/>
    <n v="0"/>
    <n v="0"/>
    <n v="0"/>
    <n v="0"/>
    <n v="0"/>
    <n v="0"/>
    <m/>
    <m/>
    <m/>
  </r>
  <r>
    <s v="GJ"/>
    <x v="4"/>
    <x v="3"/>
    <x v="0"/>
    <s v="Low"/>
    <x v="17"/>
    <n v="1080"/>
    <n v="23879"/>
    <s v="FHASE"/>
    <m/>
    <m/>
    <n v="0"/>
    <n v="0"/>
    <n v="0"/>
    <n v="0"/>
    <n v="0"/>
    <n v="0"/>
    <n v="0"/>
    <n v="0"/>
    <n v="0"/>
  </r>
  <r>
    <s v="GJ"/>
    <x v="4"/>
    <x v="3"/>
    <x v="0"/>
    <s v="Low"/>
    <x v="17"/>
    <n v="1080"/>
    <n v="23879"/>
    <s v="FSEPU"/>
    <m/>
    <m/>
    <n v="0"/>
    <n v="0"/>
    <n v="0"/>
    <n v="0"/>
    <n v="0"/>
    <n v="0"/>
    <m/>
    <m/>
    <m/>
  </r>
  <r>
    <s v="GJ"/>
    <x v="4"/>
    <x v="3"/>
    <x v="0"/>
    <s v="Low"/>
    <x v="17"/>
    <n v="1080"/>
    <n v="23879"/>
    <s v="MHASE"/>
    <m/>
    <m/>
    <n v="0"/>
    <n v="0"/>
    <n v="0"/>
    <n v="0"/>
    <n v="0"/>
    <n v="0"/>
    <m/>
    <m/>
    <m/>
  </r>
  <r>
    <s v="GJ"/>
    <x v="4"/>
    <x v="3"/>
    <x v="0"/>
    <s v="Low"/>
    <x v="17"/>
    <n v="1080"/>
    <n v="23879"/>
    <s v="PACL"/>
    <m/>
    <m/>
    <n v="0"/>
    <n v="0"/>
    <n v="0"/>
    <n v="0"/>
    <n v="0"/>
    <n v="0"/>
    <m/>
    <m/>
    <m/>
  </r>
  <r>
    <s v="GJ"/>
    <x v="4"/>
    <x v="3"/>
    <x v="0"/>
    <s v="Low"/>
    <x v="18"/>
    <n v="1140"/>
    <n v="23939"/>
    <s v="FHASE"/>
    <m/>
    <m/>
    <n v="0"/>
    <n v="0"/>
    <n v="0"/>
    <n v="0"/>
    <n v="0"/>
    <n v="0"/>
    <n v="1"/>
    <n v="0"/>
    <n v="0"/>
  </r>
  <r>
    <s v="GJ"/>
    <x v="4"/>
    <x v="3"/>
    <x v="0"/>
    <s v="Low"/>
    <x v="18"/>
    <n v="1140"/>
    <n v="23939"/>
    <s v="FSEPU"/>
    <m/>
    <m/>
    <n v="0"/>
    <n v="0"/>
    <n v="0"/>
    <n v="0"/>
    <n v="0"/>
    <n v="0"/>
    <m/>
    <m/>
    <m/>
  </r>
  <r>
    <s v="GJ"/>
    <x v="4"/>
    <x v="3"/>
    <x v="0"/>
    <s v="Low"/>
    <x v="18"/>
    <n v="1140"/>
    <n v="23939"/>
    <s v="MHASE"/>
    <m/>
    <m/>
    <n v="0"/>
    <n v="0"/>
    <n v="0"/>
    <n v="0"/>
    <n v="0"/>
    <n v="0"/>
    <m/>
    <m/>
    <m/>
  </r>
  <r>
    <s v="GJ"/>
    <x v="4"/>
    <x v="3"/>
    <x v="0"/>
    <s v="Low"/>
    <x v="18"/>
    <n v="1140"/>
    <n v="23939"/>
    <s v="PACL"/>
    <n v="1"/>
    <n v="3"/>
    <n v="1"/>
    <n v="3"/>
    <n v="1"/>
    <n v="0"/>
    <n v="0"/>
    <n v="0"/>
    <m/>
    <m/>
    <m/>
  </r>
  <r>
    <s v="GJ"/>
    <x v="4"/>
    <x v="3"/>
    <x v="0"/>
    <s v="Low"/>
    <x v="19"/>
    <m/>
    <n v="23999"/>
    <s v="FHASE"/>
    <m/>
    <m/>
    <n v="0"/>
    <n v="0"/>
    <n v="0"/>
    <n v="0"/>
    <n v="0"/>
    <n v="0"/>
    <n v="0"/>
    <n v="0"/>
    <n v="0"/>
  </r>
  <r>
    <s v="GJ"/>
    <x v="4"/>
    <x v="3"/>
    <x v="0"/>
    <s v="Low"/>
    <x v="19"/>
    <m/>
    <n v="23999"/>
    <s v="FSEPU"/>
    <m/>
    <m/>
    <n v="0"/>
    <n v="0"/>
    <n v="0"/>
    <n v="0"/>
    <n v="0"/>
    <n v="0"/>
    <m/>
    <m/>
    <m/>
  </r>
  <r>
    <s v="GJ"/>
    <x v="4"/>
    <x v="3"/>
    <x v="0"/>
    <s v="Low"/>
    <x v="19"/>
    <m/>
    <n v="23999"/>
    <s v="MHASE"/>
    <m/>
    <m/>
    <n v="0"/>
    <n v="0"/>
    <n v="0"/>
    <n v="0"/>
    <n v="0"/>
    <n v="0"/>
    <m/>
    <m/>
    <m/>
  </r>
  <r>
    <s v="GJ"/>
    <x v="4"/>
    <x v="3"/>
    <x v="0"/>
    <s v="Low"/>
    <x v="19"/>
    <m/>
    <n v="23999"/>
    <s v="PACL"/>
    <m/>
    <m/>
    <n v="0"/>
    <n v="0"/>
    <n v="0"/>
    <n v="0"/>
    <n v="0"/>
    <n v="0"/>
    <m/>
    <m/>
    <m/>
  </r>
  <r>
    <s v="GJ"/>
    <x v="4"/>
    <x v="4"/>
    <x v="1"/>
    <s v="Medium"/>
    <x v="0"/>
    <n v="60"/>
    <n v="31983"/>
    <s v="FHASE"/>
    <m/>
    <m/>
    <n v="0"/>
    <n v="0"/>
    <n v="0"/>
    <n v="0"/>
    <n v="0"/>
    <n v="0"/>
    <n v="1"/>
    <n v="0"/>
    <n v="0"/>
  </r>
  <r>
    <s v="GJ"/>
    <x v="4"/>
    <x v="4"/>
    <x v="1"/>
    <s v="Medium"/>
    <x v="0"/>
    <n v="60"/>
    <n v="31983"/>
    <s v="FSEPU"/>
    <m/>
    <m/>
    <n v="0"/>
    <n v="0"/>
    <n v="0"/>
    <n v="0"/>
    <n v="0"/>
    <n v="0"/>
    <m/>
    <m/>
    <m/>
  </r>
  <r>
    <s v="GJ"/>
    <x v="4"/>
    <x v="4"/>
    <x v="1"/>
    <s v="Medium"/>
    <x v="0"/>
    <n v="60"/>
    <n v="31983"/>
    <s v="MHASE"/>
    <n v="1"/>
    <n v="3"/>
    <n v="1"/>
    <n v="3"/>
    <n v="1"/>
    <n v="0"/>
    <n v="0"/>
    <n v="0"/>
    <m/>
    <m/>
    <m/>
  </r>
  <r>
    <s v="GJ"/>
    <x v="4"/>
    <x v="4"/>
    <x v="1"/>
    <s v="Medium"/>
    <x v="0"/>
    <n v="60"/>
    <n v="31983"/>
    <s v="PACL"/>
    <m/>
    <m/>
    <n v="0"/>
    <n v="0"/>
    <n v="0"/>
    <n v="0"/>
    <n v="0"/>
    <n v="0"/>
    <m/>
    <m/>
    <m/>
  </r>
  <r>
    <s v="GJ"/>
    <x v="4"/>
    <x v="4"/>
    <x v="1"/>
    <s v="Medium"/>
    <x v="1"/>
    <n v="120"/>
    <n v="32043"/>
    <s v="FHASE"/>
    <n v="1"/>
    <n v="2"/>
    <n v="1"/>
    <n v="2"/>
    <n v="1"/>
    <n v="0"/>
    <n v="0"/>
    <n v="0"/>
    <n v="1"/>
    <n v="0"/>
    <n v="0"/>
  </r>
  <r>
    <s v="GJ"/>
    <x v="4"/>
    <x v="4"/>
    <x v="1"/>
    <s v="Medium"/>
    <x v="1"/>
    <n v="120"/>
    <n v="32043"/>
    <s v="FSEPU"/>
    <m/>
    <m/>
    <n v="0"/>
    <n v="0"/>
    <n v="0"/>
    <n v="0"/>
    <n v="0"/>
    <n v="0"/>
    <m/>
    <m/>
    <m/>
  </r>
  <r>
    <s v="GJ"/>
    <x v="4"/>
    <x v="4"/>
    <x v="1"/>
    <s v="Medium"/>
    <x v="1"/>
    <n v="120"/>
    <n v="32043"/>
    <s v="MHASE"/>
    <n v="1"/>
    <n v="3"/>
    <n v="1"/>
    <n v="3"/>
    <n v="1"/>
    <n v="0"/>
    <n v="0"/>
    <n v="0"/>
    <m/>
    <m/>
    <m/>
  </r>
  <r>
    <s v="GJ"/>
    <x v="4"/>
    <x v="4"/>
    <x v="1"/>
    <s v="Medium"/>
    <x v="1"/>
    <n v="120"/>
    <n v="32043"/>
    <s v="PACL"/>
    <m/>
    <m/>
    <n v="0"/>
    <n v="0"/>
    <n v="0"/>
    <n v="0"/>
    <n v="0"/>
    <n v="0"/>
    <m/>
    <m/>
    <m/>
  </r>
  <r>
    <s v="GJ"/>
    <x v="4"/>
    <x v="4"/>
    <x v="1"/>
    <s v="Medium"/>
    <x v="2"/>
    <n v="180"/>
    <n v="32103"/>
    <s v="FHASE"/>
    <m/>
    <m/>
    <n v="0"/>
    <n v="0"/>
    <n v="0"/>
    <n v="0"/>
    <n v="0"/>
    <n v="0"/>
    <n v="0"/>
    <n v="0"/>
    <n v="0"/>
  </r>
  <r>
    <s v="GJ"/>
    <x v="4"/>
    <x v="4"/>
    <x v="1"/>
    <s v="Medium"/>
    <x v="2"/>
    <n v="180"/>
    <n v="32103"/>
    <s v="FSEPU"/>
    <m/>
    <m/>
    <n v="0"/>
    <n v="0"/>
    <n v="0"/>
    <n v="0"/>
    <n v="0"/>
    <n v="0"/>
    <m/>
    <m/>
    <m/>
  </r>
  <r>
    <s v="GJ"/>
    <x v="4"/>
    <x v="4"/>
    <x v="1"/>
    <s v="Medium"/>
    <x v="2"/>
    <n v="180"/>
    <n v="32103"/>
    <s v="MHASE"/>
    <m/>
    <m/>
    <n v="0"/>
    <n v="0"/>
    <n v="0"/>
    <n v="0"/>
    <n v="0"/>
    <n v="0"/>
    <m/>
    <m/>
    <m/>
  </r>
  <r>
    <s v="GJ"/>
    <x v="4"/>
    <x v="4"/>
    <x v="1"/>
    <s v="Medium"/>
    <x v="2"/>
    <n v="180"/>
    <n v="32103"/>
    <s v="PACL"/>
    <m/>
    <m/>
    <n v="0"/>
    <n v="0"/>
    <n v="0"/>
    <n v="0"/>
    <n v="0"/>
    <n v="0"/>
    <m/>
    <m/>
    <m/>
  </r>
  <r>
    <s v="GJ"/>
    <x v="4"/>
    <x v="4"/>
    <x v="1"/>
    <s v="Medium"/>
    <x v="3"/>
    <n v="240"/>
    <n v="32163"/>
    <s v="FHASE"/>
    <m/>
    <m/>
    <n v="0"/>
    <n v="0"/>
    <n v="0"/>
    <n v="0"/>
    <n v="0"/>
    <n v="0"/>
    <n v="0"/>
    <n v="0"/>
    <n v="0"/>
  </r>
  <r>
    <s v="GJ"/>
    <x v="4"/>
    <x v="4"/>
    <x v="1"/>
    <s v="Medium"/>
    <x v="3"/>
    <n v="240"/>
    <n v="32163"/>
    <s v="FSEPU"/>
    <m/>
    <m/>
    <n v="0"/>
    <n v="0"/>
    <n v="0"/>
    <n v="0"/>
    <n v="0"/>
    <n v="0"/>
    <m/>
    <m/>
    <m/>
  </r>
  <r>
    <s v="GJ"/>
    <x v="4"/>
    <x v="4"/>
    <x v="1"/>
    <s v="Medium"/>
    <x v="3"/>
    <n v="240"/>
    <n v="32163"/>
    <s v="MHASE"/>
    <m/>
    <m/>
    <n v="0"/>
    <n v="0"/>
    <n v="0"/>
    <n v="0"/>
    <n v="0"/>
    <n v="0"/>
    <m/>
    <m/>
    <m/>
  </r>
  <r>
    <s v="GJ"/>
    <x v="4"/>
    <x v="4"/>
    <x v="1"/>
    <s v="Medium"/>
    <x v="3"/>
    <n v="240"/>
    <n v="32163"/>
    <s v="PACL"/>
    <m/>
    <m/>
    <n v="0"/>
    <n v="0"/>
    <n v="0"/>
    <n v="0"/>
    <n v="0"/>
    <n v="0"/>
    <m/>
    <m/>
    <m/>
  </r>
  <r>
    <s v="GJ"/>
    <x v="4"/>
    <x v="4"/>
    <x v="1"/>
    <s v="Medium"/>
    <x v="4"/>
    <n v="300"/>
    <n v="32223"/>
    <s v="FHASE"/>
    <m/>
    <m/>
    <n v="0"/>
    <n v="0"/>
    <n v="0"/>
    <n v="0"/>
    <n v="0"/>
    <n v="0"/>
    <n v="0"/>
    <n v="0"/>
    <n v="0"/>
  </r>
  <r>
    <s v="GJ"/>
    <x v="4"/>
    <x v="4"/>
    <x v="1"/>
    <s v="Medium"/>
    <x v="4"/>
    <n v="300"/>
    <n v="32223"/>
    <s v="FSEPU"/>
    <m/>
    <m/>
    <n v="0"/>
    <n v="0"/>
    <n v="0"/>
    <n v="0"/>
    <n v="0"/>
    <n v="0"/>
    <m/>
    <m/>
    <m/>
  </r>
  <r>
    <s v="GJ"/>
    <x v="4"/>
    <x v="4"/>
    <x v="1"/>
    <s v="Medium"/>
    <x v="4"/>
    <n v="300"/>
    <n v="32223"/>
    <s v="MHASE"/>
    <m/>
    <m/>
    <n v="0"/>
    <n v="0"/>
    <n v="0"/>
    <n v="0"/>
    <n v="0"/>
    <n v="0"/>
    <m/>
    <m/>
    <m/>
  </r>
  <r>
    <s v="GJ"/>
    <x v="4"/>
    <x v="4"/>
    <x v="1"/>
    <s v="Medium"/>
    <x v="4"/>
    <n v="300"/>
    <n v="32223"/>
    <s v="PACL"/>
    <m/>
    <m/>
    <n v="0"/>
    <n v="0"/>
    <n v="0"/>
    <n v="0"/>
    <n v="0"/>
    <n v="0"/>
    <m/>
    <m/>
    <m/>
  </r>
  <r>
    <s v="GJ"/>
    <x v="4"/>
    <x v="4"/>
    <x v="1"/>
    <s v="Medium"/>
    <x v="5"/>
    <n v="360"/>
    <n v="32283"/>
    <s v="FHASE"/>
    <n v="1"/>
    <n v="2"/>
    <n v="1"/>
    <n v="2"/>
    <n v="1"/>
    <n v="0"/>
    <n v="0"/>
    <n v="0"/>
    <n v="1"/>
    <n v="0"/>
    <n v="0"/>
  </r>
  <r>
    <s v="GJ"/>
    <x v="4"/>
    <x v="4"/>
    <x v="1"/>
    <s v="Medium"/>
    <x v="5"/>
    <n v="360"/>
    <n v="32283"/>
    <s v="FSEPU"/>
    <m/>
    <m/>
    <n v="0"/>
    <n v="0"/>
    <n v="0"/>
    <n v="0"/>
    <n v="0"/>
    <n v="0"/>
    <m/>
    <m/>
    <m/>
  </r>
  <r>
    <s v="GJ"/>
    <x v="4"/>
    <x v="4"/>
    <x v="1"/>
    <s v="Medium"/>
    <x v="5"/>
    <n v="360"/>
    <n v="32283"/>
    <s v="MHASE"/>
    <n v="1"/>
    <n v="3"/>
    <n v="1"/>
    <n v="3"/>
    <n v="1"/>
    <n v="0"/>
    <n v="0"/>
    <n v="0"/>
    <m/>
    <m/>
    <m/>
  </r>
  <r>
    <s v="GJ"/>
    <x v="4"/>
    <x v="4"/>
    <x v="1"/>
    <s v="Medium"/>
    <x v="5"/>
    <n v="360"/>
    <n v="32283"/>
    <s v="PACL"/>
    <m/>
    <m/>
    <n v="0"/>
    <n v="0"/>
    <n v="0"/>
    <n v="0"/>
    <n v="0"/>
    <n v="0"/>
    <m/>
    <m/>
    <m/>
  </r>
  <r>
    <s v="GJ"/>
    <x v="4"/>
    <x v="4"/>
    <x v="1"/>
    <s v="Medium"/>
    <x v="6"/>
    <n v="420"/>
    <n v="32343"/>
    <s v="FHASE"/>
    <m/>
    <m/>
    <n v="0"/>
    <n v="0"/>
    <n v="0"/>
    <n v="0"/>
    <n v="0"/>
    <n v="0"/>
    <n v="1"/>
    <n v="0"/>
    <n v="0"/>
  </r>
  <r>
    <s v="GJ"/>
    <x v="4"/>
    <x v="4"/>
    <x v="1"/>
    <s v="Medium"/>
    <x v="6"/>
    <n v="420"/>
    <n v="32343"/>
    <s v="FSEPU"/>
    <m/>
    <m/>
    <n v="0"/>
    <n v="0"/>
    <n v="0"/>
    <n v="0"/>
    <n v="0"/>
    <n v="0"/>
    <m/>
    <m/>
    <m/>
  </r>
  <r>
    <s v="GJ"/>
    <x v="4"/>
    <x v="4"/>
    <x v="1"/>
    <s v="Medium"/>
    <x v="6"/>
    <n v="420"/>
    <n v="32343"/>
    <s v="MHASE"/>
    <n v="1"/>
    <n v="1"/>
    <n v="1"/>
    <n v="1"/>
    <n v="1"/>
    <n v="0"/>
    <n v="0"/>
    <n v="0"/>
    <m/>
    <m/>
    <m/>
  </r>
  <r>
    <s v="GJ"/>
    <x v="4"/>
    <x v="4"/>
    <x v="1"/>
    <s v="Medium"/>
    <x v="6"/>
    <n v="420"/>
    <n v="32343"/>
    <s v="PACL"/>
    <m/>
    <m/>
    <n v="0"/>
    <n v="0"/>
    <n v="0"/>
    <n v="0"/>
    <n v="0"/>
    <n v="0"/>
    <m/>
    <m/>
    <m/>
  </r>
  <r>
    <s v="GJ"/>
    <x v="4"/>
    <x v="4"/>
    <x v="1"/>
    <s v="Medium"/>
    <x v="7"/>
    <n v="480"/>
    <n v="32403"/>
    <s v="FHASE"/>
    <n v="2"/>
    <n v="2"/>
    <n v="2"/>
    <n v="2"/>
    <n v="1"/>
    <n v="0"/>
    <n v="0"/>
    <n v="0"/>
    <n v="1"/>
    <n v="0"/>
    <n v="0"/>
  </r>
  <r>
    <s v="GJ"/>
    <x v="4"/>
    <x v="4"/>
    <x v="1"/>
    <s v="Medium"/>
    <x v="7"/>
    <n v="480"/>
    <n v="32403"/>
    <s v="FSEPU"/>
    <m/>
    <m/>
    <n v="0"/>
    <n v="0"/>
    <n v="0"/>
    <n v="0"/>
    <n v="0"/>
    <n v="0"/>
    <m/>
    <m/>
    <m/>
  </r>
  <r>
    <s v="GJ"/>
    <x v="4"/>
    <x v="4"/>
    <x v="1"/>
    <s v="Medium"/>
    <x v="7"/>
    <n v="480"/>
    <n v="32403"/>
    <s v="MHASE"/>
    <n v="1"/>
    <n v="1"/>
    <n v="1"/>
    <n v="1"/>
    <n v="1"/>
    <n v="0"/>
    <n v="0"/>
    <n v="0"/>
    <m/>
    <m/>
    <m/>
  </r>
  <r>
    <s v="GJ"/>
    <x v="4"/>
    <x v="4"/>
    <x v="1"/>
    <s v="Medium"/>
    <x v="7"/>
    <n v="480"/>
    <n v="32403"/>
    <s v="PACL"/>
    <n v="1"/>
    <n v="1"/>
    <n v="1"/>
    <n v="1"/>
    <n v="1"/>
    <n v="0"/>
    <n v="0"/>
    <n v="0"/>
    <m/>
    <m/>
    <m/>
  </r>
  <r>
    <s v="GJ"/>
    <x v="4"/>
    <x v="4"/>
    <x v="1"/>
    <s v="Medium"/>
    <x v="8"/>
    <n v="540"/>
    <n v="32463"/>
    <s v="FHASE"/>
    <n v="1"/>
    <n v="2"/>
    <n v="1"/>
    <n v="2"/>
    <n v="1"/>
    <n v="0"/>
    <n v="0"/>
    <n v="0"/>
    <n v="1"/>
    <n v="1"/>
    <n v="0"/>
  </r>
  <r>
    <s v="GJ"/>
    <x v="4"/>
    <x v="4"/>
    <x v="1"/>
    <s v="Medium"/>
    <x v="8"/>
    <n v="540"/>
    <n v="32463"/>
    <s v="FSEPU"/>
    <m/>
    <m/>
    <n v="0"/>
    <n v="0"/>
    <n v="0"/>
    <n v="0"/>
    <n v="0"/>
    <n v="0"/>
    <m/>
    <m/>
    <m/>
  </r>
  <r>
    <s v="GJ"/>
    <x v="4"/>
    <x v="4"/>
    <x v="1"/>
    <s v="Medium"/>
    <x v="8"/>
    <n v="540"/>
    <n v="32463"/>
    <s v="MHASE"/>
    <n v="1"/>
    <n v="4"/>
    <n v="1"/>
    <n v="4"/>
    <n v="1"/>
    <n v="1"/>
    <n v="1"/>
    <n v="0"/>
    <m/>
    <m/>
    <m/>
  </r>
  <r>
    <s v="GJ"/>
    <x v="4"/>
    <x v="4"/>
    <x v="1"/>
    <s v="Medium"/>
    <x v="8"/>
    <n v="540"/>
    <n v="32463"/>
    <s v="PACL"/>
    <m/>
    <m/>
    <n v="0"/>
    <n v="0"/>
    <n v="0"/>
    <n v="0"/>
    <n v="0"/>
    <n v="0"/>
    <m/>
    <m/>
    <m/>
  </r>
  <r>
    <s v="GJ"/>
    <x v="4"/>
    <x v="4"/>
    <x v="1"/>
    <s v="Medium"/>
    <x v="9"/>
    <n v="600"/>
    <n v="32523"/>
    <s v="FHASE"/>
    <m/>
    <m/>
    <n v="0"/>
    <n v="0"/>
    <n v="0"/>
    <n v="0"/>
    <n v="0"/>
    <n v="0"/>
    <n v="1"/>
    <n v="0"/>
    <n v="0"/>
  </r>
  <r>
    <s v="GJ"/>
    <x v="4"/>
    <x v="4"/>
    <x v="1"/>
    <s v="Medium"/>
    <x v="9"/>
    <n v="600"/>
    <n v="32523"/>
    <s v="FSEPU"/>
    <m/>
    <m/>
    <n v="0"/>
    <n v="0"/>
    <n v="0"/>
    <n v="0"/>
    <n v="0"/>
    <n v="0"/>
    <m/>
    <m/>
    <m/>
  </r>
  <r>
    <s v="GJ"/>
    <x v="4"/>
    <x v="4"/>
    <x v="1"/>
    <s v="Medium"/>
    <x v="9"/>
    <n v="600"/>
    <n v="32523"/>
    <s v="MHASE"/>
    <m/>
    <m/>
    <n v="0"/>
    <n v="0"/>
    <n v="0"/>
    <n v="0"/>
    <n v="0"/>
    <n v="0"/>
    <m/>
    <m/>
    <m/>
  </r>
  <r>
    <s v="GJ"/>
    <x v="4"/>
    <x v="4"/>
    <x v="1"/>
    <s v="Medium"/>
    <x v="9"/>
    <n v="600"/>
    <n v="32523"/>
    <s v="PACL"/>
    <n v="1"/>
    <n v="1"/>
    <n v="1"/>
    <n v="1"/>
    <n v="1"/>
    <n v="0"/>
    <n v="0"/>
    <n v="0"/>
    <m/>
    <m/>
    <m/>
  </r>
  <r>
    <s v="GJ"/>
    <x v="4"/>
    <x v="4"/>
    <x v="1"/>
    <s v="Medium"/>
    <x v="10"/>
    <n v="660"/>
    <n v="32583"/>
    <s v="FHASE"/>
    <m/>
    <m/>
    <n v="0"/>
    <n v="0"/>
    <n v="0"/>
    <n v="0"/>
    <n v="0"/>
    <n v="0"/>
    <n v="1"/>
    <n v="0"/>
    <n v="0"/>
  </r>
  <r>
    <s v="GJ"/>
    <x v="4"/>
    <x v="4"/>
    <x v="1"/>
    <s v="Medium"/>
    <x v="10"/>
    <n v="660"/>
    <n v="32583"/>
    <s v="FSEPU"/>
    <m/>
    <m/>
    <n v="0"/>
    <n v="0"/>
    <n v="0"/>
    <n v="0"/>
    <n v="0"/>
    <n v="0"/>
    <m/>
    <m/>
    <m/>
  </r>
  <r>
    <s v="GJ"/>
    <x v="4"/>
    <x v="4"/>
    <x v="1"/>
    <s v="Medium"/>
    <x v="10"/>
    <n v="660"/>
    <n v="32583"/>
    <s v="MHASE"/>
    <n v="2"/>
    <n v="2"/>
    <n v="2"/>
    <n v="2"/>
    <n v="1"/>
    <n v="0"/>
    <n v="0"/>
    <n v="0"/>
    <m/>
    <m/>
    <m/>
  </r>
  <r>
    <s v="GJ"/>
    <x v="4"/>
    <x v="4"/>
    <x v="1"/>
    <s v="Medium"/>
    <x v="10"/>
    <n v="660"/>
    <n v="32583"/>
    <s v="PACL"/>
    <m/>
    <m/>
    <n v="0"/>
    <n v="0"/>
    <n v="0"/>
    <n v="0"/>
    <n v="0"/>
    <n v="0"/>
    <m/>
    <m/>
    <m/>
  </r>
  <r>
    <s v="GJ"/>
    <x v="4"/>
    <x v="4"/>
    <x v="1"/>
    <s v="Medium"/>
    <x v="11"/>
    <n v="720"/>
    <n v="32643"/>
    <s v="FHASE"/>
    <m/>
    <m/>
    <n v="0"/>
    <n v="0"/>
    <n v="0"/>
    <n v="0"/>
    <n v="0"/>
    <n v="0"/>
    <n v="0"/>
    <n v="0"/>
    <n v="0"/>
  </r>
  <r>
    <s v="GJ"/>
    <x v="4"/>
    <x v="4"/>
    <x v="1"/>
    <s v="Medium"/>
    <x v="11"/>
    <n v="720"/>
    <n v="32643"/>
    <s v="FSEPU"/>
    <m/>
    <m/>
    <n v="0"/>
    <n v="0"/>
    <n v="0"/>
    <n v="0"/>
    <n v="0"/>
    <n v="0"/>
    <m/>
    <m/>
    <m/>
  </r>
  <r>
    <s v="GJ"/>
    <x v="4"/>
    <x v="4"/>
    <x v="1"/>
    <s v="Medium"/>
    <x v="11"/>
    <n v="720"/>
    <n v="32643"/>
    <s v="MHASE"/>
    <m/>
    <m/>
    <n v="0"/>
    <n v="0"/>
    <n v="0"/>
    <n v="0"/>
    <n v="0"/>
    <n v="0"/>
    <m/>
    <m/>
    <m/>
  </r>
  <r>
    <s v="GJ"/>
    <x v="4"/>
    <x v="4"/>
    <x v="1"/>
    <s v="Medium"/>
    <x v="11"/>
    <n v="720"/>
    <n v="32643"/>
    <s v="PACL"/>
    <m/>
    <m/>
    <n v="0"/>
    <n v="0"/>
    <n v="0"/>
    <n v="0"/>
    <n v="0"/>
    <n v="0"/>
    <m/>
    <m/>
    <m/>
  </r>
  <r>
    <s v="GJ"/>
    <x v="4"/>
    <x v="4"/>
    <x v="1"/>
    <s v="Medium"/>
    <x v="12"/>
    <n v="780"/>
    <n v="32703"/>
    <s v="FHASE"/>
    <m/>
    <m/>
    <n v="0"/>
    <n v="0"/>
    <n v="0"/>
    <n v="0"/>
    <n v="0"/>
    <n v="0"/>
    <n v="1"/>
    <n v="1"/>
    <n v="0"/>
  </r>
  <r>
    <s v="GJ"/>
    <x v="4"/>
    <x v="4"/>
    <x v="1"/>
    <s v="Medium"/>
    <x v="12"/>
    <n v="780"/>
    <n v="32703"/>
    <s v="FSEPU"/>
    <m/>
    <m/>
    <n v="0"/>
    <n v="0"/>
    <n v="0"/>
    <n v="0"/>
    <n v="0"/>
    <n v="0"/>
    <m/>
    <m/>
    <m/>
  </r>
  <r>
    <s v="GJ"/>
    <x v="4"/>
    <x v="4"/>
    <x v="1"/>
    <s v="Medium"/>
    <x v="12"/>
    <n v="780"/>
    <n v="32703"/>
    <s v="MHASE"/>
    <n v="1"/>
    <n v="4"/>
    <n v="1"/>
    <n v="4"/>
    <n v="1"/>
    <n v="1"/>
    <n v="1"/>
    <n v="0"/>
    <m/>
    <m/>
    <m/>
  </r>
  <r>
    <s v="GJ"/>
    <x v="4"/>
    <x v="4"/>
    <x v="1"/>
    <s v="Medium"/>
    <x v="12"/>
    <n v="780"/>
    <n v="32703"/>
    <s v="PACL"/>
    <m/>
    <m/>
    <n v="0"/>
    <n v="0"/>
    <n v="0"/>
    <n v="0"/>
    <n v="0"/>
    <n v="0"/>
    <m/>
    <m/>
    <m/>
  </r>
  <r>
    <s v="GJ"/>
    <x v="4"/>
    <x v="4"/>
    <x v="1"/>
    <s v="Medium"/>
    <x v="13"/>
    <n v="840"/>
    <n v="32763"/>
    <s v="FHASE"/>
    <n v="4"/>
    <n v="4"/>
    <n v="4"/>
    <n v="4"/>
    <n v="1"/>
    <n v="1"/>
    <n v="1"/>
    <n v="0"/>
    <n v="1"/>
    <n v="1"/>
    <n v="0"/>
  </r>
  <r>
    <s v="GJ"/>
    <x v="4"/>
    <x v="4"/>
    <x v="1"/>
    <s v="Medium"/>
    <x v="13"/>
    <n v="840"/>
    <n v="32763"/>
    <s v="FSEPU"/>
    <m/>
    <m/>
    <n v="0"/>
    <n v="0"/>
    <n v="0"/>
    <n v="0"/>
    <n v="0"/>
    <n v="0"/>
    <m/>
    <m/>
    <m/>
  </r>
  <r>
    <s v="GJ"/>
    <x v="4"/>
    <x v="4"/>
    <x v="1"/>
    <s v="Medium"/>
    <x v="13"/>
    <n v="840"/>
    <n v="32763"/>
    <s v="MHASE"/>
    <n v="3"/>
    <n v="4"/>
    <n v="3"/>
    <n v="4"/>
    <n v="1"/>
    <n v="1"/>
    <n v="1"/>
    <n v="0"/>
    <m/>
    <m/>
    <m/>
  </r>
  <r>
    <s v="GJ"/>
    <x v="4"/>
    <x v="4"/>
    <x v="1"/>
    <s v="Medium"/>
    <x v="13"/>
    <n v="840"/>
    <n v="32763"/>
    <s v="PACL"/>
    <m/>
    <m/>
    <n v="0"/>
    <n v="0"/>
    <n v="0"/>
    <n v="0"/>
    <n v="0"/>
    <n v="0"/>
    <m/>
    <m/>
    <m/>
  </r>
  <r>
    <s v="GJ"/>
    <x v="4"/>
    <x v="4"/>
    <x v="1"/>
    <s v="Medium"/>
    <x v="14"/>
    <n v="900"/>
    <n v="32823"/>
    <s v="FHASE"/>
    <m/>
    <m/>
    <n v="0"/>
    <n v="0"/>
    <n v="0"/>
    <n v="0"/>
    <n v="0"/>
    <n v="0"/>
    <n v="0"/>
    <n v="0"/>
    <n v="0"/>
  </r>
  <r>
    <s v="GJ"/>
    <x v="4"/>
    <x v="4"/>
    <x v="1"/>
    <s v="Medium"/>
    <x v="14"/>
    <n v="960"/>
    <n v="32823"/>
    <s v="FHASE"/>
    <m/>
    <m/>
    <n v="0"/>
    <n v="0"/>
    <n v="0"/>
    <n v="0"/>
    <n v="0"/>
    <n v="0"/>
    <m/>
    <m/>
    <m/>
  </r>
  <r>
    <s v="GJ"/>
    <x v="4"/>
    <x v="4"/>
    <x v="1"/>
    <s v="Medium"/>
    <x v="14"/>
    <n v="900"/>
    <n v="32823"/>
    <s v="FSEPU"/>
    <m/>
    <m/>
    <n v="0"/>
    <n v="0"/>
    <n v="0"/>
    <n v="0"/>
    <n v="0"/>
    <n v="0"/>
    <m/>
    <m/>
    <m/>
  </r>
  <r>
    <s v="GJ"/>
    <x v="4"/>
    <x v="4"/>
    <x v="1"/>
    <s v="Medium"/>
    <x v="14"/>
    <n v="960"/>
    <n v="32823"/>
    <s v="FSEPU"/>
    <m/>
    <m/>
    <n v="0"/>
    <n v="0"/>
    <n v="0"/>
    <n v="0"/>
    <n v="0"/>
    <n v="0"/>
    <m/>
    <m/>
    <m/>
  </r>
  <r>
    <s v="GJ"/>
    <x v="4"/>
    <x v="4"/>
    <x v="1"/>
    <s v="Medium"/>
    <x v="14"/>
    <n v="900"/>
    <n v="32823"/>
    <s v="MHASE"/>
    <m/>
    <m/>
    <n v="0"/>
    <n v="0"/>
    <n v="0"/>
    <n v="0"/>
    <n v="0"/>
    <n v="0"/>
    <n v="0"/>
    <n v="0"/>
    <n v="0"/>
  </r>
  <r>
    <s v="GJ"/>
    <x v="4"/>
    <x v="4"/>
    <x v="1"/>
    <s v="Medium"/>
    <x v="14"/>
    <n v="960"/>
    <n v="32823"/>
    <s v="MHASE"/>
    <m/>
    <m/>
    <n v="0"/>
    <n v="0"/>
    <n v="0"/>
    <n v="0"/>
    <n v="0"/>
    <n v="0"/>
    <m/>
    <m/>
    <m/>
  </r>
  <r>
    <s v="GJ"/>
    <x v="4"/>
    <x v="4"/>
    <x v="1"/>
    <s v="Medium"/>
    <x v="14"/>
    <n v="900"/>
    <n v="32823"/>
    <s v="PACL"/>
    <m/>
    <m/>
    <n v="0"/>
    <n v="0"/>
    <n v="0"/>
    <n v="0"/>
    <n v="0"/>
    <n v="0"/>
    <m/>
    <m/>
    <m/>
  </r>
  <r>
    <s v="GJ"/>
    <x v="4"/>
    <x v="4"/>
    <x v="1"/>
    <s v="Medium"/>
    <x v="14"/>
    <n v="960"/>
    <n v="32823"/>
    <s v="PACL"/>
    <m/>
    <m/>
    <n v="0"/>
    <n v="0"/>
    <n v="0"/>
    <n v="0"/>
    <n v="0"/>
    <n v="0"/>
    <m/>
    <m/>
    <m/>
  </r>
  <r>
    <s v="GJ"/>
    <x v="4"/>
    <x v="4"/>
    <x v="1"/>
    <s v="Medium"/>
    <x v="14"/>
    <n v="1020"/>
    <n v="32883"/>
    <s v="FHASE"/>
    <m/>
    <m/>
    <n v="0"/>
    <n v="0"/>
    <n v="0"/>
    <n v="0"/>
    <n v="0"/>
    <n v="0"/>
    <n v="1"/>
    <n v="1"/>
    <n v="0"/>
  </r>
  <r>
    <s v="GJ"/>
    <x v="4"/>
    <x v="4"/>
    <x v="1"/>
    <s v="Medium"/>
    <x v="14"/>
    <n v="1020"/>
    <n v="32883"/>
    <s v="FSEPU"/>
    <m/>
    <m/>
    <n v="0"/>
    <n v="0"/>
    <n v="0"/>
    <n v="0"/>
    <n v="0"/>
    <n v="0"/>
    <m/>
    <m/>
    <m/>
  </r>
  <r>
    <s v="GJ"/>
    <x v="4"/>
    <x v="4"/>
    <x v="1"/>
    <s v="Medium"/>
    <x v="14"/>
    <n v="1020"/>
    <n v="32883"/>
    <s v="MHASE"/>
    <n v="1"/>
    <n v="4"/>
    <n v="1"/>
    <n v="4"/>
    <n v="1"/>
    <n v="1"/>
    <n v="1"/>
    <n v="0"/>
    <m/>
    <m/>
    <m/>
  </r>
  <r>
    <s v="GJ"/>
    <x v="4"/>
    <x v="4"/>
    <x v="1"/>
    <s v="Medium"/>
    <x v="14"/>
    <n v="1020"/>
    <n v="32883"/>
    <s v="PACL"/>
    <n v="1"/>
    <n v="1"/>
    <n v="1"/>
    <n v="1"/>
    <n v="1"/>
    <n v="0"/>
    <n v="0"/>
    <n v="0"/>
    <m/>
    <m/>
    <m/>
  </r>
  <r>
    <s v="GJ"/>
    <x v="4"/>
    <x v="4"/>
    <x v="1"/>
    <s v="Medium"/>
    <x v="14"/>
    <n v="1080"/>
    <n v="32943"/>
    <s v="FHASE"/>
    <n v="1"/>
    <n v="4"/>
    <n v="1"/>
    <n v="4"/>
    <n v="1"/>
    <n v="1"/>
    <n v="1"/>
    <n v="0"/>
    <n v="1"/>
    <n v="1"/>
    <n v="0"/>
  </r>
  <r>
    <s v="GJ"/>
    <x v="4"/>
    <x v="4"/>
    <x v="1"/>
    <s v="Medium"/>
    <x v="14"/>
    <n v="1080"/>
    <n v="32943"/>
    <s v="FSEPU"/>
    <m/>
    <m/>
    <n v="0"/>
    <n v="0"/>
    <n v="0"/>
    <n v="0"/>
    <n v="0"/>
    <n v="0"/>
    <m/>
    <m/>
    <m/>
  </r>
  <r>
    <s v="GJ"/>
    <x v="4"/>
    <x v="4"/>
    <x v="1"/>
    <s v="Medium"/>
    <x v="14"/>
    <n v="1080"/>
    <n v="32943"/>
    <s v="MHASE"/>
    <m/>
    <m/>
    <n v="0"/>
    <n v="0"/>
    <n v="0"/>
    <n v="0"/>
    <n v="0"/>
    <n v="0"/>
    <m/>
    <m/>
    <m/>
  </r>
  <r>
    <s v="GJ"/>
    <x v="4"/>
    <x v="4"/>
    <x v="1"/>
    <s v="Medium"/>
    <x v="14"/>
    <n v="1080"/>
    <n v="32943"/>
    <s v="PACL"/>
    <m/>
    <m/>
    <n v="0"/>
    <n v="0"/>
    <n v="0"/>
    <n v="0"/>
    <n v="0"/>
    <n v="0"/>
    <m/>
    <m/>
    <m/>
  </r>
  <r>
    <s v="GJ"/>
    <x v="4"/>
    <x v="4"/>
    <x v="1"/>
    <s v="Medium"/>
    <x v="14"/>
    <n v="1140"/>
    <n v="33003"/>
    <s v="FHASE"/>
    <m/>
    <m/>
    <n v="0"/>
    <n v="0"/>
    <n v="0"/>
    <n v="0"/>
    <n v="0"/>
    <n v="0"/>
    <n v="0"/>
    <n v="0"/>
    <n v="0"/>
  </r>
  <r>
    <s v="GJ"/>
    <x v="4"/>
    <x v="4"/>
    <x v="1"/>
    <s v="Medium"/>
    <x v="14"/>
    <n v="1140"/>
    <n v="33003"/>
    <s v="FSEPU"/>
    <m/>
    <m/>
    <n v="0"/>
    <n v="0"/>
    <n v="0"/>
    <n v="0"/>
    <n v="0"/>
    <n v="0"/>
    <m/>
    <m/>
    <m/>
  </r>
  <r>
    <s v="GJ"/>
    <x v="4"/>
    <x v="4"/>
    <x v="1"/>
    <s v="Medium"/>
    <x v="14"/>
    <n v="1140"/>
    <n v="33003"/>
    <s v="MHASE"/>
    <m/>
    <m/>
    <n v="0"/>
    <n v="0"/>
    <n v="0"/>
    <n v="0"/>
    <n v="0"/>
    <n v="0"/>
    <m/>
    <m/>
    <m/>
  </r>
  <r>
    <s v="GJ"/>
    <x v="4"/>
    <x v="4"/>
    <x v="1"/>
    <s v="Medium"/>
    <x v="14"/>
    <n v="1140"/>
    <n v="33003"/>
    <s v="PACL"/>
    <m/>
    <m/>
    <n v="0"/>
    <n v="0"/>
    <n v="0"/>
    <n v="0"/>
    <n v="0"/>
    <n v="0"/>
    <m/>
    <m/>
    <m/>
  </r>
  <r>
    <s v="GJ"/>
    <x v="4"/>
    <x v="4"/>
    <x v="1"/>
    <s v="Medium"/>
    <x v="15"/>
    <n v="1200"/>
    <n v="33063"/>
    <s v="FHASE"/>
    <m/>
    <m/>
    <n v="0"/>
    <n v="0"/>
    <n v="0"/>
    <n v="0"/>
    <n v="0"/>
    <n v="0"/>
    <n v="1"/>
    <n v="0"/>
    <n v="0"/>
  </r>
  <r>
    <s v="GJ"/>
    <x v="4"/>
    <x v="4"/>
    <x v="1"/>
    <s v="Medium"/>
    <x v="15"/>
    <n v="1200"/>
    <n v="33063"/>
    <s v="FSEPU"/>
    <m/>
    <m/>
    <n v="0"/>
    <n v="0"/>
    <n v="0"/>
    <n v="0"/>
    <n v="0"/>
    <n v="0"/>
    <m/>
    <m/>
    <m/>
  </r>
  <r>
    <s v="GJ"/>
    <x v="4"/>
    <x v="4"/>
    <x v="1"/>
    <s v="Medium"/>
    <x v="15"/>
    <n v="1200"/>
    <n v="33063"/>
    <s v="MHASE"/>
    <n v="1"/>
    <n v="2"/>
    <n v="1"/>
    <n v="2"/>
    <n v="1"/>
    <n v="0"/>
    <n v="0"/>
    <n v="0"/>
    <m/>
    <m/>
    <m/>
  </r>
  <r>
    <s v="GJ"/>
    <x v="4"/>
    <x v="4"/>
    <x v="1"/>
    <s v="Medium"/>
    <x v="15"/>
    <n v="1200"/>
    <n v="33063"/>
    <s v="PACL"/>
    <m/>
    <m/>
    <n v="0"/>
    <n v="0"/>
    <n v="0"/>
    <n v="0"/>
    <n v="0"/>
    <n v="0"/>
    <m/>
    <m/>
    <m/>
  </r>
  <r>
    <s v="GJ"/>
    <x v="4"/>
    <x v="5"/>
    <x v="2"/>
    <s v="High"/>
    <x v="0"/>
    <n v="60"/>
    <n v="19482"/>
    <s v="FHASE"/>
    <m/>
    <m/>
    <n v="0"/>
    <n v="0"/>
    <n v="0"/>
    <n v="0"/>
    <n v="0"/>
    <n v="0"/>
    <n v="1"/>
    <n v="1"/>
    <n v="0"/>
  </r>
  <r>
    <s v="GJ"/>
    <x v="4"/>
    <x v="5"/>
    <x v="2"/>
    <s v="High"/>
    <x v="0"/>
    <n v="60"/>
    <n v="19482"/>
    <s v="FSEPU"/>
    <n v="4"/>
    <n v="4"/>
    <n v="4"/>
    <n v="4"/>
    <n v="1"/>
    <n v="1"/>
    <n v="1"/>
    <n v="0"/>
    <m/>
    <m/>
    <m/>
  </r>
  <r>
    <s v="GJ"/>
    <x v="4"/>
    <x v="5"/>
    <x v="2"/>
    <s v="High"/>
    <x v="0"/>
    <n v="60"/>
    <n v="19482"/>
    <s v="MHASE"/>
    <m/>
    <m/>
    <n v="0"/>
    <n v="0"/>
    <n v="0"/>
    <n v="0"/>
    <n v="0"/>
    <n v="0"/>
    <m/>
    <m/>
    <m/>
  </r>
  <r>
    <s v="GJ"/>
    <x v="4"/>
    <x v="5"/>
    <x v="2"/>
    <s v="High"/>
    <x v="0"/>
    <n v="60"/>
    <n v="19482"/>
    <s v="PACL"/>
    <m/>
    <m/>
    <n v="0"/>
    <n v="0"/>
    <n v="0"/>
    <n v="0"/>
    <n v="0"/>
    <n v="0"/>
    <m/>
    <m/>
    <m/>
  </r>
  <r>
    <s v="GJ"/>
    <x v="4"/>
    <x v="5"/>
    <x v="2"/>
    <s v="High"/>
    <x v="1"/>
    <n v="120"/>
    <n v="19542"/>
    <s v="FHASE"/>
    <m/>
    <m/>
    <n v="0"/>
    <n v="0"/>
    <n v="0"/>
    <n v="0"/>
    <n v="0"/>
    <n v="0"/>
    <n v="1"/>
    <n v="0"/>
    <n v="0"/>
  </r>
  <r>
    <s v="GJ"/>
    <x v="4"/>
    <x v="5"/>
    <x v="2"/>
    <s v="High"/>
    <x v="1"/>
    <n v="120"/>
    <n v="19542"/>
    <s v="FSEPU"/>
    <n v="1"/>
    <n v="3"/>
    <n v="1"/>
    <n v="3"/>
    <n v="1"/>
    <n v="0"/>
    <n v="0"/>
    <n v="0"/>
    <m/>
    <m/>
    <m/>
  </r>
  <r>
    <s v="GJ"/>
    <x v="4"/>
    <x v="5"/>
    <x v="2"/>
    <s v="High"/>
    <x v="1"/>
    <n v="120"/>
    <n v="19542"/>
    <s v="MHASE"/>
    <m/>
    <m/>
    <n v="0"/>
    <n v="0"/>
    <n v="0"/>
    <n v="0"/>
    <n v="0"/>
    <n v="0"/>
    <m/>
    <m/>
    <m/>
  </r>
  <r>
    <s v="GJ"/>
    <x v="4"/>
    <x v="5"/>
    <x v="2"/>
    <s v="High"/>
    <x v="1"/>
    <n v="120"/>
    <n v="19542"/>
    <s v="PACL"/>
    <m/>
    <m/>
    <n v="0"/>
    <n v="0"/>
    <n v="0"/>
    <n v="0"/>
    <n v="0"/>
    <n v="0"/>
    <m/>
    <m/>
    <m/>
  </r>
  <r>
    <s v="GJ"/>
    <x v="4"/>
    <x v="5"/>
    <x v="2"/>
    <s v="High"/>
    <x v="2"/>
    <n v="180"/>
    <n v="19602"/>
    <s v="FHASE"/>
    <m/>
    <m/>
    <n v="0"/>
    <n v="0"/>
    <n v="0"/>
    <n v="0"/>
    <n v="0"/>
    <n v="0"/>
    <n v="1"/>
    <n v="0"/>
    <n v="0"/>
  </r>
  <r>
    <s v="GJ"/>
    <x v="4"/>
    <x v="5"/>
    <x v="2"/>
    <s v="High"/>
    <x v="2"/>
    <n v="180"/>
    <n v="19602"/>
    <s v="FSEPU"/>
    <n v="1"/>
    <n v="2"/>
    <n v="1"/>
    <n v="2"/>
    <n v="1"/>
    <n v="0"/>
    <n v="0"/>
    <n v="0"/>
    <m/>
    <m/>
    <m/>
  </r>
  <r>
    <s v="GJ"/>
    <x v="4"/>
    <x v="5"/>
    <x v="2"/>
    <s v="High"/>
    <x v="2"/>
    <n v="180"/>
    <n v="19602"/>
    <s v="MHASE"/>
    <m/>
    <m/>
    <n v="0"/>
    <n v="0"/>
    <n v="0"/>
    <n v="0"/>
    <n v="0"/>
    <n v="0"/>
    <m/>
    <m/>
    <m/>
  </r>
  <r>
    <s v="GJ"/>
    <x v="4"/>
    <x v="5"/>
    <x v="2"/>
    <s v="High"/>
    <x v="2"/>
    <n v="180"/>
    <n v="19602"/>
    <s v="PACL"/>
    <m/>
    <m/>
    <n v="0"/>
    <n v="0"/>
    <n v="0"/>
    <n v="0"/>
    <n v="0"/>
    <n v="0"/>
    <m/>
    <m/>
    <m/>
  </r>
  <r>
    <s v="GJ"/>
    <x v="4"/>
    <x v="5"/>
    <x v="2"/>
    <s v="High"/>
    <x v="3"/>
    <n v="240"/>
    <n v="19662"/>
    <s v="FHASE"/>
    <n v="1"/>
    <n v="2"/>
    <n v="1"/>
    <n v="2"/>
    <n v="1"/>
    <n v="0"/>
    <n v="0"/>
    <n v="0"/>
    <n v="1"/>
    <n v="0"/>
    <n v="1"/>
  </r>
  <r>
    <s v="GJ"/>
    <x v="4"/>
    <x v="5"/>
    <x v="2"/>
    <s v="High"/>
    <x v="3"/>
    <n v="240"/>
    <n v="19662"/>
    <s v="FSEPU"/>
    <n v="3"/>
    <n v="5"/>
    <n v="3"/>
    <n v="5"/>
    <n v="1"/>
    <n v="1"/>
    <n v="0"/>
    <n v="1"/>
    <m/>
    <m/>
    <m/>
  </r>
  <r>
    <s v="GJ"/>
    <x v="4"/>
    <x v="5"/>
    <x v="2"/>
    <s v="High"/>
    <x v="3"/>
    <n v="240"/>
    <n v="19662"/>
    <s v="MHASE"/>
    <m/>
    <m/>
    <n v="0"/>
    <n v="0"/>
    <n v="0"/>
    <n v="0"/>
    <n v="0"/>
    <n v="0"/>
    <m/>
    <m/>
    <m/>
  </r>
  <r>
    <s v="GJ"/>
    <x v="4"/>
    <x v="5"/>
    <x v="2"/>
    <s v="High"/>
    <x v="3"/>
    <n v="240"/>
    <n v="19662"/>
    <s v="PACL"/>
    <m/>
    <m/>
    <n v="0"/>
    <n v="0"/>
    <n v="0"/>
    <n v="0"/>
    <n v="0"/>
    <n v="0"/>
    <m/>
    <m/>
    <m/>
  </r>
  <r>
    <s v="GJ"/>
    <x v="4"/>
    <x v="5"/>
    <x v="2"/>
    <s v="High"/>
    <x v="4"/>
    <n v="300"/>
    <n v="19722"/>
    <s v="FHASE"/>
    <m/>
    <m/>
    <n v="0"/>
    <n v="0"/>
    <n v="0"/>
    <n v="0"/>
    <n v="0"/>
    <n v="0"/>
    <n v="1"/>
    <n v="0"/>
    <n v="0"/>
  </r>
  <r>
    <s v="GJ"/>
    <x v="4"/>
    <x v="5"/>
    <x v="2"/>
    <s v="High"/>
    <x v="4"/>
    <n v="300"/>
    <n v="19722"/>
    <s v="FSEPU"/>
    <n v="2"/>
    <n v="3"/>
    <n v="2"/>
    <n v="3"/>
    <n v="1"/>
    <n v="0"/>
    <n v="0"/>
    <n v="0"/>
    <m/>
    <m/>
    <m/>
  </r>
  <r>
    <s v="GJ"/>
    <x v="4"/>
    <x v="5"/>
    <x v="2"/>
    <s v="High"/>
    <x v="4"/>
    <n v="300"/>
    <n v="19722"/>
    <s v="MHASE"/>
    <n v="1"/>
    <n v="1"/>
    <n v="1"/>
    <n v="1"/>
    <n v="1"/>
    <n v="0"/>
    <n v="0"/>
    <n v="0"/>
    <m/>
    <m/>
    <m/>
  </r>
  <r>
    <s v="GJ"/>
    <x v="4"/>
    <x v="5"/>
    <x v="2"/>
    <s v="High"/>
    <x v="4"/>
    <n v="300"/>
    <n v="19722"/>
    <s v="PACL"/>
    <m/>
    <m/>
    <n v="0"/>
    <n v="0"/>
    <n v="0"/>
    <n v="0"/>
    <n v="0"/>
    <n v="0"/>
    <m/>
    <m/>
    <m/>
  </r>
  <r>
    <s v="GJ"/>
    <x v="4"/>
    <x v="5"/>
    <x v="2"/>
    <s v="High"/>
    <x v="5"/>
    <n v="360"/>
    <n v="19782"/>
    <s v="FHASE"/>
    <n v="1"/>
    <n v="3"/>
    <n v="1"/>
    <n v="3"/>
    <n v="1"/>
    <n v="0"/>
    <n v="0"/>
    <n v="0"/>
    <n v="1"/>
    <n v="0"/>
    <n v="0"/>
  </r>
  <r>
    <s v="GJ"/>
    <x v="4"/>
    <x v="5"/>
    <x v="2"/>
    <s v="High"/>
    <x v="5"/>
    <n v="360"/>
    <n v="19782"/>
    <s v="FSEPU"/>
    <m/>
    <m/>
    <n v="0"/>
    <n v="0"/>
    <n v="0"/>
    <n v="0"/>
    <n v="0"/>
    <n v="0"/>
    <m/>
    <m/>
    <m/>
  </r>
  <r>
    <s v="GJ"/>
    <x v="4"/>
    <x v="5"/>
    <x v="2"/>
    <s v="High"/>
    <x v="5"/>
    <n v="360"/>
    <n v="19782"/>
    <s v="MHASE"/>
    <m/>
    <m/>
    <n v="0"/>
    <n v="0"/>
    <n v="0"/>
    <n v="0"/>
    <n v="0"/>
    <n v="0"/>
    <m/>
    <m/>
    <m/>
  </r>
  <r>
    <s v="GJ"/>
    <x v="4"/>
    <x v="5"/>
    <x v="2"/>
    <s v="High"/>
    <x v="5"/>
    <n v="360"/>
    <n v="19782"/>
    <s v="PACL"/>
    <m/>
    <m/>
    <n v="0"/>
    <n v="0"/>
    <n v="0"/>
    <n v="0"/>
    <n v="0"/>
    <n v="0"/>
    <m/>
    <m/>
    <m/>
  </r>
  <r>
    <s v="GJ"/>
    <x v="4"/>
    <x v="5"/>
    <x v="2"/>
    <s v="High"/>
    <x v="6"/>
    <n v="420"/>
    <n v="19842"/>
    <s v="FHASE"/>
    <m/>
    <m/>
    <n v="0"/>
    <n v="0"/>
    <n v="0"/>
    <n v="0"/>
    <n v="0"/>
    <n v="0"/>
    <n v="1"/>
    <n v="1"/>
    <n v="0"/>
  </r>
  <r>
    <s v="GJ"/>
    <x v="4"/>
    <x v="5"/>
    <x v="2"/>
    <s v="High"/>
    <x v="6"/>
    <n v="420"/>
    <n v="19842"/>
    <s v="FSEPU"/>
    <n v="2"/>
    <n v="4"/>
    <n v="2"/>
    <n v="4"/>
    <n v="1"/>
    <n v="1"/>
    <n v="1"/>
    <n v="0"/>
    <m/>
    <m/>
    <m/>
  </r>
  <r>
    <s v="GJ"/>
    <x v="4"/>
    <x v="5"/>
    <x v="2"/>
    <s v="High"/>
    <x v="6"/>
    <n v="420"/>
    <n v="19842"/>
    <s v="MHASE"/>
    <m/>
    <m/>
    <n v="0"/>
    <n v="0"/>
    <n v="0"/>
    <n v="0"/>
    <n v="0"/>
    <n v="0"/>
    <m/>
    <m/>
    <m/>
  </r>
  <r>
    <s v="GJ"/>
    <x v="4"/>
    <x v="5"/>
    <x v="2"/>
    <s v="High"/>
    <x v="6"/>
    <n v="420"/>
    <n v="19842"/>
    <s v="PACL"/>
    <m/>
    <m/>
    <n v="0"/>
    <n v="0"/>
    <n v="0"/>
    <n v="0"/>
    <n v="0"/>
    <n v="0"/>
    <m/>
    <m/>
    <m/>
  </r>
  <r>
    <s v="GJ"/>
    <x v="4"/>
    <x v="5"/>
    <x v="2"/>
    <s v="High"/>
    <x v="7"/>
    <n v="480"/>
    <n v="19902"/>
    <s v="FHASE"/>
    <m/>
    <m/>
    <n v="0"/>
    <n v="0"/>
    <n v="0"/>
    <n v="0"/>
    <n v="0"/>
    <n v="0"/>
    <n v="1"/>
    <n v="0"/>
    <n v="0"/>
  </r>
  <r>
    <s v="GJ"/>
    <x v="4"/>
    <x v="5"/>
    <x v="2"/>
    <s v="High"/>
    <x v="7"/>
    <n v="480"/>
    <n v="19902"/>
    <s v="FSEPU"/>
    <n v="2"/>
    <n v="3"/>
    <n v="2"/>
    <n v="3"/>
    <n v="1"/>
    <n v="0"/>
    <n v="0"/>
    <n v="0"/>
    <m/>
    <m/>
    <m/>
  </r>
  <r>
    <s v="GJ"/>
    <x v="4"/>
    <x v="5"/>
    <x v="2"/>
    <s v="High"/>
    <x v="7"/>
    <n v="480"/>
    <n v="19902"/>
    <s v="MHASE"/>
    <m/>
    <m/>
    <n v="0"/>
    <n v="0"/>
    <n v="0"/>
    <n v="0"/>
    <n v="0"/>
    <n v="0"/>
    <m/>
    <m/>
    <m/>
  </r>
  <r>
    <s v="GJ"/>
    <x v="4"/>
    <x v="5"/>
    <x v="2"/>
    <s v="High"/>
    <x v="7"/>
    <n v="480"/>
    <n v="19902"/>
    <s v="PACL"/>
    <m/>
    <m/>
    <n v="0"/>
    <n v="0"/>
    <n v="0"/>
    <n v="0"/>
    <n v="0"/>
    <n v="0"/>
    <m/>
    <m/>
    <m/>
  </r>
  <r>
    <s v="GJ"/>
    <x v="4"/>
    <x v="5"/>
    <x v="2"/>
    <s v="High"/>
    <x v="8"/>
    <n v="540"/>
    <n v="19962"/>
    <s v="FHASE"/>
    <m/>
    <m/>
    <n v="0"/>
    <n v="0"/>
    <n v="0"/>
    <n v="0"/>
    <n v="0"/>
    <n v="0"/>
    <n v="1"/>
    <n v="0"/>
    <n v="0"/>
  </r>
  <r>
    <s v="GJ"/>
    <x v="4"/>
    <x v="5"/>
    <x v="2"/>
    <s v="High"/>
    <x v="8"/>
    <n v="540"/>
    <n v="19962"/>
    <s v="FSEPU"/>
    <n v="1"/>
    <n v="3"/>
    <n v="1"/>
    <n v="3"/>
    <n v="1"/>
    <n v="0"/>
    <n v="0"/>
    <n v="0"/>
    <m/>
    <m/>
    <m/>
  </r>
  <r>
    <s v="GJ"/>
    <x v="4"/>
    <x v="5"/>
    <x v="2"/>
    <s v="High"/>
    <x v="8"/>
    <n v="540"/>
    <n v="19962"/>
    <s v="MHASE"/>
    <m/>
    <m/>
    <n v="0"/>
    <n v="0"/>
    <n v="0"/>
    <n v="0"/>
    <n v="0"/>
    <n v="0"/>
    <m/>
    <m/>
    <m/>
  </r>
  <r>
    <s v="GJ"/>
    <x v="4"/>
    <x v="5"/>
    <x v="2"/>
    <s v="High"/>
    <x v="8"/>
    <n v="540"/>
    <n v="19962"/>
    <s v="PACL"/>
    <m/>
    <m/>
    <n v="0"/>
    <n v="0"/>
    <n v="0"/>
    <n v="0"/>
    <n v="0"/>
    <n v="0"/>
    <m/>
    <m/>
    <m/>
  </r>
  <r>
    <s v="GJ"/>
    <x v="4"/>
    <x v="5"/>
    <x v="2"/>
    <s v="High"/>
    <x v="9"/>
    <n v="600"/>
    <n v="20022"/>
    <s v="FHASE"/>
    <n v="1"/>
    <n v="3"/>
    <n v="1"/>
    <n v="3"/>
    <n v="1"/>
    <n v="0"/>
    <n v="0"/>
    <n v="0"/>
    <n v="1"/>
    <n v="0"/>
    <n v="0"/>
  </r>
  <r>
    <s v="GJ"/>
    <x v="4"/>
    <x v="5"/>
    <x v="2"/>
    <s v="High"/>
    <x v="9"/>
    <n v="600"/>
    <n v="20022"/>
    <s v="FSEPU"/>
    <n v="2"/>
    <n v="3"/>
    <n v="2"/>
    <n v="3"/>
    <n v="1"/>
    <n v="0"/>
    <n v="0"/>
    <n v="0"/>
    <m/>
    <m/>
    <m/>
  </r>
  <r>
    <s v="GJ"/>
    <x v="4"/>
    <x v="5"/>
    <x v="2"/>
    <s v="High"/>
    <x v="9"/>
    <n v="600"/>
    <n v="20022"/>
    <s v="MHASE"/>
    <m/>
    <m/>
    <n v="0"/>
    <n v="0"/>
    <n v="0"/>
    <n v="0"/>
    <n v="0"/>
    <n v="0"/>
    <m/>
    <m/>
    <m/>
  </r>
  <r>
    <s v="GJ"/>
    <x v="4"/>
    <x v="5"/>
    <x v="2"/>
    <s v="High"/>
    <x v="9"/>
    <n v="600"/>
    <n v="20022"/>
    <s v="PACL"/>
    <m/>
    <m/>
    <n v="0"/>
    <n v="0"/>
    <n v="0"/>
    <n v="0"/>
    <n v="0"/>
    <n v="0"/>
    <m/>
    <m/>
    <m/>
  </r>
  <r>
    <s v="GJ"/>
    <x v="4"/>
    <x v="6"/>
    <x v="1"/>
    <s v="Medium"/>
    <x v="0"/>
    <n v="60"/>
    <n v="20015"/>
    <s v="FHASE"/>
    <m/>
    <m/>
    <n v="0"/>
    <n v="0"/>
    <n v="0"/>
    <n v="0"/>
    <n v="0"/>
    <n v="0"/>
    <n v="1"/>
    <n v="0"/>
    <n v="0"/>
  </r>
  <r>
    <s v="GJ"/>
    <x v="4"/>
    <x v="6"/>
    <x v="1"/>
    <s v="Medium"/>
    <x v="0"/>
    <n v="60"/>
    <n v="20015"/>
    <s v="FSEPU"/>
    <m/>
    <m/>
    <n v="0"/>
    <n v="0"/>
    <n v="0"/>
    <n v="0"/>
    <n v="0"/>
    <n v="0"/>
    <m/>
    <m/>
    <m/>
  </r>
  <r>
    <s v="GJ"/>
    <x v="4"/>
    <x v="6"/>
    <x v="1"/>
    <s v="Medium"/>
    <x v="0"/>
    <n v="60"/>
    <n v="20015"/>
    <s v="MHASE"/>
    <m/>
    <m/>
    <n v="0"/>
    <n v="0"/>
    <n v="0"/>
    <n v="0"/>
    <n v="0"/>
    <n v="0"/>
    <m/>
    <m/>
    <m/>
  </r>
  <r>
    <s v="GJ"/>
    <x v="4"/>
    <x v="6"/>
    <x v="1"/>
    <s v="Medium"/>
    <x v="0"/>
    <n v="60"/>
    <n v="20015"/>
    <s v="PACL"/>
    <n v="1"/>
    <n v="2"/>
    <n v="1"/>
    <n v="2"/>
    <n v="1"/>
    <n v="0"/>
    <n v="0"/>
    <n v="0"/>
    <m/>
    <m/>
    <m/>
  </r>
  <r>
    <s v="GJ"/>
    <x v="4"/>
    <x v="6"/>
    <x v="1"/>
    <s v="Medium"/>
    <x v="1"/>
    <n v="120"/>
    <n v="20075"/>
    <s v="FHASE"/>
    <m/>
    <m/>
    <n v="0"/>
    <n v="0"/>
    <n v="0"/>
    <n v="0"/>
    <n v="0"/>
    <n v="0"/>
    <n v="0"/>
    <n v="0"/>
    <n v="0"/>
  </r>
  <r>
    <s v="GJ"/>
    <x v="4"/>
    <x v="6"/>
    <x v="1"/>
    <s v="Medium"/>
    <x v="1"/>
    <n v="120"/>
    <n v="20075"/>
    <s v="FSEPU"/>
    <m/>
    <m/>
    <n v="0"/>
    <n v="0"/>
    <n v="0"/>
    <n v="0"/>
    <n v="0"/>
    <n v="0"/>
    <m/>
    <m/>
    <m/>
  </r>
  <r>
    <s v="GJ"/>
    <x v="4"/>
    <x v="6"/>
    <x v="1"/>
    <s v="Medium"/>
    <x v="1"/>
    <n v="120"/>
    <n v="20075"/>
    <s v="MHASE"/>
    <m/>
    <m/>
    <n v="0"/>
    <n v="0"/>
    <n v="0"/>
    <n v="0"/>
    <n v="0"/>
    <n v="0"/>
    <m/>
    <m/>
    <m/>
  </r>
  <r>
    <s v="GJ"/>
    <x v="4"/>
    <x v="6"/>
    <x v="1"/>
    <s v="Medium"/>
    <x v="1"/>
    <n v="120"/>
    <n v="20075"/>
    <s v="PACL"/>
    <m/>
    <m/>
    <n v="0"/>
    <n v="0"/>
    <n v="0"/>
    <n v="0"/>
    <n v="0"/>
    <n v="0"/>
    <m/>
    <m/>
    <m/>
  </r>
  <r>
    <s v="GJ"/>
    <x v="4"/>
    <x v="6"/>
    <x v="1"/>
    <s v="Medium"/>
    <x v="2"/>
    <n v="180"/>
    <n v="20135"/>
    <s v="FHASE"/>
    <n v="1"/>
    <n v="1"/>
    <n v="1"/>
    <n v="1"/>
    <n v="1"/>
    <n v="0"/>
    <n v="0"/>
    <n v="0"/>
    <n v="1"/>
    <n v="0"/>
    <n v="0"/>
  </r>
  <r>
    <s v="GJ"/>
    <x v="4"/>
    <x v="6"/>
    <x v="1"/>
    <s v="Medium"/>
    <x v="2"/>
    <n v="180"/>
    <n v="20135"/>
    <s v="FSEPU"/>
    <n v="1"/>
    <n v="1"/>
    <n v="1"/>
    <n v="1"/>
    <n v="1"/>
    <n v="0"/>
    <n v="0"/>
    <n v="0"/>
    <m/>
    <m/>
    <m/>
  </r>
  <r>
    <s v="GJ"/>
    <x v="4"/>
    <x v="6"/>
    <x v="1"/>
    <s v="Medium"/>
    <x v="2"/>
    <n v="180"/>
    <n v="20135"/>
    <s v="MHASE"/>
    <m/>
    <m/>
    <n v="0"/>
    <n v="0"/>
    <n v="0"/>
    <n v="0"/>
    <n v="0"/>
    <n v="0"/>
    <m/>
    <m/>
    <m/>
  </r>
  <r>
    <s v="GJ"/>
    <x v="4"/>
    <x v="6"/>
    <x v="1"/>
    <s v="Medium"/>
    <x v="2"/>
    <n v="180"/>
    <n v="20135"/>
    <s v="PACL"/>
    <m/>
    <m/>
    <n v="0"/>
    <n v="0"/>
    <n v="0"/>
    <n v="0"/>
    <n v="0"/>
    <n v="0"/>
    <m/>
    <m/>
    <m/>
  </r>
  <r>
    <s v="GJ"/>
    <x v="4"/>
    <x v="6"/>
    <x v="1"/>
    <s v="Medium"/>
    <x v="3"/>
    <n v="240"/>
    <n v="20195"/>
    <s v="FHASE"/>
    <m/>
    <m/>
    <n v="0"/>
    <n v="0"/>
    <n v="0"/>
    <n v="0"/>
    <n v="0"/>
    <n v="0"/>
    <n v="0"/>
    <n v="0"/>
    <n v="0"/>
  </r>
  <r>
    <s v="GJ"/>
    <x v="4"/>
    <x v="6"/>
    <x v="1"/>
    <s v="Medium"/>
    <x v="3"/>
    <n v="240"/>
    <n v="20195"/>
    <s v="FSEPU"/>
    <m/>
    <m/>
    <n v="0"/>
    <n v="0"/>
    <n v="0"/>
    <n v="0"/>
    <n v="0"/>
    <n v="0"/>
    <m/>
    <m/>
    <m/>
  </r>
  <r>
    <s v="GJ"/>
    <x v="4"/>
    <x v="6"/>
    <x v="1"/>
    <s v="Medium"/>
    <x v="3"/>
    <n v="240"/>
    <n v="20195"/>
    <s v="MHASE"/>
    <m/>
    <m/>
    <n v="0"/>
    <n v="0"/>
    <n v="0"/>
    <n v="0"/>
    <n v="0"/>
    <n v="0"/>
    <m/>
    <m/>
    <m/>
  </r>
  <r>
    <s v="GJ"/>
    <x v="4"/>
    <x v="6"/>
    <x v="1"/>
    <s v="Medium"/>
    <x v="3"/>
    <n v="240"/>
    <n v="20195"/>
    <s v="PACL"/>
    <m/>
    <m/>
    <n v="0"/>
    <n v="0"/>
    <n v="0"/>
    <n v="0"/>
    <n v="0"/>
    <n v="0"/>
    <m/>
    <m/>
    <m/>
  </r>
  <r>
    <s v="GJ"/>
    <x v="4"/>
    <x v="6"/>
    <x v="1"/>
    <s v="Medium"/>
    <x v="4"/>
    <n v="300"/>
    <n v="20255"/>
    <s v="FHASE"/>
    <m/>
    <m/>
    <n v="0"/>
    <n v="0"/>
    <n v="0"/>
    <n v="0"/>
    <n v="0"/>
    <n v="0"/>
    <n v="0"/>
    <n v="0"/>
    <n v="0"/>
  </r>
  <r>
    <s v="GJ"/>
    <x v="4"/>
    <x v="6"/>
    <x v="1"/>
    <s v="Medium"/>
    <x v="4"/>
    <n v="300"/>
    <n v="20255"/>
    <s v="FSEPU"/>
    <m/>
    <m/>
    <n v="0"/>
    <n v="0"/>
    <n v="0"/>
    <n v="0"/>
    <n v="0"/>
    <n v="0"/>
    <m/>
    <m/>
    <m/>
  </r>
  <r>
    <s v="GJ"/>
    <x v="4"/>
    <x v="6"/>
    <x v="1"/>
    <s v="Medium"/>
    <x v="4"/>
    <n v="300"/>
    <n v="20255"/>
    <s v="MHASE"/>
    <m/>
    <m/>
    <n v="0"/>
    <n v="0"/>
    <n v="0"/>
    <n v="0"/>
    <n v="0"/>
    <n v="0"/>
    <m/>
    <m/>
    <m/>
  </r>
  <r>
    <s v="GJ"/>
    <x v="4"/>
    <x v="6"/>
    <x v="1"/>
    <s v="Medium"/>
    <x v="4"/>
    <n v="300"/>
    <n v="20255"/>
    <s v="PACL"/>
    <m/>
    <m/>
    <n v="0"/>
    <n v="0"/>
    <n v="0"/>
    <n v="0"/>
    <n v="0"/>
    <n v="0"/>
    <m/>
    <m/>
    <m/>
  </r>
  <r>
    <s v="GJ"/>
    <x v="4"/>
    <x v="6"/>
    <x v="1"/>
    <s v="Medium"/>
    <x v="5"/>
    <n v="360"/>
    <n v="20315"/>
    <s v="FHASE"/>
    <m/>
    <m/>
    <n v="0"/>
    <n v="0"/>
    <n v="0"/>
    <n v="0"/>
    <n v="0"/>
    <n v="0"/>
    <n v="0"/>
    <n v="0"/>
    <n v="0"/>
  </r>
  <r>
    <s v="GJ"/>
    <x v="4"/>
    <x v="6"/>
    <x v="1"/>
    <s v="Medium"/>
    <x v="5"/>
    <n v="360"/>
    <n v="20315"/>
    <s v="FSEPU"/>
    <m/>
    <m/>
    <n v="0"/>
    <n v="0"/>
    <n v="0"/>
    <n v="0"/>
    <n v="0"/>
    <n v="0"/>
    <m/>
    <m/>
    <m/>
  </r>
  <r>
    <s v="GJ"/>
    <x v="4"/>
    <x v="6"/>
    <x v="1"/>
    <s v="Medium"/>
    <x v="5"/>
    <n v="360"/>
    <n v="20315"/>
    <s v="MHASE"/>
    <m/>
    <m/>
    <n v="0"/>
    <n v="0"/>
    <n v="0"/>
    <n v="0"/>
    <n v="0"/>
    <n v="0"/>
    <m/>
    <m/>
    <m/>
  </r>
  <r>
    <s v="GJ"/>
    <x v="4"/>
    <x v="6"/>
    <x v="1"/>
    <s v="Medium"/>
    <x v="5"/>
    <n v="360"/>
    <n v="20315"/>
    <s v="PACL"/>
    <m/>
    <m/>
    <n v="0"/>
    <n v="0"/>
    <n v="0"/>
    <n v="0"/>
    <n v="0"/>
    <n v="0"/>
    <m/>
    <m/>
    <m/>
  </r>
  <r>
    <s v="GJ"/>
    <x v="4"/>
    <x v="6"/>
    <x v="1"/>
    <s v="Medium"/>
    <x v="6"/>
    <n v="420"/>
    <n v="20375"/>
    <s v="FHASE"/>
    <n v="1"/>
    <n v="3"/>
    <n v="1"/>
    <n v="3"/>
    <n v="1"/>
    <n v="0"/>
    <n v="0"/>
    <n v="0"/>
    <n v="1"/>
    <n v="0"/>
    <n v="0"/>
  </r>
  <r>
    <s v="GJ"/>
    <x v="4"/>
    <x v="6"/>
    <x v="1"/>
    <s v="Medium"/>
    <x v="6"/>
    <n v="420"/>
    <n v="20375"/>
    <s v="FSEPU"/>
    <m/>
    <m/>
    <n v="0"/>
    <n v="0"/>
    <n v="0"/>
    <n v="0"/>
    <n v="0"/>
    <n v="0"/>
    <m/>
    <m/>
    <m/>
  </r>
  <r>
    <s v="GJ"/>
    <x v="4"/>
    <x v="6"/>
    <x v="1"/>
    <s v="Medium"/>
    <x v="6"/>
    <n v="420"/>
    <n v="20375"/>
    <s v="MHASE"/>
    <n v="1"/>
    <n v="3"/>
    <n v="1"/>
    <n v="3"/>
    <n v="1"/>
    <n v="0"/>
    <n v="0"/>
    <n v="0"/>
    <m/>
    <m/>
    <m/>
  </r>
  <r>
    <s v="GJ"/>
    <x v="4"/>
    <x v="6"/>
    <x v="1"/>
    <s v="Medium"/>
    <x v="6"/>
    <n v="420"/>
    <n v="20375"/>
    <s v="PACL"/>
    <m/>
    <m/>
    <n v="0"/>
    <n v="0"/>
    <n v="0"/>
    <n v="0"/>
    <n v="0"/>
    <n v="0"/>
    <m/>
    <m/>
    <m/>
  </r>
  <r>
    <s v="GJ"/>
    <x v="4"/>
    <x v="6"/>
    <x v="1"/>
    <s v="Medium"/>
    <x v="7"/>
    <n v="480"/>
    <n v="20435"/>
    <s v="FHASE"/>
    <n v="1"/>
    <n v="2"/>
    <n v="1"/>
    <n v="2"/>
    <n v="1"/>
    <n v="0"/>
    <n v="0"/>
    <n v="0"/>
    <n v="1"/>
    <n v="0"/>
    <n v="0"/>
  </r>
  <r>
    <s v="GJ"/>
    <x v="4"/>
    <x v="6"/>
    <x v="1"/>
    <s v="Medium"/>
    <x v="7"/>
    <n v="480"/>
    <n v="20435"/>
    <s v="FSEPU"/>
    <m/>
    <m/>
    <n v="0"/>
    <n v="0"/>
    <n v="0"/>
    <n v="0"/>
    <n v="0"/>
    <n v="0"/>
    <m/>
    <m/>
    <m/>
  </r>
  <r>
    <s v="GJ"/>
    <x v="4"/>
    <x v="6"/>
    <x v="1"/>
    <s v="Medium"/>
    <x v="7"/>
    <n v="480"/>
    <n v="20435"/>
    <s v="MHASE"/>
    <m/>
    <m/>
    <n v="0"/>
    <n v="0"/>
    <n v="0"/>
    <n v="0"/>
    <n v="0"/>
    <n v="0"/>
    <m/>
    <m/>
    <m/>
  </r>
  <r>
    <s v="GJ"/>
    <x v="4"/>
    <x v="6"/>
    <x v="1"/>
    <s v="Medium"/>
    <x v="7"/>
    <n v="480"/>
    <n v="20435"/>
    <s v="PACL"/>
    <m/>
    <m/>
    <n v="0"/>
    <n v="0"/>
    <n v="0"/>
    <n v="0"/>
    <n v="0"/>
    <n v="0"/>
    <m/>
    <m/>
    <m/>
  </r>
  <r>
    <s v="GJ"/>
    <x v="4"/>
    <x v="6"/>
    <x v="1"/>
    <s v="Medium"/>
    <x v="8"/>
    <n v="540"/>
    <n v="20495"/>
    <s v="FHASE"/>
    <n v="1"/>
    <n v="3"/>
    <n v="1"/>
    <n v="3"/>
    <n v="1"/>
    <n v="0"/>
    <n v="0"/>
    <n v="0"/>
    <n v="1"/>
    <n v="0"/>
    <n v="0"/>
  </r>
  <r>
    <s v="GJ"/>
    <x v="4"/>
    <x v="6"/>
    <x v="1"/>
    <s v="Medium"/>
    <x v="8"/>
    <n v="540"/>
    <n v="20495"/>
    <s v="FSEPU"/>
    <n v="1"/>
    <n v="2"/>
    <n v="1"/>
    <n v="2"/>
    <n v="1"/>
    <n v="0"/>
    <n v="0"/>
    <n v="0"/>
    <m/>
    <m/>
    <m/>
  </r>
  <r>
    <s v="GJ"/>
    <x v="4"/>
    <x v="6"/>
    <x v="1"/>
    <s v="Medium"/>
    <x v="8"/>
    <n v="540"/>
    <n v="20495"/>
    <s v="MHASE"/>
    <m/>
    <m/>
    <n v="0"/>
    <n v="0"/>
    <n v="0"/>
    <n v="0"/>
    <n v="0"/>
    <n v="0"/>
    <m/>
    <m/>
    <m/>
  </r>
  <r>
    <s v="GJ"/>
    <x v="4"/>
    <x v="6"/>
    <x v="1"/>
    <s v="Medium"/>
    <x v="8"/>
    <n v="540"/>
    <n v="20495"/>
    <s v="PACL"/>
    <m/>
    <m/>
    <n v="0"/>
    <n v="0"/>
    <n v="0"/>
    <n v="0"/>
    <n v="0"/>
    <n v="0"/>
    <m/>
    <m/>
    <m/>
  </r>
  <r>
    <s v="GJ"/>
    <x v="4"/>
    <x v="6"/>
    <x v="1"/>
    <s v="Medium"/>
    <x v="9"/>
    <n v="600"/>
    <n v="20555"/>
    <s v="FHASE"/>
    <m/>
    <m/>
    <n v="0"/>
    <n v="0"/>
    <n v="0"/>
    <n v="0"/>
    <n v="0"/>
    <n v="0"/>
    <n v="0"/>
    <n v="0"/>
    <n v="0"/>
  </r>
  <r>
    <s v="GJ"/>
    <x v="4"/>
    <x v="6"/>
    <x v="1"/>
    <s v="Medium"/>
    <x v="9"/>
    <n v="600"/>
    <n v="20555"/>
    <s v="FSEPU"/>
    <m/>
    <m/>
    <n v="0"/>
    <n v="0"/>
    <n v="0"/>
    <n v="0"/>
    <n v="0"/>
    <n v="0"/>
    <m/>
    <m/>
    <m/>
  </r>
  <r>
    <s v="GJ"/>
    <x v="4"/>
    <x v="6"/>
    <x v="1"/>
    <s v="Medium"/>
    <x v="9"/>
    <n v="600"/>
    <n v="20555"/>
    <s v="MHASE"/>
    <m/>
    <m/>
    <n v="0"/>
    <n v="0"/>
    <n v="0"/>
    <n v="0"/>
    <n v="0"/>
    <n v="0"/>
    <m/>
    <m/>
    <m/>
  </r>
  <r>
    <s v="GJ"/>
    <x v="4"/>
    <x v="6"/>
    <x v="1"/>
    <s v="Medium"/>
    <x v="9"/>
    <n v="600"/>
    <n v="20555"/>
    <s v="PACL"/>
    <m/>
    <m/>
    <n v="0"/>
    <n v="0"/>
    <n v="0"/>
    <n v="0"/>
    <n v="0"/>
    <n v="0"/>
    <m/>
    <m/>
    <m/>
  </r>
  <r>
    <s v="GJ"/>
    <x v="4"/>
    <x v="6"/>
    <x v="1"/>
    <s v="Medium"/>
    <x v="10"/>
    <n v="660"/>
    <n v="20615"/>
    <s v="FHASE"/>
    <m/>
    <m/>
    <n v="0"/>
    <n v="0"/>
    <n v="0"/>
    <n v="0"/>
    <n v="0"/>
    <n v="0"/>
    <n v="0"/>
    <n v="0"/>
    <n v="0"/>
  </r>
  <r>
    <s v="GJ"/>
    <x v="4"/>
    <x v="6"/>
    <x v="1"/>
    <s v="Medium"/>
    <x v="10"/>
    <n v="660"/>
    <n v="20615"/>
    <s v="FSEPU"/>
    <m/>
    <m/>
    <n v="0"/>
    <n v="0"/>
    <n v="0"/>
    <n v="0"/>
    <n v="0"/>
    <n v="0"/>
    <m/>
    <m/>
    <m/>
  </r>
  <r>
    <s v="GJ"/>
    <x v="4"/>
    <x v="6"/>
    <x v="1"/>
    <s v="Medium"/>
    <x v="10"/>
    <n v="660"/>
    <n v="20615"/>
    <s v="MHASE"/>
    <m/>
    <m/>
    <n v="0"/>
    <n v="0"/>
    <n v="0"/>
    <n v="0"/>
    <n v="0"/>
    <n v="0"/>
    <m/>
    <m/>
    <m/>
  </r>
  <r>
    <s v="GJ"/>
    <x v="4"/>
    <x v="6"/>
    <x v="1"/>
    <s v="Medium"/>
    <x v="10"/>
    <n v="660"/>
    <n v="20615"/>
    <s v="PACL"/>
    <m/>
    <m/>
    <n v="0"/>
    <n v="0"/>
    <n v="0"/>
    <n v="0"/>
    <n v="0"/>
    <n v="0"/>
    <m/>
    <m/>
    <m/>
  </r>
  <r>
    <s v="GJ"/>
    <x v="4"/>
    <x v="6"/>
    <x v="1"/>
    <s v="Medium"/>
    <x v="11"/>
    <n v="720"/>
    <n v="20675"/>
    <s v="FHASE"/>
    <n v="1"/>
    <n v="1"/>
    <n v="1"/>
    <n v="1"/>
    <n v="1"/>
    <n v="0"/>
    <n v="0"/>
    <n v="0"/>
    <n v="1"/>
    <n v="0"/>
    <n v="0"/>
  </r>
  <r>
    <s v="GJ"/>
    <x v="4"/>
    <x v="6"/>
    <x v="1"/>
    <s v="Medium"/>
    <x v="11"/>
    <n v="720"/>
    <n v="20675"/>
    <s v="FSEPU"/>
    <m/>
    <m/>
    <n v="0"/>
    <n v="0"/>
    <n v="0"/>
    <n v="0"/>
    <n v="0"/>
    <n v="0"/>
    <m/>
    <m/>
    <m/>
  </r>
  <r>
    <s v="GJ"/>
    <x v="4"/>
    <x v="6"/>
    <x v="1"/>
    <s v="Medium"/>
    <x v="11"/>
    <n v="720"/>
    <n v="20675"/>
    <s v="MHASE"/>
    <m/>
    <m/>
    <n v="0"/>
    <n v="0"/>
    <n v="0"/>
    <n v="0"/>
    <n v="0"/>
    <n v="0"/>
    <m/>
    <m/>
    <m/>
  </r>
  <r>
    <s v="GJ"/>
    <x v="4"/>
    <x v="6"/>
    <x v="1"/>
    <s v="Medium"/>
    <x v="11"/>
    <n v="720"/>
    <n v="20675"/>
    <s v="PACL"/>
    <m/>
    <m/>
    <n v="0"/>
    <n v="0"/>
    <n v="0"/>
    <n v="0"/>
    <n v="0"/>
    <n v="0"/>
    <m/>
    <m/>
    <m/>
  </r>
  <r>
    <s v="GJ"/>
    <x v="4"/>
    <x v="6"/>
    <x v="1"/>
    <s v="Medium"/>
    <x v="12"/>
    <n v="780"/>
    <n v="20735"/>
    <s v="FHASE"/>
    <m/>
    <m/>
    <n v="0"/>
    <n v="0"/>
    <n v="0"/>
    <n v="0"/>
    <n v="0"/>
    <n v="0"/>
    <n v="1"/>
    <n v="0"/>
    <n v="0"/>
  </r>
  <r>
    <s v="GJ"/>
    <x v="4"/>
    <x v="6"/>
    <x v="1"/>
    <s v="Medium"/>
    <x v="12"/>
    <n v="780"/>
    <n v="20735"/>
    <s v="FSEPU"/>
    <m/>
    <m/>
    <n v="0"/>
    <n v="0"/>
    <n v="0"/>
    <n v="0"/>
    <n v="0"/>
    <n v="0"/>
    <m/>
    <m/>
    <m/>
  </r>
  <r>
    <s v="GJ"/>
    <x v="4"/>
    <x v="6"/>
    <x v="1"/>
    <s v="Medium"/>
    <x v="12"/>
    <n v="780"/>
    <n v="20735"/>
    <s v="MHASE"/>
    <n v="1"/>
    <n v="3"/>
    <n v="1"/>
    <n v="3"/>
    <n v="1"/>
    <n v="0"/>
    <n v="0"/>
    <n v="0"/>
    <m/>
    <m/>
    <m/>
  </r>
  <r>
    <s v="GJ"/>
    <x v="4"/>
    <x v="6"/>
    <x v="1"/>
    <s v="Medium"/>
    <x v="12"/>
    <n v="780"/>
    <n v="20735"/>
    <s v="PACL"/>
    <m/>
    <m/>
    <n v="0"/>
    <n v="0"/>
    <n v="0"/>
    <n v="0"/>
    <n v="0"/>
    <n v="0"/>
    <m/>
    <m/>
    <m/>
  </r>
  <r>
    <s v="GJ"/>
    <x v="4"/>
    <x v="6"/>
    <x v="1"/>
    <s v="Medium"/>
    <x v="13"/>
    <n v="840"/>
    <n v="20795"/>
    <s v="FHASE"/>
    <m/>
    <m/>
    <n v="0"/>
    <n v="0"/>
    <n v="0"/>
    <n v="0"/>
    <n v="0"/>
    <n v="0"/>
    <n v="1"/>
    <n v="0"/>
    <n v="0"/>
  </r>
  <r>
    <s v="GJ"/>
    <x v="4"/>
    <x v="6"/>
    <x v="1"/>
    <s v="Medium"/>
    <x v="13"/>
    <n v="840"/>
    <n v="20795"/>
    <s v="FSEPU"/>
    <m/>
    <m/>
    <n v="0"/>
    <n v="0"/>
    <n v="0"/>
    <n v="0"/>
    <n v="0"/>
    <n v="0"/>
    <m/>
    <m/>
    <m/>
  </r>
  <r>
    <s v="GJ"/>
    <x v="4"/>
    <x v="6"/>
    <x v="1"/>
    <s v="Medium"/>
    <x v="13"/>
    <n v="840"/>
    <n v="20795"/>
    <s v="MHASE"/>
    <n v="1"/>
    <n v="2"/>
    <n v="1"/>
    <n v="2"/>
    <n v="1"/>
    <n v="0"/>
    <n v="0"/>
    <n v="0"/>
    <m/>
    <m/>
    <m/>
  </r>
  <r>
    <s v="GJ"/>
    <x v="4"/>
    <x v="6"/>
    <x v="1"/>
    <s v="Medium"/>
    <x v="13"/>
    <n v="840"/>
    <n v="20795"/>
    <s v="PACL"/>
    <m/>
    <m/>
    <n v="0"/>
    <n v="0"/>
    <n v="0"/>
    <n v="0"/>
    <n v="0"/>
    <n v="0"/>
    <m/>
    <m/>
    <m/>
  </r>
  <r>
    <s v="GJ"/>
    <x v="4"/>
    <x v="6"/>
    <x v="1"/>
    <s v="Medium"/>
    <x v="14"/>
    <n v="900"/>
    <n v="20855"/>
    <s v="FHASE"/>
    <n v="1"/>
    <n v="1"/>
    <n v="1"/>
    <n v="1"/>
    <n v="1"/>
    <n v="0"/>
    <n v="0"/>
    <n v="0"/>
    <n v="1"/>
    <n v="0"/>
    <n v="0"/>
  </r>
  <r>
    <s v="GJ"/>
    <x v="4"/>
    <x v="6"/>
    <x v="1"/>
    <s v="Medium"/>
    <x v="14"/>
    <n v="900"/>
    <n v="20855"/>
    <s v="FSEPU"/>
    <m/>
    <m/>
    <n v="0"/>
    <n v="0"/>
    <n v="0"/>
    <n v="0"/>
    <n v="0"/>
    <n v="0"/>
    <m/>
    <m/>
    <m/>
  </r>
  <r>
    <s v="GJ"/>
    <x v="4"/>
    <x v="6"/>
    <x v="1"/>
    <s v="Medium"/>
    <x v="14"/>
    <n v="900"/>
    <n v="20855"/>
    <s v="MHASE"/>
    <m/>
    <m/>
    <n v="0"/>
    <n v="0"/>
    <n v="0"/>
    <n v="0"/>
    <n v="0"/>
    <n v="0"/>
    <m/>
    <m/>
    <m/>
  </r>
  <r>
    <s v="GJ"/>
    <x v="4"/>
    <x v="6"/>
    <x v="1"/>
    <s v="Medium"/>
    <x v="14"/>
    <n v="900"/>
    <n v="20855"/>
    <s v="PACL"/>
    <n v="1"/>
    <n v="3"/>
    <n v="1"/>
    <n v="3"/>
    <n v="1"/>
    <n v="0"/>
    <n v="0"/>
    <n v="0"/>
    <m/>
    <m/>
    <m/>
  </r>
  <r>
    <s v="GJ"/>
    <x v="4"/>
    <x v="6"/>
    <x v="1"/>
    <s v="Medium"/>
    <x v="15"/>
    <n v="960"/>
    <n v="20915"/>
    <s v="FHASE"/>
    <n v="1"/>
    <n v="4"/>
    <n v="1"/>
    <n v="4"/>
    <n v="1"/>
    <n v="1"/>
    <n v="1"/>
    <n v="0"/>
    <n v="1"/>
    <n v="1"/>
    <n v="0"/>
  </r>
  <r>
    <s v="GJ"/>
    <x v="4"/>
    <x v="6"/>
    <x v="1"/>
    <s v="Medium"/>
    <x v="15"/>
    <n v="960"/>
    <n v="20915"/>
    <s v="FSEPU"/>
    <m/>
    <m/>
    <n v="0"/>
    <n v="0"/>
    <n v="0"/>
    <n v="0"/>
    <n v="0"/>
    <n v="0"/>
    <m/>
    <m/>
    <m/>
  </r>
  <r>
    <s v="GJ"/>
    <x v="4"/>
    <x v="6"/>
    <x v="1"/>
    <s v="Medium"/>
    <x v="15"/>
    <n v="960"/>
    <n v="20915"/>
    <s v="MHASE"/>
    <n v="3"/>
    <n v="4"/>
    <n v="3"/>
    <n v="4"/>
    <n v="1"/>
    <n v="1"/>
    <n v="1"/>
    <n v="0"/>
    <m/>
    <m/>
    <m/>
  </r>
  <r>
    <s v="GJ"/>
    <x v="4"/>
    <x v="6"/>
    <x v="1"/>
    <s v="Medium"/>
    <x v="15"/>
    <n v="960"/>
    <n v="20915"/>
    <s v="PACL"/>
    <n v="1"/>
    <n v="1"/>
    <n v="1"/>
    <n v="1"/>
    <n v="1"/>
    <n v="0"/>
    <n v="0"/>
    <n v="0"/>
    <m/>
    <m/>
    <m/>
  </r>
  <r>
    <s v="GJ"/>
    <x v="4"/>
    <x v="6"/>
    <x v="1"/>
    <s v="Medium"/>
    <x v="16"/>
    <n v="1020"/>
    <n v="20975"/>
    <s v="FHASE"/>
    <m/>
    <m/>
    <n v="0"/>
    <n v="0"/>
    <n v="0"/>
    <n v="0"/>
    <n v="0"/>
    <n v="0"/>
    <n v="0"/>
    <n v="0"/>
    <n v="0"/>
  </r>
  <r>
    <s v="GJ"/>
    <x v="4"/>
    <x v="6"/>
    <x v="1"/>
    <s v="Medium"/>
    <x v="16"/>
    <n v="1020"/>
    <n v="20975"/>
    <s v="FSEPU"/>
    <m/>
    <m/>
    <n v="0"/>
    <n v="0"/>
    <n v="0"/>
    <n v="0"/>
    <n v="0"/>
    <n v="0"/>
    <m/>
    <m/>
    <m/>
  </r>
  <r>
    <s v="GJ"/>
    <x v="4"/>
    <x v="6"/>
    <x v="1"/>
    <s v="Medium"/>
    <x v="16"/>
    <n v="1020"/>
    <n v="20975"/>
    <s v="MHASE"/>
    <m/>
    <m/>
    <n v="0"/>
    <n v="0"/>
    <n v="0"/>
    <n v="0"/>
    <n v="0"/>
    <n v="0"/>
    <m/>
    <m/>
    <m/>
  </r>
  <r>
    <s v="GJ"/>
    <x v="4"/>
    <x v="6"/>
    <x v="1"/>
    <s v="Medium"/>
    <x v="16"/>
    <n v="1020"/>
    <n v="20975"/>
    <s v="PACL"/>
    <m/>
    <m/>
    <n v="0"/>
    <n v="0"/>
    <n v="0"/>
    <n v="0"/>
    <n v="0"/>
    <n v="0"/>
    <m/>
    <m/>
    <m/>
  </r>
  <r>
    <s v="GJ"/>
    <x v="4"/>
    <x v="6"/>
    <x v="1"/>
    <s v="Medium"/>
    <x v="17"/>
    <n v="1080"/>
    <n v="21035"/>
    <s v="FHASE"/>
    <m/>
    <m/>
    <n v="0"/>
    <n v="0"/>
    <n v="0"/>
    <n v="0"/>
    <n v="0"/>
    <n v="0"/>
    <n v="0"/>
    <n v="0"/>
    <n v="0"/>
  </r>
  <r>
    <s v="GJ"/>
    <x v="4"/>
    <x v="6"/>
    <x v="1"/>
    <s v="Medium"/>
    <x v="17"/>
    <n v="1080"/>
    <n v="21035"/>
    <s v="FSEPU"/>
    <m/>
    <m/>
    <n v="0"/>
    <n v="0"/>
    <n v="0"/>
    <n v="0"/>
    <n v="0"/>
    <n v="0"/>
    <m/>
    <m/>
    <m/>
  </r>
  <r>
    <s v="GJ"/>
    <x v="4"/>
    <x v="6"/>
    <x v="1"/>
    <s v="Medium"/>
    <x v="17"/>
    <n v="1080"/>
    <n v="21035"/>
    <s v="MHASE"/>
    <m/>
    <m/>
    <n v="0"/>
    <n v="0"/>
    <n v="0"/>
    <n v="0"/>
    <n v="0"/>
    <n v="0"/>
    <m/>
    <m/>
    <m/>
  </r>
  <r>
    <s v="GJ"/>
    <x v="4"/>
    <x v="6"/>
    <x v="1"/>
    <s v="Medium"/>
    <x v="17"/>
    <n v="1080"/>
    <n v="21035"/>
    <s v="PACL"/>
    <m/>
    <m/>
    <n v="0"/>
    <n v="0"/>
    <n v="0"/>
    <n v="0"/>
    <n v="0"/>
    <n v="0"/>
    <m/>
    <m/>
    <m/>
  </r>
  <r>
    <s v="GJ"/>
    <x v="4"/>
    <x v="7"/>
    <x v="0"/>
    <s v="Low"/>
    <x v="0"/>
    <n v="60"/>
    <n v="13129"/>
    <s v="FHASE"/>
    <m/>
    <m/>
    <n v="0"/>
    <n v="0"/>
    <n v="0"/>
    <n v="0"/>
    <n v="0"/>
    <n v="0"/>
    <n v="1"/>
    <n v="0"/>
    <n v="0"/>
  </r>
  <r>
    <s v="GJ"/>
    <x v="4"/>
    <x v="7"/>
    <x v="0"/>
    <s v="Low"/>
    <x v="0"/>
    <n v="60"/>
    <n v="13129"/>
    <s v="FSEPU"/>
    <m/>
    <m/>
    <n v="0"/>
    <n v="0"/>
    <n v="0"/>
    <n v="0"/>
    <n v="0"/>
    <n v="0"/>
    <m/>
    <m/>
    <m/>
  </r>
  <r>
    <s v="GJ"/>
    <x v="4"/>
    <x v="7"/>
    <x v="0"/>
    <s v="Low"/>
    <x v="0"/>
    <n v="60"/>
    <n v="13129"/>
    <s v="MHASE"/>
    <n v="2"/>
    <n v="3"/>
    <n v="2"/>
    <n v="3"/>
    <n v="1"/>
    <n v="0"/>
    <n v="0"/>
    <n v="0"/>
    <m/>
    <m/>
    <m/>
  </r>
  <r>
    <s v="GJ"/>
    <x v="4"/>
    <x v="7"/>
    <x v="0"/>
    <s v="Low"/>
    <x v="0"/>
    <n v="60"/>
    <n v="13129"/>
    <s v="PACL"/>
    <m/>
    <m/>
    <n v="0"/>
    <n v="0"/>
    <n v="0"/>
    <n v="0"/>
    <n v="0"/>
    <n v="0"/>
    <m/>
    <m/>
    <m/>
  </r>
  <r>
    <s v="GJ"/>
    <x v="4"/>
    <x v="7"/>
    <x v="0"/>
    <s v="Low"/>
    <x v="1"/>
    <n v="120"/>
    <n v="13189"/>
    <s v="FHASE"/>
    <m/>
    <m/>
    <n v="0"/>
    <n v="0"/>
    <n v="0"/>
    <n v="0"/>
    <n v="0"/>
    <n v="0"/>
    <n v="0"/>
    <n v="0"/>
    <n v="0"/>
  </r>
  <r>
    <s v="GJ"/>
    <x v="4"/>
    <x v="7"/>
    <x v="0"/>
    <s v="Low"/>
    <x v="1"/>
    <n v="120"/>
    <n v="13189"/>
    <s v="FSEPU"/>
    <m/>
    <m/>
    <n v="0"/>
    <n v="0"/>
    <n v="0"/>
    <n v="0"/>
    <n v="0"/>
    <n v="0"/>
    <m/>
    <m/>
    <m/>
  </r>
  <r>
    <s v="GJ"/>
    <x v="4"/>
    <x v="7"/>
    <x v="0"/>
    <s v="Low"/>
    <x v="1"/>
    <n v="120"/>
    <n v="13189"/>
    <s v="MHASE"/>
    <m/>
    <m/>
    <n v="0"/>
    <n v="0"/>
    <n v="0"/>
    <n v="0"/>
    <n v="0"/>
    <n v="0"/>
    <m/>
    <m/>
    <m/>
  </r>
  <r>
    <s v="GJ"/>
    <x v="4"/>
    <x v="7"/>
    <x v="0"/>
    <s v="Low"/>
    <x v="1"/>
    <n v="120"/>
    <n v="13189"/>
    <s v="PACL"/>
    <m/>
    <m/>
    <n v="0"/>
    <n v="0"/>
    <n v="0"/>
    <n v="0"/>
    <n v="0"/>
    <n v="0"/>
    <m/>
    <m/>
    <m/>
  </r>
  <r>
    <s v="GJ"/>
    <x v="4"/>
    <x v="7"/>
    <x v="0"/>
    <s v="Low"/>
    <x v="2"/>
    <n v="180"/>
    <n v="13249"/>
    <s v="FHASE"/>
    <m/>
    <m/>
    <n v="0"/>
    <n v="0"/>
    <n v="0"/>
    <n v="0"/>
    <n v="0"/>
    <n v="0"/>
    <n v="0"/>
    <n v="0"/>
    <n v="0"/>
  </r>
  <r>
    <s v="GJ"/>
    <x v="4"/>
    <x v="7"/>
    <x v="0"/>
    <s v="Low"/>
    <x v="2"/>
    <n v="180"/>
    <n v="13249"/>
    <s v="FSEPU"/>
    <m/>
    <m/>
    <n v="0"/>
    <n v="0"/>
    <n v="0"/>
    <n v="0"/>
    <n v="0"/>
    <n v="0"/>
    <m/>
    <m/>
    <m/>
  </r>
  <r>
    <s v="GJ"/>
    <x v="4"/>
    <x v="7"/>
    <x v="0"/>
    <s v="Low"/>
    <x v="2"/>
    <n v="180"/>
    <n v="13249"/>
    <s v="MHASE"/>
    <m/>
    <m/>
    <n v="0"/>
    <n v="0"/>
    <n v="0"/>
    <n v="0"/>
    <n v="0"/>
    <n v="0"/>
    <m/>
    <m/>
    <m/>
  </r>
  <r>
    <s v="GJ"/>
    <x v="4"/>
    <x v="7"/>
    <x v="0"/>
    <s v="Low"/>
    <x v="2"/>
    <n v="180"/>
    <n v="13249"/>
    <s v="PACL"/>
    <m/>
    <m/>
    <n v="0"/>
    <n v="0"/>
    <n v="0"/>
    <n v="0"/>
    <n v="0"/>
    <n v="0"/>
    <m/>
    <m/>
    <m/>
  </r>
  <r>
    <s v="GJ"/>
    <x v="4"/>
    <x v="7"/>
    <x v="0"/>
    <s v="Low"/>
    <x v="3"/>
    <n v="240"/>
    <n v="13309"/>
    <s v="FHASE"/>
    <m/>
    <m/>
    <n v="0"/>
    <n v="0"/>
    <n v="0"/>
    <n v="0"/>
    <n v="0"/>
    <n v="0"/>
    <n v="0"/>
    <n v="0"/>
    <n v="0"/>
  </r>
  <r>
    <s v="GJ"/>
    <x v="4"/>
    <x v="7"/>
    <x v="0"/>
    <s v="Low"/>
    <x v="3"/>
    <n v="240"/>
    <n v="13309"/>
    <s v="FSEPU"/>
    <m/>
    <m/>
    <n v="0"/>
    <n v="0"/>
    <n v="0"/>
    <n v="0"/>
    <n v="0"/>
    <n v="0"/>
    <m/>
    <m/>
    <m/>
  </r>
  <r>
    <s v="GJ"/>
    <x v="4"/>
    <x v="7"/>
    <x v="0"/>
    <s v="Low"/>
    <x v="3"/>
    <n v="240"/>
    <n v="13309"/>
    <s v="MHASE"/>
    <m/>
    <m/>
    <n v="0"/>
    <n v="0"/>
    <n v="0"/>
    <n v="0"/>
    <n v="0"/>
    <n v="0"/>
    <m/>
    <m/>
    <m/>
  </r>
  <r>
    <s v="GJ"/>
    <x v="4"/>
    <x v="7"/>
    <x v="0"/>
    <s v="Low"/>
    <x v="3"/>
    <n v="240"/>
    <n v="13309"/>
    <s v="PACL"/>
    <m/>
    <m/>
    <n v="0"/>
    <n v="0"/>
    <n v="0"/>
    <n v="0"/>
    <n v="0"/>
    <n v="0"/>
    <m/>
    <m/>
    <m/>
  </r>
  <r>
    <s v="GJ"/>
    <x v="4"/>
    <x v="7"/>
    <x v="0"/>
    <s v="Low"/>
    <x v="4"/>
    <n v="300"/>
    <n v="13369"/>
    <s v="FHASE"/>
    <m/>
    <m/>
    <n v="0"/>
    <n v="0"/>
    <n v="0"/>
    <n v="0"/>
    <n v="0"/>
    <n v="0"/>
    <n v="1"/>
    <n v="0"/>
    <n v="0"/>
  </r>
  <r>
    <s v="GJ"/>
    <x v="4"/>
    <x v="7"/>
    <x v="0"/>
    <s v="Low"/>
    <x v="4"/>
    <n v="300"/>
    <n v="13369"/>
    <s v="FSEPU"/>
    <m/>
    <m/>
    <n v="0"/>
    <n v="0"/>
    <n v="0"/>
    <n v="0"/>
    <n v="0"/>
    <n v="0"/>
    <m/>
    <m/>
    <m/>
  </r>
  <r>
    <s v="GJ"/>
    <x v="4"/>
    <x v="7"/>
    <x v="0"/>
    <s v="Low"/>
    <x v="4"/>
    <n v="300"/>
    <n v="13369"/>
    <s v="MHASE"/>
    <n v="1"/>
    <n v="3"/>
    <n v="1"/>
    <n v="3"/>
    <n v="1"/>
    <n v="0"/>
    <n v="0"/>
    <n v="0"/>
    <m/>
    <m/>
    <m/>
  </r>
  <r>
    <s v="GJ"/>
    <x v="4"/>
    <x v="7"/>
    <x v="0"/>
    <s v="Low"/>
    <x v="4"/>
    <n v="300"/>
    <n v="13369"/>
    <s v="PACL"/>
    <m/>
    <m/>
    <n v="0"/>
    <n v="0"/>
    <n v="0"/>
    <n v="0"/>
    <n v="0"/>
    <n v="0"/>
    <m/>
    <m/>
    <m/>
  </r>
  <r>
    <s v="GJ"/>
    <x v="4"/>
    <x v="7"/>
    <x v="0"/>
    <s v="Low"/>
    <x v="5"/>
    <n v="360"/>
    <n v="13429"/>
    <s v="FHASE"/>
    <m/>
    <m/>
    <n v="0"/>
    <n v="0"/>
    <n v="0"/>
    <n v="0"/>
    <n v="0"/>
    <n v="0"/>
    <n v="0"/>
    <n v="0"/>
    <n v="0"/>
  </r>
  <r>
    <s v="GJ"/>
    <x v="4"/>
    <x v="7"/>
    <x v="0"/>
    <s v="Low"/>
    <x v="5"/>
    <n v="360"/>
    <n v="13429"/>
    <s v="FSEPU"/>
    <m/>
    <m/>
    <n v="0"/>
    <n v="0"/>
    <n v="0"/>
    <n v="0"/>
    <n v="0"/>
    <n v="0"/>
    <m/>
    <m/>
    <m/>
  </r>
  <r>
    <s v="GJ"/>
    <x v="4"/>
    <x v="7"/>
    <x v="0"/>
    <s v="Low"/>
    <x v="5"/>
    <n v="360"/>
    <n v="13429"/>
    <s v="MHASE"/>
    <m/>
    <m/>
    <n v="0"/>
    <n v="0"/>
    <n v="0"/>
    <n v="0"/>
    <n v="0"/>
    <n v="0"/>
    <m/>
    <m/>
    <m/>
  </r>
  <r>
    <s v="GJ"/>
    <x v="4"/>
    <x v="7"/>
    <x v="0"/>
    <s v="Low"/>
    <x v="5"/>
    <n v="360"/>
    <n v="13429"/>
    <s v="PACL"/>
    <m/>
    <m/>
    <n v="0"/>
    <n v="0"/>
    <n v="0"/>
    <n v="0"/>
    <n v="0"/>
    <n v="0"/>
    <m/>
    <m/>
    <m/>
  </r>
  <r>
    <s v="GJ"/>
    <x v="4"/>
    <x v="7"/>
    <x v="0"/>
    <s v="Low"/>
    <x v="6"/>
    <n v="420"/>
    <n v="13489"/>
    <s v="FHASE"/>
    <m/>
    <m/>
    <n v="0"/>
    <n v="0"/>
    <n v="0"/>
    <n v="0"/>
    <n v="0"/>
    <n v="0"/>
    <n v="0"/>
    <n v="0"/>
    <n v="0"/>
  </r>
  <r>
    <s v="GJ"/>
    <x v="4"/>
    <x v="7"/>
    <x v="0"/>
    <s v="Low"/>
    <x v="6"/>
    <n v="420"/>
    <n v="13489"/>
    <s v="FSEPU"/>
    <m/>
    <m/>
    <n v="0"/>
    <n v="0"/>
    <n v="0"/>
    <n v="0"/>
    <n v="0"/>
    <n v="0"/>
    <m/>
    <m/>
    <m/>
  </r>
  <r>
    <s v="GJ"/>
    <x v="4"/>
    <x v="7"/>
    <x v="0"/>
    <s v="Low"/>
    <x v="6"/>
    <n v="420"/>
    <n v="13489"/>
    <s v="MHASE"/>
    <m/>
    <m/>
    <n v="0"/>
    <n v="0"/>
    <n v="0"/>
    <n v="0"/>
    <n v="0"/>
    <n v="0"/>
    <m/>
    <m/>
    <m/>
  </r>
  <r>
    <s v="GJ"/>
    <x v="4"/>
    <x v="7"/>
    <x v="0"/>
    <s v="Low"/>
    <x v="6"/>
    <n v="420"/>
    <n v="13489"/>
    <s v="PACL"/>
    <m/>
    <m/>
    <n v="0"/>
    <n v="0"/>
    <n v="0"/>
    <n v="0"/>
    <n v="0"/>
    <n v="0"/>
    <m/>
    <m/>
    <m/>
  </r>
  <r>
    <s v="GJ"/>
    <x v="4"/>
    <x v="7"/>
    <x v="0"/>
    <s v="Low"/>
    <x v="7"/>
    <n v="480"/>
    <n v="13549"/>
    <s v="FHASE"/>
    <m/>
    <m/>
    <n v="0"/>
    <n v="0"/>
    <n v="0"/>
    <n v="0"/>
    <n v="0"/>
    <n v="0"/>
    <n v="0"/>
    <n v="0"/>
    <n v="0"/>
  </r>
  <r>
    <s v="GJ"/>
    <x v="4"/>
    <x v="7"/>
    <x v="0"/>
    <s v="Low"/>
    <x v="7"/>
    <n v="480"/>
    <n v="13549"/>
    <s v="FSEPU"/>
    <m/>
    <m/>
    <n v="0"/>
    <n v="0"/>
    <n v="0"/>
    <n v="0"/>
    <n v="0"/>
    <n v="0"/>
    <m/>
    <m/>
    <m/>
  </r>
  <r>
    <s v="GJ"/>
    <x v="4"/>
    <x v="7"/>
    <x v="0"/>
    <s v="Low"/>
    <x v="7"/>
    <n v="480"/>
    <n v="13549"/>
    <s v="MHASE"/>
    <m/>
    <m/>
    <n v="0"/>
    <n v="0"/>
    <n v="0"/>
    <n v="0"/>
    <n v="0"/>
    <n v="0"/>
    <m/>
    <m/>
    <m/>
  </r>
  <r>
    <s v="GJ"/>
    <x v="4"/>
    <x v="7"/>
    <x v="0"/>
    <s v="Low"/>
    <x v="7"/>
    <n v="480"/>
    <n v="13549"/>
    <s v="PACL"/>
    <m/>
    <m/>
    <n v="0"/>
    <n v="0"/>
    <n v="0"/>
    <n v="0"/>
    <n v="0"/>
    <n v="0"/>
    <m/>
    <m/>
    <m/>
  </r>
  <r>
    <s v="GJ"/>
    <x v="4"/>
    <x v="7"/>
    <x v="0"/>
    <s v="Low"/>
    <x v="8"/>
    <n v="540"/>
    <n v="13609"/>
    <s v="FHASE"/>
    <n v="1"/>
    <n v="2"/>
    <n v="1"/>
    <n v="2"/>
    <n v="1"/>
    <n v="0"/>
    <n v="0"/>
    <n v="0"/>
    <n v="1"/>
    <n v="0"/>
    <n v="0"/>
  </r>
  <r>
    <s v="GJ"/>
    <x v="4"/>
    <x v="7"/>
    <x v="0"/>
    <s v="Low"/>
    <x v="8"/>
    <n v="540"/>
    <n v="13609"/>
    <s v="FSEPU"/>
    <m/>
    <m/>
    <n v="0"/>
    <n v="0"/>
    <n v="0"/>
    <n v="0"/>
    <n v="0"/>
    <n v="0"/>
    <m/>
    <m/>
    <m/>
  </r>
  <r>
    <s v="GJ"/>
    <x v="4"/>
    <x v="7"/>
    <x v="0"/>
    <s v="Low"/>
    <x v="8"/>
    <n v="540"/>
    <n v="13609"/>
    <s v="MHASE"/>
    <m/>
    <m/>
    <n v="0"/>
    <n v="0"/>
    <n v="0"/>
    <n v="0"/>
    <n v="0"/>
    <n v="0"/>
    <m/>
    <m/>
    <m/>
  </r>
  <r>
    <s v="GJ"/>
    <x v="4"/>
    <x v="7"/>
    <x v="0"/>
    <s v="Low"/>
    <x v="8"/>
    <n v="540"/>
    <n v="13609"/>
    <s v="PACL"/>
    <m/>
    <m/>
    <n v="0"/>
    <n v="0"/>
    <n v="0"/>
    <n v="0"/>
    <n v="0"/>
    <n v="0"/>
    <m/>
    <m/>
    <m/>
  </r>
  <r>
    <s v="GJ"/>
    <x v="4"/>
    <x v="7"/>
    <x v="0"/>
    <s v="Low"/>
    <x v="9"/>
    <n v="600"/>
    <n v="13669"/>
    <s v="FHASE"/>
    <m/>
    <m/>
    <n v="0"/>
    <n v="0"/>
    <n v="0"/>
    <n v="0"/>
    <n v="0"/>
    <n v="0"/>
    <n v="0"/>
    <n v="0"/>
    <n v="0"/>
  </r>
  <r>
    <s v="GJ"/>
    <x v="4"/>
    <x v="7"/>
    <x v="0"/>
    <s v="Low"/>
    <x v="9"/>
    <n v="600"/>
    <n v="13669"/>
    <s v="FSEPU"/>
    <m/>
    <m/>
    <n v="0"/>
    <n v="0"/>
    <n v="0"/>
    <n v="0"/>
    <n v="0"/>
    <n v="0"/>
    <m/>
    <m/>
    <m/>
  </r>
  <r>
    <s v="GJ"/>
    <x v="4"/>
    <x v="7"/>
    <x v="0"/>
    <s v="Low"/>
    <x v="9"/>
    <n v="600"/>
    <n v="13669"/>
    <s v="MHASE"/>
    <m/>
    <m/>
    <n v="0"/>
    <n v="0"/>
    <n v="0"/>
    <n v="0"/>
    <n v="0"/>
    <n v="0"/>
    <m/>
    <m/>
    <m/>
  </r>
  <r>
    <s v="GJ"/>
    <x v="4"/>
    <x v="7"/>
    <x v="0"/>
    <s v="Low"/>
    <x v="9"/>
    <n v="600"/>
    <n v="13669"/>
    <s v="PACL"/>
    <m/>
    <m/>
    <n v="0"/>
    <n v="0"/>
    <n v="0"/>
    <n v="0"/>
    <n v="0"/>
    <n v="0"/>
    <m/>
    <m/>
    <m/>
  </r>
  <r>
    <s v="GJ"/>
    <x v="4"/>
    <x v="7"/>
    <x v="0"/>
    <s v="Low"/>
    <x v="10"/>
    <n v="660"/>
    <n v="13819"/>
    <s v="FHASE"/>
    <m/>
    <m/>
    <n v="0"/>
    <n v="0"/>
    <n v="0"/>
    <n v="0"/>
    <n v="0"/>
    <n v="0"/>
    <n v="0"/>
    <n v="0"/>
    <n v="0"/>
  </r>
  <r>
    <s v="GJ"/>
    <x v="4"/>
    <x v="7"/>
    <x v="0"/>
    <s v="Low"/>
    <x v="10"/>
    <n v="660"/>
    <n v="13819"/>
    <s v="FSEPU"/>
    <m/>
    <m/>
    <n v="0"/>
    <n v="0"/>
    <n v="0"/>
    <n v="0"/>
    <n v="0"/>
    <n v="0"/>
    <m/>
    <m/>
    <m/>
  </r>
  <r>
    <s v="GJ"/>
    <x v="4"/>
    <x v="7"/>
    <x v="0"/>
    <s v="Low"/>
    <x v="10"/>
    <n v="660"/>
    <n v="13819"/>
    <s v="MHASE"/>
    <m/>
    <m/>
    <n v="0"/>
    <n v="0"/>
    <n v="0"/>
    <n v="0"/>
    <n v="0"/>
    <n v="0"/>
    <m/>
    <m/>
    <m/>
  </r>
  <r>
    <s v="GJ"/>
    <x v="4"/>
    <x v="7"/>
    <x v="0"/>
    <s v="Low"/>
    <x v="10"/>
    <n v="660"/>
    <n v="13819"/>
    <s v="PACL"/>
    <m/>
    <m/>
    <n v="0"/>
    <n v="0"/>
    <n v="0"/>
    <n v="0"/>
    <n v="0"/>
    <n v="0"/>
    <m/>
    <m/>
    <m/>
  </r>
  <r>
    <s v="GJ"/>
    <x v="4"/>
    <x v="7"/>
    <x v="0"/>
    <s v="Low"/>
    <x v="11"/>
    <n v="720"/>
    <n v="13879"/>
    <s v="FHASE"/>
    <m/>
    <m/>
    <n v="0"/>
    <n v="0"/>
    <n v="0"/>
    <n v="0"/>
    <n v="0"/>
    <n v="0"/>
    <n v="0"/>
    <n v="0"/>
    <n v="0"/>
  </r>
  <r>
    <s v="GJ"/>
    <x v="4"/>
    <x v="7"/>
    <x v="0"/>
    <s v="Low"/>
    <x v="11"/>
    <n v="720"/>
    <n v="13879"/>
    <s v="FSEPU"/>
    <m/>
    <m/>
    <n v="0"/>
    <n v="0"/>
    <n v="0"/>
    <n v="0"/>
    <n v="0"/>
    <n v="0"/>
    <m/>
    <m/>
    <m/>
  </r>
  <r>
    <s v="GJ"/>
    <x v="4"/>
    <x v="7"/>
    <x v="0"/>
    <s v="Low"/>
    <x v="11"/>
    <n v="720"/>
    <n v="13879"/>
    <s v="MHASE"/>
    <m/>
    <m/>
    <n v="0"/>
    <n v="0"/>
    <n v="0"/>
    <n v="0"/>
    <n v="0"/>
    <n v="0"/>
    <m/>
    <m/>
    <m/>
  </r>
  <r>
    <s v="GJ"/>
    <x v="4"/>
    <x v="7"/>
    <x v="0"/>
    <s v="Low"/>
    <x v="11"/>
    <n v="720"/>
    <n v="13879"/>
    <s v="PACL"/>
    <m/>
    <m/>
    <n v="0"/>
    <n v="0"/>
    <n v="0"/>
    <n v="0"/>
    <n v="0"/>
    <n v="0"/>
    <m/>
    <m/>
    <m/>
  </r>
  <r>
    <s v="GJ"/>
    <x v="4"/>
    <x v="7"/>
    <x v="0"/>
    <s v="Low"/>
    <x v="12"/>
    <n v="780"/>
    <n v="13969"/>
    <s v="FHASE"/>
    <m/>
    <m/>
    <n v="0"/>
    <n v="0"/>
    <n v="0"/>
    <n v="0"/>
    <n v="0"/>
    <n v="0"/>
    <n v="0"/>
    <n v="0"/>
    <n v="0"/>
  </r>
  <r>
    <s v="GJ"/>
    <x v="4"/>
    <x v="7"/>
    <x v="0"/>
    <s v="Low"/>
    <x v="12"/>
    <n v="780"/>
    <n v="13969"/>
    <s v="FSEPU"/>
    <m/>
    <m/>
    <n v="0"/>
    <n v="0"/>
    <n v="0"/>
    <n v="0"/>
    <n v="0"/>
    <n v="0"/>
    <m/>
    <m/>
    <m/>
  </r>
  <r>
    <s v="GJ"/>
    <x v="4"/>
    <x v="7"/>
    <x v="0"/>
    <s v="Low"/>
    <x v="12"/>
    <n v="780"/>
    <n v="13969"/>
    <s v="MHASE"/>
    <m/>
    <m/>
    <n v="0"/>
    <n v="0"/>
    <n v="0"/>
    <n v="0"/>
    <n v="0"/>
    <n v="0"/>
    <m/>
    <m/>
    <m/>
  </r>
  <r>
    <s v="GJ"/>
    <x v="4"/>
    <x v="7"/>
    <x v="0"/>
    <s v="Low"/>
    <x v="12"/>
    <n v="780"/>
    <n v="13969"/>
    <s v="PACL"/>
    <m/>
    <m/>
    <n v="0"/>
    <n v="0"/>
    <n v="0"/>
    <n v="0"/>
    <n v="0"/>
    <n v="0"/>
    <m/>
    <m/>
    <m/>
  </r>
  <r>
    <s v="GJ"/>
    <x v="4"/>
    <x v="7"/>
    <x v="0"/>
    <s v="Low"/>
    <x v="13"/>
    <n v="840"/>
    <n v="14029"/>
    <s v="FHASE"/>
    <m/>
    <m/>
    <n v="0"/>
    <n v="0"/>
    <n v="0"/>
    <n v="0"/>
    <n v="0"/>
    <n v="0"/>
    <n v="0"/>
    <n v="0"/>
    <n v="0"/>
  </r>
  <r>
    <s v="GJ"/>
    <x v="4"/>
    <x v="7"/>
    <x v="0"/>
    <s v="Low"/>
    <x v="13"/>
    <n v="840"/>
    <n v="14029"/>
    <s v="FSEPU"/>
    <m/>
    <m/>
    <n v="0"/>
    <n v="0"/>
    <n v="0"/>
    <n v="0"/>
    <n v="0"/>
    <n v="0"/>
    <m/>
    <m/>
    <m/>
  </r>
  <r>
    <s v="GJ"/>
    <x v="4"/>
    <x v="7"/>
    <x v="0"/>
    <s v="Low"/>
    <x v="13"/>
    <n v="840"/>
    <n v="14029"/>
    <s v="MHASE"/>
    <m/>
    <m/>
    <n v="0"/>
    <n v="0"/>
    <n v="0"/>
    <n v="0"/>
    <n v="0"/>
    <n v="0"/>
    <m/>
    <m/>
    <m/>
  </r>
  <r>
    <s v="GJ"/>
    <x v="4"/>
    <x v="7"/>
    <x v="0"/>
    <s v="Low"/>
    <x v="13"/>
    <n v="840"/>
    <n v="14029"/>
    <s v="PACL"/>
    <m/>
    <m/>
    <n v="0"/>
    <n v="0"/>
    <n v="0"/>
    <n v="0"/>
    <n v="0"/>
    <n v="0"/>
    <m/>
    <m/>
    <m/>
  </r>
  <r>
    <s v="GJ"/>
    <x v="4"/>
    <x v="7"/>
    <x v="0"/>
    <s v="Low"/>
    <x v="14"/>
    <n v="900"/>
    <n v="14089"/>
    <s v="FHASE"/>
    <m/>
    <m/>
    <n v="0"/>
    <n v="0"/>
    <n v="0"/>
    <n v="0"/>
    <n v="0"/>
    <n v="0"/>
    <n v="0"/>
    <n v="0"/>
    <n v="0"/>
  </r>
  <r>
    <s v="GJ"/>
    <x v="4"/>
    <x v="7"/>
    <x v="0"/>
    <s v="Low"/>
    <x v="14"/>
    <n v="900"/>
    <n v="14089"/>
    <s v="FSEPU"/>
    <m/>
    <m/>
    <n v="0"/>
    <n v="0"/>
    <n v="0"/>
    <n v="0"/>
    <n v="0"/>
    <n v="0"/>
    <m/>
    <m/>
    <m/>
  </r>
  <r>
    <s v="GJ"/>
    <x v="4"/>
    <x v="7"/>
    <x v="0"/>
    <s v="Low"/>
    <x v="14"/>
    <n v="900"/>
    <n v="14089"/>
    <s v="MHASE"/>
    <m/>
    <m/>
    <n v="0"/>
    <n v="0"/>
    <n v="0"/>
    <n v="0"/>
    <n v="0"/>
    <n v="0"/>
    <m/>
    <m/>
    <m/>
  </r>
  <r>
    <s v="GJ"/>
    <x v="4"/>
    <x v="7"/>
    <x v="0"/>
    <s v="Low"/>
    <x v="14"/>
    <n v="900"/>
    <n v="14089"/>
    <s v="PACL"/>
    <m/>
    <m/>
    <n v="0"/>
    <n v="0"/>
    <n v="0"/>
    <n v="0"/>
    <n v="0"/>
    <n v="0"/>
    <m/>
    <m/>
    <m/>
  </r>
  <r>
    <s v="GJ"/>
    <x v="4"/>
    <x v="7"/>
    <x v="0"/>
    <s v="Low"/>
    <x v="15"/>
    <n v="960"/>
    <n v="14149"/>
    <s v="FHASE"/>
    <m/>
    <m/>
    <n v="0"/>
    <n v="0"/>
    <n v="0"/>
    <n v="0"/>
    <n v="0"/>
    <n v="0"/>
    <n v="0"/>
    <n v="0"/>
    <n v="0"/>
  </r>
  <r>
    <s v="GJ"/>
    <x v="4"/>
    <x v="7"/>
    <x v="0"/>
    <s v="Low"/>
    <x v="15"/>
    <n v="960"/>
    <n v="14149"/>
    <s v="FSEPU"/>
    <m/>
    <m/>
    <n v="0"/>
    <n v="0"/>
    <n v="0"/>
    <n v="0"/>
    <n v="0"/>
    <n v="0"/>
    <m/>
    <m/>
    <m/>
  </r>
  <r>
    <s v="GJ"/>
    <x v="4"/>
    <x v="7"/>
    <x v="0"/>
    <s v="Low"/>
    <x v="15"/>
    <n v="960"/>
    <n v="14149"/>
    <s v="MHASE"/>
    <m/>
    <m/>
    <n v="0"/>
    <n v="0"/>
    <n v="0"/>
    <n v="0"/>
    <n v="0"/>
    <n v="0"/>
    <m/>
    <m/>
    <m/>
  </r>
  <r>
    <s v="GJ"/>
    <x v="4"/>
    <x v="7"/>
    <x v="0"/>
    <s v="Low"/>
    <x v="15"/>
    <n v="960"/>
    <n v="14149"/>
    <s v="PACL"/>
    <m/>
    <m/>
    <n v="0"/>
    <n v="0"/>
    <n v="0"/>
    <n v="0"/>
    <n v="0"/>
    <n v="0"/>
    <m/>
    <m/>
    <m/>
  </r>
  <r>
    <s v="GJ"/>
    <x v="4"/>
    <x v="7"/>
    <x v="0"/>
    <s v="Low"/>
    <x v="16"/>
    <n v="1020"/>
    <n v="14209"/>
    <s v="FHASE"/>
    <m/>
    <m/>
    <n v="0"/>
    <n v="0"/>
    <n v="0"/>
    <n v="0"/>
    <n v="0"/>
    <n v="0"/>
    <n v="0"/>
    <n v="0"/>
    <n v="0"/>
  </r>
  <r>
    <s v="GJ"/>
    <x v="4"/>
    <x v="7"/>
    <x v="0"/>
    <s v="Low"/>
    <x v="16"/>
    <n v="1020"/>
    <n v="14209"/>
    <s v="FSEPU"/>
    <m/>
    <m/>
    <n v="0"/>
    <n v="0"/>
    <n v="0"/>
    <n v="0"/>
    <n v="0"/>
    <n v="0"/>
    <m/>
    <m/>
    <m/>
  </r>
  <r>
    <s v="GJ"/>
    <x v="4"/>
    <x v="7"/>
    <x v="0"/>
    <s v="Low"/>
    <x v="16"/>
    <n v="1020"/>
    <n v="14209"/>
    <s v="MHASE"/>
    <m/>
    <m/>
    <n v="0"/>
    <n v="0"/>
    <n v="0"/>
    <n v="0"/>
    <n v="0"/>
    <n v="0"/>
    <m/>
    <m/>
    <m/>
  </r>
  <r>
    <s v="GJ"/>
    <x v="4"/>
    <x v="7"/>
    <x v="0"/>
    <s v="Low"/>
    <x v="16"/>
    <n v="1020"/>
    <n v="14209"/>
    <s v="PACL"/>
    <m/>
    <m/>
    <n v="0"/>
    <n v="0"/>
    <n v="0"/>
    <n v="0"/>
    <n v="0"/>
    <n v="0"/>
    <m/>
    <m/>
    <m/>
  </r>
  <r>
    <s v="GJ"/>
    <x v="4"/>
    <x v="7"/>
    <x v="0"/>
    <s v="Low"/>
    <x v="17"/>
    <n v="1080"/>
    <n v="14269"/>
    <s v="FHASE"/>
    <m/>
    <m/>
    <n v="0"/>
    <n v="0"/>
    <n v="0"/>
    <n v="0"/>
    <n v="0"/>
    <n v="0"/>
    <n v="0"/>
    <n v="0"/>
    <n v="0"/>
  </r>
  <r>
    <s v="GJ"/>
    <x v="4"/>
    <x v="7"/>
    <x v="0"/>
    <s v="Low"/>
    <x v="17"/>
    <n v="1080"/>
    <n v="14269"/>
    <s v="FSEPU"/>
    <m/>
    <m/>
    <n v="0"/>
    <n v="0"/>
    <n v="0"/>
    <n v="0"/>
    <n v="0"/>
    <n v="0"/>
    <m/>
    <m/>
    <m/>
  </r>
  <r>
    <s v="GJ"/>
    <x v="4"/>
    <x v="7"/>
    <x v="0"/>
    <s v="Low"/>
    <x v="17"/>
    <n v="1080"/>
    <n v="14269"/>
    <s v="MHASE"/>
    <m/>
    <m/>
    <n v="0"/>
    <n v="0"/>
    <n v="0"/>
    <n v="0"/>
    <n v="0"/>
    <n v="0"/>
    <m/>
    <m/>
    <m/>
  </r>
  <r>
    <s v="GJ"/>
    <x v="4"/>
    <x v="7"/>
    <x v="0"/>
    <s v="Low"/>
    <x v="17"/>
    <n v="1080"/>
    <n v="14269"/>
    <s v="PACL"/>
    <m/>
    <m/>
    <n v="0"/>
    <n v="0"/>
    <n v="0"/>
    <n v="0"/>
    <n v="0"/>
    <n v="0"/>
    <m/>
    <m/>
    <m/>
  </r>
  <r>
    <s v="GJ"/>
    <x v="4"/>
    <x v="7"/>
    <x v="0"/>
    <s v="Low"/>
    <x v="18"/>
    <n v="1140"/>
    <n v="14329"/>
    <s v="FHASE"/>
    <m/>
    <m/>
    <n v="0"/>
    <n v="0"/>
    <n v="0"/>
    <n v="0"/>
    <n v="0"/>
    <n v="0"/>
    <n v="0"/>
    <n v="0"/>
    <n v="0"/>
  </r>
  <r>
    <s v="GJ"/>
    <x v="4"/>
    <x v="7"/>
    <x v="0"/>
    <s v="Low"/>
    <x v="18"/>
    <n v="1140"/>
    <n v="14329"/>
    <s v="FSEPU"/>
    <m/>
    <m/>
    <n v="0"/>
    <n v="0"/>
    <n v="0"/>
    <n v="0"/>
    <n v="0"/>
    <n v="0"/>
    <m/>
    <m/>
    <m/>
  </r>
  <r>
    <s v="GJ"/>
    <x v="4"/>
    <x v="7"/>
    <x v="0"/>
    <s v="Low"/>
    <x v="18"/>
    <n v="1140"/>
    <n v="14329"/>
    <s v="MHASE"/>
    <m/>
    <m/>
    <n v="0"/>
    <n v="0"/>
    <n v="0"/>
    <n v="0"/>
    <n v="0"/>
    <n v="0"/>
    <m/>
    <m/>
    <m/>
  </r>
  <r>
    <s v="GJ"/>
    <x v="4"/>
    <x v="7"/>
    <x v="0"/>
    <s v="Low"/>
    <x v="18"/>
    <n v="1140"/>
    <n v="14329"/>
    <s v="PACL"/>
    <m/>
    <m/>
    <n v="0"/>
    <n v="0"/>
    <n v="0"/>
    <n v="0"/>
    <n v="0"/>
    <n v="0"/>
    <m/>
    <m/>
    <m/>
  </r>
  <r>
    <s v="GJ"/>
    <x v="4"/>
    <x v="8"/>
    <x v="2"/>
    <s v="High"/>
    <x v="0"/>
    <n v="60"/>
    <n v="10763"/>
    <s v="FHASE"/>
    <m/>
    <m/>
    <n v="0"/>
    <n v="0"/>
    <n v="0"/>
    <n v="0"/>
    <n v="0"/>
    <n v="0"/>
    <n v="0"/>
    <n v="0"/>
    <n v="0"/>
  </r>
  <r>
    <s v="GJ"/>
    <x v="4"/>
    <x v="8"/>
    <x v="2"/>
    <s v="High"/>
    <x v="0"/>
    <n v="60"/>
    <n v="10763"/>
    <s v="FSEPU"/>
    <m/>
    <m/>
    <n v="0"/>
    <n v="0"/>
    <n v="0"/>
    <n v="0"/>
    <n v="0"/>
    <n v="0"/>
    <m/>
    <m/>
    <m/>
  </r>
  <r>
    <s v="GJ"/>
    <x v="4"/>
    <x v="8"/>
    <x v="2"/>
    <s v="High"/>
    <x v="0"/>
    <n v="60"/>
    <n v="10763"/>
    <s v="MHASE"/>
    <m/>
    <m/>
    <n v="0"/>
    <n v="0"/>
    <n v="0"/>
    <n v="0"/>
    <n v="0"/>
    <n v="0"/>
    <m/>
    <m/>
    <m/>
  </r>
  <r>
    <s v="GJ"/>
    <x v="4"/>
    <x v="8"/>
    <x v="2"/>
    <s v="High"/>
    <x v="0"/>
    <n v="60"/>
    <n v="10763"/>
    <s v="PACL"/>
    <m/>
    <m/>
    <n v="0"/>
    <n v="0"/>
    <n v="0"/>
    <n v="0"/>
    <n v="0"/>
    <n v="0"/>
    <m/>
    <m/>
    <m/>
  </r>
  <r>
    <s v="GJ"/>
    <x v="4"/>
    <x v="8"/>
    <x v="2"/>
    <s v="High"/>
    <x v="1"/>
    <n v="120"/>
    <n v="10823"/>
    <s v="FHASE"/>
    <m/>
    <m/>
    <n v="0"/>
    <n v="0"/>
    <n v="0"/>
    <n v="0"/>
    <n v="0"/>
    <n v="0"/>
    <n v="1"/>
    <n v="0"/>
    <n v="0"/>
  </r>
  <r>
    <s v="GJ"/>
    <x v="4"/>
    <x v="8"/>
    <x v="2"/>
    <s v="High"/>
    <x v="1"/>
    <n v="120"/>
    <n v="10823"/>
    <s v="FSEPU"/>
    <n v="1"/>
    <n v="3"/>
    <n v="1"/>
    <n v="3"/>
    <n v="1"/>
    <n v="0"/>
    <n v="0"/>
    <n v="0"/>
    <m/>
    <m/>
    <m/>
  </r>
  <r>
    <s v="GJ"/>
    <x v="4"/>
    <x v="8"/>
    <x v="2"/>
    <s v="High"/>
    <x v="1"/>
    <n v="120"/>
    <n v="10823"/>
    <s v="MHASE"/>
    <m/>
    <m/>
    <n v="0"/>
    <n v="0"/>
    <n v="0"/>
    <n v="0"/>
    <n v="0"/>
    <n v="0"/>
    <m/>
    <m/>
    <m/>
  </r>
  <r>
    <s v="GJ"/>
    <x v="4"/>
    <x v="8"/>
    <x v="2"/>
    <s v="High"/>
    <x v="1"/>
    <n v="120"/>
    <n v="10823"/>
    <s v="PACL"/>
    <m/>
    <m/>
    <n v="0"/>
    <n v="0"/>
    <n v="0"/>
    <n v="0"/>
    <n v="0"/>
    <n v="0"/>
    <m/>
    <m/>
    <m/>
  </r>
  <r>
    <s v="GJ"/>
    <x v="4"/>
    <x v="8"/>
    <x v="2"/>
    <s v="High"/>
    <x v="2"/>
    <n v="180"/>
    <n v="10883"/>
    <s v="FHASE"/>
    <m/>
    <m/>
    <n v="0"/>
    <n v="0"/>
    <n v="0"/>
    <n v="0"/>
    <n v="0"/>
    <n v="0"/>
    <n v="0"/>
    <n v="0"/>
    <n v="0"/>
  </r>
  <r>
    <s v="GJ"/>
    <x v="4"/>
    <x v="8"/>
    <x v="2"/>
    <s v="High"/>
    <x v="2"/>
    <n v="180"/>
    <n v="10883"/>
    <s v="FSEPU"/>
    <m/>
    <m/>
    <n v="0"/>
    <n v="0"/>
    <n v="0"/>
    <n v="0"/>
    <n v="0"/>
    <n v="0"/>
    <m/>
    <m/>
    <m/>
  </r>
  <r>
    <s v="GJ"/>
    <x v="4"/>
    <x v="8"/>
    <x v="2"/>
    <s v="High"/>
    <x v="2"/>
    <n v="180"/>
    <n v="10883"/>
    <s v="MHASE"/>
    <m/>
    <m/>
    <n v="0"/>
    <n v="0"/>
    <n v="0"/>
    <n v="0"/>
    <n v="0"/>
    <n v="0"/>
    <m/>
    <m/>
    <m/>
  </r>
  <r>
    <s v="GJ"/>
    <x v="4"/>
    <x v="8"/>
    <x v="2"/>
    <s v="High"/>
    <x v="2"/>
    <n v="180"/>
    <n v="10883"/>
    <s v="PACL"/>
    <m/>
    <m/>
    <n v="0"/>
    <n v="0"/>
    <n v="0"/>
    <n v="0"/>
    <n v="0"/>
    <n v="0"/>
    <m/>
    <m/>
    <m/>
  </r>
  <r>
    <s v="GJ"/>
    <x v="4"/>
    <x v="8"/>
    <x v="2"/>
    <s v="High"/>
    <x v="3"/>
    <n v="240"/>
    <n v="10943"/>
    <s v="FHASE"/>
    <m/>
    <m/>
    <n v="0"/>
    <n v="0"/>
    <n v="0"/>
    <n v="0"/>
    <n v="0"/>
    <n v="0"/>
    <n v="0"/>
    <n v="0"/>
    <n v="0"/>
  </r>
  <r>
    <s v="GJ"/>
    <x v="4"/>
    <x v="8"/>
    <x v="2"/>
    <s v="High"/>
    <x v="3"/>
    <n v="240"/>
    <n v="10943"/>
    <s v="FSEPU"/>
    <m/>
    <m/>
    <n v="0"/>
    <n v="0"/>
    <n v="0"/>
    <n v="0"/>
    <n v="0"/>
    <n v="0"/>
    <m/>
    <m/>
    <m/>
  </r>
  <r>
    <s v="GJ"/>
    <x v="4"/>
    <x v="8"/>
    <x v="2"/>
    <s v="High"/>
    <x v="3"/>
    <n v="240"/>
    <n v="10943"/>
    <s v="MHASE"/>
    <m/>
    <m/>
    <n v="0"/>
    <n v="0"/>
    <n v="0"/>
    <n v="0"/>
    <n v="0"/>
    <n v="0"/>
    <m/>
    <m/>
    <m/>
  </r>
  <r>
    <s v="GJ"/>
    <x v="4"/>
    <x v="8"/>
    <x v="2"/>
    <s v="High"/>
    <x v="3"/>
    <n v="240"/>
    <n v="10943"/>
    <s v="PACL"/>
    <m/>
    <m/>
    <n v="0"/>
    <n v="0"/>
    <n v="0"/>
    <n v="0"/>
    <n v="0"/>
    <n v="0"/>
    <m/>
    <m/>
    <m/>
  </r>
  <r>
    <s v="GJ"/>
    <x v="4"/>
    <x v="8"/>
    <x v="2"/>
    <s v="High"/>
    <x v="4"/>
    <n v="300"/>
    <n v="11003"/>
    <s v="FHASE"/>
    <m/>
    <m/>
    <n v="0"/>
    <n v="0"/>
    <n v="0"/>
    <n v="0"/>
    <n v="0"/>
    <n v="0"/>
    <n v="0"/>
    <n v="0"/>
    <n v="0"/>
  </r>
  <r>
    <s v="GJ"/>
    <x v="4"/>
    <x v="8"/>
    <x v="2"/>
    <s v="High"/>
    <x v="4"/>
    <n v="300"/>
    <n v="11003"/>
    <s v="FSEPU"/>
    <m/>
    <m/>
    <n v="0"/>
    <n v="0"/>
    <n v="0"/>
    <n v="0"/>
    <n v="0"/>
    <n v="0"/>
    <m/>
    <m/>
    <m/>
  </r>
  <r>
    <s v="GJ"/>
    <x v="4"/>
    <x v="8"/>
    <x v="2"/>
    <s v="High"/>
    <x v="4"/>
    <n v="300"/>
    <n v="11003"/>
    <s v="MHASE"/>
    <m/>
    <m/>
    <n v="0"/>
    <n v="0"/>
    <n v="0"/>
    <n v="0"/>
    <n v="0"/>
    <n v="0"/>
    <m/>
    <m/>
    <m/>
  </r>
  <r>
    <s v="GJ"/>
    <x v="4"/>
    <x v="8"/>
    <x v="2"/>
    <s v="High"/>
    <x v="4"/>
    <n v="300"/>
    <n v="11003"/>
    <s v="PACL"/>
    <m/>
    <m/>
    <n v="0"/>
    <n v="0"/>
    <n v="0"/>
    <n v="0"/>
    <n v="0"/>
    <n v="0"/>
    <m/>
    <m/>
    <m/>
  </r>
  <r>
    <s v="GJ"/>
    <x v="4"/>
    <x v="8"/>
    <x v="2"/>
    <s v="High"/>
    <x v="5"/>
    <n v="360"/>
    <n v="11063"/>
    <s v="FHASE"/>
    <m/>
    <m/>
    <n v="0"/>
    <n v="0"/>
    <n v="0"/>
    <n v="0"/>
    <n v="0"/>
    <n v="0"/>
    <n v="0"/>
    <n v="0"/>
    <n v="0"/>
  </r>
  <r>
    <s v="GJ"/>
    <x v="4"/>
    <x v="8"/>
    <x v="2"/>
    <s v="High"/>
    <x v="5"/>
    <n v="360"/>
    <n v="11063"/>
    <s v="FSEPU"/>
    <m/>
    <m/>
    <n v="0"/>
    <n v="0"/>
    <n v="0"/>
    <n v="0"/>
    <n v="0"/>
    <n v="0"/>
    <m/>
    <m/>
    <m/>
  </r>
  <r>
    <s v="GJ"/>
    <x v="4"/>
    <x v="8"/>
    <x v="2"/>
    <s v="High"/>
    <x v="5"/>
    <n v="360"/>
    <n v="11063"/>
    <s v="MHASE"/>
    <m/>
    <m/>
    <n v="0"/>
    <n v="0"/>
    <n v="0"/>
    <n v="0"/>
    <n v="0"/>
    <n v="0"/>
    <m/>
    <m/>
    <m/>
  </r>
  <r>
    <s v="GJ"/>
    <x v="4"/>
    <x v="8"/>
    <x v="2"/>
    <s v="High"/>
    <x v="5"/>
    <n v="360"/>
    <n v="11063"/>
    <s v="PACL"/>
    <m/>
    <m/>
    <n v="0"/>
    <n v="0"/>
    <n v="0"/>
    <n v="0"/>
    <n v="0"/>
    <n v="0"/>
    <m/>
    <m/>
    <m/>
  </r>
  <r>
    <s v="GJ"/>
    <x v="4"/>
    <x v="8"/>
    <x v="2"/>
    <s v="High"/>
    <x v="6"/>
    <n v="420"/>
    <n v="11123"/>
    <s v="FHASE"/>
    <n v="2"/>
    <n v="3"/>
    <n v="2"/>
    <n v="3"/>
    <n v="1"/>
    <n v="0"/>
    <n v="0"/>
    <n v="0"/>
    <n v="1"/>
    <n v="0"/>
    <n v="0"/>
  </r>
  <r>
    <s v="GJ"/>
    <x v="4"/>
    <x v="8"/>
    <x v="2"/>
    <s v="High"/>
    <x v="6"/>
    <n v="420"/>
    <n v="11123"/>
    <s v="FSEPU"/>
    <n v="1"/>
    <n v="3"/>
    <n v="1"/>
    <n v="3"/>
    <n v="1"/>
    <n v="0"/>
    <n v="0"/>
    <n v="0"/>
    <m/>
    <m/>
    <m/>
  </r>
  <r>
    <s v="GJ"/>
    <x v="4"/>
    <x v="8"/>
    <x v="2"/>
    <s v="High"/>
    <x v="6"/>
    <n v="420"/>
    <n v="11123"/>
    <s v="MHASE"/>
    <n v="3"/>
    <n v="2"/>
    <n v="3"/>
    <n v="2"/>
    <n v="1"/>
    <n v="0"/>
    <n v="0"/>
    <n v="0"/>
    <m/>
    <m/>
    <m/>
  </r>
  <r>
    <s v="GJ"/>
    <x v="4"/>
    <x v="8"/>
    <x v="2"/>
    <s v="High"/>
    <x v="6"/>
    <n v="420"/>
    <n v="11123"/>
    <s v="PACL"/>
    <m/>
    <m/>
    <n v="0"/>
    <n v="0"/>
    <n v="0"/>
    <n v="0"/>
    <n v="0"/>
    <n v="0"/>
    <m/>
    <m/>
    <m/>
  </r>
  <r>
    <s v="GJ"/>
    <x v="4"/>
    <x v="8"/>
    <x v="2"/>
    <s v="High"/>
    <x v="7"/>
    <n v="480"/>
    <n v="11183"/>
    <s v="FHASE"/>
    <m/>
    <m/>
    <n v="0"/>
    <n v="0"/>
    <n v="0"/>
    <n v="0"/>
    <n v="0"/>
    <n v="0"/>
    <n v="0"/>
    <n v="0"/>
    <n v="0"/>
  </r>
  <r>
    <s v="GJ"/>
    <x v="4"/>
    <x v="8"/>
    <x v="2"/>
    <s v="High"/>
    <x v="7"/>
    <n v="480"/>
    <n v="11183"/>
    <s v="FSEPU"/>
    <m/>
    <m/>
    <n v="0"/>
    <n v="0"/>
    <n v="0"/>
    <n v="0"/>
    <n v="0"/>
    <n v="0"/>
    <m/>
    <m/>
    <m/>
  </r>
  <r>
    <s v="GJ"/>
    <x v="4"/>
    <x v="8"/>
    <x v="2"/>
    <s v="High"/>
    <x v="7"/>
    <n v="480"/>
    <n v="11183"/>
    <s v="MHASE"/>
    <m/>
    <m/>
    <n v="0"/>
    <n v="0"/>
    <n v="0"/>
    <n v="0"/>
    <n v="0"/>
    <n v="0"/>
    <m/>
    <m/>
    <m/>
  </r>
  <r>
    <s v="GJ"/>
    <x v="4"/>
    <x v="8"/>
    <x v="2"/>
    <s v="High"/>
    <x v="7"/>
    <n v="480"/>
    <n v="11183"/>
    <s v="PACL"/>
    <m/>
    <m/>
    <n v="0"/>
    <n v="0"/>
    <n v="0"/>
    <n v="0"/>
    <n v="0"/>
    <n v="0"/>
    <m/>
    <m/>
    <m/>
  </r>
  <r>
    <s v="GJ"/>
    <x v="4"/>
    <x v="8"/>
    <x v="2"/>
    <s v="High"/>
    <x v="8"/>
    <n v="540"/>
    <n v="11243"/>
    <s v="FHASE"/>
    <m/>
    <m/>
    <n v="0"/>
    <n v="0"/>
    <n v="0"/>
    <n v="0"/>
    <n v="0"/>
    <n v="0"/>
    <n v="1"/>
    <n v="1"/>
    <n v="0"/>
  </r>
  <r>
    <s v="GJ"/>
    <x v="4"/>
    <x v="8"/>
    <x v="2"/>
    <s v="High"/>
    <x v="8"/>
    <n v="540"/>
    <n v="11243"/>
    <s v="FSEPU"/>
    <m/>
    <m/>
    <n v="0"/>
    <n v="0"/>
    <n v="0"/>
    <n v="0"/>
    <n v="0"/>
    <n v="0"/>
    <m/>
    <m/>
    <m/>
  </r>
  <r>
    <s v="GJ"/>
    <x v="4"/>
    <x v="8"/>
    <x v="2"/>
    <s v="High"/>
    <x v="8"/>
    <n v="540"/>
    <n v="11243"/>
    <s v="MHASE"/>
    <n v="1"/>
    <n v="4"/>
    <n v="1"/>
    <n v="4"/>
    <n v="1"/>
    <n v="1"/>
    <n v="1"/>
    <n v="0"/>
    <m/>
    <m/>
    <m/>
  </r>
  <r>
    <s v="GJ"/>
    <x v="4"/>
    <x v="8"/>
    <x v="2"/>
    <s v="High"/>
    <x v="8"/>
    <n v="540"/>
    <n v="11243"/>
    <s v="PACL"/>
    <m/>
    <m/>
    <n v="0"/>
    <n v="0"/>
    <n v="0"/>
    <n v="0"/>
    <n v="0"/>
    <n v="0"/>
    <m/>
    <m/>
    <m/>
  </r>
  <r>
    <s v="GJ"/>
    <x v="4"/>
    <x v="8"/>
    <x v="2"/>
    <s v="High"/>
    <x v="9"/>
    <n v="600"/>
    <n v="11303"/>
    <s v="FHASE"/>
    <m/>
    <m/>
    <n v="0"/>
    <n v="0"/>
    <n v="0"/>
    <n v="0"/>
    <n v="0"/>
    <n v="0"/>
    <n v="1"/>
    <n v="1"/>
    <n v="0"/>
  </r>
  <r>
    <s v="GJ"/>
    <x v="4"/>
    <x v="8"/>
    <x v="2"/>
    <s v="High"/>
    <x v="9"/>
    <n v="600"/>
    <n v="11303"/>
    <s v="FSEPU"/>
    <m/>
    <m/>
    <n v="0"/>
    <n v="0"/>
    <n v="0"/>
    <n v="0"/>
    <n v="0"/>
    <n v="0"/>
    <m/>
    <m/>
    <m/>
  </r>
  <r>
    <s v="GJ"/>
    <x v="4"/>
    <x v="8"/>
    <x v="2"/>
    <s v="High"/>
    <x v="9"/>
    <n v="600"/>
    <n v="11303"/>
    <s v="MHASE"/>
    <m/>
    <m/>
    <n v="0"/>
    <n v="0"/>
    <n v="0"/>
    <n v="0"/>
    <n v="0"/>
    <n v="0"/>
    <m/>
    <m/>
    <m/>
  </r>
  <r>
    <s v="GJ"/>
    <x v="4"/>
    <x v="8"/>
    <x v="2"/>
    <s v="High"/>
    <x v="9"/>
    <n v="600"/>
    <n v="11303"/>
    <s v="PACL"/>
    <n v="2"/>
    <n v="4"/>
    <n v="2"/>
    <n v="4"/>
    <n v="1"/>
    <n v="1"/>
    <n v="1"/>
    <n v="0"/>
    <m/>
    <m/>
    <m/>
  </r>
  <r>
    <s v="GJ"/>
    <x v="4"/>
    <x v="8"/>
    <x v="2"/>
    <s v="High"/>
    <x v="10"/>
    <n v="660"/>
    <n v="11363"/>
    <s v="FHASE"/>
    <m/>
    <m/>
    <n v="0"/>
    <n v="0"/>
    <n v="0"/>
    <n v="0"/>
    <n v="0"/>
    <n v="0"/>
    <n v="0"/>
    <n v="0"/>
    <n v="0"/>
  </r>
  <r>
    <s v="GJ"/>
    <x v="4"/>
    <x v="8"/>
    <x v="2"/>
    <s v="High"/>
    <x v="10"/>
    <n v="660"/>
    <n v="11363"/>
    <s v="FSEPU"/>
    <m/>
    <m/>
    <n v="0"/>
    <n v="0"/>
    <n v="0"/>
    <n v="0"/>
    <n v="0"/>
    <n v="0"/>
    <m/>
    <m/>
    <m/>
  </r>
  <r>
    <s v="GJ"/>
    <x v="4"/>
    <x v="8"/>
    <x v="2"/>
    <s v="High"/>
    <x v="10"/>
    <n v="660"/>
    <n v="11363"/>
    <s v="MHASE"/>
    <m/>
    <m/>
    <n v="0"/>
    <n v="0"/>
    <n v="0"/>
    <n v="0"/>
    <n v="0"/>
    <n v="0"/>
    <m/>
    <m/>
    <m/>
  </r>
  <r>
    <s v="GJ"/>
    <x v="4"/>
    <x v="8"/>
    <x v="2"/>
    <s v="High"/>
    <x v="10"/>
    <n v="660"/>
    <n v="11363"/>
    <s v="PACL"/>
    <m/>
    <m/>
    <n v="0"/>
    <n v="0"/>
    <n v="0"/>
    <n v="0"/>
    <n v="0"/>
    <n v="0"/>
    <m/>
    <m/>
    <m/>
  </r>
  <r>
    <s v="GJ"/>
    <x v="4"/>
    <x v="8"/>
    <x v="2"/>
    <s v="High"/>
    <x v="11"/>
    <n v="720"/>
    <n v="11423"/>
    <s v="FHASE"/>
    <m/>
    <m/>
    <n v="0"/>
    <n v="0"/>
    <n v="0"/>
    <n v="0"/>
    <n v="0"/>
    <n v="0"/>
    <n v="0"/>
    <n v="0"/>
    <n v="0"/>
  </r>
  <r>
    <s v="GJ"/>
    <x v="4"/>
    <x v="8"/>
    <x v="2"/>
    <s v="High"/>
    <x v="11"/>
    <n v="720"/>
    <n v="11423"/>
    <s v="FSEPU"/>
    <m/>
    <m/>
    <n v="0"/>
    <n v="0"/>
    <n v="0"/>
    <n v="0"/>
    <n v="0"/>
    <n v="0"/>
    <m/>
    <m/>
    <m/>
  </r>
  <r>
    <s v="GJ"/>
    <x v="4"/>
    <x v="8"/>
    <x v="2"/>
    <s v="High"/>
    <x v="11"/>
    <n v="720"/>
    <n v="11423"/>
    <s v="MHASE"/>
    <m/>
    <m/>
    <n v="0"/>
    <n v="0"/>
    <n v="0"/>
    <n v="0"/>
    <n v="0"/>
    <n v="0"/>
    <m/>
    <m/>
    <m/>
  </r>
  <r>
    <s v="GJ"/>
    <x v="4"/>
    <x v="8"/>
    <x v="2"/>
    <s v="High"/>
    <x v="11"/>
    <n v="720"/>
    <n v="11423"/>
    <s v="PACL"/>
    <m/>
    <m/>
    <n v="0"/>
    <n v="0"/>
    <n v="0"/>
    <n v="0"/>
    <n v="0"/>
    <n v="0"/>
    <m/>
    <m/>
    <m/>
  </r>
  <r>
    <s v="GJ"/>
    <x v="4"/>
    <x v="8"/>
    <x v="2"/>
    <s v="High"/>
    <x v="12"/>
    <n v="780"/>
    <n v="11483"/>
    <s v="FHASE"/>
    <m/>
    <m/>
    <n v="0"/>
    <n v="0"/>
    <n v="0"/>
    <n v="0"/>
    <n v="0"/>
    <n v="0"/>
    <n v="0"/>
    <n v="0"/>
    <n v="0"/>
  </r>
  <r>
    <s v="GJ"/>
    <x v="4"/>
    <x v="8"/>
    <x v="2"/>
    <s v="High"/>
    <x v="12"/>
    <n v="780"/>
    <n v="11483"/>
    <s v="FSEPU"/>
    <m/>
    <m/>
    <n v="0"/>
    <n v="0"/>
    <n v="0"/>
    <n v="0"/>
    <n v="0"/>
    <n v="0"/>
    <m/>
    <m/>
    <m/>
  </r>
  <r>
    <s v="GJ"/>
    <x v="4"/>
    <x v="8"/>
    <x v="2"/>
    <s v="High"/>
    <x v="12"/>
    <n v="780"/>
    <n v="11483"/>
    <s v="MHASE"/>
    <m/>
    <m/>
    <n v="0"/>
    <n v="0"/>
    <n v="0"/>
    <n v="0"/>
    <n v="0"/>
    <n v="0"/>
    <m/>
    <m/>
    <m/>
  </r>
  <r>
    <s v="GJ"/>
    <x v="4"/>
    <x v="8"/>
    <x v="2"/>
    <s v="High"/>
    <x v="12"/>
    <n v="780"/>
    <n v="11483"/>
    <s v="PACL"/>
    <m/>
    <m/>
    <n v="0"/>
    <n v="0"/>
    <n v="0"/>
    <n v="0"/>
    <n v="0"/>
    <n v="0"/>
    <m/>
    <m/>
    <m/>
  </r>
  <r>
    <s v="GJ"/>
    <x v="4"/>
    <x v="8"/>
    <x v="2"/>
    <s v="High"/>
    <x v="13"/>
    <n v="840"/>
    <n v="11543"/>
    <s v="FHASE"/>
    <m/>
    <m/>
    <n v="0"/>
    <n v="0"/>
    <n v="0"/>
    <n v="0"/>
    <n v="0"/>
    <n v="0"/>
    <n v="1"/>
    <n v="0"/>
    <n v="1"/>
  </r>
  <r>
    <s v="GJ"/>
    <x v="4"/>
    <x v="8"/>
    <x v="2"/>
    <s v="High"/>
    <x v="13"/>
    <n v="840"/>
    <n v="11543"/>
    <s v="FSEPU"/>
    <n v="1"/>
    <n v="1"/>
    <n v="1"/>
    <n v="1"/>
    <n v="1"/>
    <n v="0"/>
    <n v="0"/>
    <n v="0"/>
    <m/>
    <m/>
    <m/>
  </r>
  <r>
    <s v="GJ"/>
    <x v="4"/>
    <x v="8"/>
    <x v="2"/>
    <s v="High"/>
    <x v="13"/>
    <n v="840"/>
    <n v="11543"/>
    <s v="MHASE"/>
    <m/>
    <m/>
    <n v="0"/>
    <n v="0"/>
    <n v="0"/>
    <n v="0"/>
    <n v="0"/>
    <n v="0"/>
    <m/>
    <m/>
    <m/>
  </r>
  <r>
    <s v="GJ"/>
    <x v="4"/>
    <x v="8"/>
    <x v="2"/>
    <s v="High"/>
    <x v="13"/>
    <n v="840"/>
    <n v="11543"/>
    <s v="PACL"/>
    <n v="1"/>
    <n v="5"/>
    <n v="1"/>
    <n v="5"/>
    <n v="1"/>
    <n v="1"/>
    <n v="0"/>
    <n v="1"/>
    <m/>
    <m/>
    <m/>
  </r>
  <r>
    <s v="GJ"/>
    <x v="4"/>
    <x v="8"/>
    <x v="2"/>
    <s v="High"/>
    <x v="14"/>
    <n v="900"/>
    <n v="11603"/>
    <s v="FHASE"/>
    <m/>
    <m/>
    <n v="0"/>
    <n v="0"/>
    <n v="0"/>
    <n v="0"/>
    <n v="0"/>
    <n v="0"/>
    <n v="1"/>
    <n v="1"/>
    <n v="0"/>
  </r>
  <r>
    <s v="GJ"/>
    <x v="4"/>
    <x v="8"/>
    <x v="2"/>
    <s v="High"/>
    <x v="14"/>
    <n v="900"/>
    <n v="11603"/>
    <s v="FSEPU"/>
    <n v="1"/>
    <n v="4"/>
    <n v="1"/>
    <n v="4"/>
    <n v="1"/>
    <n v="1"/>
    <n v="1"/>
    <n v="0"/>
    <m/>
    <m/>
    <m/>
  </r>
  <r>
    <s v="GJ"/>
    <x v="4"/>
    <x v="8"/>
    <x v="2"/>
    <s v="High"/>
    <x v="14"/>
    <n v="900"/>
    <n v="11603"/>
    <s v="MHASE"/>
    <n v="1"/>
    <n v="1"/>
    <n v="1"/>
    <n v="1"/>
    <n v="1"/>
    <n v="0"/>
    <n v="0"/>
    <n v="0"/>
    <m/>
    <m/>
    <m/>
  </r>
  <r>
    <s v="GJ"/>
    <x v="4"/>
    <x v="8"/>
    <x v="2"/>
    <s v="High"/>
    <x v="14"/>
    <n v="900"/>
    <n v="11603"/>
    <s v="PACL"/>
    <m/>
    <m/>
    <n v="0"/>
    <n v="0"/>
    <n v="0"/>
    <n v="0"/>
    <n v="0"/>
    <n v="0"/>
    <m/>
    <m/>
    <m/>
  </r>
  <r>
    <s v="GJ"/>
    <x v="4"/>
    <x v="8"/>
    <x v="2"/>
    <s v="High"/>
    <x v="15"/>
    <n v="960"/>
    <n v="11663"/>
    <s v="FHASE"/>
    <m/>
    <m/>
    <n v="0"/>
    <n v="0"/>
    <n v="0"/>
    <n v="0"/>
    <n v="0"/>
    <n v="0"/>
    <n v="0"/>
    <n v="0"/>
    <n v="0"/>
  </r>
  <r>
    <s v="GJ"/>
    <x v="4"/>
    <x v="8"/>
    <x v="2"/>
    <s v="High"/>
    <x v="15"/>
    <n v="960"/>
    <n v="11663"/>
    <s v="FSEPU"/>
    <m/>
    <m/>
    <n v="0"/>
    <n v="0"/>
    <n v="0"/>
    <n v="0"/>
    <n v="0"/>
    <n v="0"/>
    <m/>
    <m/>
    <m/>
  </r>
  <r>
    <s v="GJ"/>
    <x v="4"/>
    <x v="8"/>
    <x v="2"/>
    <s v="High"/>
    <x v="15"/>
    <n v="960"/>
    <n v="11663"/>
    <s v="MHASE"/>
    <m/>
    <m/>
    <n v="0"/>
    <n v="0"/>
    <n v="0"/>
    <n v="0"/>
    <n v="0"/>
    <n v="0"/>
    <m/>
    <m/>
    <m/>
  </r>
  <r>
    <s v="GJ"/>
    <x v="4"/>
    <x v="8"/>
    <x v="2"/>
    <s v="High"/>
    <x v="15"/>
    <n v="960"/>
    <n v="11663"/>
    <s v="PACL"/>
    <m/>
    <m/>
    <n v="0"/>
    <n v="0"/>
    <n v="0"/>
    <n v="0"/>
    <n v="0"/>
    <n v="0"/>
    <m/>
    <m/>
    <m/>
  </r>
  <r>
    <s v="GJ"/>
    <x v="4"/>
    <x v="8"/>
    <x v="2"/>
    <s v="High"/>
    <x v="16"/>
    <n v="1020"/>
    <n v="11723"/>
    <s v="FHASE"/>
    <m/>
    <m/>
    <n v="0"/>
    <n v="0"/>
    <n v="0"/>
    <n v="0"/>
    <n v="0"/>
    <n v="0"/>
    <n v="0"/>
    <n v="0"/>
    <n v="0"/>
  </r>
  <r>
    <s v="GJ"/>
    <x v="4"/>
    <x v="8"/>
    <x v="2"/>
    <s v="High"/>
    <x v="16"/>
    <n v="1020"/>
    <n v="11723"/>
    <s v="FSEPU"/>
    <m/>
    <m/>
    <n v="0"/>
    <n v="0"/>
    <n v="0"/>
    <n v="0"/>
    <n v="0"/>
    <n v="0"/>
    <m/>
    <m/>
    <m/>
  </r>
  <r>
    <s v="GJ"/>
    <x v="4"/>
    <x v="8"/>
    <x v="2"/>
    <s v="High"/>
    <x v="16"/>
    <n v="1020"/>
    <n v="11723"/>
    <s v="MHASE"/>
    <m/>
    <m/>
    <n v="0"/>
    <n v="0"/>
    <n v="0"/>
    <n v="0"/>
    <n v="0"/>
    <n v="0"/>
    <m/>
    <m/>
    <m/>
  </r>
  <r>
    <s v="GJ"/>
    <x v="4"/>
    <x v="8"/>
    <x v="2"/>
    <s v="High"/>
    <x v="16"/>
    <n v="1020"/>
    <n v="11723"/>
    <s v="PACL"/>
    <m/>
    <m/>
    <n v="0"/>
    <n v="0"/>
    <n v="0"/>
    <n v="0"/>
    <n v="0"/>
    <n v="0"/>
    <m/>
    <m/>
    <m/>
  </r>
  <r>
    <s v="GJ"/>
    <x v="4"/>
    <x v="8"/>
    <x v="2"/>
    <s v="High"/>
    <x v="17"/>
    <n v="1080"/>
    <n v="11783"/>
    <s v="FHASE"/>
    <m/>
    <m/>
    <n v="0"/>
    <n v="0"/>
    <n v="0"/>
    <n v="0"/>
    <n v="0"/>
    <n v="0"/>
    <n v="0"/>
    <n v="0"/>
    <n v="0"/>
  </r>
  <r>
    <s v="GJ"/>
    <x v="4"/>
    <x v="8"/>
    <x v="2"/>
    <s v="High"/>
    <x v="17"/>
    <n v="1080"/>
    <n v="11783"/>
    <s v="FSEPU"/>
    <m/>
    <m/>
    <n v="0"/>
    <n v="0"/>
    <n v="0"/>
    <n v="0"/>
    <n v="0"/>
    <n v="0"/>
    <m/>
    <m/>
    <m/>
  </r>
  <r>
    <s v="GJ"/>
    <x v="4"/>
    <x v="8"/>
    <x v="2"/>
    <s v="High"/>
    <x v="17"/>
    <n v="1080"/>
    <n v="11783"/>
    <s v="MHASE"/>
    <m/>
    <m/>
    <n v="0"/>
    <n v="0"/>
    <n v="0"/>
    <n v="0"/>
    <n v="0"/>
    <n v="0"/>
    <m/>
    <m/>
    <m/>
  </r>
  <r>
    <s v="GJ"/>
    <x v="4"/>
    <x v="8"/>
    <x v="2"/>
    <s v="High"/>
    <x v="17"/>
    <n v="1080"/>
    <n v="11783"/>
    <s v="PACL"/>
    <m/>
    <m/>
    <n v="0"/>
    <n v="0"/>
    <n v="0"/>
    <n v="0"/>
    <n v="0"/>
    <n v="0"/>
    <m/>
    <m/>
    <m/>
  </r>
  <r>
    <s v="GJ"/>
    <x v="4"/>
    <x v="8"/>
    <x v="2"/>
    <s v="High"/>
    <x v="18"/>
    <n v="1140"/>
    <n v="11843"/>
    <s v="FHASE"/>
    <m/>
    <m/>
    <n v="0"/>
    <n v="0"/>
    <n v="0"/>
    <n v="0"/>
    <n v="0"/>
    <n v="0"/>
    <n v="0"/>
    <n v="0"/>
    <n v="0"/>
  </r>
  <r>
    <s v="GJ"/>
    <x v="4"/>
    <x v="8"/>
    <x v="2"/>
    <s v="High"/>
    <x v="18"/>
    <n v="1140"/>
    <n v="11843"/>
    <s v="FSEPU"/>
    <m/>
    <m/>
    <n v="0"/>
    <n v="0"/>
    <n v="0"/>
    <n v="0"/>
    <n v="0"/>
    <n v="0"/>
    <m/>
    <m/>
    <m/>
  </r>
  <r>
    <s v="GJ"/>
    <x v="4"/>
    <x v="8"/>
    <x v="2"/>
    <s v="High"/>
    <x v="18"/>
    <n v="1140"/>
    <n v="11843"/>
    <s v="MHASE"/>
    <m/>
    <m/>
    <n v="0"/>
    <n v="0"/>
    <n v="0"/>
    <n v="0"/>
    <n v="0"/>
    <n v="0"/>
    <m/>
    <m/>
    <m/>
  </r>
  <r>
    <s v="GJ"/>
    <x v="4"/>
    <x v="8"/>
    <x v="2"/>
    <s v="High"/>
    <x v="18"/>
    <n v="1140"/>
    <n v="11843"/>
    <s v="PACL"/>
    <m/>
    <m/>
    <n v="0"/>
    <n v="0"/>
    <n v="0"/>
    <n v="0"/>
    <n v="0"/>
    <n v="0"/>
    <m/>
    <m/>
    <m/>
  </r>
  <r>
    <s v="GJ"/>
    <x v="4"/>
    <x v="8"/>
    <x v="2"/>
    <s v="High"/>
    <x v="19"/>
    <n v="1200"/>
    <n v="11903"/>
    <s v="FHASE"/>
    <m/>
    <m/>
    <n v="0"/>
    <n v="0"/>
    <n v="0"/>
    <n v="0"/>
    <n v="0"/>
    <n v="0"/>
    <n v="1"/>
    <n v="0"/>
    <n v="1"/>
  </r>
  <r>
    <s v="GJ"/>
    <x v="4"/>
    <x v="8"/>
    <x v="2"/>
    <s v="High"/>
    <x v="19"/>
    <n v="1200"/>
    <n v="11903"/>
    <s v="FSEPU"/>
    <n v="2"/>
    <n v="5"/>
    <n v="2"/>
    <n v="5"/>
    <n v="1"/>
    <n v="1"/>
    <n v="0"/>
    <n v="1"/>
    <m/>
    <m/>
    <m/>
  </r>
  <r>
    <s v="GJ"/>
    <x v="4"/>
    <x v="8"/>
    <x v="2"/>
    <s v="High"/>
    <x v="19"/>
    <n v="1200"/>
    <n v="11903"/>
    <s v="MHASE"/>
    <m/>
    <m/>
    <n v="0"/>
    <n v="0"/>
    <n v="0"/>
    <n v="0"/>
    <n v="0"/>
    <n v="0"/>
    <m/>
    <m/>
    <m/>
  </r>
  <r>
    <s v="GJ"/>
    <x v="4"/>
    <x v="8"/>
    <x v="2"/>
    <s v="High"/>
    <x v="19"/>
    <n v="1200"/>
    <n v="11903"/>
    <s v="PACL"/>
    <m/>
    <m/>
    <n v="0"/>
    <n v="0"/>
    <n v="0"/>
    <n v="0"/>
    <n v="0"/>
    <n v="0"/>
    <m/>
    <m/>
    <m/>
  </r>
  <r>
    <s v="GJ"/>
    <x v="4"/>
    <x v="9"/>
    <x v="1"/>
    <s v="Medium"/>
    <x v="0"/>
    <n v="60"/>
    <n v="11144"/>
    <s v="FHASE"/>
    <n v="8"/>
    <n v="3"/>
    <n v="8"/>
    <n v="3"/>
    <n v="1"/>
    <n v="0"/>
    <n v="0"/>
    <n v="0"/>
    <n v="1"/>
    <n v="0"/>
    <n v="0"/>
  </r>
  <r>
    <s v="GJ"/>
    <x v="4"/>
    <x v="9"/>
    <x v="1"/>
    <s v="Medium"/>
    <x v="0"/>
    <n v="60"/>
    <n v="11144"/>
    <s v="FSEPU"/>
    <n v="1"/>
    <n v="1"/>
    <n v="1"/>
    <n v="1"/>
    <n v="1"/>
    <n v="0"/>
    <n v="0"/>
    <n v="0"/>
    <m/>
    <m/>
    <m/>
  </r>
  <r>
    <s v="GJ"/>
    <x v="4"/>
    <x v="9"/>
    <x v="1"/>
    <s v="Medium"/>
    <x v="0"/>
    <n v="60"/>
    <n v="11144"/>
    <s v="MHASE"/>
    <n v="8"/>
    <n v="3"/>
    <n v="8"/>
    <n v="3"/>
    <n v="1"/>
    <n v="0"/>
    <n v="0"/>
    <n v="0"/>
    <m/>
    <m/>
    <m/>
  </r>
  <r>
    <s v="GJ"/>
    <x v="4"/>
    <x v="9"/>
    <x v="1"/>
    <s v="Medium"/>
    <x v="0"/>
    <n v="60"/>
    <n v="11144"/>
    <s v="PACL"/>
    <m/>
    <m/>
    <n v="0"/>
    <n v="0"/>
    <n v="0"/>
    <n v="0"/>
    <n v="0"/>
    <n v="0"/>
    <m/>
    <m/>
    <m/>
  </r>
  <r>
    <s v="GJ"/>
    <x v="4"/>
    <x v="9"/>
    <x v="1"/>
    <s v="Medium"/>
    <x v="1"/>
    <n v="120"/>
    <n v="11204"/>
    <s v="FHASE"/>
    <m/>
    <m/>
    <n v="0"/>
    <n v="0"/>
    <n v="0"/>
    <n v="0"/>
    <n v="0"/>
    <n v="0"/>
    <n v="0"/>
    <n v="0"/>
    <n v="0"/>
  </r>
  <r>
    <s v="GJ"/>
    <x v="4"/>
    <x v="9"/>
    <x v="1"/>
    <s v="Medium"/>
    <x v="1"/>
    <n v="120"/>
    <n v="11204"/>
    <s v="FSEPU"/>
    <m/>
    <m/>
    <n v="0"/>
    <n v="0"/>
    <n v="0"/>
    <n v="0"/>
    <n v="0"/>
    <n v="0"/>
    <m/>
    <m/>
    <m/>
  </r>
  <r>
    <s v="GJ"/>
    <x v="4"/>
    <x v="9"/>
    <x v="1"/>
    <s v="Medium"/>
    <x v="1"/>
    <n v="120"/>
    <n v="11204"/>
    <s v="MHASE"/>
    <m/>
    <m/>
    <n v="0"/>
    <n v="0"/>
    <n v="0"/>
    <n v="0"/>
    <n v="0"/>
    <n v="0"/>
    <m/>
    <m/>
    <m/>
  </r>
  <r>
    <s v="GJ"/>
    <x v="4"/>
    <x v="9"/>
    <x v="1"/>
    <s v="Medium"/>
    <x v="1"/>
    <n v="120"/>
    <n v="11204"/>
    <s v="PACL"/>
    <m/>
    <m/>
    <n v="0"/>
    <n v="0"/>
    <n v="0"/>
    <n v="0"/>
    <n v="0"/>
    <n v="0"/>
    <m/>
    <m/>
    <m/>
  </r>
  <r>
    <s v="GJ"/>
    <x v="4"/>
    <x v="9"/>
    <x v="1"/>
    <s v="Medium"/>
    <x v="2"/>
    <n v="180"/>
    <n v="11264"/>
    <s v="FHASE"/>
    <m/>
    <m/>
    <n v="0"/>
    <n v="0"/>
    <n v="0"/>
    <n v="0"/>
    <n v="0"/>
    <n v="0"/>
    <n v="0"/>
    <n v="0"/>
    <n v="0"/>
  </r>
  <r>
    <s v="GJ"/>
    <x v="4"/>
    <x v="9"/>
    <x v="1"/>
    <s v="Medium"/>
    <x v="2"/>
    <n v="180"/>
    <n v="11264"/>
    <s v="FSEPU"/>
    <m/>
    <m/>
    <n v="0"/>
    <n v="0"/>
    <n v="0"/>
    <n v="0"/>
    <n v="0"/>
    <n v="0"/>
    <m/>
    <m/>
    <m/>
  </r>
  <r>
    <s v="GJ"/>
    <x v="4"/>
    <x v="9"/>
    <x v="1"/>
    <s v="Medium"/>
    <x v="2"/>
    <n v="180"/>
    <n v="11264"/>
    <s v="MHASE"/>
    <m/>
    <m/>
    <n v="0"/>
    <n v="0"/>
    <n v="0"/>
    <n v="0"/>
    <n v="0"/>
    <n v="0"/>
    <m/>
    <m/>
    <m/>
  </r>
  <r>
    <s v="GJ"/>
    <x v="4"/>
    <x v="9"/>
    <x v="1"/>
    <s v="Medium"/>
    <x v="2"/>
    <n v="180"/>
    <n v="11264"/>
    <s v="PACL"/>
    <m/>
    <m/>
    <n v="0"/>
    <n v="0"/>
    <n v="0"/>
    <n v="0"/>
    <n v="0"/>
    <n v="0"/>
    <m/>
    <m/>
    <m/>
  </r>
  <r>
    <s v="GJ"/>
    <x v="4"/>
    <x v="9"/>
    <x v="1"/>
    <s v="Medium"/>
    <x v="3"/>
    <n v="240"/>
    <n v="11324"/>
    <s v="FHASE"/>
    <m/>
    <m/>
    <n v="0"/>
    <n v="0"/>
    <n v="0"/>
    <n v="0"/>
    <n v="0"/>
    <n v="0"/>
    <n v="0"/>
    <n v="0"/>
    <n v="0"/>
  </r>
  <r>
    <s v="GJ"/>
    <x v="4"/>
    <x v="9"/>
    <x v="1"/>
    <s v="Medium"/>
    <x v="3"/>
    <n v="240"/>
    <n v="11324"/>
    <s v="FSEPU"/>
    <m/>
    <m/>
    <n v="0"/>
    <n v="0"/>
    <n v="0"/>
    <n v="0"/>
    <n v="0"/>
    <n v="0"/>
    <m/>
    <m/>
    <m/>
  </r>
  <r>
    <s v="GJ"/>
    <x v="4"/>
    <x v="9"/>
    <x v="1"/>
    <s v="Medium"/>
    <x v="3"/>
    <n v="240"/>
    <n v="11324"/>
    <s v="MHASE"/>
    <m/>
    <m/>
    <n v="0"/>
    <n v="0"/>
    <n v="0"/>
    <n v="0"/>
    <n v="0"/>
    <n v="0"/>
    <m/>
    <m/>
    <m/>
  </r>
  <r>
    <s v="GJ"/>
    <x v="4"/>
    <x v="9"/>
    <x v="1"/>
    <s v="Medium"/>
    <x v="3"/>
    <n v="240"/>
    <n v="11324"/>
    <s v="PACL"/>
    <m/>
    <m/>
    <n v="0"/>
    <n v="0"/>
    <n v="0"/>
    <n v="0"/>
    <n v="0"/>
    <n v="0"/>
    <m/>
    <m/>
    <m/>
  </r>
  <r>
    <s v="GJ"/>
    <x v="4"/>
    <x v="9"/>
    <x v="1"/>
    <s v="Medium"/>
    <x v="4"/>
    <n v="300"/>
    <n v="11384"/>
    <s v="FHASE"/>
    <m/>
    <m/>
    <n v="0"/>
    <n v="0"/>
    <n v="0"/>
    <n v="0"/>
    <n v="0"/>
    <n v="0"/>
    <n v="0"/>
    <n v="0"/>
    <n v="0"/>
  </r>
  <r>
    <s v="GJ"/>
    <x v="4"/>
    <x v="9"/>
    <x v="1"/>
    <s v="Medium"/>
    <x v="4"/>
    <n v="300"/>
    <n v="11384"/>
    <s v="FSEPU"/>
    <m/>
    <m/>
    <n v="0"/>
    <n v="0"/>
    <n v="0"/>
    <n v="0"/>
    <n v="0"/>
    <n v="0"/>
    <m/>
    <m/>
    <m/>
  </r>
  <r>
    <s v="GJ"/>
    <x v="4"/>
    <x v="9"/>
    <x v="1"/>
    <s v="Medium"/>
    <x v="4"/>
    <n v="300"/>
    <n v="11384"/>
    <s v="MHASE"/>
    <m/>
    <m/>
    <n v="0"/>
    <n v="0"/>
    <n v="0"/>
    <n v="0"/>
    <n v="0"/>
    <n v="0"/>
    <m/>
    <m/>
    <m/>
  </r>
  <r>
    <s v="GJ"/>
    <x v="4"/>
    <x v="9"/>
    <x v="1"/>
    <s v="Medium"/>
    <x v="4"/>
    <n v="300"/>
    <n v="11384"/>
    <s v="PACL"/>
    <m/>
    <m/>
    <n v="0"/>
    <n v="0"/>
    <n v="0"/>
    <n v="0"/>
    <n v="0"/>
    <n v="0"/>
    <m/>
    <m/>
    <m/>
  </r>
  <r>
    <s v="GJ"/>
    <x v="4"/>
    <x v="9"/>
    <x v="1"/>
    <s v="Medium"/>
    <x v="5"/>
    <n v="360"/>
    <n v="11444"/>
    <s v="FHASE"/>
    <m/>
    <m/>
    <n v="0"/>
    <n v="0"/>
    <n v="0"/>
    <n v="0"/>
    <n v="0"/>
    <n v="0"/>
    <n v="0"/>
    <n v="0"/>
    <n v="0"/>
  </r>
  <r>
    <s v="GJ"/>
    <x v="4"/>
    <x v="9"/>
    <x v="1"/>
    <s v="Medium"/>
    <x v="5"/>
    <n v="360"/>
    <n v="11444"/>
    <s v="FSEPU"/>
    <m/>
    <m/>
    <n v="0"/>
    <n v="0"/>
    <n v="0"/>
    <n v="0"/>
    <n v="0"/>
    <n v="0"/>
    <m/>
    <m/>
    <m/>
  </r>
  <r>
    <s v="GJ"/>
    <x v="4"/>
    <x v="9"/>
    <x v="1"/>
    <s v="Medium"/>
    <x v="5"/>
    <n v="360"/>
    <n v="11444"/>
    <s v="MHASE"/>
    <m/>
    <m/>
    <n v="0"/>
    <n v="0"/>
    <n v="0"/>
    <n v="0"/>
    <n v="0"/>
    <n v="0"/>
    <m/>
    <m/>
    <m/>
  </r>
  <r>
    <s v="GJ"/>
    <x v="4"/>
    <x v="9"/>
    <x v="1"/>
    <s v="Medium"/>
    <x v="5"/>
    <n v="360"/>
    <n v="11444"/>
    <s v="PACL"/>
    <m/>
    <m/>
    <n v="0"/>
    <n v="0"/>
    <n v="0"/>
    <n v="0"/>
    <n v="0"/>
    <n v="0"/>
    <m/>
    <m/>
    <m/>
  </r>
  <r>
    <s v="GJ"/>
    <x v="4"/>
    <x v="9"/>
    <x v="1"/>
    <s v="Medium"/>
    <x v="6"/>
    <n v="420"/>
    <n v="11504"/>
    <s v="FHASE"/>
    <m/>
    <m/>
    <n v="0"/>
    <n v="0"/>
    <n v="0"/>
    <n v="0"/>
    <n v="0"/>
    <n v="0"/>
    <n v="1"/>
    <n v="1"/>
    <n v="0"/>
  </r>
  <r>
    <s v="GJ"/>
    <x v="4"/>
    <x v="9"/>
    <x v="1"/>
    <s v="Medium"/>
    <x v="6"/>
    <n v="420"/>
    <n v="11504"/>
    <s v="FSEPU"/>
    <m/>
    <m/>
    <n v="0"/>
    <n v="0"/>
    <n v="0"/>
    <n v="0"/>
    <n v="0"/>
    <n v="0"/>
    <m/>
    <m/>
    <m/>
  </r>
  <r>
    <s v="GJ"/>
    <x v="4"/>
    <x v="9"/>
    <x v="1"/>
    <s v="Medium"/>
    <x v="6"/>
    <n v="420"/>
    <n v="11504"/>
    <s v="MHASE"/>
    <n v="1"/>
    <n v="4"/>
    <n v="1"/>
    <n v="4"/>
    <n v="1"/>
    <n v="1"/>
    <n v="1"/>
    <n v="0"/>
    <m/>
    <m/>
    <m/>
  </r>
  <r>
    <s v="GJ"/>
    <x v="4"/>
    <x v="9"/>
    <x v="1"/>
    <s v="Medium"/>
    <x v="6"/>
    <n v="420"/>
    <n v="11504"/>
    <s v="PACL"/>
    <m/>
    <m/>
    <n v="0"/>
    <n v="0"/>
    <n v="0"/>
    <n v="0"/>
    <n v="0"/>
    <n v="0"/>
    <m/>
    <m/>
    <m/>
  </r>
  <r>
    <s v="GJ"/>
    <x v="4"/>
    <x v="9"/>
    <x v="1"/>
    <s v="Medium"/>
    <x v="7"/>
    <n v="480"/>
    <n v="11564"/>
    <s v="FHASE"/>
    <n v="3"/>
    <n v="3"/>
    <n v="3"/>
    <n v="3"/>
    <n v="1"/>
    <n v="0"/>
    <n v="0"/>
    <n v="0"/>
    <n v="1"/>
    <n v="0"/>
    <n v="0"/>
  </r>
  <r>
    <s v="GJ"/>
    <x v="4"/>
    <x v="9"/>
    <x v="1"/>
    <s v="Medium"/>
    <x v="7"/>
    <n v="480"/>
    <n v="11564"/>
    <s v="FSEPU"/>
    <m/>
    <m/>
    <n v="0"/>
    <n v="0"/>
    <n v="0"/>
    <n v="0"/>
    <n v="0"/>
    <n v="0"/>
    <m/>
    <m/>
    <m/>
  </r>
  <r>
    <s v="GJ"/>
    <x v="4"/>
    <x v="9"/>
    <x v="1"/>
    <s v="Medium"/>
    <x v="7"/>
    <n v="480"/>
    <n v="11564"/>
    <s v="MHASE"/>
    <m/>
    <m/>
    <n v="0"/>
    <n v="0"/>
    <n v="0"/>
    <n v="0"/>
    <n v="0"/>
    <n v="0"/>
    <m/>
    <m/>
    <m/>
  </r>
  <r>
    <s v="GJ"/>
    <x v="4"/>
    <x v="9"/>
    <x v="1"/>
    <s v="Medium"/>
    <x v="7"/>
    <n v="480"/>
    <n v="11564"/>
    <s v="PACL"/>
    <m/>
    <m/>
    <n v="0"/>
    <n v="0"/>
    <n v="0"/>
    <n v="0"/>
    <n v="0"/>
    <n v="0"/>
    <m/>
    <m/>
    <m/>
  </r>
  <r>
    <s v="GJ"/>
    <x v="4"/>
    <x v="9"/>
    <x v="1"/>
    <s v="Medium"/>
    <x v="8"/>
    <n v="540"/>
    <n v="11624"/>
    <s v="FHASE"/>
    <m/>
    <m/>
    <n v="0"/>
    <n v="0"/>
    <n v="0"/>
    <n v="0"/>
    <n v="0"/>
    <n v="0"/>
    <n v="1"/>
    <n v="1"/>
    <n v="0"/>
  </r>
  <r>
    <s v="GJ"/>
    <x v="4"/>
    <x v="9"/>
    <x v="1"/>
    <s v="Medium"/>
    <x v="8"/>
    <n v="540"/>
    <n v="11624"/>
    <s v="FSEPU"/>
    <m/>
    <m/>
    <n v="0"/>
    <n v="0"/>
    <n v="0"/>
    <n v="0"/>
    <n v="0"/>
    <n v="0"/>
    <m/>
    <m/>
    <m/>
  </r>
  <r>
    <s v="GJ"/>
    <x v="4"/>
    <x v="9"/>
    <x v="1"/>
    <s v="Medium"/>
    <x v="8"/>
    <n v="540"/>
    <n v="11624"/>
    <s v="MHASE"/>
    <n v="5"/>
    <n v="4"/>
    <n v="5"/>
    <n v="4"/>
    <n v="1"/>
    <n v="1"/>
    <n v="1"/>
    <n v="0"/>
    <m/>
    <m/>
    <m/>
  </r>
  <r>
    <s v="GJ"/>
    <x v="4"/>
    <x v="9"/>
    <x v="1"/>
    <s v="Medium"/>
    <x v="8"/>
    <n v="540"/>
    <n v="11624"/>
    <s v="PACL"/>
    <m/>
    <m/>
    <n v="0"/>
    <n v="0"/>
    <n v="0"/>
    <n v="0"/>
    <n v="0"/>
    <n v="0"/>
    <m/>
    <m/>
    <m/>
  </r>
  <r>
    <s v="GJ"/>
    <x v="4"/>
    <x v="9"/>
    <x v="1"/>
    <s v="Medium"/>
    <x v="9"/>
    <n v="600"/>
    <n v="11684"/>
    <s v="FHASE"/>
    <m/>
    <m/>
    <n v="0"/>
    <n v="0"/>
    <n v="0"/>
    <n v="0"/>
    <n v="0"/>
    <n v="0"/>
    <n v="1"/>
    <n v="0"/>
    <n v="0"/>
  </r>
  <r>
    <s v="GJ"/>
    <x v="4"/>
    <x v="9"/>
    <x v="1"/>
    <s v="Medium"/>
    <x v="9"/>
    <n v="600"/>
    <n v="11684"/>
    <s v="FSEPU"/>
    <n v="1"/>
    <n v="2"/>
    <n v="1"/>
    <n v="2"/>
    <n v="1"/>
    <n v="0"/>
    <n v="0"/>
    <n v="0"/>
    <m/>
    <m/>
    <m/>
  </r>
  <r>
    <s v="GJ"/>
    <x v="4"/>
    <x v="9"/>
    <x v="1"/>
    <s v="Medium"/>
    <x v="9"/>
    <n v="600"/>
    <n v="11684"/>
    <s v="MHASE"/>
    <m/>
    <m/>
    <n v="0"/>
    <n v="0"/>
    <n v="0"/>
    <n v="0"/>
    <n v="0"/>
    <n v="0"/>
    <m/>
    <m/>
    <m/>
  </r>
  <r>
    <s v="GJ"/>
    <x v="4"/>
    <x v="9"/>
    <x v="1"/>
    <s v="Medium"/>
    <x v="9"/>
    <n v="600"/>
    <n v="11684"/>
    <s v="PACL"/>
    <m/>
    <m/>
    <n v="0"/>
    <n v="0"/>
    <n v="0"/>
    <n v="0"/>
    <n v="0"/>
    <n v="0"/>
    <m/>
    <m/>
    <m/>
  </r>
  <r>
    <s v="GJ"/>
    <x v="4"/>
    <x v="9"/>
    <x v="1"/>
    <s v="Medium"/>
    <x v="10"/>
    <n v="660"/>
    <n v="11744"/>
    <s v="FHASE"/>
    <m/>
    <m/>
    <n v="0"/>
    <n v="0"/>
    <n v="0"/>
    <n v="0"/>
    <n v="0"/>
    <n v="0"/>
    <n v="1"/>
    <n v="0"/>
    <n v="0"/>
  </r>
  <r>
    <s v="GJ"/>
    <x v="4"/>
    <x v="9"/>
    <x v="1"/>
    <s v="Medium"/>
    <x v="10"/>
    <n v="660"/>
    <n v="11744"/>
    <s v="FSEPU"/>
    <m/>
    <m/>
    <n v="0"/>
    <n v="0"/>
    <n v="0"/>
    <n v="0"/>
    <n v="0"/>
    <n v="0"/>
    <m/>
    <m/>
    <m/>
  </r>
  <r>
    <s v="GJ"/>
    <x v="4"/>
    <x v="9"/>
    <x v="1"/>
    <s v="Medium"/>
    <x v="10"/>
    <n v="660"/>
    <n v="11744"/>
    <s v="MHASE"/>
    <n v="1"/>
    <n v="3"/>
    <n v="1"/>
    <n v="3"/>
    <n v="1"/>
    <n v="0"/>
    <n v="0"/>
    <n v="0"/>
    <m/>
    <m/>
    <m/>
  </r>
  <r>
    <s v="GJ"/>
    <x v="4"/>
    <x v="9"/>
    <x v="1"/>
    <s v="Medium"/>
    <x v="10"/>
    <n v="660"/>
    <n v="11744"/>
    <s v="PACL"/>
    <m/>
    <m/>
    <n v="0"/>
    <n v="0"/>
    <n v="0"/>
    <n v="0"/>
    <n v="0"/>
    <n v="0"/>
    <m/>
    <m/>
    <m/>
  </r>
  <r>
    <s v="GJ"/>
    <x v="4"/>
    <x v="9"/>
    <x v="1"/>
    <s v="Medium"/>
    <x v="11"/>
    <n v="720"/>
    <n v="11804"/>
    <s v="FHASE"/>
    <n v="1"/>
    <n v="2"/>
    <n v="1"/>
    <n v="2"/>
    <n v="1"/>
    <n v="0"/>
    <n v="0"/>
    <n v="0"/>
    <n v="1"/>
    <n v="0"/>
    <n v="0"/>
  </r>
  <r>
    <s v="GJ"/>
    <x v="4"/>
    <x v="9"/>
    <x v="1"/>
    <s v="Medium"/>
    <x v="11"/>
    <n v="720"/>
    <n v="11804"/>
    <s v="FSEPU"/>
    <m/>
    <m/>
    <n v="0"/>
    <n v="0"/>
    <n v="0"/>
    <n v="0"/>
    <n v="0"/>
    <n v="0"/>
    <m/>
    <m/>
    <m/>
  </r>
  <r>
    <s v="GJ"/>
    <x v="4"/>
    <x v="9"/>
    <x v="1"/>
    <s v="Medium"/>
    <x v="11"/>
    <n v="720"/>
    <n v="11804"/>
    <s v="MHASE"/>
    <m/>
    <m/>
    <n v="0"/>
    <n v="0"/>
    <n v="0"/>
    <n v="0"/>
    <n v="0"/>
    <n v="0"/>
    <m/>
    <m/>
    <m/>
  </r>
  <r>
    <s v="GJ"/>
    <x v="4"/>
    <x v="9"/>
    <x v="1"/>
    <s v="Medium"/>
    <x v="11"/>
    <n v="720"/>
    <n v="11804"/>
    <s v="PACL"/>
    <m/>
    <m/>
    <n v="0"/>
    <n v="0"/>
    <n v="0"/>
    <n v="0"/>
    <n v="0"/>
    <n v="0"/>
    <m/>
    <m/>
    <m/>
  </r>
  <r>
    <s v="GJ"/>
    <x v="4"/>
    <x v="9"/>
    <x v="1"/>
    <s v="Medium"/>
    <x v="12"/>
    <n v="780"/>
    <n v="11864"/>
    <s v="FHASE"/>
    <m/>
    <m/>
    <n v="0"/>
    <n v="0"/>
    <n v="0"/>
    <n v="0"/>
    <n v="0"/>
    <n v="0"/>
    <n v="0"/>
    <n v="0"/>
    <n v="0"/>
  </r>
  <r>
    <s v="GJ"/>
    <x v="4"/>
    <x v="9"/>
    <x v="1"/>
    <s v="Medium"/>
    <x v="12"/>
    <n v="780"/>
    <n v="11864"/>
    <s v="FSEPU"/>
    <m/>
    <m/>
    <n v="0"/>
    <n v="0"/>
    <n v="0"/>
    <n v="0"/>
    <n v="0"/>
    <n v="0"/>
    <m/>
    <m/>
    <m/>
  </r>
  <r>
    <s v="GJ"/>
    <x v="4"/>
    <x v="9"/>
    <x v="1"/>
    <s v="Medium"/>
    <x v="12"/>
    <n v="780"/>
    <n v="11864"/>
    <s v="MHASE"/>
    <m/>
    <m/>
    <n v="0"/>
    <n v="0"/>
    <n v="0"/>
    <n v="0"/>
    <n v="0"/>
    <n v="0"/>
    <m/>
    <m/>
    <m/>
  </r>
  <r>
    <s v="GJ"/>
    <x v="4"/>
    <x v="9"/>
    <x v="1"/>
    <s v="Medium"/>
    <x v="12"/>
    <n v="780"/>
    <n v="11864"/>
    <s v="PACL"/>
    <m/>
    <m/>
    <n v="0"/>
    <n v="0"/>
    <n v="0"/>
    <n v="0"/>
    <n v="0"/>
    <n v="0"/>
    <m/>
    <m/>
    <m/>
  </r>
  <r>
    <s v="GJ"/>
    <x v="4"/>
    <x v="10"/>
    <x v="0"/>
    <s v="Low"/>
    <x v="0"/>
    <n v="60"/>
    <n v="19621"/>
    <s v="FHASE"/>
    <m/>
    <m/>
    <n v="0"/>
    <n v="0"/>
    <n v="0"/>
    <n v="0"/>
    <n v="0"/>
    <n v="0"/>
    <n v="0"/>
    <n v="0"/>
    <n v="0"/>
  </r>
  <r>
    <s v="GJ"/>
    <x v="4"/>
    <x v="10"/>
    <x v="0"/>
    <s v="Low"/>
    <x v="0"/>
    <n v="60"/>
    <n v="19621"/>
    <s v="FSEPU"/>
    <m/>
    <m/>
    <n v="0"/>
    <n v="0"/>
    <n v="0"/>
    <n v="0"/>
    <n v="0"/>
    <n v="0"/>
    <m/>
    <m/>
    <m/>
  </r>
  <r>
    <s v="GJ"/>
    <x v="4"/>
    <x v="10"/>
    <x v="0"/>
    <s v="Low"/>
    <x v="0"/>
    <n v="60"/>
    <n v="19621"/>
    <s v="MHASE"/>
    <m/>
    <m/>
    <n v="0"/>
    <n v="0"/>
    <n v="0"/>
    <n v="0"/>
    <n v="0"/>
    <n v="0"/>
    <m/>
    <m/>
    <m/>
  </r>
  <r>
    <s v="GJ"/>
    <x v="4"/>
    <x v="10"/>
    <x v="0"/>
    <s v="Low"/>
    <x v="0"/>
    <n v="60"/>
    <n v="19621"/>
    <s v="PACL"/>
    <m/>
    <m/>
    <n v="0"/>
    <n v="0"/>
    <n v="0"/>
    <n v="0"/>
    <n v="0"/>
    <n v="0"/>
    <m/>
    <m/>
    <m/>
  </r>
  <r>
    <s v="GJ"/>
    <x v="4"/>
    <x v="10"/>
    <x v="0"/>
    <s v="Low"/>
    <x v="1"/>
    <n v="120"/>
    <n v="19681"/>
    <s v="FHASE"/>
    <m/>
    <m/>
    <n v="0"/>
    <n v="0"/>
    <n v="0"/>
    <n v="0"/>
    <n v="0"/>
    <n v="0"/>
    <n v="1"/>
    <n v="0"/>
    <n v="0"/>
  </r>
  <r>
    <s v="GJ"/>
    <x v="4"/>
    <x v="10"/>
    <x v="0"/>
    <s v="Low"/>
    <x v="1"/>
    <n v="120"/>
    <n v="19681"/>
    <s v="FSEPU"/>
    <n v="1"/>
    <n v="2"/>
    <n v="1"/>
    <n v="2"/>
    <n v="1"/>
    <n v="0"/>
    <n v="0"/>
    <n v="0"/>
    <m/>
    <m/>
    <m/>
  </r>
  <r>
    <s v="GJ"/>
    <x v="4"/>
    <x v="10"/>
    <x v="0"/>
    <s v="Low"/>
    <x v="1"/>
    <n v="120"/>
    <n v="19681"/>
    <s v="MHASE"/>
    <n v="1"/>
    <n v="3"/>
    <n v="1"/>
    <n v="3"/>
    <n v="1"/>
    <n v="0"/>
    <n v="0"/>
    <n v="0"/>
    <m/>
    <m/>
    <m/>
  </r>
  <r>
    <s v="GJ"/>
    <x v="4"/>
    <x v="10"/>
    <x v="0"/>
    <s v="Low"/>
    <x v="1"/>
    <n v="120"/>
    <n v="19681"/>
    <s v="PACL"/>
    <n v="1"/>
    <n v="3"/>
    <n v="1"/>
    <n v="3"/>
    <n v="1"/>
    <n v="0"/>
    <n v="0"/>
    <n v="0"/>
    <m/>
    <m/>
    <m/>
  </r>
  <r>
    <s v="GJ"/>
    <x v="4"/>
    <x v="10"/>
    <x v="0"/>
    <s v="Low"/>
    <x v="2"/>
    <n v="180"/>
    <n v="19741"/>
    <s v="FHASE"/>
    <m/>
    <m/>
    <n v="0"/>
    <n v="0"/>
    <n v="0"/>
    <n v="0"/>
    <n v="0"/>
    <n v="0"/>
    <n v="0"/>
    <n v="0"/>
    <n v="0"/>
  </r>
  <r>
    <s v="GJ"/>
    <x v="4"/>
    <x v="10"/>
    <x v="0"/>
    <s v="Low"/>
    <x v="2"/>
    <n v="180"/>
    <n v="19741"/>
    <s v="FSEPU"/>
    <m/>
    <m/>
    <n v="0"/>
    <n v="0"/>
    <n v="0"/>
    <n v="0"/>
    <n v="0"/>
    <n v="0"/>
    <m/>
    <m/>
    <m/>
  </r>
  <r>
    <s v="GJ"/>
    <x v="4"/>
    <x v="10"/>
    <x v="0"/>
    <s v="Low"/>
    <x v="2"/>
    <n v="180"/>
    <n v="19741"/>
    <s v="MHASE"/>
    <m/>
    <m/>
    <n v="0"/>
    <n v="0"/>
    <n v="0"/>
    <n v="0"/>
    <n v="0"/>
    <n v="0"/>
    <m/>
    <m/>
    <m/>
  </r>
  <r>
    <s v="GJ"/>
    <x v="4"/>
    <x v="10"/>
    <x v="0"/>
    <s v="Low"/>
    <x v="2"/>
    <n v="180"/>
    <n v="19741"/>
    <s v="PACL"/>
    <m/>
    <m/>
    <n v="0"/>
    <n v="0"/>
    <n v="0"/>
    <n v="0"/>
    <n v="0"/>
    <n v="0"/>
    <m/>
    <m/>
    <m/>
  </r>
  <r>
    <s v="GJ"/>
    <x v="4"/>
    <x v="10"/>
    <x v="0"/>
    <s v="Low"/>
    <x v="3"/>
    <n v="240"/>
    <n v="19801"/>
    <s v="FHASE"/>
    <m/>
    <m/>
    <n v="0"/>
    <n v="0"/>
    <n v="0"/>
    <n v="0"/>
    <n v="0"/>
    <n v="0"/>
    <n v="0"/>
    <n v="0"/>
    <n v="0"/>
  </r>
  <r>
    <s v="GJ"/>
    <x v="4"/>
    <x v="10"/>
    <x v="0"/>
    <s v="Low"/>
    <x v="3"/>
    <n v="240"/>
    <n v="19801"/>
    <s v="FSEPU"/>
    <m/>
    <m/>
    <n v="0"/>
    <n v="0"/>
    <n v="0"/>
    <n v="0"/>
    <n v="0"/>
    <n v="0"/>
    <m/>
    <m/>
    <m/>
  </r>
  <r>
    <s v="GJ"/>
    <x v="4"/>
    <x v="10"/>
    <x v="0"/>
    <s v="Low"/>
    <x v="3"/>
    <n v="240"/>
    <n v="19801"/>
    <s v="MHASE"/>
    <m/>
    <m/>
    <n v="0"/>
    <n v="0"/>
    <n v="0"/>
    <n v="0"/>
    <n v="0"/>
    <n v="0"/>
    <m/>
    <m/>
    <m/>
  </r>
  <r>
    <s v="GJ"/>
    <x v="4"/>
    <x v="10"/>
    <x v="0"/>
    <s v="Low"/>
    <x v="3"/>
    <n v="240"/>
    <n v="19801"/>
    <s v="PACL"/>
    <m/>
    <m/>
    <n v="0"/>
    <n v="0"/>
    <n v="0"/>
    <n v="0"/>
    <n v="0"/>
    <n v="0"/>
    <m/>
    <m/>
    <m/>
  </r>
  <r>
    <s v="GJ"/>
    <x v="4"/>
    <x v="10"/>
    <x v="0"/>
    <s v="Low"/>
    <x v="4"/>
    <n v="300"/>
    <n v="19861"/>
    <s v="FHASE"/>
    <m/>
    <m/>
    <n v="0"/>
    <n v="0"/>
    <n v="0"/>
    <n v="0"/>
    <n v="0"/>
    <n v="0"/>
    <n v="1"/>
    <n v="0"/>
    <n v="0"/>
  </r>
  <r>
    <s v="GJ"/>
    <x v="4"/>
    <x v="10"/>
    <x v="0"/>
    <s v="Low"/>
    <x v="4"/>
    <n v="300"/>
    <n v="19861"/>
    <s v="FSEPU"/>
    <n v="2"/>
    <n v="3"/>
    <n v="2"/>
    <n v="3"/>
    <n v="1"/>
    <n v="0"/>
    <n v="0"/>
    <n v="0"/>
    <m/>
    <m/>
    <m/>
  </r>
  <r>
    <s v="GJ"/>
    <x v="4"/>
    <x v="10"/>
    <x v="0"/>
    <s v="Low"/>
    <x v="4"/>
    <n v="300"/>
    <n v="19861"/>
    <s v="MHASE"/>
    <n v="1"/>
    <n v="1"/>
    <n v="1"/>
    <n v="1"/>
    <n v="1"/>
    <n v="0"/>
    <n v="0"/>
    <n v="0"/>
    <m/>
    <m/>
    <m/>
  </r>
  <r>
    <s v="GJ"/>
    <x v="4"/>
    <x v="10"/>
    <x v="0"/>
    <s v="Low"/>
    <x v="4"/>
    <n v="300"/>
    <n v="19861"/>
    <s v="PACL"/>
    <n v="1"/>
    <n v="2"/>
    <n v="1"/>
    <n v="2"/>
    <n v="1"/>
    <n v="0"/>
    <n v="0"/>
    <n v="0"/>
    <m/>
    <m/>
    <m/>
  </r>
  <r>
    <s v="GJ"/>
    <x v="4"/>
    <x v="10"/>
    <x v="0"/>
    <s v="Low"/>
    <x v="5"/>
    <n v="360"/>
    <n v="19921"/>
    <s v="FHASE"/>
    <m/>
    <m/>
    <n v="0"/>
    <n v="0"/>
    <n v="0"/>
    <n v="0"/>
    <n v="0"/>
    <n v="0"/>
    <n v="1"/>
    <n v="0"/>
    <n v="0"/>
  </r>
  <r>
    <s v="GJ"/>
    <x v="4"/>
    <x v="10"/>
    <x v="0"/>
    <s v="Low"/>
    <x v="5"/>
    <n v="360"/>
    <n v="19921"/>
    <s v="FSEPU"/>
    <m/>
    <m/>
    <n v="0"/>
    <n v="0"/>
    <n v="0"/>
    <n v="0"/>
    <n v="0"/>
    <n v="0"/>
    <m/>
    <m/>
    <m/>
  </r>
  <r>
    <s v="GJ"/>
    <x v="4"/>
    <x v="10"/>
    <x v="0"/>
    <s v="Low"/>
    <x v="5"/>
    <n v="360"/>
    <n v="19921"/>
    <s v="MHASE"/>
    <n v="1"/>
    <n v="2"/>
    <n v="1"/>
    <n v="2"/>
    <n v="1"/>
    <n v="0"/>
    <n v="0"/>
    <n v="0"/>
    <m/>
    <m/>
    <m/>
  </r>
  <r>
    <s v="GJ"/>
    <x v="4"/>
    <x v="10"/>
    <x v="0"/>
    <s v="Low"/>
    <x v="5"/>
    <n v="360"/>
    <n v="19921"/>
    <s v="PACL"/>
    <m/>
    <m/>
    <n v="0"/>
    <n v="0"/>
    <n v="0"/>
    <n v="0"/>
    <n v="0"/>
    <n v="0"/>
    <m/>
    <m/>
    <m/>
  </r>
  <r>
    <s v="GJ"/>
    <x v="4"/>
    <x v="10"/>
    <x v="0"/>
    <s v="Low"/>
    <x v="6"/>
    <n v="420"/>
    <n v="19981"/>
    <s v="FHASE"/>
    <m/>
    <m/>
    <n v="0"/>
    <n v="0"/>
    <n v="0"/>
    <n v="0"/>
    <n v="0"/>
    <n v="0"/>
    <n v="0"/>
    <n v="0"/>
    <n v="0"/>
  </r>
  <r>
    <s v="GJ"/>
    <x v="4"/>
    <x v="10"/>
    <x v="0"/>
    <s v="Low"/>
    <x v="6"/>
    <n v="420"/>
    <n v="19981"/>
    <s v="FSEPU"/>
    <m/>
    <m/>
    <n v="0"/>
    <n v="0"/>
    <n v="0"/>
    <n v="0"/>
    <n v="0"/>
    <n v="0"/>
    <m/>
    <m/>
    <m/>
  </r>
  <r>
    <s v="GJ"/>
    <x v="4"/>
    <x v="10"/>
    <x v="0"/>
    <s v="Low"/>
    <x v="6"/>
    <n v="420"/>
    <n v="19981"/>
    <s v="MHASE"/>
    <m/>
    <m/>
    <n v="0"/>
    <n v="0"/>
    <n v="0"/>
    <n v="0"/>
    <n v="0"/>
    <n v="0"/>
    <m/>
    <m/>
    <m/>
  </r>
  <r>
    <s v="GJ"/>
    <x v="4"/>
    <x v="10"/>
    <x v="0"/>
    <s v="Low"/>
    <x v="6"/>
    <n v="420"/>
    <n v="19981"/>
    <s v="PACL"/>
    <m/>
    <m/>
    <n v="0"/>
    <n v="0"/>
    <n v="0"/>
    <n v="0"/>
    <n v="0"/>
    <n v="0"/>
    <m/>
    <m/>
    <m/>
  </r>
  <r>
    <s v="GJ"/>
    <x v="4"/>
    <x v="10"/>
    <x v="0"/>
    <s v="Low"/>
    <x v="7"/>
    <n v="480"/>
    <n v="20041"/>
    <s v="FHASE"/>
    <m/>
    <m/>
    <n v="0"/>
    <n v="0"/>
    <n v="0"/>
    <n v="0"/>
    <n v="0"/>
    <n v="0"/>
    <n v="1"/>
    <n v="0"/>
    <n v="0"/>
  </r>
  <r>
    <s v="GJ"/>
    <x v="4"/>
    <x v="10"/>
    <x v="0"/>
    <s v="Low"/>
    <x v="7"/>
    <n v="480"/>
    <n v="20041"/>
    <s v="FSEPU"/>
    <m/>
    <m/>
    <n v="0"/>
    <n v="0"/>
    <n v="0"/>
    <n v="0"/>
    <n v="0"/>
    <n v="0"/>
    <m/>
    <m/>
    <m/>
  </r>
  <r>
    <s v="GJ"/>
    <x v="4"/>
    <x v="10"/>
    <x v="0"/>
    <s v="Low"/>
    <x v="7"/>
    <n v="480"/>
    <n v="20041"/>
    <s v="MHASE"/>
    <m/>
    <m/>
    <n v="0"/>
    <n v="0"/>
    <n v="0"/>
    <n v="0"/>
    <n v="0"/>
    <n v="0"/>
    <m/>
    <m/>
    <m/>
  </r>
  <r>
    <s v="GJ"/>
    <x v="4"/>
    <x v="10"/>
    <x v="0"/>
    <s v="Low"/>
    <x v="7"/>
    <n v="480"/>
    <n v="20041"/>
    <s v="PACL"/>
    <n v="1"/>
    <n v="2"/>
    <n v="1"/>
    <n v="2"/>
    <n v="1"/>
    <n v="0"/>
    <n v="0"/>
    <n v="0"/>
    <m/>
    <m/>
    <m/>
  </r>
  <r>
    <s v="GJ"/>
    <x v="4"/>
    <x v="10"/>
    <x v="0"/>
    <s v="Low"/>
    <x v="8"/>
    <n v="540"/>
    <n v="20101"/>
    <s v="FHASE"/>
    <m/>
    <m/>
    <n v="0"/>
    <n v="0"/>
    <n v="0"/>
    <n v="0"/>
    <n v="0"/>
    <n v="0"/>
    <n v="1"/>
    <n v="0"/>
    <n v="0"/>
  </r>
  <r>
    <s v="GJ"/>
    <x v="4"/>
    <x v="10"/>
    <x v="0"/>
    <s v="Low"/>
    <x v="8"/>
    <n v="540"/>
    <n v="20101"/>
    <s v="FSEPU"/>
    <m/>
    <m/>
    <n v="0"/>
    <n v="0"/>
    <n v="0"/>
    <n v="0"/>
    <n v="0"/>
    <n v="0"/>
    <m/>
    <m/>
    <m/>
  </r>
  <r>
    <s v="GJ"/>
    <x v="4"/>
    <x v="10"/>
    <x v="0"/>
    <s v="Low"/>
    <x v="8"/>
    <n v="540"/>
    <n v="20101"/>
    <s v="MHASE"/>
    <n v="1"/>
    <n v="2"/>
    <n v="1"/>
    <n v="2"/>
    <n v="1"/>
    <n v="0"/>
    <n v="0"/>
    <n v="0"/>
    <m/>
    <m/>
    <m/>
  </r>
  <r>
    <s v="GJ"/>
    <x v="4"/>
    <x v="10"/>
    <x v="0"/>
    <s v="Low"/>
    <x v="8"/>
    <n v="540"/>
    <n v="20101"/>
    <s v="PACL"/>
    <m/>
    <m/>
    <n v="0"/>
    <n v="0"/>
    <n v="0"/>
    <n v="0"/>
    <n v="0"/>
    <n v="0"/>
    <m/>
    <m/>
    <m/>
  </r>
  <r>
    <s v="GJ"/>
    <x v="4"/>
    <x v="10"/>
    <x v="0"/>
    <s v="Low"/>
    <x v="9"/>
    <n v="600"/>
    <n v="20161"/>
    <s v="FHASE"/>
    <m/>
    <m/>
    <n v="0"/>
    <n v="0"/>
    <n v="0"/>
    <n v="0"/>
    <n v="0"/>
    <n v="0"/>
    <n v="0"/>
    <n v="0"/>
    <n v="0"/>
  </r>
  <r>
    <s v="GJ"/>
    <x v="4"/>
    <x v="10"/>
    <x v="0"/>
    <s v="Low"/>
    <x v="9"/>
    <n v="600"/>
    <n v="20161"/>
    <s v="FSEPU"/>
    <m/>
    <m/>
    <n v="0"/>
    <n v="0"/>
    <n v="0"/>
    <n v="0"/>
    <n v="0"/>
    <n v="0"/>
    <m/>
    <m/>
    <m/>
  </r>
  <r>
    <s v="GJ"/>
    <x v="4"/>
    <x v="10"/>
    <x v="0"/>
    <s v="Low"/>
    <x v="9"/>
    <n v="600"/>
    <n v="20161"/>
    <s v="MHASE"/>
    <m/>
    <m/>
    <n v="0"/>
    <n v="0"/>
    <n v="0"/>
    <n v="0"/>
    <n v="0"/>
    <n v="0"/>
    <m/>
    <m/>
    <m/>
  </r>
  <r>
    <s v="GJ"/>
    <x v="4"/>
    <x v="10"/>
    <x v="0"/>
    <s v="Low"/>
    <x v="9"/>
    <n v="600"/>
    <n v="20161"/>
    <s v="PACL"/>
    <m/>
    <m/>
    <n v="0"/>
    <n v="0"/>
    <n v="0"/>
    <n v="0"/>
    <n v="0"/>
    <n v="0"/>
    <m/>
    <m/>
    <m/>
  </r>
  <r>
    <s v="GJ"/>
    <x v="4"/>
    <x v="10"/>
    <x v="0"/>
    <s v="Low"/>
    <x v="10"/>
    <n v="660"/>
    <n v="20221"/>
    <s v="FHASE"/>
    <m/>
    <m/>
    <n v="0"/>
    <n v="0"/>
    <n v="0"/>
    <n v="0"/>
    <n v="0"/>
    <n v="0"/>
    <n v="1"/>
    <n v="0"/>
    <n v="0"/>
  </r>
  <r>
    <s v="GJ"/>
    <x v="4"/>
    <x v="10"/>
    <x v="0"/>
    <s v="Low"/>
    <x v="10"/>
    <n v="660"/>
    <n v="20221"/>
    <s v="FSEPU"/>
    <m/>
    <m/>
    <n v="0"/>
    <n v="0"/>
    <n v="0"/>
    <n v="0"/>
    <n v="0"/>
    <n v="0"/>
    <m/>
    <m/>
    <m/>
  </r>
  <r>
    <s v="GJ"/>
    <x v="4"/>
    <x v="10"/>
    <x v="0"/>
    <s v="Low"/>
    <x v="10"/>
    <n v="660"/>
    <n v="20221"/>
    <s v="MHASE"/>
    <m/>
    <m/>
    <n v="0"/>
    <n v="0"/>
    <n v="0"/>
    <n v="0"/>
    <n v="0"/>
    <n v="0"/>
    <m/>
    <m/>
    <m/>
  </r>
  <r>
    <s v="GJ"/>
    <x v="4"/>
    <x v="10"/>
    <x v="0"/>
    <s v="Low"/>
    <x v="10"/>
    <n v="660"/>
    <n v="20221"/>
    <s v="PACL"/>
    <n v="1"/>
    <n v="3"/>
    <n v="1"/>
    <n v="3"/>
    <n v="1"/>
    <n v="0"/>
    <n v="0"/>
    <n v="0"/>
    <m/>
    <m/>
    <m/>
  </r>
  <r>
    <s v="GJ"/>
    <x v="4"/>
    <x v="10"/>
    <x v="0"/>
    <s v="Low"/>
    <x v="11"/>
    <n v="720"/>
    <n v="20281"/>
    <s v="FHASE"/>
    <m/>
    <m/>
    <n v="0"/>
    <n v="0"/>
    <n v="0"/>
    <n v="0"/>
    <n v="0"/>
    <n v="0"/>
    <n v="1"/>
    <n v="0"/>
    <n v="0"/>
  </r>
  <r>
    <s v="GJ"/>
    <x v="4"/>
    <x v="10"/>
    <x v="0"/>
    <s v="Low"/>
    <x v="11"/>
    <n v="720"/>
    <n v="20281"/>
    <s v="FSEPU"/>
    <m/>
    <m/>
    <n v="0"/>
    <n v="0"/>
    <n v="0"/>
    <n v="0"/>
    <n v="0"/>
    <n v="0"/>
    <m/>
    <m/>
    <m/>
  </r>
  <r>
    <s v="GJ"/>
    <x v="4"/>
    <x v="10"/>
    <x v="0"/>
    <s v="Low"/>
    <x v="11"/>
    <n v="720"/>
    <n v="20281"/>
    <s v="MHASE"/>
    <n v="1"/>
    <n v="3"/>
    <n v="1"/>
    <n v="3"/>
    <n v="1"/>
    <n v="0"/>
    <n v="0"/>
    <n v="0"/>
    <m/>
    <m/>
    <m/>
  </r>
  <r>
    <s v="GJ"/>
    <x v="4"/>
    <x v="10"/>
    <x v="0"/>
    <s v="Low"/>
    <x v="11"/>
    <n v="720"/>
    <n v="20281"/>
    <s v="PACL"/>
    <m/>
    <m/>
    <n v="0"/>
    <n v="0"/>
    <n v="0"/>
    <n v="0"/>
    <n v="0"/>
    <n v="0"/>
    <m/>
    <m/>
    <m/>
  </r>
  <r>
    <s v="GJ"/>
    <x v="4"/>
    <x v="10"/>
    <x v="0"/>
    <s v="Low"/>
    <x v="12"/>
    <n v="780"/>
    <n v="20341"/>
    <s v="FHASE"/>
    <n v="1"/>
    <n v="1"/>
    <n v="1"/>
    <n v="1"/>
    <n v="1"/>
    <n v="0"/>
    <n v="0"/>
    <n v="0"/>
    <n v="1"/>
    <n v="0"/>
    <n v="0"/>
  </r>
  <r>
    <s v="GJ"/>
    <x v="4"/>
    <x v="10"/>
    <x v="0"/>
    <s v="Low"/>
    <x v="12"/>
    <n v="780"/>
    <n v="20341"/>
    <s v="FSEPU"/>
    <m/>
    <m/>
    <n v="0"/>
    <n v="0"/>
    <n v="0"/>
    <n v="0"/>
    <n v="0"/>
    <n v="0"/>
    <m/>
    <m/>
    <m/>
  </r>
  <r>
    <s v="GJ"/>
    <x v="4"/>
    <x v="10"/>
    <x v="0"/>
    <s v="Low"/>
    <x v="12"/>
    <n v="780"/>
    <n v="20341"/>
    <s v="MHASE"/>
    <m/>
    <m/>
    <n v="0"/>
    <n v="0"/>
    <n v="0"/>
    <n v="0"/>
    <n v="0"/>
    <n v="0"/>
    <m/>
    <m/>
    <m/>
  </r>
  <r>
    <s v="GJ"/>
    <x v="4"/>
    <x v="10"/>
    <x v="0"/>
    <s v="Low"/>
    <x v="12"/>
    <n v="780"/>
    <n v="20341"/>
    <s v="PACL"/>
    <m/>
    <m/>
    <n v="0"/>
    <n v="0"/>
    <n v="0"/>
    <n v="0"/>
    <n v="0"/>
    <n v="0"/>
    <m/>
    <m/>
    <m/>
  </r>
  <r>
    <s v="GJ"/>
    <x v="4"/>
    <x v="10"/>
    <x v="0"/>
    <s v="Low"/>
    <x v="13"/>
    <n v="840"/>
    <n v="20401"/>
    <s v="FHASE"/>
    <m/>
    <m/>
    <n v="0"/>
    <n v="0"/>
    <n v="0"/>
    <n v="0"/>
    <n v="0"/>
    <n v="0"/>
    <n v="1"/>
    <n v="0"/>
    <n v="0"/>
  </r>
  <r>
    <s v="GJ"/>
    <x v="4"/>
    <x v="10"/>
    <x v="0"/>
    <s v="Low"/>
    <x v="13"/>
    <n v="840"/>
    <n v="20401"/>
    <s v="FSEPU"/>
    <n v="1"/>
    <n v="2"/>
    <n v="1"/>
    <n v="2"/>
    <n v="1"/>
    <n v="0"/>
    <n v="0"/>
    <n v="0"/>
    <m/>
    <m/>
    <m/>
  </r>
  <r>
    <s v="GJ"/>
    <x v="4"/>
    <x v="10"/>
    <x v="0"/>
    <s v="Low"/>
    <x v="13"/>
    <n v="840"/>
    <n v="20401"/>
    <s v="MHASE"/>
    <m/>
    <m/>
    <n v="0"/>
    <n v="0"/>
    <n v="0"/>
    <n v="0"/>
    <n v="0"/>
    <n v="0"/>
    <m/>
    <m/>
    <m/>
  </r>
  <r>
    <s v="GJ"/>
    <x v="4"/>
    <x v="10"/>
    <x v="0"/>
    <s v="Low"/>
    <x v="13"/>
    <n v="840"/>
    <n v="20401"/>
    <s v="PACL"/>
    <m/>
    <m/>
    <n v="0"/>
    <n v="0"/>
    <n v="0"/>
    <n v="0"/>
    <n v="0"/>
    <n v="0"/>
    <m/>
    <m/>
    <m/>
  </r>
  <r>
    <s v="GJ"/>
    <x v="4"/>
    <x v="10"/>
    <x v="0"/>
    <s v="Low"/>
    <x v="14"/>
    <n v="900"/>
    <n v="20471"/>
    <s v="FHASE"/>
    <m/>
    <m/>
    <n v="0"/>
    <n v="0"/>
    <n v="0"/>
    <n v="0"/>
    <n v="0"/>
    <n v="0"/>
    <n v="1"/>
    <n v="0"/>
    <n v="0"/>
  </r>
  <r>
    <s v="GJ"/>
    <x v="4"/>
    <x v="10"/>
    <x v="0"/>
    <s v="Low"/>
    <x v="14"/>
    <n v="900"/>
    <n v="20471"/>
    <s v="FSEPU"/>
    <n v="1"/>
    <n v="3"/>
    <n v="1"/>
    <n v="3"/>
    <n v="1"/>
    <n v="0"/>
    <n v="0"/>
    <n v="0"/>
    <m/>
    <m/>
    <m/>
  </r>
  <r>
    <s v="GJ"/>
    <x v="4"/>
    <x v="10"/>
    <x v="0"/>
    <s v="Low"/>
    <x v="14"/>
    <n v="900"/>
    <n v="20471"/>
    <s v="MHASE"/>
    <m/>
    <m/>
    <n v="0"/>
    <n v="0"/>
    <n v="0"/>
    <n v="0"/>
    <n v="0"/>
    <n v="0"/>
    <m/>
    <m/>
    <m/>
  </r>
  <r>
    <s v="GJ"/>
    <x v="4"/>
    <x v="10"/>
    <x v="0"/>
    <s v="Low"/>
    <x v="14"/>
    <n v="900"/>
    <n v="20471"/>
    <s v="PACL"/>
    <n v="1"/>
    <n v="3"/>
    <n v="1"/>
    <n v="3"/>
    <n v="1"/>
    <n v="0"/>
    <n v="0"/>
    <n v="0"/>
    <m/>
    <m/>
    <m/>
  </r>
  <r>
    <s v="GJ"/>
    <x v="4"/>
    <x v="10"/>
    <x v="0"/>
    <s v="Low"/>
    <x v="15"/>
    <n v="960"/>
    <n v="20531"/>
    <s v="FHASE"/>
    <m/>
    <m/>
    <n v="0"/>
    <n v="0"/>
    <n v="0"/>
    <n v="0"/>
    <n v="0"/>
    <n v="0"/>
    <n v="0"/>
    <n v="0"/>
    <n v="0"/>
  </r>
  <r>
    <s v="GJ"/>
    <x v="4"/>
    <x v="10"/>
    <x v="0"/>
    <s v="Low"/>
    <x v="15"/>
    <n v="960"/>
    <n v="20531"/>
    <s v="FSEPU"/>
    <m/>
    <m/>
    <n v="0"/>
    <n v="0"/>
    <n v="0"/>
    <n v="0"/>
    <n v="0"/>
    <n v="0"/>
    <m/>
    <m/>
    <m/>
  </r>
  <r>
    <s v="GJ"/>
    <x v="4"/>
    <x v="10"/>
    <x v="0"/>
    <s v="Low"/>
    <x v="15"/>
    <n v="960"/>
    <n v="20531"/>
    <s v="MHASE"/>
    <m/>
    <m/>
    <n v="0"/>
    <n v="0"/>
    <n v="0"/>
    <n v="0"/>
    <n v="0"/>
    <n v="0"/>
    <m/>
    <m/>
    <m/>
  </r>
  <r>
    <s v="GJ"/>
    <x v="4"/>
    <x v="10"/>
    <x v="0"/>
    <s v="Low"/>
    <x v="15"/>
    <n v="960"/>
    <n v="20531"/>
    <s v="PACL"/>
    <m/>
    <m/>
    <n v="0"/>
    <n v="0"/>
    <n v="0"/>
    <n v="0"/>
    <n v="0"/>
    <n v="0"/>
    <m/>
    <m/>
    <m/>
  </r>
  <r>
    <s v="GJ"/>
    <x v="4"/>
    <x v="10"/>
    <x v="0"/>
    <s v="Low"/>
    <x v="16"/>
    <n v="1020"/>
    <n v="20591"/>
    <s v="FHASE"/>
    <m/>
    <m/>
    <n v="0"/>
    <n v="0"/>
    <n v="0"/>
    <n v="0"/>
    <n v="0"/>
    <n v="0"/>
    <n v="0"/>
    <n v="0"/>
    <n v="0"/>
  </r>
  <r>
    <s v="GJ"/>
    <x v="4"/>
    <x v="10"/>
    <x v="0"/>
    <s v="Low"/>
    <x v="16"/>
    <n v="1020"/>
    <n v="20591"/>
    <s v="FSEPU"/>
    <m/>
    <m/>
    <n v="0"/>
    <n v="0"/>
    <n v="0"/>
    <n v="0"/>
    <n v="0"/>
    <n v="0"/>
    <m/>
    <m/>
    <m/>
  </r>
  <r>
    <s v="GJ"/>
    <x v="4"/>
    <x v="10"/>
    <x v="0"/>
    <s v="Low"/>
    <x v="16"/>
    <n v="1020"/>
    <n v="20591"/>
    <s v="MHASE"/>
    <m/>
    <m/>
    <n v="0"/>
    <n v="0"/>
    <n v="0"/>
    <n v="0"/>
    <n v="0"/>
    <n v="0"/>
    <m/>
    <m/>
    <m/>
  </r>
  <r>
    <s v="GJ"/>
    <x v="4"/>
    <x v="10"/>
    <x v="0"/>
    <s v="Low"/>
    <x v="16"/>
    <n v="1020"/>
    <n v="20591"/>
    <s v="PACL"/>
    <m/>
    <m/>
    <n v="0"/>
    <n v="0"/>
    <n v="0"/>
    <n v="0"/>
    <n v="0"/>
    <n v="0"/>
    <m/>
    <m/>
    <m/>
  </r>
  <r>
    <s v="GJ"/>
    <x v="4"/>
    <x v="10"/>
    <x v="0"/>
    <s v="Low"/>
    <x v="17"/>
    <n v="1080"/>
    <n v="20651"/>
    <s v="FHASE"/>
    <m/>
    <m/>
    <n v="0"/>
    <n v="0"/>
    <n v="0"/>
    <n v="0"/>
    <n v="0"/>
    <n v="0"/>
    <n v="0"/>
    <n v="0"/>
    <n v="0"/>
  </r>
  <r>
    <s v="GJ"/>
    <x v="4"/>
    <x v="10"/>
    <x v="0"/>
    <s v="Low"/>
    <x v="17"/>
    <n v="1080"/>
    <n v="20651"/>
    <s v="FSEPU"/>
    <m/>
    <m/>
    <n v="0"/>
    <n v="0"/>
    <n v="0"/>
    <n v="0"/>
    <n v="0"/>
    <n v="0"/>
    <m/>
    <m/>
    <m/>
  </r>
  <r>
    <s v="GJ"/>
    <x v="4"/>
    <x v="10"/>
    <x v="0"/>
    <s v="Low"/>
    <x v="17"/>
    <n v="1080"/>
    <n v="20651"/>
    <s v="MHASE"/>
    <m/>
    <m/>
    <n v="0"/>
    <n v="0"/>
    <n v="0"/>
    <n v="0"/>
    <n v="0"/>
    <n v="0"/>
    <m/>
    <m/>
    <m/>
  </r>
  <r>
    <s v="GJ"/>
    <x v="4"/>
    <x v="10"/>
    <x v="0"/>
    <s v="Low"/>
    <x v="17"/>
    <n v="1080"/>
    <n v="20651"/>
    <s v="PACL"/>
    <m/>
    <m/>
    <n v="0"/>
    <n v="0"/>
    <n v="0"/>
    <n v="0"/>
    <n v="0"/>
    <n v="0"/>
    <m/>
    <m/>
    <m/>
  </r>
  <r>
    <s v="GJ"/>
    <x v="4"/>
    <x v="11"/>
    <x v="2"/>
    <s v="High"/>
    <x v="0"/>
    <n v="60"/>
    <n v="18869"/>
    <s v="FHASE"/>
    <m/>
    <m/>
    <n v="0"/>
    <n v="0"/>
    <n v="0"/>
    <n v="0"/>
    <n v="0"/>
    <n v="0"/>
    <n v="1"/>
    <n v="1"/>
    <n v="0"/>
  </r>
  <r>
    <s v="GJ"/>
    <x v="4"/>
    <x v="11"/>
    <x v="2"/>
    <s v="High"/>
    <x v="0"/>
    <n v="60"/>
    <n v="18869"/>
    <s v="FSEPU"/>
    <m/>
    <m/>
    <n v="0"/>
    <n v="0"/>
    <n v="0"/>
    <n v="0"/>
    <n v="0"/>
    <n v="0"/>
    <m/>
    <m/>
    <m/>
  </r>
  <r>
    <s v="GJ"/>
    <x v="4"/>
    <x v="11"/>
    <x v="2"/>
    <s v="High"/>
    <x v="0"/>
    <n v="60"/>
    <n v="18869"/>
    <s v="MHASE"/>
    <m/>
    <m/>
    <n v="0"/>
    <n v="0"/>
    <n v="0"/>
    <n v="0"/>
    <n v="0"/>
    <n v="0"/>
    <m/>
    <m/>
    <m/>
  </r>
  <r>
    <s v="GJ"/>
    <x v="4"/>
    <x v="11"/>
    <x v="2"/>
    <s v="High"/>
    <x v="0"/>
    <n v="60"/>
    <n v="18869"/>
    <s v="PACL"/>
    <n v="1"/>
    <n v="4"/>
    <n v="1"/>
    <n v="4"/>
    <n v="1"/>
    <n v="1"/>
    <n v="1"/>
    <n v="0"/>
    <m/>
    <m/>
    <m/>
  </r>
  <r>
    <s v="GJ"/>
    <x v="4"/>
    <x v="11"/>
    <x v="2"/>
    <s v="High"/>
    <x v="1"/>
    <n v="120"/>
    <n v="18929"/>
    <s v="FHASE"/>
    <m/>
    <m/>
    <n v="0"/>
    <n v="0"/>
    <n v="0"/>
    <n v="0"/>
    <n v="0"/>
    <n v="0"/>
    <n v="0"/>
    <n v="0"/>
    <n v="0"/>
  </r>
  <r>
    <s v="GJ"/>
    <x v="4"/>
    <x v="11"/>
    <x v="2"/>
    <s v="High"/>
    <x v="1"/>
    <n v="120"/>
    <n v="18929"/>
    <s v="FSEPU"/>
    <m/>
    <m/>
    <n v="0"/>
    <n v="0"/>
    <n v="0"/>
    <n v="0"/>
    <n v="0"/>
    <n v="0"/>
    <m/>
    <m/>
    <m/>
  </r>
  <r>
    <s v="GJ"/>
    <x v="4"/>
    <x v="11"/>
    <x v="2"/>
    <s v="High"/>
    <x v="1"/>
    <n v="120"/>
    <n v="18929"/>
    <s v="MHASE"/>
    <m/>
    <m/>
    <n v="0"/>
    <n v="0"/>
    <n v="0"/>
    <n v="0"/>
    <n v="0"/>
    <n v="0"/>
    <m/>
    <m/>
    <m/>
  </r>
  <r>
    <s v="GJ"/>
    <x v="4"/>
    <x v="11"/>
    <x v="2"/>
    <s v="High"/>
    <x v="1"/>
    <n v="120"/>
    <n v="18929"/>
    <s v="PACL"/>
    <m/>
    <m/>
    <n v="0"/>
    <n v="0"/>
    <n v="0"/>
    <n v="0"/>
    <n v="0"/>
    <n v="0"/>
    <m/>
    <m/>
    <m/>
  </r>
  <r>
    <s v="GJ"/>
    <x v="4"/>
    <x v="11"/>
    <x v="2"/>
    <s v="High"/>
    <x v="2"/>
    <n v="180"/>
    <n v="18989"/>
    <s v="FHASE"/>
    <m/>
    <m/>
    <n v="0"/>
    <n v="0"/>
    <n v="0"/>
    <n v="0"/>
    <n v="0"/>
    <n v="0"/>
    <n v="1"/>
    <n v="0"/>
    <n v="0"/>
  </r>
  <r>
    <s v="GJ"/>
    <x v="4"/>
    <x v="11"/>
    <x v="2"/>
    <s v="High"/>
    <x v="2"/>
    <n v="180"/>
    <n v="18989"/>
    <s v="FSEPU"/>
    <m/>
    <m/>
    <n v="0"/>
    <n v="0"/>
    <n v="0"/>
    <n v="0"/>
    <n v="0"/>
    <n v="0"/>
    <m/>
    <m/>
    <m/>
  </r>
  <r>
    <s v="GJ"/>
    <x v="4"/>
    <x v="11"/>
    <x v="2"/>
    <s v="High"/>
    <x v="2"/>
    <n v="180"/>
    <n v="18989"/>
    <s v="MHASE"/>
    <n v="1"/>
    <n v="3"/>
    <n v="1"/>
    <n v="3"/>
    <n v="1"/>
    <n v="0"/>
    <n v="0"/>
    <n v="0"/>
    <m/>
    <m/>
    <m/>
  </r>
  <r>
    <s v="GJ"/>
    <x v="4"/>
    <x v="11"/>
    <x v="2"/>
    <s v="High"/>
    <x v="2"/>
    <n v="180"/>
    <n v="18989"/>
    <s v="PACL"/>
    <m/>
    <m/>
    <n v="0"/>
    <n v="0"/>
    <n v="0"/>
    <n v="0"/>
    <n v="0"/>
    <n v="0"/>
    <m/>
    <m/>
    <m/>
  </r>
  <r>
    <s v="GJ"/>
    <x v="4"/>
    <x v="11"/>
    <x v="2"/>
    <s v="High"/>
    <x v="3"/>
    <n v="240"/>
    <n v="19049"/>
    <s v="FHASE"/>
    <m/>
    <m/>
    <n v="0"/>
    <n v="0"/>
    <n v="0"/>
    <n v="0"/>
    <n v="0"/>
    <n v="0"/>
    <n v="0"/>
    <n v="0"/>
    <n v="0"/>
  </r>
  <r>
    <s v="GJ"/>
    <x v="4"/>
    <x v="11"/>
    <x v="2"/>
    <s v="High"/>
    <x v="3"/>
    <n v="240"/>
    <n v="19049"/>
    <s v="FSEPU"/>
    <m/>
    <m/>
    <n v="0"/>
    <n v="0"/>
    <n v="0"/>
    <n v="0"/>
    <n v="0"/>
    <n v="0"/>
    <m/>
    <m/>
    <m/>
  </r>
  <r>
    <s v="GJ"/>
    <x v="4"/>
    <x v="11"/>
    <x v="2"/>
    <s v="High"/>
    <x v="3"/>
    <n v="240"/>
    <n v="19049"/>
    <s v="MHASE"/>
    <m/>
    <m/>
    <n v="0"/>
    <n v="0"/>
    <n v="0"/>
    <n v="0"/>
    <n v="0"/>
    <n v="0"/>
    <m/>
    <m/>
    <m/>
  </r>
  <r>
    <s v="GJ"/>
    <x v="4"/>
    <x v="11"/>
    <x v="2"/>
    <s v="High"/>
    <x v="3"/>
    <n v="240"/>
    <n v="19049"/>
    <s v="PACL"/>
    <m/>
    <m/>
    <n v="0"/>
    <n v="0"/>
    <n v="0"/>
    <n v="0"/>
    <n v="0"/>
    <n v="0"/>
    <m/>
    <m/>
    <m/>
  </r>
  <r>
    <s v="GJ"/>
    <x v="4"/>
    <x v="11"/>
    <x v="2"/>
    <s v="High"/>
    <x v="4"/>
    <n v="300"/>
    <n v="19109"/>
    <s v="FHASE"/>
    <n v="1"/>
    <n v="1"/>
    <n v="1"/>
    <n v="1"/>
    <n v="1"/>
    <n v="0"/>
    <n v="0"/>
    <n v="0"/>
    <n v="1"/>
    <n v="0"/>
    <n v="0"/>
  </r>
  <r>
    <s v="GJ"/>
    <x v="4"/>
    <x v="11"/>
    <x v="2"/>
    <s v="High"/>
    <x v="4"/>
    <n v="300"/>
    <n v="19109"/>
    <s v="FSEPU"/>
    <m/>
    <m/>
    <n v="0"/>
    <n v="0"/>
    <n v="0"/>
    <n v="0"/>
    <n v="0"/>
    <n v="0"/>
    <m/>
    <m/>
    <m/>
  </r>
  <r>
    <s v="GJ"/>
    <x v="4"/>
    <x v="11"/>
    <x v="2"/>
    <s v="High"/>
    <x v="4"/>
    <n v="300"/>
    <n v="19109"/>
    <s v="MHASE"/>
    <m/>
    <m/>
    <n v="0"/>
    <n v="0"/>
    <n v="0"/>
    <n v="0"/>
    <n v="0"/>
    <n v="0"/>
    <m/>
    <m/>
    <m/>
  </r>
  <r>
    <s v="GJ"/>
    <x v="4"/>
    <x v="11"/>
    <x v="2"/>
    <s v="High"/>
    <x v="4"/>
    <n v="300"/>
    <n v="19109"/>
    <s v="PACL"/>
    <m/>
    <m/>
    <n v="0"/>
    <n v="0"/>
    <n v="0"/>
    <n v="0"/>
    <n v="0"/>
    <n v="0"/>
    <m/>
    <m/>
    <m/>
  </r>
  <r>
    <s v="GJ"/>
    <x v="4"/>
    <x v="11"/>
    <x v="2"/>
    <s v="High"/>
    <x v="5"/>
    <n v="360"/>
    <n v="19169"/>
    <s v="FHASE"/>
    <n v="1"/>
    <n v="1"/>
    <n v="1"/>
    <n v="1"/>
    <n v="1"/>
    <n v="0"/>
    <n v="0"/>
    <n v="0"/>
    <n v="1"/>
    <n v="0"/>
    <n v="0"/>
  </r>
  <r>
    <s v="GJ"/>
    <x v="4"/>
    <x v="11"/>
    <x v="2"/>
    <s v="High"/>
    <x v="5"/>
    <n v="360"/>
    <n v="19169"/>
    <s v="FSEPU"/>
    <m/>
    <m/>
    <n v="0"/>
    <n v="0"/>
    <n v="0"/>
    <n v="0"/>
    <n v="0"/>
    <n v="0"/>
    <m/>
    <m/>
    <m/>
  </r>
  <r>
    <s v="GJ"/>
    <x v="4"/>
    <x v="11"/>
    <x v="2"/>
    <s v="High"/>
    <x v="5"/>
    <n v="360"/>
    <n v="19169"/>
    <s v="MHASE"/>
    <m/>
    <m/>
    <n v="0"/>
    <n v="0"/>
    <n v="0"/>
    <n v="0"/>
    <n v="0"/>
    <n v="0"/>
    <m/>
    <m/>
    <m/>
  </r>
  <r>
    <s v="GJ"/>
    <x v="4"/>
    <x v="11"/>
    <x v="2"/>
    <s v="High"/>
    <x v="5"/>
    <n v="360"/>
    <n v="19169"/>
    <s v="PACL"/>
    <n v="1"/>
    <n v="1"/>
    <n v="1"/>
    <n v="1"/>
    <n v="1"/>
    <n v="0"/>
    <n v="0"/>
    <n v="0"/>
    <m/>
    <m/>
    <m/>
  </r>
  <r>
    <s v="GJ"/>
    <x v="4"/>
    <x v="11"/>
    <x v="2"/>
    <s v="High"/>
    <x v="6"/>
    <n v="420"/>
    <n v="19229"/>
    <s v="FHASE"/>
    <m/>
    <m/>
    <n v="0"/>
    <n v="0"/>
    <n v="0"/>
    <n v="0"/>
    <n v="0"/>
    <n v="0"/>
    <n v="0"/>
    <n v="0"/>
    <n v="0"/>
  </r>
  <r>
    <s v="GJ"/>
    <x v="4"/>
    <x v="11"/>
    <x v="2"/>
    <s v="High"/>
    <x v="6"/>
    <n v="420"/>
    <n v="19229"/>
    <s v="FSEPU"/>
    <m/>
    <m/>
    <n v="0"/>
    <n v="0"/>
    <n v="0"/>
    <n v="0"/>
    <n v="0"/>
    <n v="0"/>
    <m/>
    <m/>
    <m/>
  </r>
  <r>
    <s v="GJ"/>
    <x v="4"/>
    <x v="11"/>
    <x v="2"/>
    <s v="High"/>
    <x v="6"/>
    <n v="420"/>
    <n v="19229"/>
    <s v="MHASE"/>
    <m/>
    <m/>
    <n v="0"/>
    <n v="0"/>
    <n v="0"/>
    <n v="0"/>
    <n v="0"/>
    <n v="0"/>
    <m/>
    <m/>
    <m/>
  </r>
  <r>
    <s v="GJ"/>
    <x v="4"/>
    <x v="11"/>
    <x v="2"/>
    <s v="High"/>
    <x v="6"/>
    <n v="420"/>
    <n v="19229"/>
    <s v="PACL"/>
    <m/>
    <m/>
    <n v="0"/>
    <n v="0"/>
    <n v="0"/>
    <n v="0"/>
    <n v="0"/>
    <n v="0"/>
    <m/>
    <m/>
    <m/>
  </r>
  <r>
    <s v="GJ"/>
    <x v="4"/>
    <x v="11"/>
    <x v="2"/>
    <s v="High"/>
    <x v="7"/>
    <n v="480"/>
    <n v="19289"/>
    <s v="FHASE"/>
    <m/>
    <m/>
    <n v="0"/>
    <n v="0"/>
    <n v="0"/>
    <n v="0"/>
    <n v="0"/>
    <n v="0"/>
    <n v="0"/>
    <n v="0"/>
    <n v="0"/>
  </r>
  <r>
    <s v="GJ"/>
    <x v="4"/>
    <x v="11"/>
    <x v="2"/>
    <s v="High"/>
    <x v="7"/>
    <n v="480"/>
    <n v="19289"/>
    <s v="FSEPU"/>
    <m/>
    <m/>
    <n v="0"/>
    <n v="0"/>
    <n v="0"/>
    <n v="0"/>
    <n v="0"/>
    <n v="0"/>
    <m/>
    <m/>
    <m/>
  </r>
  <r>
    <s v="GJ"/>
    <x v="4"/>
    <x v="11"/>
    <x v="2"/>
    <s v="High"/>
    <x v="7"/>
    <n v="480"/>
    <n v="19289"/>
    <s v="MHASE"/>
    <m/>
    <m/>
    <n v="0"/>
    <n v="0"/>
    <n v="0"/>
    <n v="0"/>
    <n v="0"/>
    <n v="0"/>
    <m/>
    <m/>
    <m/>
  </r>
  <r>
    <s v="GJ"/>
    <x v="4"/>
    <x v="11"/>
    <x v="2"/>
    <s v="High"/>
    <x v="7"/>
    <n v="480"/>
    <n v="19289"/>
    <s v="PACL"/>
    <m/>
    <m/>
    <n v="0"/>
    <n v="0"/>
    <n v="0"/>
    <n v="0"/>
    <n v="0"/>
    <n v="0"/>
    <m/>
    <m/>
    <m/>
  </r>
  <r>
    <s v="GJ"/>
    <x v="4"/>
    <x v="11"/>
    <x v="2"/>
    <s v="High"/>
    <x v="8"/>
    <n v="540"/>
    <n v="19349"/>
    <s v="FHASE"/>
    <n v="1"/>
    <n v="1"/>
    <n v="1"/>
    <n v="1"/>
    <n v="1"/>
    <n v="0"/>
    <n v="0"/>
    <n v="0"/>
    <n v="1"/>
    <n v="0"/>
    <n v="0"/>
  </r>
  <r>
    <s v="GJ"/>
    <x v="4"/>
    <x v="11"/>
    <x v="2"/>
    <s v="High"/>
    <x v="8"/>
    <n v="540"/>
    <n v="19349"/>
    <s v="FSEPU"/>
    <m/>
    <m/>
    <n v="0"/>
    <n v="0"/>
    <n v="0"/>
    <n v="0"/>
    <n v="0"/>
    <n v="0"/>
    <m/>
    <m/>
    <m/>
  </r>
  <r>
    <s v="GJ"/>
    <x v="4"/>
    <x v="11"/>
    <x v="2"/>
    <s v="High"/>
    <x v="8"/>
    <n v="540"/>
    <n v="19349"/>
    <s v="MHASE"/>
    <m/>
    <m/>
    <n v="0"/>
    <n v="0"/>
    <n v="0"/>
    <n v="0"/>
    <n v="0"/>
    <n v="0"/>
    <m/>
    <m/>
    <m/>
  </r>
  <r>
    <s v="GJ"/>
    <x v="4"/>
    <x v="11"/>
    <x v="2"/>
    <s v="High"/>
    <x v="8"/>
    <n v="540"/>
    <n v="19349"/>
    <s v="PACL"/>
    <m/>
    <m/>
    <n v="0"/>
    <n v="0"/>
    <n v="0"/>
    <n v="0"/>
    <n v="0"/>
    <n v="0"/>
    <m/>
    <m/>
    <m/>
  </r>
  <r>
    <s v="GJ"/>
    <x v="4"/>
    <x v="11"/>
    <x v="2"/>
    <s v="High"/>
    <x v="9"/>
    <n v="600"/>
    <n v="19409"/>
    <s v="FHASE"/>
    <m/>
    <m/>
    <n v="0"/>
    <n v="0"/>
    <n v="0"/>
    <n v="0"/>
    <n v="0"/>
    <n v="0"/>
    <n v="1"/>
    <n v="0"/>
    <n v="0"/>
  </r>
  <r>
    <s v="GJ"/>
    <x v="4"/>
    <x v="11"/>
    <x v="2"/>
    <s v="High"/>
    <x v="9"/>
    <n v="600"/>
    <n v="19409"/>
    <s v="FSEPU"/>
    <m/>
    <m/>
    <n v="0"/>
    <n v="0"/>
    <n v="0"/>
    <n v="0"/>
    <n v="0"/>
    <n v="0"/>
    <m/>
    <m/>
    <m/>
  </r>
  <r>
    <s v="GJ"/>
    <x v="4"/>
    <x v="11"/>
    <x v="2"/>
    <s v="High"/>
    <x v="9"/>
    <n v="600"/>
    <n v="19409"/>
    <s v="MHASE"/>
    <m/>
    <m/>
    <n v="0"/>
    <n v="0"/>
    <n v="0"/>
    <n v="0"/>
    <n v="0"/>
    <n v="0"/>
    <m/>
    <m/>
    <m/>
  </r>
  <r>
    <s v="GJ"/>
    <x v="4"/>
    <x v="11"/>
    <x v="2"/>
    <s v="High"/>
    <x v="9"/>
    <n v="600"/>
    <n v="19409"/>
    <s v="PACL"/>
    <n v="1"/>
    <n v="1"/>
    <n v="1"/>
    <n v="1"/>
    <n v="1"/>
    <n v="0"/>
    <n v="0"/>
    <n v="0"/>
    <m/>
    <m/>
    <m/>
  </r>
  <r>
    <s v="GJ"/>
    <x v="4"/>
    <x v="12"/>
    <x v="0"/>
    <s v="Low"/>
    <x v="0"/>
    <n v="60"/>
    <n v="19052"/>
    <s v="FHASE"/>
    <m/>
    <m/>
    <n v="0"/>
    <n v="0"/>
    <n v="0"/>
    <n v="0"/>
    <n v="0"/>
    <n v="0"/>
    <n v="0"/>
    <n v="0"/>
    <n v="0"/>
  </r>
  <r>
    <s v="GJ"/>
    <x v="4"/>
    <x v="12"/>
    <x v="0"/>
    <s v="Low"/>
    <x v="0"/>
    <n v="60"/>
    <n v="19052"/>
    <s v="FSEPU"/>
    <m/>
    <m/>
    <n v="0"/>
    <n v="0"/>
    <n v="0"/>
    <n v="0"/>
    <n v="0"/>
    <n v="0"/>
    <m/>
    <m/>
    <m/>
  </r>
  <r>
    <s v="GJ"/>
    <x v="4"/>
    <x v="12"/>
    <x v="0"/>
    <s v="Low"/>
    <x v="0"/>
    <n v="60"/>
    <n v="19052"/>
    <s v="MHASE"/>
    <m/>
    <m/>
    <n v="0"/>
    <n v="0"/>
    <n v="0"/>
    <n v="0"/>
    <n v="0"/>
    <n v="0"/>
    <m/>
    <m/>
    <m/>
  </r>
  <r>
    <s v="GJ"/>
    <x v="4"/>
    <x v="12"/>
    <x v="0"/>
    <s v="Low"/>
    <x v="0"/>
    <n v="60"/>
    <n v="19052"/>
    <s v="PACL"/>
    <m/>
    <m/>
    <n v="0"/>
    <n v="0"/>
    <n v="0"/>
    <n v="0"/>
    <n v="0"/>
    <n v="0"/>
    <m/>
    <m/>
    <m/>
  </r>
  <r>
    <s v="GJ"/>
    <x v="4"/>
    <x v="12"/>
    <x v="0"/>
    <s v="Low"/>
    <x v="1"/>
    <n v="120"/>
    <n v="19112"/>
    <s v="FHASE"/>
    <m/>
    <m/>
    <n v="0"/>
    <n v="0"/>
    <n v="0"/>
    <n v="0"/>
    <n v="0"/>
    <n v="0"/>
    <n v="0"/>
    <n v="0"/>
    <n v="0"/>
  </r>
  <r>
    <s v="GJ"/>
    <x v="4"/>
    <x v="12"/>
    <x v="0"/>
    <s v="Low"/>
    <x v="1"/>
    <n v="120"/>
    <n v="19112"/>
    <s v="FSEPU"/>
    <m/>
    <m/>
    <n v="0"/>
    <n v="0"/>
    <n v="0"/>
    <n v="0"/>
    <n v="0"/>
    <n v="0"/>
    <m/>
    <m/>
    <m/>
  </r>
  <r>
    <s v="GJ"/>
    <x v="4"/>
    <x v="12"/>
    <x v="0"/>
    <s v="Low"/>
    <x v="1"/>
    <n v="120"/>
    <n v="19112"/>
    <s v="MHASE"/>
    <m/>
    <m/>
    <n v="0"/>
    <n v="0"/>
    <n v="0"/>
    <n v="0"/>
    <n v="0"/>
    <n v="0"/>
    <m/>
    <m/>
    <m/>
  </r>
  <r>
    <s v="GJ"/>
    <x v="4"/>
    <x v="12"/>
    <x v="0"/>
    <s v="Low"/>
    <x v="1"/>
    <n v="120"/>
    <n v="19112"/>
    <s v="PACL"/>
    <m/>
    <m/>
    <n v="0"/>
    <n v="0"/>
    <n v="0"/>
    <n v="0"/>
    <n v="0"/>
    <n v="0"/>
    <m/>
    <m/>
    <m/>
  </r>
  <r>
    <s v="GJ"/>
    <x v="4"/>
    <x v="12"/>
    <x v="0"/>
    <s v="Low"/>
    <x v="2"/>
    <n v="180"/>
    <n v="19172"/>
    <s v="FHASE"/>
    <m/>
    <m/>
    <n v="0"/>
    <n v="0"/>
    <n v="0"/>
    <n v="0"/>
    <n v="0"/>
    <n v="0"/>
    <n v="0"/>
    <n v="0"/>
    <n v="0"/>
  </r>
  <r>
    <s v="GJ"/>
    <x v="4"/>
    <x v="12"/>
    <x v="0"/>
    <s v="Low"/>
    <x v="2"/>
    <n v="180"/>
    <n v="19172"/>
    <s v="FSEPU"/>
    <m/>
    <m/>
    <n v="0"/>
    <n v="0"/>
    <n v="0"/>
    <n v="0"/>
    <n v="0"/>
    <n v="0"/>
    <m/>
    <m/>
    <m/>
  </r>
  <r>
    <s v="GJ"/>
    <x v="4"/>
    <x v="12"/>
    <x v="0"/>
    <s v="Low"/>
    <x v="2"/>
    <n v="180"/>
    <n v="19172"/>
    <s v="MHASE"/>
    <m/>
    <m/>
    <n v="0"/>
    <n v="0"/>
    <n v="0"/>
    <n v="0"/>
    <n v="0"/>
    <n v="0"/>
    <m/>
    <m/>
    <m/>
  </r>
  <r>
    <s v="GJ"/>
    <x v="4"/>
    <x v="12"/>
    <x v="0"/>
    <s v="Low"/>
    <x v="2"/>
    <n v="180"/>
    <n v="19172"/>
    <s v="PACL"/>
    <m/>
    <m/>
    <n v="0"/>
    <n v="0"/>
    <n v="0"/>
    <n v="0"/>
    <n v="0"/>
    <n v="0"/>
    <m/>
    <m/>
    <m/>
  </r>
  <r>
    <s v="GJ"/>
    <x v="4"/>
    <x v="12"/>
    <x v="0"/>
    <s v="Low"/>
    <x v="3"/>
    <n v="240"/>
    <n v="19232"/>
    <s v="FHASE"/>
    <m/>
    <m/>
    <n v="0"/>
    <n v="0"/>
    <n v="0"/>
    <n v="0"/>
    <n v="0"/>
    <n v="0"/>
    <n v="1"/>
    <n v="0"/>
    <n v="0"/>
  </r>
  <r>
    <s v="GJ"/>
    <x v="4"/>
    <x v="12"/>
    <x v="0"/>
    <s v="Low"/>
    <x v="3"/>
    <n v="240"/>
    <n v="19232"/>
    <s v="FSEPU"/>
    <n v="1"/>
    <n v="2"/>
    <n v="1"/>
    <n v="2"/>
    <n v="1"/>
    <n v="0"/>
    <n v="0"/>
    <n v="0"/>
    <m/>
    <m/>
    <m/>
  </r>
  <r>
    <s v="GJ"/>
    <x v="4"/>
    <x v="12"/>
    <x v="0"/>
    <s v="Low"/>
    <x v="3"/>
    <n v="240"/>
    <n v="19232"/>
    <s v="MHASE"/>
    <m/>
    <m/>
    <n v="0"/>
    <n v="0"/>
    <n v="0"/>
    <n v="0"/>
    <n v="0"/>
    <n v="0"/>
    <m/>
    <m/>
    <m/>
  </r>
  <r>
    <s v="GJ"/>
    <x v="4"/>
    <x v="12"/>
    <x v="0"/>
    <s v="Low"/>
    <x v="3"/>
    <n v="240"/>
    <n v="19232"/>
    <s v="PACL"/>
    <m/>
    <m/>
    <n v="0"/>
    <n v="0"/>
    <n v="0"/>
    <n v="0"/>
    <n v="0"/>
    <n v="0"/>
    <m/>
    <m/>
    <m/>
  </r>
  <r>
    <s v="GJ"/>
    <x v="4"/>
    <x v="12"/>
    <x v="0"/>
    <s v="Low"/>
    <x v="4"/>
    <n v="300"/>
    <n v="19292"/>
    <s v="FHASE"/>
    <m/>
    <m/>
    <n v="0"/>
    <n v="0"/>
    <n v="0"/>
    <n v="0"/>
    <n v="0"/>
    <n v="0"/>
    <n v="0"/>
    <n v="0"/>
    <n v="0"/>
  </r>
  <r>
    <s v="GJ"/>
    <x v="4"/>
    <x v="12"/>
    <x v="0"/>
    <s v="Low"/>
    <x v="4"/>
    <n v="300"/>
    <n v="19292"/>
    <s v="FSEPU"/>
    <m/>
    <m/>
    <n v="0"/>
    <n v="0"/>
    <n v="0"/>
    <n v="0"/>
    <n v="0"/>
    <n v="0"/>
    <m/>
    <m/>
    <m/>
  </r>
  <r>
    <s v="GJ"/>
    <x v="4"/>
    <x v="12"/>
    <x v="0"/>
    <s v="Low"/>
    <x v="4"/>
    <n v="300"/>
    <n v="19292"/>
    <s v="MHASE"/>
    <m/>
    <m/>
    <n v="0"/>
    <n v="0"/>
    <n v="0"/>
    <n v="0"/>
    <n v="0"/>
    <n v="0"/>
    <m/>
    <m/>
    <m/>
  </r>
  <r>
    <s v="GJ"/>
    <x v="4"/>
    <x v="12"/>
    <x v="0"/>
    <s v="Low"/>
    <x v="4"/>
    <n v="300"/>
    <n v="19292"/>
    <s v="PACL"/>
    <m/>
    <m/>
    <n v="0"/>
    <n v="0"/>
    <n v="0"/>
    <n v="0"/>
    <n v="0"/>
    <n v="0"/>
    <m/>
    <m/>
    <m/>
  </r>
  <r>
    <s v="GJ"/>
    <x v="4"/>
    <x v="12"/>
    <x v="0"/>
    <s v="Low"/>
    <x v="5"/>
    <n v="360"/>
    <n v="19352"/>
    <s v="FHASE"/>
    <m/>
    <m/>
    <n v="0"/>
    <n v="0"/>
    <n v="0"/>
    <n v="0"/>
    <n v="0"/>
    <n v="0"/>
    <n v="0"/>
    <n v="0"/>
    <n v="0"/>
  </r>
  <r>
    <s v="GJ"/>
    <x v="4"/>
    <x v="12"/>
    <x v="0"/>
    <s v="Low"/>
    <x v="5"/>
    <n v="360"/>
    <n v="19352"/>
    <s v="FSEPU"/>
    <m/>
    <m/>
    <n v="0"/>
    <n v="0"/>
    <n v="0"/>
    <n v="0"/>
    <n v="0"/>
    <n v="0"/>
    <m/>
    <m/>
    <m/>
  </r>
  <r>
    <s v="GJ"/>
    <x v="4"/>
    <x v="12"/>
    <x v="0"/>
    <s v="Low"/>
    <x v="5"/>
    <n v="360"/>
    <n v="19352"/>
    <s v="MHASE"/>
    <m/>
    <m/>
    <n v="0"/>
    <n v="0"/>
    <n v="0"/>
    <n v="0"/>
    <n v="0"/>
    <n v="0"/>
    <m/>
    <m/>
    <m/>
  </r>
  <r>
    <s v="GJ"/>
    <x v="4"/>
    <x v="12"/>
    <x v="0"/>
    <s v="Low"/>
    <x v="5"/>
    <n v="360"/>
    <n v="19352"/>
    <s v="PACL"/>
    <m/>
    <m/>
    <n v="0"/>
    <n v="0"/>
    <n v="0"/>
    <n v="0"/>
    <n v="0"/>
    <n v="0"/>
    <m/>
    <m/>
    <m/>
  </r>
  <r>
    <s v="GJ"/>
    <x v="4"/>
    <x v="12"/>
    <x v="0"/>
    <s v="Low"/>
    <x v="6"/>
    <n v="420"/>
    <n v="19412"/>
    <s v="FHASE"/>
    <m/>
    <m/>
    <n v="0"/>
    <n v="0"/>
    <n v="0"/>
    <n v="0"/>
    <n v="0"/>
    <n v="0"/>
    <n v="0"/>
    <n v="0"/>
    <n v="0"/>
  </r>
  <r>
    <s v="GJ"/>
    <x v="4"/>
    <x v="12"/>
    <x v="0"/>
    <s v="Low"/>
    <x v="6"/>
    <n v="420"/>
    <n v="19412"/>
    <s v="FSEPU"/>
    <m/>
    <m/>
    <n v="0"/>
    <n v="0"/>
    <n v="0"/>
    <n v="0"/>
    <n v="0"/>
    <n v="0"/>
    <m/>
    <m/>
    <m/>
  </r>
  <r>
    <s v="GJ"/>
    <x v="4"/>
    <x v="12"/>
    <x v="0"/>
    <s v="Low"/>
    <x v="6"/>
    <n v="420"/>
    <n v="19412"/>
    <s v="MHASE"/>
    <m/>
    <m/>
    <n v="0"/>
    <n v="0"/>
    <n v="0"/>
    <n v="0"/>
    <n v="0"/>
    <n v="0"/>
    <m/>
    <m/>
    <m/>
  </r>
  <r>
    <s v="GJ"/>
    <x v="4"/>
    <x v="12"/>
    <x v="0"/>
    <s v="Low"/>
    <x v="6"/>
    <n v="420"/>
    <n v="19412"/>
    <s v="PACL"/>
    <m/>
    <m/>
    <n v="0"/>
    <n v="0"/>
    <n v="0"/>
    <n v="0"/>
    <n v="0"/>
    <n v="0"/>
    <m/>
    <m/>
    <m/>
  </r>
  <r>
    <s v="GJ"/>
    <x v="4"/>
    <x v="12"/>
    <x v="0"/>
    <s v="Low"/>
    <x v="7"/>
    <n v="480"/>
    <n v="19472"/>
    <s v="FHASE"/>
    <m/>
    <m/>
    <n v="0"/>
    <n v="0"/>
    <n v="0"/>
    <n v="0"/>
    <n v="0"/>
    <n v="0"/>
    <n v="1"/>
    <n v="0"/>
    <n v="0"/>
  </r>
  <r>
    <s v="GJ"/>
    <x v="4"/>
    <x v="12"/>
    <x v="0"/>
    <s v="Low"/>
    <x v="7"/>
    <n v="480"/>
    <n v="19472"/>
    <s v="FSEPU"/>
    <m/>
    <m/>
    <n v="0"/>
    <n v="0"/>
    <n v="0"/>
    <n v="0"/>
    <n v="0"/>
    <n v="0"/>
    <m/>
    <m/>
    <m/>
  </r>
  <r>
    <s v="GJ"/>
    <x v="4"/>
    <x v="12"/>
    <x v="0"/>
    <s v="Low"/>
    <x v="7"/>
    <n v="480"/>
    <n v="19472"/>
    <s v="MHASE"/>
    <n v="1"/>
    <n v="3"/>
    <n v="1"/>
    <n v="3"/>
    <n v="1"/>
    <n v="0"/>
    <n v="0"/>
    <n v="0"/>
    <m/>
    <m/>
    <m/>
  </r>
  <r>
    <s v="GJ"/>
    <x v="4"/>
    <x v="12"/>
    <x v="0"/>
    <s v="Low"/>
    <x v="7"/>
    <n v="480"/>
    <n v="19472"/>
    <s v="PACL"/>
    <m/>
    <m/>
    <n v="0"/>
    <n v="0"/>
    <n v="0"/>
    <n v="0"/>
    <n v="0"/>
    <n v="0"/>
    <m/>
    <m/>
    <m/>
  </r>
  <r>
    <s v="GJ"/>
    <x v="4"/>
    <x v="12"/>
    <x v="0"/>
    <s v="Low"/>
    <x v="8"/>
    <n v="540"/>
    <n v="19532"/>
    <s v="FHASE"/>
    <m/>
    <m/>
    <n v="0"/>
    <n v="0"/>
    <n v="0"/>
    <n v="0"/>
    <n v="0"/>
    <n v="0"/>
    <n v="0"/>
    <n v="0"/>
    <n v="0"/>
  </r>
  <r>
    <s v="GJ"/>
    <x v="4"/>
    <x v="12"/>
    <x v="0"/>
    <s v="Low"/>
    <x v="8"/>
    <n v="540"/>
    <n v="19532"/>
    <s v="FSEPU"/>
    <m/>
    <m/>
    <n v="0"/>
    <n v="0"/>
    <n v="0"/>
    <n v="0"/>
    <n v="0"/>
    <n v="0"/>
    <m/>
    <m/>
    <m/>
  </r>
  <r>
    <s v="GJ"/>
    <x v="4"/>
    <x v="12"/>
    <x v="0"/>
    <s v="Low"/>
    <x v="8"/>
    <n v="540"/>
    <n v="19532"/>
    <s v="MHASE"/>
    <m/>
    <m/>
    <n v="0"/>
    <n v="0"/>
    <n v="0"/>
    <n v="0"/>
    <n v="0"/>
    <n v="0"/>
    <m/>
    <m/>
    <m/>
  </r>
  <r>
    <s v="GJ"/>
    <x v="4"/>
    <x v="12"/>
    <x v="0"/>
    <s v="Low"/>
    <x v="8"/>
    <n v="540"/>
    <n v="19532"/>
    <s v="PACL"/>
    <m/>
    <m/>
    <n v="0"/>
    <n v="0"/>
    <n v="0"/>
    <n v="0"/>
    <n v="0"/>
    <n v="0"/>
    <m/>
    <m/>
    <m/>
  </r>
  <r>
    <s v="GJ"/>
    <x v="4"/>
    <x v="12"/>
    <x v="0"/>
    <s v="Low"/>
    <x v="9"/>
    <n v="600"/>
    <n v="19592"/>
    <s v="FHASE"/>
    <m/>
    <m/>
    <n v="0"/>
    <n v="0"/>
    <n v="0"/>
    <n v="0"/>
    <n v="0"/>
    <n v="0"/>
    <n v="1"/>
    <n v="0"/>
    <n v="0"/>
  </r>
  <r>
    <s v="GJ"/>
    <x v="4"/>
    <x v="12"/>
    <x v="0"/>
    <s v="Low"/>
    <x v="9"/>
    <n v="600"/>
    <n v="19592"/>
    <s v="FSEPU"/>
    <m/>
    <m/>
    <n v="0"/>
    <n v="0"/>
    <n v="0"/>
    <n v="0"/>
    <n v="0"/>
    <n v="0"/>
    <m/>
    <m/>
    <m/>
  </r>
  <r>
    <s v="GJ"/>
    <x v="4"/>
    <x v="12"/>
    <x v="0"/>
    <s v="Low"/>
    <x v="9"/>
    <n v="600"/>
    <n v="19592"/>
    <s v="MHASE"/>
    <m/>
    <m/>
    <n v="0"/>
    <n v="0"/>
    <n v="0"/>
    <n v="0"/>
    <n v="0"/>
    <n v="0"/>
    <m/>
    <m/>
    <m/>
  </r>
  <r>
    <s v="GJ"/>
    <x v="4"/>
    <x v="12"/>
    <x v="0"/>
    <s v="Low"/>
    <x v="9"/>
    <n v="600"/>
    <n v="19592"/>
    <s v="PACL"/>
    <n v="1"/>
    <n v="3"/>
    <n v="1"/>
    <n v="3"/>
    <n v="1"/>
    <n v="0"/>
    <n v="0"/>
    <n v="0"/>
    <m/>
    <m/>
    <m/>
  </r>
  <r>
    <s v="GJ"/>
    <x v="4"/>
    <x v="12"/>
    <x v="0"/>
    <s v="Low"/>
    <x v="10"/>
    <n v="660"/>
    <n v="19652"/>
    <s v="FHASE"/>
    <m/>
    <m/>
    <n v="0"/>
    <n v="0"/>
    <n v="0"/>
    <n v="0"/>
    <n v="0"/>
    <n v="0"/>
    <n v="1"/>
    <n v="0"/>
    <n v="0"/>
  </r>
  <r>
    <s v="GJ"/>
    <x v="4"/>
    <x v="12"/>
    <x v="0"/>
    <s v="Low"/>
    <x v="10"/>
    <n v="660"/>
    <n v="19652"/>
    <s v="FSEPU"/>
    <m/>
    <m/>
    <n v="0"/>
    <n v="0"/>
    <n v="0"/>
    <n v="0"/>
    <n v="0"/>
    <n v="0"/>
    <m/>
    <m/>
    <m/>
  </r>
  <r>
    <s v="GJ"/>
    <x v="4"/>
    <x v="12"/>
    <x v="0"/>
    <s v="Low"/>
    <x v="10"/>
    <n v="660"/>
    <n v="19652"/>
    <s v="MHASE"/>
    <m/>
    <m/>
    <n v="0"/>
    <n v="0"/>
    <n v="0"/>
    <n v="0"/>
    <n v="0"/>
    <n v="0"/>
    <m/>
    <m/>
    <m/>
  </r>
  <r>
    <s v="GJ"/>
    <x v="4"/>
    <x v="12"/>
    <x v="0"/>
    <s v="Low"/>
    <x v="10"/>
    <n v="660"/>
    <n v="19652"/>
    <s v="PACL"/>
    <n v="1"/>
    <n v="3"/>
    <n v="1"/>
    <n v="3"/>
    <n v="1"/>
    <n v="0"/>
    <n v="0"/>
    <n v="0"/>
    <m/>
    <m/>
    <m/>
  </r>
  <r>
    <s v="GJ"/>
    <x v="4"/>
    <x v="12"/>
    <x v="0"/>
    <s v="Low"/>
    <x v="11"/>
    <n v="720"/>
    <n v="19712"/>
    <s v="FHASE"/>
    <m/>
    <m/>
    <n v="0"/>
    <n v="0"/>
    <n v="0"/>
    <n v="0"/>
    <n v="0"/>
    <n v="0"/>
    <n v="0"/>
    <n v="0"/>
    <n v="0"/>
  </r>
  <r>
    <s v="GJ"/>
    <x v="4"/>
    <x v="12"/>
    <x v="0"/>
    <s v="Low"/>
    <x v="11"/>
    <n v="720"/>
    <n v="19712"/>
    <s v="FSEPU"/>
    <m/>
    <m/>
    <n v="0"/>
    <n v="0"/>
    <n v="0"/>
    <n v="0"/>
    <n v="0"/>
    <n v="0"/>
    <m/>
    <m/>
    <m/>
  </r>
  <r>
    <s v="GJ"/>
    <x v="4"/>
    <x v="12"/>
    <x v="0"/>
    <s v="Low"/>
    <x v="11"/>
    <n v="720"/>
    <n v="19712"/>
    <s v="MHASE"/>
    <m/>
    <m/>
    <n v="0"/>
    <n v="0"/>
    <n v="0"/>
    <n v="0"/>
    <n v="0"/>
    <n v="0"/>
    <m/>
    <m/>
    <m/>
  </r>
  <r>
    <s v="GJ"/>
    <x v="4"/>
    <x v="12"/>
    <x v="0"/>
    <s v="Low"/>
    <x v="11"/>
    <n v="720"/>
    <n v="19712"/>
    <s v="PACL"/>
    <m/>
    <m/>
    <n v="0"/>
    <n v="0"/>
    <n v="0"/>
    <n v="0"/>
    <n v="0"/>
    <n v="0"/>
    <m/>
    <m/>
    <m/>
  </r>
  <r>
    <s v="GJ"/>
    <x v="4"/>
    <x v="12"/>
    <x v="0"/>
    <s v="Low"/>
    <x v="12"/>
    <n v="780"/>
    <n v="19772"/>
    <s v="FHASE"/>
    <m/>
    <m/>
    <n v="0"/>
    <n v="0"/>
    <n v="0"/>
    <n v="0"/>
    <n v="0"/>
    <n v="0"/>
    <n v="0"/>
    <n v="0"/>
    <n v="0"/>
  </r>
  <r>
    <s v="GJ"/>
    <x v="4"/>
    <x v="12"/>
    <x v="0"/>
    <s v="Low"/>
    <x v="12"/>
    <n v="780"/>
    <n v="19772"/>
    <s v="FSEPU"/>
    <m/>
    <m/>
    <n v="0"/>
    <n v="0"/>
    <n v="0"/>
    <n v="0"/>
    <n v="0"/>
    <n v="0"/>
    <m/>
    <m/>
    <m/>
  </r>
  <r>
    <s v="GJ"/>
    <x v="4"/>
    <x v="12"/>
    <x v="0"/>
    <s v="Low"/>
    <x v="12"/>
    <n v="780"/>
    <n v="19772"/>
    <s v="MHASE"/>
    <m/>
    <m/>
    <n v="0"/>
    <n v="0"/>
    <n v="0"/>
    <n v="0"/>
    <n v="0"/>
    <n v="0"/>
    <m/>
    <m/>
    <m/>
  </r>
  <r>
    <s v="GJ"/>
    <x v="4"/>
    <x v="12"/>
    <x v="0"/>
    <s v="Low"/>
    <x v="12"/>
    <n v="780"/>
    <n v="19772"/>
    <s v="PACL"/>
    <m/>
    <m/>
    <n v="0"/>
    <n v="0"/>
    <n v="0"/>
    <n v="0"/>
    <n v="0"/>
    <n v="0"/>
    <m/>
    <m/>
    <m/>
  </r>
  <r>
    <s v="GJ"/>
    <x v="4"/>
    <x v="12"/>
    <x v="0"/>
    <s v="Low"/>
    <x v="13"/>
    <n v="840"/>
    <n v="19832"/>
    <s v="FHASE"/>
    <m/>
    <m/>
    <n v="0"/>
    <n v="0"/>
    <n v="0"/>
    <n v="0"/>
    <n v="0"/>
    <n v="0"/>
    <n v="1"/>
    <n v="0"/>
    <n v="0"/>
  </r>
  <r>
    <s v="GJ"/>
    <x v="4"/>
    <x v="12"/>
    <x v="0"/>
    <s v="Low"/>
    <x v="13"/>
    <n v="840"/>
    <n v="19832"/>
    <s v="FSEPU"/>
    <m/>
    <m/>
    <n v="0"/>
    <n v="0"/>
    <n v="0"/>
    <n v="0"/>
    <n v="0"/>
    <n v="0"/>
    <m/>
    <m/>
    <m/>
  </r>
  <r>
    <s v="GJ"/>
    <x v="4"/>
    <x v="12"/>
    <x v="0"/>
    <s v="Low"/>
    <x v="13"/>
    <n v="840"/>
    <n v="19832"/>
    <s v="MHASE"/>
    <n v="1"/>
    <n v="3"/>
    <n v="1"/>
    <n v="3"/>
    <n v="1"/>
    <n v="0"/>
    <n v="0"/>
    <n v="0"/>
    <m/>
    <m/>
    <m/>
  </r>
  <r>
    <s v="GJ"/>
    <x v="4"/>
    <x v="12"/>
    <x v="0"/>
    <s v="Low"/>
    <x v="13"/>
    <n v="840"/>
    <n v="19832"/>
    <s v="PACL"/>
    <m/>
    <m/>
    <n v="0"/>
    <n v="0"/>
    <n v="0"/>
    <n v="0"/>
    <n v="0"/>
    <n v="0"/>
    <m/>
    <m/>
    <m/>
  </r>
  <r>
    <s v="GJ"/>
    <x v="4"/>
    <x v="12"/>
    <x v="0"/>
    <s v="Low"/>
    <x v="14"/>
    <n v="900"/>
    <n v="19892"/>
    <s v="FHASE"/>
    <m/>
    <m/>
    <n v="0"/>
    <n v="0"/>
    <n v="0"/>
    <n v="0"/>
    <n v="0"/>
    <n v="0"/>
    <n v="0"/>
    <n v="0"/>
    <n v="0"/>
  </r>
  <r>
    <s v="GJ"/>
    <x v="4"/>
    <x v="12"/>
    <x v="0"/>
    <s v="Low"/>
    <x v="14"/>
    <n v="900"/>
    <n v="19892"/>
    <s v="FSEPU"/>
    <m/>
    <m/>
    <n v="0"/>
    <n v="0"/>
    <n v="0"/>
    <n v="0"/>
    <n v="0"/>
    <n v="0"/>
    <m/>
    <m/>
    <m/>
  </r>
  <r>
    <s v="GJ"/>
    <x v="4"/>
    <x v="12"/>
    <x v="0"/>
    <s v="Low"/>
    <x v="14"/>
    <n v="900"/>
    <n v="19892"/>
    <s v="MHASE"/>
    <m/>
    <m/>
    <n v="0"/>
    <n v="0"/>
    <n v="0"/>
    <n v="0"/>
    <n v="0"/>
    <n v="0"/>
    <m/>
    <m/>
    <m/>
  </r>
  <r>
    <s v="GJ"/>
    <x v="4"/>
    <x v="12"/>
    <x v="0"/>
    <s v="Low"/>
    <x v="14"/>
    <n v="900"/>
    <n v="19892"/>
    <s v="PACL"/>
    <m/>
    <m/>
    <n v="0"/>
    <n v="0"/>
    <n v="0"/>
    <n v="0"/>
    <n v="0"/>
    <n v="0"/>
    <m/>
    <m/>
    <m/>
  </r>
  <r>
    <s v="GJ"/>
    <x v="4"/>
    <x v="12"/>
    <x v="0"/>
    <s v="Low"/>
    <x v="15"/>
    <n v="960"/>
    <n v="19952"/>
    <s v="FHASE"/>
    <m/>
    <m/>
    <n v="0"/>
    <n v="0"/>
    <n v="0"/>
    <n v="0"/>
    <n v="0"/>
    <n v="0"/>
    <n v="0"/>
    <n v="0"/>
    <n v="0"/>
  </r>
  <r>
    <s v="GJ"/>
    <x v="4"/>
    <x v="12"/>
    <x v="0"/>
    <s v="Low"/>
    <x v="15"/>
    <n v="960"/>
    <n v="19952"/>
    <s v="FSEPU"/>
    <m/>
    <m/>
    <n v="0"/>
    <n v="0"/>
    <n v="0"/>
    <n v="0"/>
    <n v="0"/>
    <n v="0"/>
    <m/>
    <m/>
    <m/>
  </r>
  <r>
    <s v="GJ"/>
    <x v="4"/>
    <x v="12"/>
    <x v="0"/>
    <s v="Low"/>
    <x v="15"/>
    <n v="960"/>
    <n v="19952"/>
    <s v="MHASE"/>
    <m/>
    <m/>
    <n v="0"/>
    <n v="0"/>
    <n v="0"/>
    <n v="0"/>
    <n v="0"/>
    <n v="0"/>
    <m/>
    <m/>
    <m/>
  </r>
  <r>
    <s v="GJ"/>
    <x v="4"/>
    <x v="12"/>
    <x v="0"/>
    <s v="Low"/>
    <x v="15"/>
    <n v="960"/>
    <n v="19952"/>
    <s v="PACL"/>
    <m/>
    <m/>
    <n v="0"/>
    <n v="0"/>
    <n v="0"/>
    <n v="0"/>
    <n v="0"/>
    <n v="0"/>
    <m/>
    <m/>
    <m/>
  </r>
  <r>
    <s v="MB"/>
    <x v="4"/>
    <x v="14"/>
    <x v="2"/>
    <s v="High"/>
    <x v="0"/>
    <n v="60"/>
    <n v="18433"/>
    <s v="FHASE"/>
    <m/>
    <m/>
    <n v="0"/>
    <n v="0"/>
    <n v="0"/>
    <n v="0"/>
    <n v="0"/>
    <n v="0"/>
    <n v="1"/>
    <n v="0"/>
    <n v="0"/>
  </r>
  <r>
    <s v="MB"/>
    <x v="4"/>
    <x v="14"/>
    <x v="2"/>
    <s v="High"/>
    <x v="0"/>
    <n v="60"/>
    <n v="18433"/>
    <s v="FSEPU"/>
    <n v="1"/>
    <n v="2"/>
    <n v="1"/>
    <n v="2"/>
    <n v="1"/>
    <n v="0"/>
    <n v="0"/>
    <n v="0"/>
    <m/>
    <m/>
    <m/>
  </r>
  <r>
    <s v="MB"/>
    <x v="4"/>
    <x v="14"/>
    <x v="2"/>
    <s v="High"/>
    <x v="0"/>
    <n v="60"/>
    <n v="18433"/>
    <s v="MHASE"/>
    <n v="3"/>
    <n v="2"/>
    <n v="3"/>
    <n v="2"/>
    <n v="1"/>
    <n v="0"/>
    <n v="0"/>
    <n v="0"/>
    <m/>
    <m/>
    <m/>
  </r>
  <r>
    <s v="MB"/>
    <x v="4"/>
    <x v="14"/>
    <x v="2"/>
    <s v="High"/>
    <x v="0"/>
    <n v="60"/>
    <n v="18433"/>
    <s v="PACL"/>
    <m/>
    <m/>
    <n v="0"/>
    <n v="0"/>
    <n v="0"/>
    <n v="0"/>
    <n v="0"/>
    <n v="0"/>
    <m/>
    <m/>
    <m/>
  </r>
  <r>
    <s v="MB"/>
    <x v="4"/>
    <x v="14"/>
    <x v="2"/>
    <s v="High"/>
    <x v="1"/>
    <n v="120"/>
    <n v="1849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1"/>
    <n v="120"/>
    <n v="18493"/>
    <s v="FSEPU"/>
    <m/>
    <m/>
    <n v="0"/>
    <n v="0"/>
    <n v="0"/>
    <n v="0"/>
    <n v="0"/>
    <n v="0"/>
    <m/>
    <m/>
    <m/>
  </r>
  <r>
    <s v="MB"/>
    <x v="4"/>
    <x v="14"/>
    <x v="2"/>
    <s v="High"/>
    <x v="1"/>
    <n v="120"/>
    <n v="18493"/>
    <s v="MHASE"/>
    <m/>
    <m/>
    <n v="0"/>
    <n v="0"/>
    <n v="0"/>
    <n v="0"/>
    <n v="0"/>
    <n v="0"/>
    <m/>
    <m/>
    <m/>
  </r>
  <r>
    <s v="MB"/>
    <x v="4"/>
    <x v="14"/>
    <x v="2"/>
    <s v="High"/>
    <x v="1"/>
    <n v="120"/>
    <n v="18493"/>
    <s v="PACL"/>
    <m/>
    <m/>
    <n v="0"/>
    <n v="0"/>
    <n v="0"/>
    <n v="0"/>
    <n v="0"/>
    <n v="0"/>
    <m/>
    <m/>
    <m/>
  </r>
  <r>
    <s v="MB"/>
    <x v="4"/>
    <x v="14"/>
    <x v="2"/>
    <s v="High"/>
    <x v="2"/>
    <n v="180"/>
    <n v="1855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2"/>
    <n v="180"/>
    <n v="18553"/>
    <s v="FSEPU"/>
    <m/>
    <m/>
    <n v="0"/>
    <n v="0"/>
    <n v="0"/>
    <n v="0"/>
    <n v="0"/>
    <n v="0"/>
    <m/>
    <m/>
    <m/>
  </r>
  <r>
    <s v="MB"/>
    <x v="4"/>
    <x v="14"/>
    <x v="2"/>
    <s v="High"/>
    <x v="2"/>
    <n v="180"/>
    <n v="18553"/>
    <s v="MHASE"/>
    <m/>
    <m/>
    <n v="0"/>
    <n v="0"/>
    <n v="0"/>
    <n v="0"/>
    <n v="0"/>
    <n v="0"/>
    <m/>
    <m/>
    <m/>
  </r>
  <r>
    <s v="MB"/>
    <x v="4"/>
    <x v="14"/>
    <x v="2"/>
    <s v="High"/>
    <x v="2"/>
    <n v="180"/>
    <n v="18553"/>
    <s v="PACL"/>
    <m/>
    <m/>
    <n v="0"/>
    <n v="0"/>
    <n v="0"/>
    <n v="0"/>
    <n v="0"/>
    <n v="0"/>
    <m/>
    <m/>
    <m/>
  </r>
  <r>
    <s v="MB"/>
    <x v="4"/>
    <x v="14"/>
    <x v="2"/>
    <s v="High"/>
    <x v="3"/>
    <n v="240"/>
    <n v="1861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3"/>
    <n v="240"/>
    <n v="18613"/>
    <s v="FSEPU"/>
    <m/>
    <m/>
    <n v="0"/>
    <n v="0"/>
    <n v="0"/>
    <n v="0"/>
    <n v="0"/>
    <n v="0"/>
    <m/>
    <m/>
    <m/>
  </r>
  <r>
    <s v="MB"/>
    <x v="4"/>
    <x v="14"/>
    <x v="2"/>
    <s v="High"/>
    <x v="3"/>
    <n v="240"/>
    <n v="18613"/>
    <s v="MHASE"/>
    <m/>
    <m/>
    <n v="0"/>
    <n v="0"/>
    <n v="0"/>
    <n v="0"/>
    <n v="0"/>
    <n v="0"/>
    <m/>
    <m/>
    <m/>
  </r>
  <r>
    <s v="MB"/>
    <x v="4"/>
    <x v="14"/>
    <x v="2"/>
    <s v="High"/>
    <x v="3"/>
    <n v="240"/>
    <n v="18613"/>
    <s v="PACL"/>
    <m/>
    <m/>
    <n v="0"/>
    <n v="0"/>
    <n v="0"/>
    <n v="0"/>
    <n v="0"/>
    <n v="0"/>
    <m/>
    <m/>
    <m/>
  </r>
  <r>
    <s v="MB"/>
    <x v="4"/>
    <x v="14"/>
    <x v="2"/>
    <s v="High"/>
    <x v="4"/>
    <n v="300"/>
    <n v="1867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4"/>
    <n v="300"/>
    <n v="18673"/>
    <s v="FSEPU"/>
    <m/>
    <m/>
    <n v="0"/>
    <n v="0"/>
    <n v="0"/>
    <n v="0"/>
    <n v="0"/>
    <n v="0"/>
    <m/>
    <m/>
    <m/>
  </r>
  <r>
    <s v="MB"/>
    <x v="4"/>
    <x v="14"/>
    <x v="2"/>
    <s v="High"/>
    <x v="4"/>
    <n v="300"/>
    <n v="18673"/>
    <s v="MHASE"/>
    <m/>
    <m/>
    <n v="0"/>
    <n v="0"/>
    <n v="0"/>
    <n v="0"/>
    <n v="0"/>
    <n v="0"/>
    <m/>
    <m/>
    <m/>
  </r>
  <r>
    <s v="MB"/>
    <x v="4"/>
    <x v="14"/>
    <x v="2"/>
    <s v="High"/>
    <x v="4"/>
    <n v="300"/>
    <n v="18673"/>
    <s v="PACL"/>
    <m/>
    <m/>
    <n v="0"/>
    <n v="0"/>
    <n v="0"/>
    <n v="0"/>
    <n v="0"/>
    <n v="0"/>
    <m/>
    <m/>
    <m/>
  </r>
  <r>
    <s v="MB"/>
    <x v="4"/>
    <x v="14"/>
    <x v="2"/>
    <s v="High"/>
    <x v="5"/>
    <n v="360"/>
    <n v="18733"/>
    <s v="FHASE"/>
    <m/>
    <m/>
    <n v="0"/>
    <n v="0"/>
    <n v="0"/>
    <n v="0"/>
    <n v="0"/>
    <n v="0"/>
    <n v="1"/>
    <n v="0"/>
    <n v="0"/>
  </r>
  <r>
    <s v="MB"/>
    <x v="4"/>
    <x v="14"/>
    <x v="2"/>
    <s v="High"/>
    <x v="5"/>
    <n v="360"/>
    <n v="18733"/>
    <s v="FSEPU"/>
    <m/>
    <m/>
    <n v="0"/>
    <n v="0"/>
    <n v="0"/>
    <n v="0"/>
    <n v="0"/>
    <n v="0"/>
    <m/>
    <m/>
    <m/>
  </r>
  <r>
    <s v="MB"/>
    <x v="4"/>
    <x v="14"/>
    <x v="2"/>
    <s v="High"/>
    <x v="5"/>
    <n v="360"/>
    <n v="18733"/>
    <s v="MHASE"/>
    <n v="2"/>
    <n v="2"/>
    <n v="2"/>
    <n v="2"/>
    <n v="1"/>
    <n v="0"/>
    <n v="0"/>
    <n v="0"/>
    <m/>
    <m/>
    <m/>
  </r>
  <r>
    <s v="MB"/>
    <x v="4"/>
    <x v="14"/>
    <x v="2"/>
    <s v="High"/>
    <x v="5"/>
    <n v="360"/>
    <n v="18733"/>
    <s v="PACL"/>
    <m/>
    <m/>
    <n v="0"/>
    <n v="0"/>
    <n v="0"/>
    <n v="0"/>
    <n v="0"/>
    <n v="0"/>
    <m/>
    <m/>
    <m/>
  </r>
  <r>
    <s v="MB"/>
    <x v="4"/>
    <x v="14"/>
    <x v="2"/>
    <s v="High"/>
    <x v="6"/>
    <n v="420"/>
    <n v="18793"/>
    <s v="FHASE"/>
    <n v="1"/>
    <n v="2"/>
    <n v="1"/>
    <n v="2"/>
    <n v="1"/>
    <n v="0"/>
    <n v="0"/>
    <n v="0"/>
    <n v="1"/>
    <n v="0"/>
    <n v="0"/>
  </r>
  <r>
    <s v="MB"/>
    <x v="4"/>
    <x v="14"/>
    <x v="2"/>
    <s v="High"/>
    <x v="6"/>
    <n v="420"/>
    <n v="18793"/>
    <s v="FSEPU"/>
    <m/>
    <m/>
    <n v="0"/>
    <n v="0"/>
    <n v="0"/>
    <n v="0"/>
    <n v="0"/>
    <n v="0"/>
    <m/>
    <m/>
    <m/>
  </r>
  <r>
    <s v="MB"/>
    <x v="4"/>
    <x v="14"/>
    <x v="2"/>
    <s v="High"/>
    <x v="6"/>
    <n v="420"/>
    <n v="18793"/>
    <s v="MHASE"/>
    <m/>
    <m/>
    <n v="0"/>
    <n v="0"/>
    <n v="0"/>
    <n v="0"/>
    <n v="0"/>
    <n v="0"/>
    <m/>
    <m/>
    <m/>
  </r>
  <r>
    <s v="MB"/>
    <x v="4"/>
    <x v="14"/>
    <x v="2"/>
    <s v="High"/>
    <x v="6"/>
    <n v="420"/>
    <n v="18793"/>
    <s v="PACL"/>
    <m/>
    <m/>
    <n v="0"/>
    <n v="0"/>
    <n v="0"/>
    <n v="0"/>
    <n v="0"/>
    <n v="0"/>
    <m/>
    <m/>
    <m/>
  </r>
  <r>
    <s v="MB"/>
    <x v="4"/>
    <x v="14"/>
    <x v="2"/>
    <s v="High"/>
    <x v="7"/>
    <n v="480"/>
    <n v="1885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7"/>
    <n v="480"/>
    <n v="18853"/>
    <s v="FSEPU"/>
    <m/>
    <m/>
    <n v="0"/>
    <n v="0"/>
    <n v="0"/>
    <n v="0"/>
    <n v="0"/>
    <n v="0"/>
    <m/>
    <m/>
    <m/>
  </r>
  <r>
    <s v="MB"/>
    <x v="4"/>
    <x v="14"/>
    <x v="2"/>
    <s v="High"/>
    <x v="7"/>
    <n v="480"/>
    <n v="18853"/>
    <s v="MHASE"/>
    <m/>
    <m/>
    <n v="0"/>
    <n v="0"/>
    <n v="0"/>
    <n v="0"/>
    <n v="0"/>
    <n v="0"/>
    <m/>
    <m/>
    <m/>
  </r>
  <r>
    <s v="MB"/>
    <x v="4"/>
    <x v="14"/>
    <x v="2"/>
    <s v="High"/>
    <x v="7"/>
    <n v="480"/>
    <n v="18853"/>
    <s v="PACL"/>
    <m/>
    <m/>
    <n v="0"/>
    <n v="0"/>
    <n v="0"/>
    <n v="0"/>
    <n v="0"/>
    <n v="0"/>
    <m/>
    <m/>
    <m/>
  </r>
  <r>
    <s v="MB"/>
    <x v="4"/>
    <x v="14"/>
    <x v="2"/>
    <s v="High"/>
    <x v="8"/>
    <n v="540"/>
    <n v="18913"/>
    <s v="FHASE"/>
    <m/>
    <m/>
    <n v="0"/>
    <n v="0"/>
    <n v="0"/>
    <n v="0"/>
    <n v="0"/>
    <n v="0"/>
    <n v="1"/>
    <n v="0"/>
    <n v="0"/>
  </r>
  <r>
    <s v="MB"/>
    <x v="4"/>
    <x v="14"/>
    <x v="2"/>
    <s v="High"/>
    <x v="8"/>
    <n v="540"/>
    <n v="18913"/>
    <s v="FSEPU"/>
    <m/>
    <m/>
    <n v="0"/>
    <n v="0"/>
    <n v="0"/>
    <n v="0"/>
    <n v="0"/>
    <n v="0"/>
    <m/>
    <m/>
    <m/>
  </r>
  <r>
    <s v="MB"/>
    <x v="4"/>
    <x v="14"/>
    <x v="2"/>
    <s v="High"/>
    <x v="8"/>
    <n v="540"/>
    <n v="18913"/>
    <s v="MHASE"/>
    <n v="3"/>
    <n v="2"/>
    <n v="3"/>
    <n v="2"/>
    <n v="1"/>
    <n v="0"/>
    <n v="0"/>
    <n v="0"/>
    <m/>
    <m/>
    <m/>
  </r>
  <r>
    <s v="MB"/>
    <x v="4"/>
    <x v="14"/>
    <x v="2"/>
    <s v="High"/>
    <x v="8"/>
    <n v="540"/>
    <n v="18913"/>
    <s v="PACL"/>
    <m/>
    <m/>
    <n v="0"/>
    <n v="0"/>
    <n v="0"/>
    <n v="0"/>
    <n v="0"/>
    <n v="0"/>
    <m/>
    <m/>
    <m/>
  </r>
  <r>
    <s v="MB"/>
    <x v="4"/>
    <x v="14"/>
    <x v="2"/>
    <s v="High"/>
    <x v="9"/>
    <n v="600"/>
    <n v="18973"/>
    <s v="FHASE"/>
    <m/>
    <m/>
    <n v="0"/>
    <n v="0"/>
    <n v="0"/>
    <n v="0"/>
    <n v="0"/>
    <n v="0"/>
    <n v="1"/>
    <n v="1"/>
    <n v="0"/>
  </r>
  <r>
    <s v="MB"/>
    <x v="4"/>
    <x v="14"/>
    <x v="2"/>
    <s v="High"/>
    <x v="9"/>
    <n v="600"/>
    <n v="18973"/>
    <s v="FSEPU"/>
    <m/>
    <m/>
    <n v="0"/>
    <n v="0"/>
    <n v="0"/>
    <n v="0"/>
    <n v="0"/>
    <n v="0"/>
    <m/>
    <m/>
    <m/>
  </r>
  <r>
    <s v="MB"/>
    <x v="4"/>
    <x v="14"/>
    <x v="2"/>
    <s v="High"/>
    <x v="9"/>
    <n v="600"/>
    <n v="18973"/>
    <s v="MHASE"/>
    <n v="1"/>
    <n v="4"/>
    <n v="1"/>
    <n v="4"/>
    <n v="1"/>
    <n v="1"/>
    <n v="1"/>
    <n v="0"/>
    <m/>
    <m/>
    <m/>
  </r>
  <r>
    <s v="MB"/>
    <x v="4"/>
    <x v="14"/>
    <x v="2"/>
    <s v="High"/>
    <x v="9"/>
    <n v="600"/>
    <n v="18973"/>
    <s v="PACL"/>
    <n v="1"/>
    <n v="3"/>
    <n v="1"/>
    <n v="3"/>
    <n v="1"/>
    <n v="0"/>
    <n v="0"/>
    <n v="0"/>
    <m/>
    <m/>
    <m/>
  </r>
  <r>
    <s v="MB"/>
    <x v="4"/>
    <x v="14"/>
    <x v="2"/>
    <s v="High"/>
    <x v="10"/>
    <n v="660"/>
    <n v="19033"/>
    <s v="FHASE"/>
    <n v="1"/>
    <n v="4"/>
    <n v="1"/>
    <n v="4"/>
    <n v="1"/>
    <n v="1"/>
    <n v="1"/>
    <n v="0"/>
    <n v="1"/>
    <n v="1"/>
    <n v="0"/>
  </r>
  <r>
    <s v="MB"/>
    <x v="4"/>
    <x v="14"/>
    <x v="2"/>
    <s v="High"/>
    <x v="10"/>
    <n v="660"/>
    <n v="19033"/>
    <s v="FSEPU"/>
    <m/>
    <m/>
    <n v="0"/>
    <n v="0"/>
    <n v="0"/>
    <n v="0"/>
    <n v="0"/>
    <n v="0"/>
    <m/>
    <m/>
    <m/>
  </r>
  <r>
    <s v="MB"/>
    <x v="4"/>
    <x v="14"/>
    <x v="2"/>
    <s v="High"/>
    <x v="10"/>
    <n v="660"/>
    <n v="19033"/>
    <s v="MHASE"/>
    <n v="1"/>
    <n v="2"/>
    <n v="1"/>
    <n v="2"/>
    <n v="1"/>
    <n v="0"/>
    <n v="0"/>
    <n v="0"/>
    <m/>
    <m/>
    <m/>
  </r>
  <r>
    <s v="MB"/>
    <x v="4"/>
    <x v="14"/>
    <x v="2"/>
    <s v="High"/>
    <x v="10"/>
    <n v="660"/>
    <n v="19033"/>
    <s v="PACL"/>
    <m/>
    <m/>
    <n v="0"/>
    <n v="0"/>
    <n v="0"/>
    <n v="0"/>
    <n v="0"/>
    <n v="0"/>
    <m/>
    <m/>
    <m/>
  </r>
  <r>
    <s v="MB"/>
    <x v="4"/>
    <x v="14"/>
    <x v="2"/>
    <s v="High"/>
    <x v="11"/>
    <n v="720"/>
    <n v="1909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11"/>
    <n v="720"/>
    <n v="19093"/>
    <s v="FSEPU"/>
    <m/>
    <m/>
    <n v="0"/>
    <n v="0"/>
    <n v="0"/>
    <n v="0"/>
    <n v="0"/>
    <n v="0"/>
    <m/>
    <m/>
    <m/>
  </r>
  <r>
    <s v="MB"/>
    <x v="4"/>
    <x v="14"/>
    <x v="2"/>
    <s v="High"/>
    <x v="11"/>
    <n v="720"/>
    <n v="19093"/>
    <s v="MHASE"/>
    <m/>
    <m/>
    <n v="0"/>
    <n v="0"/>
    <n v="0"/>
    <n v="0"/>
    <n v="0"/>
    <n v="0"/>
    <m/>
    <m/>
    <m/>
  </r>
  <r>
    <s v="MB"/>
    <x v="4"/>
    <x v="14"/>
    <x v="2"/>
    <s v="High"/>
    <x v="11"/>
    <n v="720"/>
    <n v="19093"/>
    <s v="PACL"/>
    <m/>
    <m/>
    <n v="0"/>
    <n v="0"/>
    <n v="0"/>
    <n v="0"/>
    <n v="0"/>
    <n v="0"/>
    <m/>
    <m/>
    <m/>
  </r>
  <r>
    <s v="MB"/>
    <x v="4"/>
    <x v="14"/>
    <x v="2"/>
    <s v="High"/>
    <x v="12"/>
    <n v="780"/>
    <n v="19093"/>
    <s v="FHASE"/>
    <m/>
    <m/>
    <n v="0"/>
    <n v="0"/>
    <n v="0"/>
    <n v="0"/>
    <n v="0"/>
    <n v="0"/>
    <n v="1"/>
    <n v="0"/>
    <n v="0"/>
  </r>
  <r>
    <s v="MB"/>
    <x v="4"/>
    <x v="14"/>
    <x v="2"/>
    <s v="High"/>
    <x v="12"/>
    <n v="780"/>
    <n v="19093"/>
    <s v="FSEPU"/>
    <m/>
    <m/>
    <n v="0"/>
    <n v="0"/>
    <n v="0"/>
    <n v="0"/>
    <n v="0"/>
    <n v="0"/>
    <m/>
    <m/>
    <m/>
  </r>
  <r>
    <s v="MB"/>
    <x v="4"/>
    <x v="14"/>
    <x v="2"/>
    <s v="High"/>
    <x v="12"/>
    <n v="780"/>
    <n v="19093"/>
    <s v="MHASE"/>
    <n v="1"/>
    <n v="2"/>
    <n v="1"/>
    <n v="2"/>
    <n v="1"/>
    <n v="0"/>
    <n v="0"/>
    <n v="0"/>
    <m/>
    <m/>
    <m/>
  </r>
  <r>
    <s v="MB"/>
    <x v="4"/>
    <x v="14"/>
    <x v="2"/>
    <s v="High"/>
    <x v="12"/>
    <n v="780"/>
    <n v="19093"/>
    <s v="PACL"/>
    <m/>
    <m/>
    <n v="0"/>
    <n v="0"/>
    <n v="0"/>
    <n v="0"/>
    <n v="0"/>
    <n v="0"/>
    <m/>
    <m/>
    <m/>
  </r>
  <r>
    <s v="MB"/>
    <x v="4"/>
    <x v="14"/>
    <x v="2"/>
    <s v="High"/>
    <x v="12"/>
    <n v="1200"/>
    <n v="1951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12"/>
    <n v="1200"/>
    <n v="19513"/>
    <s v="FSEPU"/>
    <m/>
    <m/>
    <n v="0"/>
    <n v="0"/>
    <n v="0"/>
    <n v="0"/>
    <n v="0"/>
    <n v="0"/>
    <m/>
    <m/>
    <m/>
  </r>
  <r>
    <s v="MB"/>
    <x v="4"/>
    <x v="14"/>
    <x v="2"/>
    <s v="High"/>
    <x v="12"/>
    <n v="1200"/>
    <n v="19513"/>
    <s v="MHASE"/>
    <m/>
    <m/>
    <n v="0"/>
    <n v="0"/>
    <n v="0"/>
    <n v="0"/>
    <n v="0"/>
    <n v="0"/>
    <m/>
    <m/>
    <m/>
  </r>
  <r>
    <s v="MB"/>
    <x v="4"/>
    <x v="14"/>
    <x v="2"/>
    <s v="High"/>
    <x v="12"/>
    <n v="1200"/>
    <n v="19513"/>
    <s v="PACL"/>
    <m/>
    <m/>
    <n v="0"/>
    <n v="0"/>
    <n v="0"/>
    <n v="0"/>
    <n v="0"/>
    <n v="0"/>
    <m/>
    <m/>
    <m/>
  </r>
  <r>
    <s v="MB"/>
    <x v="4"/>
    <x v="14"/>
    <x v="2"/>
    <s v="High"/>
    <x v="13"/>
    <n v="840"/>
    <n v="19153"/>
    <s v="FHASE"/>
    <m/>
    <m/>
    <n v="0"/>
    <n v="0"/>
    <n v="0"/>
    <n v="0"/>
    <n v="0"/>
    <n v="0"/>
    <n v="1"/>
    <n v="0"/>
    <n v="0"/>
  </r>
  <r>
    <s v="MB"/>
    <x v="4"/>
    <x v="14"/>
    <x v="2"/>
    <s v="High"/>
    <x v="13"/>
    <n v="840"/>
    <n v="19153"/>
    <s v="FSEPU"/>
    <m/>
    <m/>
    <n v="0"/>
    <n v="0"/>
    <n v="0"/>
    <n v="0"/>
    <n v="0"/>
    <n v="0"/>
    <m/>
    <m/>
    <m/>
  </r>
  <r>
    <s v="MB"/>
    <x v="4"/>
    <x v="14"/>
    <x v="2"/>
    <s v="High"/>
    <x v="13"/>
    <n v="840"/>
    <n v="19153"/>
    <s v="MHASE"/>
    <n v="1"/>
    <n v="2"/>
    <n v="1"/>
    <n v="2"/>
    <n v="1"/>
    <n v="0"/>
    <n v="0"/>
    <n v="0"/>
    <m/>
    <m/>
    <m/>
  </r>
  <r>
    <s v="MB"/>
    <x v="4"/>
    <x v="14"/>
    <x v="2"/>
    <s v="High"/>
    <x v="13"/>
    <n v="840"/>
    <n v="19153"/>
    <s v="PACL"/>
    <m/>
    <m/>
    <n v="0"/>
    <n v="0"/>
    <n v="0"/>
    <n v="0"/>
    <n v="0"/>
    <n v="0"/>
    <m/>
    <m/>
    <m/>
  </r>
  <r>
    <s v="MB"/>
    <x v="4"/>
    <x v="14"/>
    <x v="2"/>
    <s v="High"/>
    <x v="14"/>
    <n v="900"/>
    <n v="19213"/>
    <s v="FHASE"/>
    <n v="2"/>
    <n v="2"/>
    <n v="2"/>
    <n v="2"/>
    <n v="1"/>
    <n v="0"/>
    <n v="0"/>
    <n v="0"/>
    <n v="1"/>
    <n v="0"/>
    <n v="0"/>
  </r>
  <r>
    <s v="MB"/>
    <x v="4"/>
    <x v="14"/>
    <x v="2"/>
    <s v="High"/>
    <x v="14"/>
    <n v="900"/>
    <n v="19213"/>
    <s v="FSEPU"/>
    <m/>
    <m/>
    <n v="0"/>
    <n v="0"/>
    <n v="0"/>
    <n v="0"/>
    <n v="0"/>
    <n v="0"/>
    <m/>
    <m/>
    <m/>
  </r>
  <r>
    <s v="MB"/>
    <x v="4"/>
    <x v="14"/>
    <x v="2"/>
    <s v="High"/>
    <x v="14"/>
    <n v="900"/>
    <n v="19213"/>
    <s v="MHASE"/>
    <m/>
    <m/>
    <n v="0"/>
    <n v="0"/>
    <n v="0"/>
    <n v="0"/>
    <n v="0"/>
    <n v="0"/>
    <m/>
    <m/>
    <m/>
  </r>
  <r>
    <s v="MB"/>
    <x v="4"/>
    <x v="14"/>
    <x v="2"/>
    <s v="High"/>
    <x v="14"/>
    <n v="900"/>
    <n v="19213"/>
    <s v="PACL"/>
    <m/>
    <m/>
    <n v="0"/>
    <n v="0"/>
    <n v="0"/>
    <n v="0"/>
    <n v="0"/>
    <n v="0"/>
    <m/>
    <m/>
    <m/>
  </r>
  <r>
    <s v="MB"/>
    <x v="4"/>
    <x v="14"/>
    <x v="2"/>
    <s v="High"/>
    <x v="15"/>
    <n v="960"/>
    <n v="1927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15"/>
    <n v="960"/>
    <n v="19273"/>
    <s v="FSEPU"/>
    <m/>
    <m/>
    <n v="0"/>
    <n v="0"/>
    <n v="0"/>
    <n v="0"/>
    <n v="0"/>
    <n v="0"/>
    <m/>
    <m/>
    <m/>
  </r>
  <r>
    <s v="MB"/>
    <x v="4"/>
    <x v="14"/>
    <x v="2"/>
    <s v="High"/>
    <x v="15"/>
    <n v="960"/>
    <n v="19273"/>
    <s v="MHASE"/>
    <m/>
    <m/>
    <n v="0"/>
    <n v="0"/>
    <n v="0"/>
    <n v="0"/>
    <n v="0"/>
    <n v="0"/>
    <m/>
    <m/>
    <m/>
  </r>
  <r>
    <s v="MB"/>
    <x v="4"/>
    <x v="14"/>
    <x v="2"/>
    <s v="High"/>
    <x v="15"/>
    <n v="960"/>
    <n v="19273"/>
    <s v="PACL"/>
    <m/>
    <m/>
    <n v="0"/>
    <n v="0"/>
    <n v="0"/>
    <n v="0"/>
    <n v="0"/>
    <n v="0"/>
    <m/>
    <m/>
    <m/>
  </r>
  <r>
    <s v="MB"/>
    <x v="4"/>
    <x v="14"/>
    <x v="2"/>
    <s v="High"/>
    <x v="16"/>
    <n v="1020"/>
    <n v="19333"/>
    <s v="FHASE"/>
    <n v="1"/>
    <n v="1"/>
    <n v="1"/>
    <n v="1"/>
    <n v="1"/>
    <n v="0"/>
    <n v="0"/>
    <n v="0"/>
    <n v="1"/>
    <n v="0"/>
    <n v="0"/>
  </r>
  <r>
    <s v="MB"/>
    <x v="4"/>
    <x v="14"/>
    <x v="2"/>
    <s v="High"/>
    <x v="16"/>
    <n v="1020"/>
    <n v="19333"/>
    <s v="FSEPU"/>
    <m/>
    <m/>
    <n v="0"/>
    <n v="0"/>
    <n v="0"/>
    <n v="0"/>
    <n v="0"/>
    <n v="0"/>
    <m/>
    <m/>
    <m/>
  </r>
  <r>
    <s v="MB"/>
    <x v="4"/>
    <x v="14"/>
    <x v="2"/>
    <s v="High"/>
    <x v="16"/>
    <n v="1020"/>
    <n v="19333"/>
    <s v="MHASE"/>
    <m/>
    <m/>
    <n v="0"/>
    <n v="0"/>
    <n v="0"/>
    <n v="0"/>
    <n v="0"/>
    <n v="0"/>
    <m/>
    <m/>
    <m/>
  </r>
  <r>
    <s v="MB"/>
    <x v="4"/>
    <x v="14"/>
    <x v="2"/>
    <s v="High"/>
    <x v="16"/>
    <n v="1020"/>
    <n v="19333"/>
    <s v="PACL"/>
    <m/>
    <m/>
    <n v="0"/>
    <n v="0"/>
    <n v="0"/>
    <n v="0"/>
    <n v="0"/>
    <n v="0"/>
    <m/>
    <m/>
    <m/>
  </r>
  <r>
    <s v="MB"/>
    <x v="4"/>
    <x v="14"/>
    <x v="2"/>
    <s v="High"/>
    <x v="17"/>
    <n v="1080"/>
    <n v="1939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17"/>
    <n v="1080"/>
    <n v="19393"/>
    <s v="FSEPU"/>
    <m/>
    <m/>
    <n v="0"/>
    <n v="0"/>
    <n v="0"/>
    <n v="0"/>
    <n v="0"/>
    <n v="0"/>
    <m/>
    <m/>
    <m/>
  </r>
  <r>
    <s v="MB"/>
    <x v="4"/>
    <x v="14"/>
    <x v="2"/>
    <s v="High"/>
    <x v="17"/>
    <n v="1080"/>
    <n v="19393"/>
    <s v="MHASE"/>
    <m/>
    <m/>
    <n v="0"/>
    <n v="0"/>
    <n v="0"/>
    <n v="0"/>
    <n v="0"/>
    <n v="0"/>
    <m/>
    <m/>
    <m/>
  </r>
  <r>
    <s v="MB"/>
    <x v="4"/>
    <x v="14"/>
    <x v="2"/>
    <s v="High"/>
    <x v="17"/>
    <n v="1080"/>
    <n v="19393"/>
    <s v="PACL"/>
    <m/>
    <m/>
    <n v="0"/>
    <n v="0"/>
    <n v="0"/>
    <n v="0"/>
    <n v="0"/>
    <n v="0"/>
    <m/>
    <m/>
    <m/>
  </r>
  <r>
    <s v="MB"/>
    <x v="4"/>
    <x v="14"/>
    <x v="2"/>
    <s v="High"/>
    <x v="18"/>
    <n v="1140"/>
    <n v="1945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18"/>
    <n v="1140"/>
    <n v="19453"/>
    <s v="FSEPU"/>
    <m/>
    <m/>
    <n v="0"/>
    <n v="0"/>
    <n v="0"/>
    <n v="0"/>
    <n v="0"/>
    <n v="0"/>
    <m/>
    <m/>
    <m/>
  </r>
  <r>
    <s v="MB"/>
    <x v="4"/>
    <x v="14"/>
    <x v="2"/>
    <s v="High"/>
    <x v="18"/>
    <n v="1140"/>
    <n v="19453"/>
    <s v="MHASE"/>
    <m/>
    <m/>
    <n v="0"/>
    <n v="0"/>
    <n v="0"/>
    <n v="0"/>
    <n v="0"/>
    <n v="0"/>
    <m/>
    <m/>
    <m/>
  </r>
  <r>
    <s v="MB"/>
    <x v="4"/>
    <x v="14"/>
    <x v="2"/>
    <s v="High"/>
    <x v="18"/>
    <n v="1140"/>
    <n v="19453"/>
    <s v="PACL"/>
    <m/>
    <m/>
    <n v="0"/>
    <n v="0"/>
    <n v="0"/>
    <n v="0"/>
    <n v="0"/>
    <n v="0"/>
    <m/>
    <m/>
    <m/>
  </r>
  <r>
    <s v="GJ"/>
    <x v="4"/>
    <x v="15"/>
    <x v="1"/>
    <s v="Medium"/>
    <x v="0"/>
    <n v="60"/>
    <n v="17895"/>
    <s v="FHASE"/>
    <n v="1"/>
    <n v="2"/>
    <n v="1"/>
    <n v="2"/>
    <n v="1"/>
    <n v="0"/>
    <n v="0"/>
    <n v="0"/>
    <n v="1"/>
    <n v="0"/>
    <n v="0"/>
  </r>
  <r>
    <s v="GJ"/>
    <x v="4"/>
    <x v="15"/>
    <x v="1"/>
    <s v="Medium"/>
    <x v="0"/>
    <n v="60"/>
    <n v="17895"/>
    <s v="FSEPU"/>
    <n v="1"/>
    <n v="1"/>
    <n v="1"/>
    <n v="1"/>
    <n v="1"/>
    <n v="0"/>
    <n v="0"/>
    <n v="0"/>
    <m/>
    <m/>
    <m/>
  </r>
  <r>
    <s v="GJ"/>
    <x v="4"/>
    <x v="15"/>
    <x v="1"/>
    <s v="Medium"/>
    <x v="0"/>
    <n v="60"/>
    <n v="17895"/>
    <s v="MHASE"/>
    <n v="1"/>
    <n v="1"/>
    <n v="1"/>
    <n v="1"/>
    <n v="1"/>
    <n v="0"/>
    <n v="0"/>
    <n v="0"/>
    <m/>
    <m/>
    <m/>
  </r>
  <r>
    <s v="GJ"/>
    <x v="4"/>
    <x v="15"/>
    <x v="1"/>
    <s v="Medium"/>
    <x v="0"/>
    <n v="60"/>
    <n v="17895"/>
    <s v="PACL"/>
    <m/>
    <m/>
    <n v="0"/>
    <n v="0"/>
    <n v="0"/>
    <n v="0"/>
    <n v="0"/>
    <n v="0"/>
    <m/>
    <m/>
    <m/>
  </r>
  <r>
    <s v="GJ"/>
    <x v="4"/>
    <x v="15"/>
    <x v="1"/>
    <s v="Medium"/>
    <x v="1"/>
    <n v="120"/>
    <n v="1795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"/>
    <n v="120"/>
    <n v="17955"/>
    <s v="FSEPU"/>
    <m/>
    <m/>
    <n v="0"/>
    <n v="0"/>
    <n v="0"/>
    <n v="0"/>
    <n v="0"/>
    <n v="0"/>
    <m/>
    <m/>
    <m/>
  </r>
  <r>
    <s v="GJ"/>
    <x v="4"/>
    <x v="15"/>
    <x v="1"/>
    <s v="Medium"/>
    <x v="1"/>
    <n v="120"/>
    <n v="17955"/>
    <s v="MHASE"/>
    <m/>
    <m/>
    <n v="0"/>
    <n v="0"/>
    <n v="0"/>
    <n v="0"/>
    <n v="0"/>
    <n v="0"/>
    <m/>
    <m/>
    <m/>
  </r>
  <r>
    <s v="GJ"/>
    <x v="4"/>
    <x v="15"/>
    <x v="1"/>
    <s v="Medium"/>
    <x v="1"/>
    <n v="120"/>
    <n v="17955"/>
    <s v="PACL"/>
    <m/>
    <m/>
    <n v="0"/>
    <n v="0"/>
    <n v="0"/>
    <n v="0"/>
    <n v="0"/>
    <n v="0"/>
    <m/>
    <m/>
    <m/>
  </r>
  <r>
    <s v="GJ"/>
    <x v="4"/>
    <x v="15"/>
    <x v="1"/>
    <s v="Medium"/>
    <x v="2"/>
    <n v="180"/>
    <n v="1801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2"/>
    <n v="180"/>
    <n v="18015"/>
    <s v="FSEPU"/>
    <m/>
    <m/>
    <n v="0"/>
    <n v="0"/>
    <n v="0"/>
    <n v="0"/>
    <n v="0"/>
    <n v="0"/>
    <m/>
    <m/>
    <m/>
  </r>
  <r>
    <s v="GJ"/>
    <x v="4"/>
    <x v="15"/>
    <x v="1"/>
    <s v="Medium"/>
    <x v="2"/>
    <n v="180"/>
    <n v="18015"/>
    <s v="MHASE"/>
    <m/>
    <m/>
    <n v="0"/>
    <n v="0"/>
    <n v="0"/>
    <n v="0"/>
    <n v="0"/>
    <n v="0"/>
    <m/>
    <m/>
    <m/>
  </r>
  <r>
    <s v="GJ"/>
    <x v="4"/>
    <x v="15"/>
    <x v="1"/>
    <s v="Medium"/>
    <x v="2"/>
    <n v="180"/>
    <n v="18015"/>
    <s v="PACL"/>
    <m/>
    <m/>
    <n v="0"/>
    <n v="0"/>
    <n v="0"/>
    <n v="0"/>
    <n v="0"/>
    <n v="0"/>
    <m/>
    <m/>
    <m/>
  </r>
  <r>
    <s v="GJ"/>
    <x v="4"/>
    <x v="15"/>
    <x v="1"/>
    <s v="Medium"/>
    <x v="3"/>
    <n v="240"/>
    <n v="1807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3"/>
    <n v="240"/>
    <n v="18075"/>
    <s v="FSEPU"/>
    <m/>
    <m/>
    <n v="0"/>
    <n v="0"/>
    <n v="0"/>
    <n v="0"/>
    <n v="0"/>
    <n v="0"/>
    <m/>
    <m/>
    <m/>
  </r>
  <r>
    <s v="GJ"/>
    <x v="4"/>
    <x v="15"/>
    <x v="1"/>
    <s v="Medium"/>
    <x v="3"/>
    <n v="240"/>
    <n v="18075"/>
    <s v="MHASE"/>
    <m/>
    <m/>
    <n v="0"/>
    <n v="0"/>
    <n v="0"/>
    <n v="0"/>
    <n v="0"/>
    <n v="0"/>
    <m/>
    <m/>
    <m/>
  </r>
  <r>
    <s v="GJ"/>
    <x v="4"/>
    <x v="15"/>
    <x v="1"/>
    <s v="Medium"/>
    <x v="3"/>
    <n v="240"/>
    <n v="18075"/>
    <s v="PACL"/>
    <m/>
    <m/>
    <n v="0"/>
    <n v="0"/>
    <n v="0"/>
    <n v="0"/>
    <n v="0"/>
    <n v="0"/>
    <m/>
    <m/>
    <m/>
  </r>
  <r>
    <s v="GJ"/>
    <x v="4"/>
    <x v="15"/>
    <x v="1"/>
    <s v="Medium"/>
    <x v="4"/>
    <n v="300"/>
    <n v="1813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4"/>
    <n v="300"/>
    <n v="18135"/>
    <s v="FSEPU"/>
    <m/>
    <m/>
    <n v="0"/>
    <n v="0"/>
    <n v="0"/>
    <n v="0"/>
    <n v="0"/>
    <n v="0"/>
    <m/>
    <m/>
    <m/>
  </r>
  <r>
    <s v="GJ"/>
    <x v="4"/>
    <x v="15"/>
    <x v="1"/>
    <s v="Medium"/>
    <x v="4"/>
    <n v="300"/>
    <n v="18135"/>
    <s v="MHASE"/>
    <m/>
    <m/>
    <n v="0"/>
    <n v="0"/>
    <n v="0"/>
    <n v="0"/>
    <n v="0"/>
    <n v="0"/>
    <m/>
    <m/>
    <m/>
  </r>
  <r>
    <s v="GJ"/>
    <x v="4"/>
    <x v="15"/>
    <x v="1"/>
    <s v="Medium"/>
    <x v="4"/>
    <n v="300"/>
    <n v="18135"/>
    <s v="PACL"/>
    <m/>
    <m/>
    <n v="0"/>
    <n v="0"/>
    <n v="0"/>
    <n v="0"/>
    <n v="0"/>
    <n v="0"/>
    <m/>
    <m/>
    <m/>
  </r>
  <r>
    <s v="GJ"/>
    <x v="4"/>
    <x v="15"/>
    <x v="1"/>
    <s v="Medium"/>
    <x v="5"/>
    <n v="360"/>
    <n v="1819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5"/>
    <n v="360"/>
    <n v="18195"/>
    <s v="FSEPU"/>
    <m/>
    <m/>
    <n v="0"/>
    <n v="0"/>
    <n v="0"/>
    <n v="0"/>
    <n v="0"/>
    <n v="0"/>
    <m/>
    <m/>
    <m/>
  </r>
  <r>
    <s v="GJ"/>
    <x v="4"/>
    <x v="15"/>
    <x v="1"/>
    <s v="Medium"/>
    <x v="5"/>
    <n v="360"/>
    <n v="18195"/>
    <s v="MHASE"/>
    <m/>
    <m/>
    <n v="0"/>
    <n v="0"/>
    <n v="0"/>
    <n v="0"/>
    <n v="0"/>
    <n v="0"/>
    <m/>
    <m/>
    <m/>
  </r>
  <r>
    <s v="GJ"/>
    <x v="4"/>
    <x v="15"/>
    <x v="1"/>
    <s v="Medium"/>
    <x v="5"/>
    <n v="360"/>
    <n v="18195"/>
    <s v="PACL"/>
    <m/>
    <m/>
    <n v="0"/>
    <n v="0"/>
    <n v="0"/>
    <n v="0"/>
    <n v="0"/>
    <n v="0"/>
    <m/>
    <m/>
    <m/>
  </r>
  <r>
    <s v="GJ"/>
    <x v="4"/>
    <x v="15"/>
    <x v="1"/>
    <s v="Medium"/>
    <x v="6"/>
    <n v="420"/>
    <n v="1825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6"/>
    <n v="420"/>
    <n v="18255"/>
    <s v="FSEPU"/>
    <m/>
    <m/>
    <n v="0"/>
    <n v="0"/>
    <n v="0"/>
    <n v="0"/>
    <n v="0"/>
    <n v="0"/>
    <m/>
    <m/>
    <m/>
  </r>
  <r>
    <s v="GJ"/>
    <x v="4"/>
    <x v="15"/>
    <x v="1"/>
    <s v="Medium"/>
    <x v="6"/>
    <n v="420"/>
    <n v="18255"/>
    <s v="MHASE"/>
    <m/>
    <m/>
    <n v="0"/>
    <n v="0"/>
    <n v="0"/>
    <n v="0"/>
    <n v="0"/>
    <n v="0"/>
    <m/>
    <m/>
    <m/>
  </r>
  <r>
    <s v="GJ"/>
    <x v="4"/>
    <x v="15"/>
    <x v="1"/>
    <s v="Medium"/>
    <x v="6"/>
    <n v="420"/>
    <n v="18255"/>
    <s v="PACL"/>
    <m/>
    <m/>
    <n v="0"/>
    <n v="0"/>
    <n v="0"/>
    <n v="0"/>
    <n v="0"/>
    <n v="0"/>
    <m/>
    <m/>
    <m/>
  </r>
  <r>
    <s v="GJ"/>
    <x v="4"/>
    <x v="15"/>
    <x v="1"/>
    <s v="Medium"/>
    <x v="7"/>
    <n v="480"/>
    <n v="1831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7"/>
    <n v="480"/>
    <n v="18315"/>
    <s v="FSEPU"/>
    <m/>
    <m/>
    <n v="0"/>
    <n v="0"/>
    <n v="0"/>
    <n v="0"/>
    <n v="0"/>
    <n v="0"/>
    <m/>
    <m/>
    <m/>
  </r>
  <r>
    <s v="GJ"/>
    <x v="4"/>
    <x v="15"/>
    <x v="1"/>
    <s v="Medium"/>
    <x v="7"/>
    <n v="480"/>
    <n v="18315"/>
    <s v="MHASE"/>
    <m/>
    <m/>
    <n v="0"/>
    <n v="0"/>
    <n v="0"/>
    <n v="0"/>
    <n v="0"/>
    <n v="0"/>
    <m/>
    <m/>
    <m/>
  </r>
  <r>
    <s v="GJ"/>
    <x v="4"/>
    <x v="15"/>
    <x v="1"/>
    <s v="Medium"/>
    <x v="7"/>
    <n v="480"/>
    <n v="18315"/>
    <s v="PACL"/>
    <m/>
    <m/>
    <n v="0"/>
    <n v="0"/>
    <n v="0"/>
    <n v="0"/>
    <n v="0"/>
    <n v="0"/>
    <m/>
    <m/>
    <m/>
  </r>
  <r>
    <s v="GJ"/>
    <x v="4"/>
    <x v="15"/>
    <x v="1"/>
    <s v="Medium"/>
    <x v="8"/>
    <n v="540"/>
    <n v="1837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8"/>
    <n v="540"/>
    <n v="18375"/>
    <s v="FSEPU"/>
    <m/>
    <m/>
    <n v="0"/>
    <n v="0"/>
    <n v="0"/>
    <n v="0"/>
    <n v="0"/>
    <n v="0"/>
    <m/>
    <m/>
    <m/>
  </r>
  <r>
    <s v="GJ"/>
    <x v="4"/>
    <x v="15"/>
    <x v="1"/>
    <s v="Medium"/>
    <x v="8"/>
    <n v="540"/>
    <n v="18375"/>
    <s v="MHASE"/>
    <m/>
    <m/>
    <n v="0"/>
    <n v="0"/>
    <n v="0"/>
    <n v="0"/>
    <n v="0"/>
    <n v="0"/>
    <m/>
    <m/>
    <m/>
  </r>
  <r>
    <s v="GJ"/>
    <x v="4"/>
    <x v="15"/>
    <x v="1"/>
    <s v="Medium"/>
    <x v="8"/>
    <n v="540"/>
    <n v="18375"/>
    <s v="PACL"/>
    <m/>
    <m/>
    <n v="0"/>
    <n v="0"/>
    <n v="0"/>
    <n v="0"/>
    <n v="0"/>
    <n v="0"/>
    <m/>
    <m/>
    <m/>
  </r>
  <r>
    <s v="GJ"/>
    <x v="4"/>
    <x v="15"/>
    <x v="1"/>
    <s v="Medium"/>
    <x v="9"/>
    <n v="600"/>
    <n v="1840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9"/>
    <n v="600"/>
    <n v="18405"/>
    <s v="FSEPU"/>
    <m/>
    <m/>
    <n v="0"/>
    <n v="0"/>
    <n v="0"/>
    <n v="0"/>
    <n v="0"/>
    <n v="0"/>
    <m/>
    <m/>
    <m/>
  </r>
  <r>
    <s v="GJ"/>
    <x v="4"/>
    <x v="15"/>
    <x v="1"/>
    <s v="Medium"/>
    <x v="9"/>
    <n v="600"/>
    <n v="18405"/>
    <s v="MHASE"/>
    <m/>
    <m/>
    <n v="0"/>
    <n v="0"/>
    <n v="0"/>
    <n v="0"/>
    <n v="0"/>
    <n v="0"/>
    <m/>
    <m/>
    <m/>
  </r>
  <r>
    <s v="GJ"/>
    <x v="4"/>
    <x v="15"/>
    <x v="1"/>
    <s v="Medium"/>
    <x v="9"/>
    <n v="600"/>
    <n v="18405"/>
    <s v="PACL"/>
    <m/>
    <m/>
    <n v="0"/>
    <n v="0"/>
    <n v="0"/>
    <n v="0"/>
    <n v="0"/>
    <n v="0"/>
    <m/>
    <m/>
    <m/>
  </r>
  <r>
    <s v="GJ"/>
    <x v="4"/>
    <x v="15"/>
    <x v="1"/>
    <s v="Medium"/>
    <x v="10"/>
    <n v="660"/>
    <n v="1846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0"/>
    <n v="660"/>
    <n v="18465"/>
    <s v="FSEPU"/>
    <m/>
    <m/>
    <n v="0"/>
    <n v="0"/>
    <n v="0"/>
    <n v="0"/>
    <n v="0"/>
    <n v="0"/>
    <m/>
    <m/>
    <m/>
  </r>
  <r>
    <s v="GJ"/>
    <x v="4"/>
    <x v="15"/>
    <x v="1"/>
    <s v="Medium"/>
    <x v="10"/>
    <n v="660"/>
    <n v="18465"/>
    <s v="MHASE"/>
    <m/>
    <m/>
    <n v="0"/>
    <n v="0"/>
    <n v="0"/>
    <n v="0"/>
    <n v="0"/>
    <n v="0"/>
    <m/>
    <m/>
    <m/>
  </r>
  <r>
    <s v="GJ"/>
    <x v="4"/>
    <x v="15"/>
    <x v="1"/>
    <s v="Medium"/>
    <x v="10"/>
    <n v="660"/>
    <n v="18465"/>
    <s v="PACL"/>
    <m/>
    <m/>
    <n v="0"/>
    <n v="0"/>
    <n v="0"/>
    <n v="0"/>
    <n v="0"/>
    <n v="0"/>
    <m/>
    <m/>
    <m/>
  </r>
  <r>
    <s v="GJ"/>
    <x v="4"/>
    <x v="15"/>
    <x v="1"/>
    <s v="Medium"/>
    <x v="11"/>
    <n v="720"/>
    <n v="1852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1"/>
    <n v="720"/>
    <n v="18525"/>
    <s v="FSEPU"/>
    <m/>
    <m/>
    <n v="0"/>
    <n v="0"/>
    <n v="0"/>
    <n v="0"/>
    <n v="0"/>
    <n v="0"/>
    <m/>
    <m/>
    <m/>
  </r>
  <r>
    <s v="GJ"/>
    <x v="4"/>
    <x v="15"/>
    <x v="1"/>
    <s v="Medium"/>
    <x v="11"/>
    <n v="720"/>
    <n v="18525"/>
    <s v="MHASE"/>
    <m/>
    <m/>
    <n v="0"/>
    <n v="0"/>
    <n v="0"/>
    <n v="0"/>
    <n v="0"/>
    <n v="0"/>
    <m/>
    <m/>
    <m/>
  </r>
  <r>
    <s v="GJ"/>
    <x v="4"/>
    <x v="15"/>
    <x v="1"/>
    <s v="Medium"/>
    <x v="11"/>
    <n v="720"/>
    <n v="18525"/>
    <s v="PACL"/>
    <m/>
    <m/>
    <n v="0"/>
    <n v="0"/>
    <n v="0"/>
    <n v="0"/>
    <n v="0"/>
    <n v="0"/>
    <m/>
    <m/>
    <m/>
  </r>
  <r>
    <s v="GJ"/>
    <x v="4"/>
    <x v="15"/>
    <x v="1"/>
    <s v="Medium"/>
    <x v="12"/>
    <n v="780"/>
    <n v="1858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2"/>
    <n v="780"/>
    <n v="18585"/>
    <s v="FSEPU"/>
    <m/>
    <m/>
    <n v="0"/>
    <n v="0"/>
    <n v="0"/>
    <n v="0"/>
    <n v="0"/>
    <n v="0"/>
    <m/>
    <m/>
    <m/>
  </r>
  <r>
    <s v="GJ"/>
    <x v="4"/>
    <x v="15"/>
    <x v="1"/>
    <s v="Medium"/>
    <x v="12"/>
    <n v="780"/>
    <n v="18585"/>
    <s v="MHASE"/>
    <m/>
    <m/>
    <n v="0"/>
    <n v="0"/>
    <n v="0"/>
    <n v="0"/>
    <n v="0"/>
    <n v="0"/>
    <m/>
    <m/>
    <m/>
  </r>
  <r>
    <s v="GJ"/>
    <x v="4"/>
    <x v="15"/>
    <x v="1"/>
    <s v="Medium"/>
    <x v="12"/>
    <n v="780"/>
    <n v="18585"/>
    <s v="PACL"/>
    <m/>
    <m/>
    <n v="0"/>
    <n v="0"/>
    <n v="0"/>
    <n v="0"/>
    <n v="0"/>
    <n v="0"/>
    <m/>
    <m/>
    <m/>
  </r>
  <r>
    <s v="GJ"/>
    <x v="4"/>
    <x v="15"/>
    <x v="1"/>
    <s v="Medium"/>
    <x v="13"/>
    <n v="840"/>
    <n v="1864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3"/>
    <n v="840"/>
    <n v="18645"/>
    <s v="FSEPU"/>
    <m/>
    <m/>
    <n v="0"/>
    <n v="0"/>
    <n v="0"/>
    <n v="0"/>
    <n v="0"/>
    <n v="0"/>
    <m/>
    <m/>
    <m/>
  </r>
  <r>
    <s v="GJ"/>
    <x v="4"/>
    <x v="15"/>
    <x v="1"/>
    <s v="Medium"/>
    <x v="13"/>
    <n v="840"/>
    <n v="18645"/>
    <s v="MHASE"/>
    <m/>
    <m/>
    <n v="0"/>
    <n v="0"/>
    <n v="0"/>
    <n v="0"/>
    <n v="0"/>
    <n v="0"/>
    <m/>
    <m/>
    <m/>
  </r>
  <r>
    <s v="GJ"/>
    <x v="4"/>
    <x v="15"/>
    <x v="1"/>
    <s v="Medium"/>
    <x v="13"/>
    <n v="840"/>
    <n v="18645"/>
    <s v="PACL"/>
    <m/>
    <m/>
    <n v="0"/>
    <n v="0"/>
    <n v="0"/>
    <n v="0"/>
    <n v="0"/>
    <n v="0"/>
    <m/>
    <m/>
    <m/>
  </r>
  <r>
    <s v="GJ"/>
    <x v="4"/>
    <x v="15"/>
    <x v="1"/>
    <s v="Medium"/>
    <x v="14"/>
    <n v="900"/>
    <n v="1870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4"/>
    <n v="900"/>
    <n v="18705"/>
    <s v="FSEPU"/>
    <m/>
    <m/>
    <n v="0"/>
    <n v="0"/>
    <n v="0"/>
    <n v="0"/>
    <n v="0"/>
    <n v="0"/>
    <m/>
    <m/>
    <m/>
  </r>
  <r>
    <s v="GJ"/>
    <x v="4"/>
    <x v="15"/>
    <x v="1"/>
    <s v="Medium"/>
    <x v="14"/>
    <n v="900"/>
    <n v="18705"/>
    <s v="MHASE"/>
    <m/>
    <m/>
    <n v="0"/>
    <n v="0"/>
    <n v="0"/>
    <n v="0"/>
    <n v="0"/>
    <n v="0"/>
    <m/>
    <m/>
    <m/>
  </r>
  <r>
    <s v="GJ"/>
    <x v="4"/>
    <x v="15"/>
    <x v="1"/>
    <s v="Medium"/>
    <x v="14"/>
    <n v="900"/>
    <n v="18705"/>
    <s v="PACL"/>
    <m/>
    <m/>
    <n v="0"/>
    <n v="0"/>
    <n v="0"/>
    <n v="0"/>
    <n v="0"/>
    <n v="0"/>
    <m/>
    <m/>
    <m/>
  </r>
  <r>
    <s v="GJ"/>
    <x v="4"/>
    <x v="15"/>
    <x v="1"/>
    <s v="Medium"/>
    <x v="15"/>
    <n v="960"/>
    <n v="1876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5"/>
    <n v="960"/>
    <n v="18765"/>
    <s v="FSEPU"/>
    <m/>
    <m/>
    <n v="0"/>
    <n v="0"/>
    <n v="0"/>
    <n v="0"/>
    <n v="0"/>
    <n v="0"/>
    <m/>
    <m/>
    <m/>
  </r>
  <r>
    <s v="GJ"/>
    <x v="4"/>
    <x v="15"/>
    <x v="1"/>
    <s v="Medium"/>
    <x v="15"/>
    <n v="960"/>
    <n v="18765"/>
    <s v="MHASE"/>
    <m/>
    <m/>
    <n v="0"/>
    <n v="0"/>
    <n v="0"/>
    <n v="0"/>
    <n v="0"/>
    <n v="0"/>
    <m/>
    <m/>
    <m/>
  </r>
  <r>
    <s v="GJ"/>
    <x v="4"/>
    <x v="15"/>
    <x v="1"/>
    <s v="Medium"/>
    <x v="15"/>
    <n v="960"/>
    <n v="18765"/>
    <s v="PACL"/>
    <m/>
    <m/>
    <n v="0"/>
    <n v="0"/>
    <n v="0"/>
    <n v="0"/>
    <n v="0"/>
    <n v="0"/>
    <m/>
    <m/>
    <m/>
  </r>
  <r>
    <s v="GJ"/>
    <x v="4"/>
    <x v="15"/>
    <x v="1"/>
    <s v="Medium"/>
    <x v="16"/>
    <n v="1020"/>
    <n v="1882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6"/>
    <n v="1020"/>
    <n v="18825"/>
    <s v="FSEPU"/>
    <m/>
    <m/>
    <n v="0"/>
    <n v="0"/>
    <n v="0"/>
    <n v="0"/>
    <n v="0"/>
    <n v="0"/>
    <m/>
    <m/>
    <m/>
  </r>
  <r>
    <s v="GJ"/>
    <x v="4"/>
    <x v="15"/>
    <x v="1"/>
    <s v="Medium"/>
    <x v="16"/>
    <n v="1020"/>
    <n v="18825"/>
    <s v="MHASE"/>
    <m/>
    <m/>
    <n v="0"/>
    <n v="0"/>
    <n v="0"/>
    <n v="0"/>
    <n v="0"/>
    <n v="0"/>
    <m/>
    <m/>
    <m/>
  </r>
  <r>
    <s v="GJ"/>
    <x v="4"/>
    <x v="15"/>
    <x v="1"/>
    <s v="Medium"/>
    <x v="16"/>
    <n v="1020"/>
    <n v="18825"/>
    <s v="PACL"/>
    <m/>
    <m/>
    <n v="0"/>
    <n v="0"/>
    <n v="0"/>
    <n v="0"/>
    <n v="0"/>
    <n v="0"/>
    <m/>
    <m/>
    <m/>
  </r>
  <r>
    <s v="GJ"/>
    <x v="4"/>
    <x v="15"/>
    <x v="1"/>
    <s v="Medium"/>
    <x v="17"/>
    <n v="1080"/>
    <n v="1888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7"/>
    <n v="1080"/>
    <n v="18885"/>
    <s v="FSEPU"/>
    <m/>
    <m/>
    <n v="0"/>
    <n v="0"/>
    <n v="0"/>
    <n v="0"/>
    <n v="0"/>
    <n v="0"/>
    <m/>
    <m/>
    <m/>
  </r>
  <r>
    <s v="GJ"/>
    <x v="4"/>
    <x v="15"/>
    <x v="1"/>
    <s v="Medium"/>
    <x v="17"/>
    <n v="1080"/>
    <n v="18885"/>
    <s v="MHASE"/>
    <m/>
    <m/>
    <n v="0"/>
    <n v="0"/>
    <n v="0"/>
    <n v="0"/>
    <n v="0"/>
    <n v="0"/>
    <m/>
    <m/>
    <m/>
  </r>
  <r>
    <s v="GJ"/>
    <x v="4"/>
    <x v="15"/>
    <x v="1"/>
    <s v="Medium"/>
    <x v="17"/>
    <n v="1080"/>
    <n v="18885"/>
    <s v="PACL"/>
    <m/>
    <m/>
    <n v="0"/>
    <n v="0"/>
    <n v="0"/>
    <n v="0"/>
    <n v="0"/>
    <n v="0"/>
    <m/>
    <m/>
    <m/>
  </r>
  <r>
    <s v="GJ"/>
    <x v="4"/>
    <x v="15"/>
    <x v="1"/>
    <s v="Medium"/>
    <x v="18"/>
    <n v="1140"/>
    <n v="1894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8"/>
    <n v="1140"/>
    <n v="18945"/>
    <s v="FSEPU"/>
    <m/>
    <m/>
    <n v="0"/>
    <n v="0"/>
    <n v="0"/>
    <n v="0"/>
    <n v="0"/>
    <n v="0"/>
    <m/>
    <m/>
    <m/>
  </r>
  <r>
    <s v="GJ"/>
    <x v="4"/>
    <x v="15"/>
    <x v="1"/>
    <s v="Medium"/>
    <x v="18"/>
    <n v="1140"/>
    <n v="18945"/>
    <s v="MHASE"/>
    <m/>
    <m/>
    <n v="0"/>
    <n v="0"/>
    <n v="0"/>
    <n v="0"/>
    <n v="0"/>
    <n v="0"/>
    <m/>
    <m/>
    <m/>
  </r>
  <r>
    <s v="GJ"/>
    <x v="4"/>
    <x v="15"/>
    <x v="1"/>
    <s v="Medium"/>
    <x v="18"/>
    <n v="1140"/>
    <n v="18945"/>
    <s v="PACL"/>
    <m/>
    <m/>
    <n v="0"/>
    <n v="0"/>
    <n v="0"/>
    <n v="0"/>
    <n v="0"/>
    <n v="0"/>
    <m/>
    <m/>
    <m/>
  </r>
  <r>
    <s v="MB"/>
    <x v="4"/>
    <x v="16"/>
    <x v="0"/>
    <s v="Low"/>
    <x v="0"/>
    <n v="60"/>
    <n v="17604"/>
    <s v="FHASE"/>
    <m/>
    <m/>
    <n v="0"/>
    <n v="0"/>
    <n v="0"/>
    <n v="0"/>
    <n v="0"/>
    <n v="0"/>
    <n v="0"/>
    <n v="0"/>
    <n v="0"/>
  </r>
  <r>
    <s v="MB"/>
    <x v="4"/>
    <x v="16"/>
    <x v="0"/>
    <s v="Low"/>
    <x v="0"/>
    <n v="60"/>
    <n v="17604"/>
    <s v="FSEPU"/>
    <m/>
    <m/>
    <n v="0"/>
    <n v="0"/>
    <n v="0"/>
    <n v="0"/>
    <n v="0"/>
    <n v="0"/>
    <m/>
    <m/>
    <m/>
  </r>
  <r>
    <s v="MB"/>
    <x v="4"/>
    <x v="16"/>
    <x v="0"/>
    <s v="Low"/>
    <x v="0"/>
    <n v="60"/>
    <n v="17604"/>
    <s v="MHASE"/>
    <m/>
    <m/>
    <n v="0"/>
    <n v="0"/>
    <n v="0"/>
    <n v="0"/>
    <n v="0"/>
    <n v="0"/>
    <m/>
    <m/>
    <m/>
  </r>
  <r>
    <s v="MB"/>
    <x v="4"/>
    <x v="16"/>
    <x v="0"/>
    <s v="Low"/>
    <x v="0"/>
    <n v="60"/>
    <n v="17604"/>
    <s v="PACL"/>
    <m/>
    <m/>
    <n v="0"/>
    <n v="0"/>
    <n v="0"/>
    <n v="0"/>
    <n v="0"/>
    <n v="0"/>
    <m/>
    <m/>
    <m/>
  </r>
  <r>
    <s v="MB"/>
    <x v="4"/>
    <x v="16"/>
    <x v="0"/>
    <s v="Low"/>
    <x v="1"/>
    <n v="120"/>
    <n v="17664"/>
    <s v="FHASE"/>
    <m/>
    <m/>
    <n v="0"/>
    <n v="0"/>
    <n v="0"/>
    <n v="0"/>
    <n v="0"/>
    <n v="0"/>
    <n v="0"/>
    <n v="0"/>
    <n v="0"/>
  </r>
  <r>
    <s v="MB"/>
    <x v="4"/>
    <x v="16"/>
    <x v="0"/>
    <s v="Low"/>
    <x v="1"/>
    <n v="120"/>
    <n v="17664"/>
    <s v="FSEPU"/>
    <m/>
    <m/>
    <n v="0"/>
    <n v="0"/>
    <n v="0"/>
    <n v="0"/>
    <n v="0"/>
    <n v="0"/>
    <m/>
    <m/>
    <m/>
  </r>
  <r>
    <s v="MB"/>
    <x v="4"/>
    <x v="16"/>
    <x v="0"/>
    <s v="Low"/>
    <x v="1"/>
    <n v="120"/>
    <n v="17664"/>
    <s v="MHASE"/>
    <m/>
    <m/>
    <n v="0"/>
    <n v="0"/>
    <n v="0"/>
    <n v="0"/>
    <n v="0"/>
    <n v="0"/>
    <m/>
    <m/>
    <m/>
  </r>
  <r>
    <s v="MB"/>
    <x v="4"/>
    <x v="16"/>
    <x v="0"/>
    <s v="Low"/>
    <x v="1"/>
    <n v="120"/>
    <n v="17664"/>
    <s v="PACL"/>
    <m/>
    <m/>
    <n v="0"/>
    <n v="0"/>
    <n v="0"/>
    <n v="0"/>
    <n v="0"/>
    <n v="0"/>
    <m/>
    <m/>
    <m/>
  </r>
  <r>
    <s v="MB"/>
    <x v="4"/>
    <x v="16"/>
    <x v="0"/>
    <s v="Low"/>
    <x v="2"/>
    <n v="180"/>
    <n v="17724"/>
    <s v="FHASE"/>
    <m/>
    <m/>
    <n v="0"/>
    <n v="0"/>
    <n v="0"/>
    <n v="0"/>
    <n v="0"/>
    <n v="0"/>
    <n v="0"/>
    <n v="0"/>
    <n v="0"/>
  </r>
  <r>
    <s v="MB"/>
    <x v="4"/>
    <x v="16"/>
    <x v="0"/>
    <s v="Low"/>
    <x v="2"/>
    <n v="180"/>
    <n v="17724"/>
    <s v="FSEPU"/>
    <m/>
    <m/>
    <n v="0"/>
    <n v="0"/>
    <n v="0"/>
    <n v="0"/>
    <n v="0"/>
    <n v="0"/>
    <m/>
    <m/>
    <m/>
  </r>
  <r>
    <s v="MB"/>
    <x v="4"/>
    <x v="16"/>
    <x v="0"/>
    <s v="Low"/>
    <x v="2"/>
    <n v="180"/>
    <n v="17724"/>
    <s v="MHASE"/>
    <m/>
    <m/>
    <n v="0"/>
    <n v="0"/>
    <n v="0"/>
    <n v="0"/>
    <n v="0"/>
    <n v="0"/>
    <m/>
    <m/>
    <m/>
  </r>
  <r>
    <s v="MB"/>
    <x v="4"/>
    <x v="16"/>
    <x v="0"/>
    <s v="Low"/>
    <x v="2"/>
    <n v="180"/>
    <n v="17724"/>
    <s v="PACL"/>
    <m/>
    <m/>
    <n v="0"/>
    <n v="0"/>
    <n v="0"/>
    <n v="0"/>
    <n v="0"/>
    <n v="0"/>
    <m/>
    <m/>
    <m/>
  </r>
  <r>
    <s v="MB"/>
    <x v="4"/>
    <x v="16"/>
    <x v="0"/>
    <s v="Low"/>
    <x v="3"/>
    <n v="240"/>
    <n v="17784"/>
    <s v="FHASE"/>
    <m/>
    <m/>
    <n v="0"/>
    <n v="0"/>
    <n v="0"/>
    <n v="0"/>
    <n v="0"/>
    <n v="0"/>
    <n v="0"/>
    <n v="0"/>
    <n v="0"/>
  </r>
  <r>
    <s v="MB"/>
    <x v="4"/>
    <x v="16"/>
    <x v="0"/>
    <s v="Low"/>
    <x v="3"/>
    <n v="240"/>
    <n v="17784"/>
    <s v="FSEPU"/>
    <m/>
    <m/>
    <n v="0"/>
    <n v="0"/>
    <n v="0"/>
    <n v="0"/>
    <n v="0"/>
    <n v="0"/>
    <m/>
    <m/>
    <m/>
  </r>
  <r>
    <s v="MB"/>
    <x v="4"/>
    <x v="16"/>
    <x v="0"/>
    <s v="Low"/>
    <x v="3"/>
    <n v="240"/>
    <n v="17784"/>
    <s v="MHASE"/>
    <m/>
    <m/>
    <n v="0"/>
    <n v="0"/>
    <n v="0"/>
    <n v="0"/>
    <n v="0"/>
    <n v="0"/>
    <m/>
    <m/>
    <m/>
  </r>
  <r>
    <s v="MB"/>
    <x v="4"/>
    <x v="16"/>
    <x v="0"/>
    <s v="Low"/>
    <x v="3"/>
    <n v="240"/>
    <n v="17784"/>
    <s v="PACL"/>
    <m/>
    <m/>
    <n v="0"/>
    <n v="0"/>
    <n v="0"/>
    <n v="0"/>
    <n v="0"/>
    <n v="0"/>
    <m/>
    <m/>
    <m/>
  </r>
  <r>
    <s v="MB"/>
    <x v="4"/>
    <x v="16"/>
    <x v="0"/>
    <s v="Low"/>
    <x v="4"/>
    <n v="480"/>
    <n v="18025"/>
    <s v="FHASE"/>
    <m/>
    <m/>
    <n v="0"/>
    <n v="0"/>
    <n v="0"/>
    <n v="0"/>
    <n v="0"/>
    <n v="0"/>
    <n v="0"/>
    <n v="0"/>
    <n v="0"/>
  </r>
  <r>
    <s v="MB"/>
    <x v="4"/>
    <x v="16"/>
    <x v="0"/>
    <s v="Low"/>
    <x v="4"/>
    <n v="480"/>
    <n v="18025"/>
    <s v="FSEPU"/>
    <m/>
    <m/>
    <n v="0"/>
    <n v="0"/>
    <n v="0"/>
    <n v="0"/>
    <n v="0"/>
    <n v="0"/>
    <m/>
    <m/>
    <m/>
  </r>
  <r>
    <s v="MB"/>
    <x v="4"/>
    <x v="16"/>
    <x v="0"/>
    <s v="Low"/>
    <x v="4"/>
    <n v="480"/>
    <n v="18025"/>
    <s v="MHASE"/>
    <m/>
    <m/>
    <n v="0"/>
    <n v="0"/>
    <n v="0"/>
    <n v="0"/>
    <n v="0"/>
    <n v="0"/>
    <m/>
    <m/>
    <m/>
  </r>
  <r>
    <s v="MB"/>
    <x v="4"/>
    <x v="16"/>
    <x v="0"/>
    <s v="Low"/>
    <x v="4"/>
    <n v="480"/>
    <n v="18025"/>
    <s v="PACL"/>
    <m/>
    <m/>
    <n v="0"/>
    <n v="0"/>
    <n v="0"/>
    <n v="0"/>
    <n v="0"/>
    <n v="0"/>
    <m/>
    <m/>
    <m/>
  </r>
  <r>
    <s v="MB"/>
    <x v="4"/>
    <x v="16"/>
    <x v="0"/>
    <s v="Low"/>
    <x v="5"/>
    <n v="540"/>
    <n v="18085"/>
    <s v="FHASE"/>
    <m/>
    <m/>
    <n v="0"/>
    <n v="0"/>
    <n v="0"/>
    <n v="0"/>
    <n v="0"/>
    <n v="0"/>
    <n v="0"/>
    <n v="0"/>
    <n v="0"/>
  </r>
  <r>
    <s v="MB"/>
    <x v="4"/>
    <x v="16"/>
    <x v="0"/>
    <s v="Low"/>
    <x v="5"/>
    <n v="540"/>
    <n v="18085"/>
    <s v="FSEPU"/>
    <m/>
    <m/>
    <n v="0"/>
    <n v="0"/>
    <n v="0"/>
    <n v="0"/>
    <n v="0"/>
    <n v="0"/>
    <m/>
    <m/>
    <m/>
  </r>
  <r>
    <s v="MB"/>
    <x v="4"/>
    <x v="16"/>
    <x v="0"/>
    <s v="Low"/>
    <x v="5"/>
    <n v="540"/>
    <n v="18085"/>
    <s v="MHASE"/>
    <m/>
    <m/>
    <n v="0"/>
    <n v="0"/>
    <n v="0"/>
    <n v="0"/>
    <n v="0"/>
    <n v="0"/>
    <m/>
    <m/>
    <m/>
  </r>
  <r>
    <s v="MB"/>
    <x v="4"/>
    <x v="16"/>
    <x v="0"/>
    <s v="Low"/>
    <x v="5"/>
    <n v="540"/>
    <n v="18085"/>
    <s v="PACL"/>
    <m/>
    <m/>
    <n v="0"/>
    <n v="0"/>
    <n v="0"/>
    <n v="0"/>
    <n v="0"/>
    <n v="0"/>
    <m/>
    <m/>
    <m/>
  </r>
  <r>
    <s v="MB"/>
    <x v="4"/>
    <x v="16"/>
    <x v="0"/>
    <s v="Low"/>
    <x v="6"/>
    <n v="300"/>
    <n v="17844"/>
    <s v="FHASE"/>
    <m/>
    <m/>
    <n v="0"/>
    <n v="0"/>
    <n v="0"/>
    <n v="0"/>
    <n v="0"/>
    <n v="0"/>
    <n v="0"/>
    <n v="0"/>
    <n v="0"/>
  </r>
  <r>
    <s v="MB"/>
    <x v="4"/>
    <x v="16"/>
    <x v="0"/>
    <s v="Low"/>
    <x v="6"/>
    <n v="300"/>
    <n v="17844"/>
    <s v="FSEPU"/>
    <m/>
    <m/>
    <n v="0"/>
    <n v="0"/>
    <n v="0"/>
    <n v="0"/>
    <n v="0"/>
    <n v="0"/>
    <m/>
    <m/>
    <m/>
  </r>
  <r>
    <s v="MB"/>
    <x v="4"/>
    <x v="16"/>
    <x v="0"/>
    <s v="Low"/>
    <x v="6"/>
    <n v="300"/>
    <n v="17844"/>
    <s v="MHASE"/>
    <m/>
    <m/>
    <n v="0"/>
    <n v="0"/>
    <n v="0"/>
    <n v="0"/>
    <n v="0"/>
    <n v="0"/>
    <m/>
    <m/>
    <m/>
  </r>
  <r>
    <s v="MB"/>
    <x v="4"/>
    <x v="16"/>
    <x v="0"/>
    <s v="Low"/>
    <x v="6"/>
    <n v="300"/>
    <n v="17844"/>
    <s v="PACL"/>
    <m/>
    <m/>
    <n v="0"/>
    <n v="0"/>
    <n v="0"/>
    <n v="0"/>
    <n v="0"/>
    <n v="0"/>
    <m/>
    <m/>
    <m/>
  </r>
  <r>
    <s v="MB"/>
    <x v="4"/>
    <x v="16"/>
    <x v="0"/>
    <s v="Low"/>
    <x v="7"/>
    <n v="600"/>
    <n v="18145"/>
    <s v="FHASE"/>
    <m/>
    <m/>
    <n v="0"/>
    <n v="0"/>
    <n v="0"/>
    <n v="0"/>
    <n v="0"/>
    <n v="0"/>
    <n v="0"/>
    <n v="0"/>
    <n v="0"/>
  </r>
  <r>
    <s v="MB"/>
    <x v="4"/>
    <x v="16"/>
    <x v="0"/>
    <s v="Low"/>
    <x v="7"/>
    <n v="600"/>
    <n v="18145"/>
    <s v="FSEPU"/>
    <m/>
    <m/>
    <n v="0"/>
    <n v="0"/>
    <n v="0"/>
    <n v="0"/>
    <n v="0"/>
    <n v="0"/>
    <m/>
    <m/>
    <m/>
  </r>
  <r>
    <s v="MB"/>
    <x v="4"/>
    <x v="16"/>
    <x v="0"/>
    <s v="Low"/>
    <x v="7"/>
    <n v="600"/>
    <n v="18145"/>
    <s v="MHASE"/>
    <m/>
    <m/>
    <n v="0"/>
    <n v="0"/>
    <n v="0"/>
    <n v="0"/>
    <n v="0"/>
    <n v="0"/>
    <m/>
    <m/>
    <m/>
  </r>
  <r>
    <s v="MB"/>
    <x v="4"/>
    <x v="16"/>
    <x v="0"/>
    <s v="Low"/>
    <x v="7"/>
    <n v="600"/>
    <n v="18145"/>
    <s v="PACL"/>
    <m/>
    <m/>
    <n v="0"/>
    <n v="0"/>
    <n v="0"/>
    <n v="0"/>
    <n v="0"/>
    <n v="0"/>
    <m/>
    <m/>
    <m/>
  </r>
  <r>
    <s v="MB"/>
    <x v="4"/>
    <x v="16"/>
    <x v="0"/>
    <s v="Low"/>
    <x v="8"/>
    <n v="660"/>
    <n v="18205"/>
    <s v="FHASE"/>
    <m/>
    <m/>
    <n v="0"/>
    <n v="0"/>
    <n v="0"/>
    <n v="0"/>
    <n v="0"/>
    <n v="0"/>
    <n v="0"/>
    <n v="0"/>
    <n v="0"/>
  </r>
  <r>
    <s v="MB"/>
    <x v="4"/>
    <x v="16"/>
    <x v="0"/>
    <s v="Low"/>
    <x v="8"/>
    <n v="660"/>
    <n v="18205"/>
    <s v="FSEPU"/>
    <m/>
    <m/>
    <n v="0"/>
    <n v="0"/>
    <n v="0"/>
    <n v="0"/>
    <n v="0"/>
    <n v="0"/>
    <m/>
    <m/>
    <m/>
  </r>
  <r>
    <s v="MB"/>
    <x v="4"/>
    <x v="16"/>
    <x v="0"/>
    <s v="Low"/>
    <x v="8"/>
    <n v="660"/>
    <n v="18205"/>
    <s v="MHASE"/>
    <m/>
    <m/>
    <n v="0"/>
    <n v="0"/>
    <n v="0"/>
    <n v="0"/>
    <n v="0"/>
    <n v="0"/>
    <m/>
    <m/>
    <m/>
  </r>
  <r>
    <s v="MB"/>
    <x v="4"/>
    <x v="16"/>
    <x v="0"/>
    <s v="Low"/>
    <x v="8"/>
    <n v="660"/>
    <n v="18205"/>
    <s v="PACL"/>
    <m/>
    <m/>
    <n v="0"/>
    <n v="0"/>
    <n v="0"/>
    <n v="0"/>
    <n v="0"/>
    <n v="0"/>
    <m/>
    <m/>
    <m/>
  </r>
  <r>
    <s v="MB"/>
    <x v="4"/>
    <x v="16"/>
    <x v="0"/>
    <s v="Low"/>
    <x v="9"/>
    <n v="360"/>
    <n v="17904"/>
    <s v="FHASE"/>
    <m/>
    <m/>
    <n v="0"/>
    <n v="0"/>
    <n v="0"/>
    <n v="0"/>
    <n v="0"/>
    <n v="0"/>
    <n v="0"/>
    <n v="0"/>
    <n v="0"/>
  </r>
  <r>
    <s v="MB"/>
    <x v="4"/>
    <x v="16"/>
    <x v="0"/>
    <s v="Low"/>
    <x v="9"/>
    <n v="360"/>
    <n v="17904"/>
    <s v="FSEPU"/>
    <m/>
    <m/>
    <n v="0"/>
    <n v="0"/>
    <n v="0"/>
    <n v="0"/>
    <n v="0"/>
    <n v="0"/>
    <m/>
    <m/>
    <m/>
  </r>
  <r>
    <s v="MB"/>
    <x v="4"/>
    <x v="16"/>
    <x v="0"/>
    <s v="Low"/>
    <x v="9"/>
    <n v="360"/>
    <n v="17904"/>
    <s v="MHASE"/>
    <m/>
    <m/>
    <n v="0"/>
    <n v="0"/>
    <n v="0"/>
    <n v="0"/>
    <n v="0"/>
    <n v="0"/>
    <m/>
    <m/>
    <m/>
  </r>
  <r>
    <s v="MB"/>
    <x v="4"/>
    <x v="16"/>
    <x v="0"/>
    <s v="Low"/>
    <x v="9"/>
    <n v="360"/>
    <n v="17904"/>
    <s v="PACL"/>
    <m/>
    <m/>
    <n v="0"/>
    <n v="0"/>
    <n v="0"/>
    <n v="0"/>
    <n v="0"/>
    <n v="0"/>
    <m/>
    <m/>
    <m/>
  </r>
  <r>
    <s v="MB"/>
    <x v="4"/>
    <x v="16"/>
    <x v="0"/>
    <s v="Low"/>
    <x v="10"/>
    <n v="720"/>
    <n v="18265"/>
    <s v="FHASE"/>
    <m/>
    <m/>
    <n v="0"/>
    <n v="0"/>
    <n v="0"/>
    <n v="0"/>
    <n v="0"/>
    <n v="0"/>
    <n v="0"/>
    <n v="0"/>
    <n v="0"/>
  </r>
  <r>
    <s v="MB"/>
    <x v="4"/>
    <x v="16"/>
    <x v="0"/>
    <s v="Low"/>
    <x v="10"/>
    <n v="720"/>
    <n v="18265"/>
    <s v="FSEPU"/>
    <m/>
    <m/>
    <n v="0"/>
    <n v="0"/>
    <n v="0"/>
    <n v="0"/>
    <n v="0"/>
    <n v="0"/>
    <m/>
    <m/>
    <m/>
  </r>
  <r>
    <s v="MB"/>
    <x v="4"/>
    <x v="16"/>
    <x v="0"/>
    <s v="Low"/>
    <x v="10"/>
    <n v="720"/>
    <n v="18265"/>
    <s v="MHASE"/>
    <m/>
    <m/>
    <n v="0"/>
    <n v="0"/>
    <n v="0"/>
    <n v="0"/>
    <n v="0"/>
    <n v="0"/>
    <m/>
    <m/>
    <m/>
  </r>
  <r>
    <s v="MB"/>
    <x v="4"/>
    <x v="16"/>
    <x v="0"/>
    <s v="Low"/>
    <x v="10"/>
    <n v="720"/>
    <n v="18265"/>
    <s v="PACL"/>
    <m/>
    <m/>
    <n v="0"/>
    <n v="0"/>
    <n v="0"/>
    <n v="0"/>
    <n v="0"/>
    <n v="0"/>
    <m/>
    <m/>
    <m/>
  </r>
  <r>
    <s v="MB"/>
    <x v="4"/>
    <x v="16"/>
    <x v="0"/>
    <s v="Low"/>
    <x v="11"/>
    <n v="780"/>
    <n v="18325"/>
    <s v="FHASE"/>
    <m/>
    <m/>
    <n v="0"/>
    <n v="0"/>
    <n v="0"/>
    <n v="0"/>
    <n v="0"/>
    <n v="0"/>
    <n v="0"/>
    <n v="0"/>
    <n v="0"/>
  </r>
  <r>
    <s v="MB"/>
    <x v="4"/>
    <x v="16"/>
    <x v="0"/>
    <s v="Low"/>
    <x v="11"/>
    <n v="780"/>
    <n v="18325"/>
    <s v="FSEPU"/>
    <m/>
    <m/>
    <n v="0"/>
    <n v="0"/>
    <n v="0"/>
    <n v="0"/>
    <n v="0"/>
    <n v="0"/>
    <m/>
    <m/>
    <m/>
  </r>
  <r>
    <s v="MB"/>
    <x v="4"/>
    <x v="16"/>
    <x v="0"/>
    <s v="Low"/>
    <x v="11"/>
    <n v="780"/>
    <n v="18325"/>
    <s v="MHASE"/>
    <m/>
    <m/>
    <n v="0"/>
    <n v="0"/>
    <n v="0"/>
    <n v="0"/>
    <n v="0"/>
    <n v="0"/>
    <m/>
    <m/>
    <m/>
  </r>
  <r>
    <s v="MB"/>
    <x v="4"/>
    <x v="16"/>
    <x v="0"/>
    <s v="Low"/>
    <x v="11"/>
    <n v="780"/>
    <n v="18325"/>
    <s v="PACL"/>
    <m/>
    <m/>
    <n v="0"/>
    <n v="0"/>
    <n v="0"/>
    <n v="0"/>
    <n v="0"/>
    <n v="0"/>
    <m/>
    <m/>
    <m/>
  </r>
  <r>
    <s v="MB"/>
    <x v="4"/>
    <x v="16"/>
    <x v="0"/>
    <s v="Low"/>
    <x v="12"/>
    <n v="420"/>
    <n v="17964"/>
    <s v="FHASE"/>
    <m/>
    <m/>
    <n v="0"/>
    <n v="0"/>
    <n v="0"/>
    <n v="0"/>
    <n v="0"/>
    <n v="0"/>
    <n v="0"/>
    <n v="0"/>
    <n v="0"/>
  </r>
  <r>
    <s v="MB"/>
    <x v="4"/>
    <x v="16"/>
    <x v="0"/>
    <s v="Low"/>
    <x v="12"/>
    <n v="420"/>
    <n v="17964"/>
    <s v="FSEPU"/>
    <m/>
    <m/>
    <n v="0"/>
    <n v="0"/>
    <n v="0"/>
    <n v="0"/>
    <n v="0"/>
    <n v="0"/>
    <m/>
    <m/>
    <m/>
  </r>
  <r>
    <s v="MB"/>
    <x v="4"/>
    <x v="16"/>
    <x v="0"/>
    <s v="Low"/>
    <x v="12"/>
    <n v="420"/>
    <n v="17964"/>
    <s v="MHASE"/>
    <m/>
    <m/>
    <n v="0"/>
    <n v="0"/>
    <n v="0"/>
    <n v="0"/>
    <n v="0"/>
    <n v="0"/>
    <m/>
    <m/>
    <m/>
  </r>
  <r>
    <s v="MB"/>
    <x v="4"/>
    <x v="16"/>
    <x v="0"/>
    <s v="Low"/>
    <x v="12"/>
    <n v="420"/>
    <n v="17964"/>
    <s v="PACL"/>
    <m/>
    <m/>
    <n v="0"/>
    <n v="0"/>
    <n v="0"/>
    <n v="0"/>
    <n v="0"/>
    <n v="0"/>
    <m/>
    <m/>
    <m/>
  </r>
  <r>
    <s v="GJ"/>
    <x v="4"/>
    <x v="17"/>
    <x v="2"/>
    <s v="High"/>
    <x v="0"/>
    <n v="60"/>
    <n v="18285"/>
    <s v="FHASE"/>
    <m/>
    <m/>
    <n v="0"/>
    <n v="0"/>
    <n v="0"/>
    <n v="0"/>
    <n v="0"/>
    <n v="0"/>
    <n v="0"/>
    <n v="0"/>
    <n v="0"/>
  </r>
  <r>
    <s v="GJ"/>
    <x v="4"/>
    <x v="17"/>
    <x v="2"/>
    <s v="High"/>
    <x v="0"/>
    <n v="60"/>
    <n v="18285"/>
    <s v="FSEPU"/>
    <m/>
    <m/>
    <n v="0"/>
    <n v="0"/>
    <n v="0"/>
    <n v="0"/>
    <n v="0"/>
    <n v="0"/>
    <m/>
    <m/>
    <m/>
  </r>
  <r>
    <s v="GJ"/>
    <x v="4"/>
    <x v="17"/>
    <x v="2"/>
    <s v="High"/>
    <x v="0"/>
    <n v="60"/>
    <n v="18285"/>
    <s v="MHASE"/>
    <m/>
    <m/>
    <n v="0"/>
    <n v="0"/>
    <n v="0"/>
    <n v="0"/>
    <n v="0"/>
    <n v="0"/>
    <m/>
    <m/>
    <m/>
  </r>
  <r>
    <s v="GJ"/>
    <x v="4"/>
    <x v="17"/>
    <x v="2"/>
    <s v="High"/>
    <x v="0"/>
    <n v="60"/>
    <n v="18285"/>
    <s v="PACL"/>
    <m/>
    <m/>
    <n v="0"/>
    <n v="0"/>
    <n v="0"/>
    <n v="0"/>
    <n v="0"/>
    <n v="0"/>
    <m/>
    <m/>
    <m/>
  </r>
  <r>
    <s v="GJ"/>
    <x v="4"/>
    <x v="17"/>
    <x v="2"/>
    <s v="High"/>
    <x v="1"/>
    <n v="120"/>
    <n v="18345"/>
    <s v="FHASE"/>
    <m/>
    <m/>
    <n v="0"/>
    <n v="0"/>
    <n v="0"/>
    <n v="0"/>
    <n v="0"/>
    <n v="0"/>
    <n v="0"/>
    <n v="0"/>
    <n v="0"/>
  </r>
  <r>
    <s v="GJ"/>
    <x v="4"/>
    <x v="17"/>
    <x v="2"/>
    <s v="High"/>
    <x v="1"/>
    <n v="120"/>
    <n v="18345"/>
    <s v="FSEPU"/>
    <m/>
    <m/>
    <n v="0"/>
    <n v="0"/>
    <n v="0"/>
    <n v="0"/>
    <n v="0"/>
    <n v="0"/>
    <m/>
    <m/>
    <m/>
  </r>
  <r>
    <s v="GJ"/>
    <x v="4"/>
    <x v="17"/>
    <x v="2"/>
    <s v="High"/>
    <x v="1"/>
    <n v="120"/>
    <n v="18345"/>
    <s v="MHASE"/>
    <m/>
    <m/>
    <n v="0"/>
    <n v="0"/>
    <n v="0"/>
    <n v="0"/>
    <n v="0"/>
    <n v="0"/>
    <m/>
    <m/>
    <m/>
  </r>
  <r>
    <s v="GJ"/>
    <x v="4"/>
    <x v="17"/>
    <x v="2"/>
    <s v="High"/>
    <x v="1"/>
    <n v="120"/>
    <n v="18345"/>
    <s v="PACL"/>
    <m/>
    <m/>
    <n v="0"/>
    <n v="0"/>
    <n v="0"/>
    <n v="0"/>
    <n v="0"/>
    <n v="0"/>
    <m/>
    <m/>
    <m/>
  </r>
  <r>
    <s v="GJ"/>
    <x v="4"/>
    <x v="17"/>
    <x v="2"/>
    <s v="High"/>
    <x v="1"/>
    <n v="240"/>
    <n v="18405"/>
    <s v="FHASE"/>
    <m/>
    <m/>
    <n v="0"/>
    <n v="0"/>
    <n v="0"/>
    <n v="0"/>
    <n v="0"/>
    <n v="0"/>
    <n v="0"/>
    <n v="0"/>
    <n v="0"/>
  </r>
  <r>
    <s v="GJ"/>
    <x v="4"/>
    <x v="17"/>
    <x v="2"/>
    <s v="High"/>
    <x v="1"/>
    <n v="240"/>
    <n v="18405"/>
    <s v="FSEPU"/>
    <m/>
    <m/>
    <n v="0"/>
    <n v="0"/>
    <n v="0"/>
    <n v="0"/>
    <n v="0"/>
    <n v="0"/>
    <m/>
    <m/>
    <m/>
  </r>
  <r>
    <s v="GJ"/>
    <x v="4"/>
    <x v="17"/>
    <x v="2"/>
    <s v="High"/>
    <x v="1"/>
    <n v="240"/>
    <n v="18405"/>
    <s v="MHASE"/>
    <m/>
    <m/>
    <n v="0"/>
    <n v="0"/>
    <n v="0"/>
    <n v="0"/>
    <n v="0"/>
    <n v="0"/>
    <m/>
    <m/>
    <m/>
  </r>
  <r>
    <s v="GJ"/>
    <x v="4"/>
    <x v="17"/>
    <x v="2"/>
    <s v="High"/>
    <x v="1"/>
    <n v="240"/>
    <n v="18405"/>
    <s v="PACL"/>
    <m/>
    <m/>
    <n v="0"/>
    <n v="0"/>
    <n v="0"/>
    <n v="0"/>
    <n v="0"/>
    <n v="0"/>
    <m/>
    <m/>
    <m/>
  </r>
  <r>
    <s v="GJ"/>
    <x v="4"/>
    <x v="17"/>
    <x v="2"/>
    <s v="High"/>
    <x v="3"/>
    <n v="270"/>
    <n v="18465"/>
    <s v="FHASE"/>
    <m/>
    <m/>
    <n v="0"/>
    <n v="0"/>
    <n v="0"/>
    <n v="0"/>
    <n v="0"/>
    <n v="0"/>
    <n v="0"/>
    <n v="0"/>
    <n v="0"/>
  </r>
  <r>
    <s v="GJ"/>
    <x v="4"/>
    <x v="17"/>
    <x v="2"/>
    <s v="High"/>
    <x v="3"/>
    <n v="270"/>
    <n v="18465"/>
    <s v="FSEPU"/>
    <m/>
    <m/>
    <n v="0"/>
    <n v="0"/>
    <n v="0"/>
    <n v="0"/>
    <n v="0"/>
    <n v="0"/>
    <m/>
    <m/>
    <m/>
  </r>
  <r>
    <s v="GJ"/>
    <x v="4"/>
    <x v="17"/>
    <x v="2"/>
    <s v="High"/>
    <x v="3"/>
    <n v="270"/>
    <n v="18465"/>
    <s v="MHASE"/>
    <m/>
    <m/>
    <n v="0"/>
    <n v="0"/>
    <n v="0"/>
    <n v="0"/>
    <n v="0"/>
    <n v="0"/>
    <m/>
    <m/>
    <m/>
  </r>
  <r>
    <s v="GJ"/>
    <x v="4"/>
    <x v="17"/>
    <x v="2"/>
    <s v="High"/>
    <x v="3"/>
    <n v="270"/>
    <n v="18465"/>
    <s v="PACL"/>
    <m/>
    <m/>
    <n v="0"/>
    <n v="0"/>
    <n v="0"/>
    <n v="0"/>
    <n v="0"/>
    <n v="0"/>
    <m/>
    <m/>
    <m/>
  </r>
  <r>
    <s v="GJ"/>
    <x v="4"/>
    <x v="17"/>
    <x v="2"/>
    <s v="High"/>
    <x v="4"/>
    <n v="330"/>
    <n v="18515"/>
    <s v="FHASE"/>
    <m/>
    <m/>
    <n v="0"/>
    <n v="0"/>
    <n v="0"/>
    <n v="0"/>
    <n v="0"/>
    <n v="0"/>
    <n v="0"/>
    <n v="0"/>
    <n v="0"/>
  </r>
  <r>
    <s v="GJ"/>
    <x v="4"/>
    <x v="17"/>
    <x v="2"/>
    <s v="High"/>
    <x v="4"/>
    <n v="330"/>
    <n v="18515"/>
    <s v="FSEPU"/>
    <m/>
    <m/>
    <n v="0"/>
    <n v="0"/>
    <n v="0"/>
    <n v="0"/>
    <n v="0"/>
    <n v="0"/>
    <m/>
    <m/>
    <m/>
  </r>
  <r>
    <s v="GJ"/>
    <x v="4"/>
    <x v="17"/>
    <x v="2"/>
    <s v="High"/>
    <x v="4"/>
    <n v="330"/>
    <n v="18515"/>
    <s v="MHASE"/>
    <m/>
    <m/>
    <n v="0"/>
    <n v="0"/>
    <n v="0"/>
    <n v="0"/>
    <n v="0"/>
    <n v="0"/>
    <m/>
    <m/>
    <m/>
  </r>
  <r>
    <s v="GJ"/>
    <x v="4"/>
    <x v="17"/>
    <x v="2"/>
    <s v="High"/>
    <x v="4"/>
    <n v="330"/>
    <n v="18515"/>
    <s v="PACL"/>
    <m/>
    <m/>
    <n v="0"/>
    <n v="0"/>
    <n v="0"/>
    <n v="0"/>
    <n v="0"/>
    <n v="0"/>
    <m/>
    <m/>
    <m/>
  </r>
  <r>
    <s v="GJ"/>
    <x v="4"/>
    <x v="17"/>
    <x v="2"/>
    <s v="High"/>
    <x v="5"/>
    <n v="390"/>
    <n v="18575"/>
    <s v="FHASE"/>
    <m/>
    <m/>
    <n v="0"/>
    <n v="0"/>
    <n v="0"/>
    <n v="0"/>
    <n v="0"/>
    <n v="0"/>
    <n v="0"/>
    <n v="0"/>
    <n v="0"/>
  </r>
  <r>
    <s v="GJ"/>
    <x v="4"/>
    <x v="17"/>
    <x v="2"/>
    <s v="High"/>
    <x v="5"/>
    <n v="390"/>
    <n v="18575"/>
    <s v="FSEPU"/>
    <m/>
    <m/>
    <n v="0"/>
    <n v="0"/>
    <n v="0"/>
    <n v="0"/>
    <n v="0"/>
    <n v="0"/>
    <m/>
    <m/>
    <m/>
  </r>
  <r>
    <s v="GJ"/>
    <x v="4"/>
    <x v="17"/>
    <x v="2"/>
    <s v="High"/>
    <x v="5"/>
    <n v="390"/>
    <n v="18575"/>
    <s v="MHASE"/>
    <m/>
    <m/>
    <n v="0"/>
    <n v="0"/>
    <n v="0"/>
    <n v="0"/>
    <n v="0"/>
    <n v="0"/>
    <m/>
    <m/>
    <m/>
  </r>
  <r>
    <s v="GJ"/>
    <x v="4"/>
    <x v="17"/>
    <x v="2"/>
    <s v="High"/>
    <x v="5"/>
    <n v="390"/>
    <n v="18575"/>
    <s v="PACL"/>
    <m/>
    <m/>
    <n v="0"/>
    <n v="0"/>
    <n v="0"/>
    <n v="0"/>
    <n v="0"/>
    <n v="0"/>
    <m/>
    <m/>
    <m/>
  </r>
  <r>
    <s v="GJ"/>
    <x v="4"/>
    <x v="17"/>
    <x v="2"/>
    <s v="High"/>
    <x v="6"/>
    <n v="450"/>
    <n v="18635"/>
    <s v="FHASE"/>
    <m/>
    <m/>
    <n v="0"/>
    <n v="0"/>
    <n v="0"/>
    <n v="0"/>
    <n v="0"/>
    <n v="0"/>
    <n v="0"/>
    <n v="0"/>
    <n v="0"/>
  </r>
  <r>
    <s v="GJ"/>
    <x v="4"/>
    <x v="17"/>
    <x v="2"/>
    <s v="High"/>
    <x v="6"/>
    <n v="450"/>
    <n v="18635"/>
    <s v="FSEPU"/>
    <m/>
    <m/>
    <n v="0"/>
    <n v="0"/>
    <n v="0"/>
    <n v="0"/>
    <n v="0"/>
    <n v="0"/>
    <m/>
    <m/>
    <m/>
  </r>
  <r>
    <s v="GJ"/>
    <x v="4"/>
    <x v="17"/>
    <x v="2"/>
    <s v="High"/>
    <x v="6"/>
    <n v="450"/>
    <n v="18635"/>
    <s v="MHASE"/>
    <m/>
    <m/>
    <n v="0"/>
    <n v="0"/>
    <n v="0"/>
    <n v="0"/>
    <n v="0"/>
    <n v="0"/>
    <m/>
    <m/>
    <m/>
  </r>
  <r>
    <s v="GJ"/>
    <x v="4"/>
    <x v="17"/>
    <x v="2"/>
    <s v="High"/>
    <x v="6"/>
    <n v="450"/>
    <n v="18635"/>
    <s v="PACL"/>
    <m/>
    <m/>
    <n v="0"/>
    <n v="0"/>
    <n v="0"/>
    <n v="0"/>
    <n v="0"/>
    <n v="0"/>
    <m/>
    <m/>
    <m/>
  </r>
  <r>
    <s v="GJ"/>
    <x v="4"/>
    <x v="17"/>
    <x v="2"/>
    <s v="High"/>
    <x v="7"/>
    <n v="510"/>
    <n v="18695"/>
    <s v="FHASE"/>
    <m/>
    <m/>
    <n v="0"/>
    <n v="0"/>
    <n v="0"/>
    <n v="0"/>
    <n v="0"/>
    <n v="0"/>
    <n v="0"/>
    <n v="0"/>
    <n v="0"/>
  </r>
  <r>
    <s v="GJ"/>
    <x v="4"/>
    <x v="17"/>
    <x v="2"/>
    <s v="High"/>
    <x v="7"/>
    <n v="510"/>
    <n v="18695"/>
    <s v="FSEPU"/>
    <m/>
    <m/>
    <n v="0"/>
    <n v="0"/>
    <n v="0"/>
    <n v="0"/>
    <n v="0"/>
    <n v="0"/>
    <m/>
    <m/>
    <m/>
  </r>
  <r>
    <s v="GJ"/>
    <x v="4"/>
    <x v="17"/>
    <x v="2"/>
    <s v="High"/>
    <x v="7"/>
    <n v="510"/>
    <n v="18695"/>
    <s v="MHASE"/>
    <m/>
    <m/>
    <n v="0"/>
    <n v="0"/>
    <n v="0"/>
    <n v="0"/>
    <n v="0"/>
    <n v="0"/>
    <m/>
    <m/>
    <m/>
  </r>
  <r>
    <s v="GJ"/>
    <x v="4"/>
    <x v="17"/>
    <x v="2"/>
    <s v="High"/>
    <x v="7"/>
    <n v="510"/>
    <n v="18695"/>
    <s v="PACL"/>
    <m/>
    <m/>
    <n v="0"/>
    <n v="0"/>
    <n v="0"/>
    <n v="0"/>
    <n v="0"/>
    <n v="0"/>
    <m/>
    <m/>
    <m/>
  </r>
  <r>
    <s v="GJ"/>
    <x v="4"/>
    <x v="17"/>
    <x v="2"/>
    <s v="High"/>
    <x v="8"/>
    <n v="570"/>
    <n v="18755"/>
    <s v="FHASE"/>
    <n v="1"/>
    <n v="1"/>
    <n v="1"/>
    <n v="1"/>
    <n v="1"/>
    <n v="0"/>
    <n v="0"/>
    <n v="0"/>
    <n v="1"/>
    <n v="0"/>
    <n v="0"/>
  </r>
  <r>
    <s v="GJ"/>
    <x v="4"/>
    <x v="17"/>
    <x v="2"/>
    <s v="High"/>
    <x v="8"/>
    <n v="570"/>
    <n v="18755"/>
    <s v="FSEPU"/>
    <m/>
    <m/>
    <n v="0"/>
    <n v="0"/>
    <n v="0"/>
    <n v="0"/>
    <n v="0"/>
    <n v="0"/>
    <m/>
    <m/>
    <m/>
  </r>
  <r>
    <s v="GJ"/>
    <x v="4"/>
    <x v="17"/>
    <x v="2"/>
    <s v="High"/>
    <x v="8"/>
    <n v="570"/>
    <n v="18755"/>
    <s v="MHASE"/>
    <m/>
    <m/>
    <n v="0"/>
    <n v="0"/>
    <n v="0"/>
    <n v="0"/>
    <n v="0"/>
    <n v="0"/>
    <m/>
    <m/>
    <m/>
  </r>
  <r>
    <s v="GJ"/>
    <x v="4"/>
    <x v="17"/>
    <x v="2"/>
    <s v="High"/>
    <x v="8"/>
    <n v="570"/>
    <n v="18755"/>
    <s v="PACL"/>
    <m/>
    <m/>
    <n v="0"/>
    <n v="0"/>
    <n v="0"/>
    <n v="0"/>
    <n v="0"/>
    <n v="0"/>
    <m/>
    <m/>
    <m/>
  </r>
  <r>
    <s v="GJ"/>
    <x v="5"/>
    <x v="1"/>
    <x v="2"/>
    <s v="Control"/>
    <x v="0"/>
    <n v="60"/>
    <n v="29029"/>
    <s v="FHASE"/>
    <m/>
    <m/>
    <n v="0"/>
    <n v="0"/>
    <n v="0"/>
    <n v="0"/>
    <n v="0"/>
    <n v="0"/>
    <n v="0"/>
    <n v="0"/>
    <n v="0"/>
  </r>
  <r>
    <s v="GJ"/>
    <x v="5"/>
    <x v="1"/>
    <x v="2"/>
    <s v="Control"/>
    <x v="0"/>
    <n v="60"/>
    <n v="29029"/>
    <s v="FSEPU"/>
    <m/>
    <m/>
    <n v="0"/>
    <n v="0"/>
    <n v="0"/>
    <n v="0"/>
    <n v="0"/>
    <n v="0"/>
    <m/>
    <m/>
    <m/>
  </r>
  <r>
    <s v="GJ"/>
    <x v="5"/>
    <x v="1"/>
    <x v="2"/>
    <s v="Control"/>
    <x v="0"/>
    <n v="60"/>
    <n v="29029"/>
    <s v="MHASE"/>
    <m/>
    <m/>
    <n v="0"/>
    <n v="0"/>
    <n v="0"/>
    <n v="0"/>
    <n v="0"/>
    <n v="0"/>
    <m/>
    <m/>
    <m/>
  </r>
  <r>
    <s v="GJ"/>
    <x v="5"/>
    <x v="1"/>
    <x v="2"/>
    <s v="Control"/>
    <x v="0"/>
    <n v="60"/>
    <n v="29029"/>
    <s v="PACL"/>
    <m/>
    <m/>
    <n v="0"/>
    <n v="0"/>
    <n v="0"/>
    <n v="0"/>
    <n v="0"/>
    <n v="0"/>
    <m/>
    <m/>
    <m/>
  </r>
  <r>
    <s v="GJ"/>
    <x v="5"/>
    <x v="1"/>
    <x v="2"/>
    <s v="Control"/>
    <x v="1"/>
    <n v="120"/>
    <n v="29089"/>
    <s v="FHASE"/>
    <m/>
    <m/>
    <n v="0"/>
    <n v="0"/>
    <n v="0"/>
    <n v="0"/>
    <n v="0"/>
    <n v="0"/>
    <n v="1"/>
    <n v="0"/>
    <n v="0"/>
  </r>
  <r>
    <s v="GJ"/>
    <x v="5"/>
    <x v="1"/>
    <x v="2"/>
    <s v="Control"/>
    <x v="1"/>
    <n v="120"/>
    <n v="29089"/>
    <s v="FSEPU"/>
    <m/>
    <m/>
    <n v="0"/>
    <n v="0"/>
    <n v="0"/>
    <n v="0"/>
    <n v="0"/>
    <n v="0"/>
    <m/>
    <m/>
    <m/>
  </r>
  <r>
    <s v="GJ"/>
    <x v="5"/>
    <x v="1"/>
    <x v="2"/>
    <s v="Control"/>
    <x v="1"/>
    <n v="120"/>
    <n v="29089"/>
    <s v="MHASE"/>
    <n v="1"/>
    <n v="3"/>
    <n v="1"/>
    <n v="3"/>
    <n v="1"/>
    <n v="0"/>
    <n v="0"/>
    <n v="0"/>
    <m/>
    <m/>
    <m/>
  </r>
  <r>
    <s v="GJ"/>
    <x v="5"/>
    <x v="1"/>
    <x v="2"/>
    <s v="Control"/>
    <x v="1"/>
    <n v="120"/>
    <n v="29089"/>
    <s v="PACL"/>
    <m/>
    <m/>
    <n v="0"/>
    <n v="0"/>
    <n v="0"/>
    <n v="0"/>
    <n v="0"/>
    <n v="0"/>
    <m/>
    <m/>
    <m/>
  </r>
  <r>
    <s v="GJ"/>
    <x v="5"/>
    <x v="1"/>
    <x v="2"/>
    <s v="Control"/>
    <x v="2"/>
    <n v="180"/>
    <n v="29149"/>
    <s v="FHASE"/>
    <m/>
    <m/>
    <n v="0"/>
    <n v="0"/>
    <n v="0"/>
    <n v="0"/>
    <n v="0"/>
    <n v="0"/>
    <n v="1"/>
    <n v="0"/>
    <n v="0"/>
  </r>
  <r>
    <s v="GJ"/>
    <x v="5"/>
    <x v="1"/>
    <x v="2"/>
    <s v="Control"/>
    <x v="2"/>
    <n v="180"/>
    <n v="29149"/>
    <s v="FSEPU"/>
    <m/>
    <m/>
    <n v="0"/>
    <n v="0"/>
    <n v="0"/>
    <n v="0"/>
    <n v="0"/>
    <n v="0"/>
    <m/>
    <m/>
    <m/>
  </r>
  <r>
    <s v="GJ"/>
    <x v="5"/>
    <x v="1"/>
    <x v="2"/>
    <s v="Control"/>
    <x v="2"/>
    <n v="180"/>
    <n v="29149"/>
    <s v="MHASE"/>
    <m/>
    <m/>
    <n v="0"/>
    <n v="0"/>
    <n v="0"/>
    <n v="0"/>
    <n v="0"/>
    <n v="0"/>
    <m/>
    <m/>
    <m/>
  </r>
  <r>
    <s v="GJ"/>
    <x v="5"/>
    <x v="1"/>
    <x v="2"/>
    <s v="Control"/>
    <x v="2"/>
    <n v="180"/>
    <n v="29149"/>
    <s v="PACL"/>
    <n v="1"/>
    <n v="2"/>
    <n v="1"/>
    <n v="2"/>
    <n v="1"/>
    <n v="0"/>
    <n v="0"/>
    <n v="0"/>
    <m/>
    <m/>
    <m/>
  </r>
  <r>
    <s v="GJ"/>
    <x v="5"/>
    <x v="1"/>
    <x v="2"/>
    <s v="Control"/>
    <x v="3"/>
    <n v="240"/>
    <n v="29209"/>
    <s v="FHASE"/>
    <m/>
    <m/>
    <n v="0"/>
    <n v="0"/>
    <n v="0"/>
    <n v="0"/>
    <n v="0"/>
    <n v="0"/>
    <n v="1"/>
    <n v="1"/>
    <n v="0"/>
  </r>
  <r>
    <s v="GJ"/>
    <x v="5"/>
    <x v="1"/>
    <x v="2"/>
    <s v="Control"/>
    <x v="3"/>
    <n v="240"/>
    <n v="29209"/>
    <s v="FSEPU"/>
    <m/>
    <m/>
    <n v="0"/>
    <n v="0"/>
    <n v="0"/>
    <n v="0"/>
    <n v="0"/>
    <n v="0"/>
    <m/>
    <m/>
    <m/>
  </r>
  <r>
    <s v="GJ"/>
    <x v="5"/>
    <x v="1"/>
    <x v="2"/>
    <s v="Control"/>
    <x v="3"/>
    <n v="240"/>
    <n v="29209"/>
    <s v="MHASE"/>
    <m/>
    <m/>
    <n v="0"/>
    <n v="0"/>
    <n v="0"/>
    <n v="0"/>
    <n v="0"/>
    <n v="0"/>
    <m/>
    <m/>
    <m/>
  </r>
  <r>
    <s v="GJ"/>
    <x v="5"/>
    <x v="1"/>
    <x v="2"/>
    <s v="Control"/>
    <x v="3"/>
    <n v="240"/>
    <n v="29209"/>
    <s v="PACL"/>
    <n v="1"/>
    <n v="4"/>
    <n v="1"/>
    <n v="4"/>
    <n v="1"/>
    <n v="1"/>
    <n v="1"/>
    <n v="0"/>
    <m/>
    <m/>
    <m/>
  </r>
  <r>
    <s v="GJ"/>
    <x v="5"/>
    <x v="1"/>
    <x v="2"/>
    <s v="Control"/>
    <x v="4"/>
    <n v="300"/>
    <n v="29269"/>
    <s v="FHASE"/>
    <m/>
    <m/>
    <n v="0"/>
    <n v="0"/>
    <n v="0"/>
    <n v="0"/>
    <n v="0"/>
    <n v="0"/>
    <n v="0"/>
    <n v="0"/>
    <n v="0"/>
  </r>
  <r>
    <s v="GJ"/>
    <x v="5"/>
    <x v="1"/>
    <x v="2"/>
    <s v="Control"/>
    <x v="4"/>
    <n v="300"/>
    <n v="29269"/>
    <s v="FSEPU"/>
    <m/>
    <m/>
    <n v="0"/>
    <n v="0"/>
    <n v="0"/>
    <n v="0"/>
    <n v="0"/>
    <n v="0"/>
    <m/>
    <m/>
    <m/>
  </r>
  <r>
    <s v="GJ"/>
    <x v="5"/>
    <x v="1"/>
    <x v="2"/>
    <s v="Control"/>
    <x v="4"/>
    <n v="300"/>
    <n v="29269"/>
    <s v="MHASE"/>
    <m/>
    <m/>
    <n v="0"/>
    <n v="0"/>
    <n v="0"/>
    <n v="0"/>
    <n v="0"/>
    <n v="0"/>
    <m/>
    <m/>
    <m/>
  </r>
  <r>
    <s v="GJ"/>
    <x v="5"/>
    <x v="1"/>
    <x v="2"/>
    <s v="Control"/>
    <x v="4"/>
    <n v="300"/>
    <n v="29269"/>
    <s v="PACL"/>
    <m/>
    <m/>
    <n v="0"/>
    <n v="0"/>
    <n v="0"/>
    <n v="0"/>
    <n v="0"/>
    <n v="0"/>
    <m/>
    <m/>
    <m/>
  </r>
  <r>
    <s v="GJ"/>
    <x v="5"/>
    <x v="1"/>
    <x v="2"/>
    <s v="Control"/>
    <x v="5"/>
    <n v="360"/>
    <n v="29329"/>
    <s v="FHASE"/>
    <m/>
    <m/>
    <n v="0"/>
    <n v="0"/>
    <n v="0"/>
    <n v="0"/>
    <n v="0"/>
    <n v="0"/>
    <n v="1"/>
    <n v="0"/>
    <n v="0"/>
  </r>
  <r>
    <s v="GJ"/>
    <x v="5"/>
    <x v="1"/>
    <x v="2"/>
    <s v="Control"/>
    <x v="5"/>
    <n v="360"/>
    <n v="29329"/>
    <s v="FSEPU"/>
    <m/>
    <m/>
    <n v="0"/>
    <n v="0"/>
    <n v="0"/>
    <n v="0"/>
    <n v="0"/>
    <n v="0"/>
    <m/>
    <m/>
    <m/>
  </r>
  <r>
    <s v="GJ"/>
    <x v="5"/>
    <x v="1"/>
    <x v="2"/>
    <s v="Control"/>
    <x v="5"/>
    <n v="360"/>
    <n v="29329"/>
    <s v="MHASE"/>
    <m/>
    <m/>
    <n v="0"/>
    <n v="0"/>
    <n v="0"/>
    <n v="0"/>
    <n v="0"/>
    <n v="0"/>
    <m/>
    <m/>
    <m/>
  </r>
  <r>
    <s v="GJ"/>
    <x v="5"/>
    <x v="1"/>
    <x v="2"/>
    <s v="Control"/>
    <x v="5"/>
    <n v="360"/>
    <n v="29329"/>
    <s v="PACL"/>
    <n v="1"/>
    <n v="3"/>
    <n v="1"/>
    <n v="3"/>
    <n v="1"/>
    <n v="0"/>
    <n v="0"/>
    <n v="0"/>
    <m/>
    <m/>
    <m/>
  </r>
  <r>
    <s v="GJ"/>
    <x v="5"/>
    <x v="1"/>
    <x v="2"/>
    <s v="Control"/>
    <x v="6"/>
    <n v="420"/>
    <n v="29389"/>
    <s v="FHASE"/>
    <m/>
    <m/>
    <n v="0"/>
    <n v="0"/>
    <n v="0"/>
    <n v="0"/>
    <n v="0"/>
    <n v="0"/>
    <n v="1"/>
    <n v="0"/>
    <n v="0"/>
  </r>
  <r>
    <s v="GJ"/>
    <x v="5"/>
    <x v="1"/>
    <x v="2"/>
    <s v="Control"/>
    <x v="6"/>
    <n v="420"/>
    <n v="29389"/>
    <s v="FSEPU"/>
    <m/>
    <m/>
    <n v="0"/>
    <n v="0"/>
    <n v="0"/>
    <n v="0"/>
    <n v="0"/>
    <n v="0"/>
    <m/>
    <m/>
    <m/>
  </r>
  <r>
    <s v="GJ"/>
    <x v="5"/>
    <x v="1"/>
    <x v="2"/>
    <s v="Control"/>
    <x v="6"/>
    <n v="420"/>
    <n v="29389"/>
    <s v="MHASE"/>
    <n v="1"/>
    <n v="2"/>
    <n v="1"/>
    <n v="2"/>
    <n v="1"/>
    <n v="0"/>
    <n v="0"/>
    <n v="0"/>
    <m/>
    <m/>
    <m/>
  </r>
  <r>
    <s v="GJ"/>
    <x v="5"/>
    <x v="1"/>
    <x v="2"/>
    <s v="Control"/>
    <x v="6"/>
    <n v="420"/>
    <n v="29389"/>
    <s v="PACL"/>
    <n v="2"/>
    <n v="3"/>
    <n v="2"/>
    <n v="3"/>
    <n v="1"/>
    <n v="0"/>
    <n v="0"/>
    <n v="0"/>
    <m/>
    <m/>
    <m/>
  </r>
  <r>
    <s v="GJ"/>
    <x v="5"/>
    <x v="1"/>
    <x v="2"/>
    <s v="Control"/>
    <x v="7"/>
    <n v="480"/>
    <n v="29449"/>
    <s v="FHASE"/>
    <m/>
    <m/>
    <n v="0"/>
    <n v="0"/>
    <n v="0"/>
    <n v="0"/>
    <n v="0"/>
    <n v="0"/>
    <n v="1"/>
    <n v="0"/>
    <n v="0"/>
  </r>
  <r>
    <s v="GJ"/>
    <x v="5"/>
    <x v="1"/>
    <x v="2"/>
    <s v="Control"/>
    <x v="7"/>
    <n v="480"/>
    <n v="29449"/>
    <s v="FSEPU"/>
    <m/>
    <m/>
    <n v="0"/>
    <n v="0"/>
    <n v="0"/>
    <n v="0"/>
    <n v="0"/>
    <n v="0"/>
    <m/>
    <m/>
    <m/>
  </r>
  <r>
    <s v="GJ"/>
    <x v="5"/>
    <x v="1"/>
    <x v="2"/>
    <s v="Control"/>
    <x v="7"/>
    <n v="480"/>
    <n v="29449"/>
    <s v="MHASE"/>
    <m/>
    <m/>
    <n v="0"/>
    <n v="0"/>
    <n v="0"/>
    <n v="0"/>
    <n v="0"/>
    <n v="0"/>
    <m/>
    <m/>
    <m/>
  </r>
  <r>
    <s v="GJ"/>
    <x v="5"/>
    <x v="1"/>
    <x v="2"/>
    <s v="Control"/>
    <x v="7"/>
    <n v="480"/>
    <n v="29449"/>
    <s v="PACL"/>
    <n v="1"/>
    <n v="3"/>
    <n v="1"/>
    <n v="3"/>
    <n v="1"/>
    <n v="0"/>
    <n v="0"/>
    <n v="0"/>
    <m/>
    <m/>
    <m/>
  </r>
  <r>
    <s v="GJ"/>
    <x v="5"/>
    <x v="1"/>
    <x v="2"/>
    <s v="Control"/>
    <x v="8"/>
    <n v="540"/>
    <n v="29509"/>
    <s v="FHASE"/>
    <n v="1"/>
    <n v="2"/>
    <n v="1"/>
    <n v="2"/>
    <n v="1"/>
    <n v="0"/>
    <n v="0"/>
    <n v="0"/>
    <n v="1"/>
    <n v="0"/>
    <n v="0"/>
  </r>
  <r>
    <s v="GJ"/>
    <x v="5"/>
    <x v="1"/>
    <x v="2"/>
    <s v="Control"/>
    <x v="8"/>
    <n v="540"/>
    <n v="29509"/>
    <s v="FSEPU"/>
    <m/>
    <m/>
    <n v="0"/>
    <n v="0"/>
    <n v="0"/>
    <n v="0"/>
    <n v="0"/>
    <n v="0"/>
    <m/>
    <m/>
    <m/>
  </r>
  <r>
    <s v="GJ"/>
    <x v="5"/>
    <x v="1"/>
    <x v="2"/>
    <s v="Control"/>
    <x v="8"/>
    <n v="540"/>
    <n v="29509"/>
    <s v="MHASE"/>
    <m/>
    <m/>
    <n v="0"/>
    <n v="0"/>
    <n v="0"/>
    <n v="0"/>
    <n v="0"/>
    <n v="0"/>
    <m/>
    <m/>
    <m/>
  </r>
  <r>
    <s v="GJ"/>
    <x v="5"/>
    <x v="1"/>
    <x v="2"/>
    <s v="Control"/>
    <x v="8"/>
    <n v="540"/>
    <n v="29509"/>
    <s v="PACL"/>
    <m/>
    <m/>
    <n v="0"/>
    <n v="0"/>
    <n v="0"/>
    <n v="0"/>
    <n v="0"/>
    <n v="0"/>
    <m/>
    <m/>
    <m/>
  </r>
  <r>
    <s v="GJ"/>
    <x v="5"/>
    <x v="1"/>
    <x v="2"/>
    <s v="Control"/>
    <x v="9"/>
    <n v="600"/>
    <n v="29569"/>
    <s v="FHASE"/>
    <n v="3"/>
    <n v="2"/>
    <n v="3"/>
    <n v="2"/>
    <n v="1"/>
    <n v="0"/>
    <n v="0"/>
    <n v="0"/>
    <n v="1"/>
    <n v="0"/>
    <n v="0"/>
  </r>
  <r>
    <s v="GJ"/>
    <x v="5"/>
    <x v="1"/>
    <x v="2"/>
    <s v="Control"/>
    <x v="9"/>
    <n v="600"/>
    <n v="29569"/>
    <s v="FSEPU"/>
    <m/>
    <m/>
    <n v="0"/>
    <n v="0"/>
    <n v="0"/>
    <n v="0"/>
    <n v="0"/>
    <n v="0"/>
    <m/>
    <m/>
    <m/>
  </r>
  <r>
    <s v="GJ"/>
    <x v="5"/>
    <x v="1"/>
    <x v="2"/>
    <s v="Control"/>
    <x v="9"/>
    <n v="600"/>
    <n v="29569"/>
    <s v="MHASE"/>
    <m/>
    <m/>
    <n v="0"/>
    <n v="0"/>
    <n v="0"/>
    <n v="0"/>
    <n v="0"/>
    <n v="0"/>
    <m/>
    <m/>
    <m/>
  </r>
  <r>
    <s v="GJ"/>
    <x v="5"/>
    <x v="1"/>
    <x v="2"/>
    <s v="Control"/>
    <x v="9"/>
    <n v="600"/>
    <n v="29569"/>
    <s v="PACL"/>
    <m/>
    <m/>
    <n v="0"/>
    <n v="0"/>
    <n v="0"/>
    <n v="0"/>
    <n v="0"/>
    <n v="0"/>
    <m/>
    <m/>
    <m/>
  </r>
  <r>
    <s v="GJ"/>
    <x v="5"/>
    <x v="1"/>
    <x v="2"/>
    <s v="Control"/>
    <x v="10"/>
    <n v="660"/>
    <n v="29629"/>
    <s v="FHASE"/>
    <n v="2"/>
    <n v="2"/>
    <n v="2"/>
    <n v="2"/>
    <n v="1"/>
    <n v="0"/>
    <n v="0"/>
    <n v="0"/>
    <n v="1"/>
    <n v="0"/>
    <n v="0"/>
  </r>
  <r>
    <s v="GJ"/>
    <x v="5"/>
    <x v="1"/>
    <x v="2"/>
    <s v="Control"/>
    <x v="10"/>
    <n v="660"/>
    <n v="29629"/>
    <s v="FSEPU"/>
    <m/>
    <m/>
    <n v="0"/>
    <n v="0"/>
    <n v="0"/>
    <n v="0"/>
    <n v="0"/>
    <n v="0"/>
    <m/>
    <m/>
    <m/>
  </r>
  <r>
    <s v="GJ"/>
    <x v="5"/>
    <x v="1"/>
    <x v="2"/>
    <s v="Control"/>
    <x v="10"/>
    <n v="660"/>
    <n v="29629"/>
    <s v="MHASE"/>
    <m/>
    <m/>
    <n v="0"/>
    <n v="0"/>
    <n v="0"/>
    <n v="0"/>
    <n v="0"/>
    <n v="0"/>
    <m/>
    <m/>
    <m/>
  </r>
  <r>
    <s v="GJ"/>
    <x v="5"/>
    <x v="1"/>
    <x v="2"/>
    <s v="Control"/>
    <x v="10"/>
    <n v="660"/>
    <n v="29629"/>
    <s v="PACL"/>
    <n v="1"/>
    <n v="2"/>
    <n v="1"/>
    <n v="2"/>
    <n v="1"/>
    <n v="0"/>
    <n v="0"/>
    <n v="0"/>
    <m/>
    <m/>
    <m/>
  </r>
  <r>
    <s v="GJ"/>
    <x v="5"/>
    <x v="1"/>
    <x v="2"/>
    <s v="Control"/>
    <x v="11"/>
    <n v="720"/>
    <n v="29689"/>
    <s v="FHASE"/>
    <m/>
    <m/>
    <n v="0"/>
    <n v="0"/>
    <n v="0"/>
    <n v="0"/>
    <n v="0"/>
    <n v="0"/>
    <n v="1"/>
    <n v="0"/>
    <n v="0"/>
  </r>
  <r>
    <s v="GJ"/>
    <x v="5"/>
    <x v="1"/>
    <x v="2"/>
    <s v="Control"/>
    <x v="11"/>
    <n v="720"/>
    <n v="29689"/>
    <s v="FSEPU"/>
    <m/>
    <m/>
    <n v="0"/>
    <n v="0"/>
    <n v="0"/>
    <n v="0"/>
    <n v="0"/>
    <n v="0"/>
    <m/>
    <m/>
    <m/>
  </r>
  <r>
    <s v="GJ"/>
    <x v="5"/>
    <x v="1"/>
    <x v="2"/>
    <s v="Control"/>
    <x v="11"/>
    <n v="720"/>
    <n v="29689"/>
    <s v="MHASE"/>
    <n v="1"/>
    <n v="2"/>
    <n v="1"/>
    <n v="2"/>
    <n v="1"/>
    <n v="0"/>
    <n v="0"/>
    <n v="0"/>
    <m/>
    <m/>
    <m/>
  </r>
  <r>
    <s v="GJ"/>
    <x v="5"/>
    <x v="1"/>
    <x v="2"/>
    <s v="Control"/>
    <x v="11"/>
    <n v="720"/>
    <n v="29689"/>
    <s v="PACL"/>
    <m/>
    <m/>
    <n v="0"/>
    <n v="0"/>
    <n v="0"/>
    <n v="0"/>
    <n v="0"/>
    <n v="0"/>
    <m/>
    <m/>
    <m/>
  </r>
  <r>
    <s v="GJ"/>
    <x v="5"/>
    <x v="1"/>
    <x v="2"/>
    <s v="Control"/>
    <x v="12"/>
    <n v="780"/>
    <n v="29749"/>
    <s v="FHASE"/>
    <n v="1"/>
    <n v="2"/>
    <n v="1"/>
    <n v="2"/>
    <n v="1"/>
    <n v="0"/>
    <n v="0"/>
    <n v="0"/>
    <n v="1"/>
    <n v="0"/>
    <n v="0"/>
  </r>
  <r>
    <s v="GJ"/>
    <x v="5"/>
    <x v="1"/>
    <x v="2"/>
    <s v="Control"/>
    <x v="12"/>
    <n v="780"/>
    <n v="29749"/>
    <s v="FSEPU"/>
    <m/>
    <m/>
    <n v="0"/>
    <n v="0"/>
    <n v="0"/>
    <n v="0"/>
    <n v="0"/>
    <n v="0"/>
    <m/>
    <m/>
    <m/>
  </r>
  <r>
    <s v="GJ"/>
    <x v="5"/>
    <x v="1"/>
    <x v="2"/>
    <s v="Control"/>
    <x v="12"/>
    <n v="780"/>
    <n v="29749"/>
    <s v="MHASE"/>
    <m/>
    <m/>
    <n v="0"/>
    <n v="0"/>
    <n v="0"/>
    <n v="0"/>
    <n v="0"/>
    <n v="0"/>
    <m/>
    <m/>
    <m/>
  </r>
  <r>
    <s v="GJ"/>
    <x v="5"/>
    <x v="1"/>
    <x v="2"/>
    <s v="Control"/>
    <x v="12"/>
    <n v="780"/>
    <n v="29749"/>
    <s v="PACL"/>
    <m/>
    <m/>
    <n v="0"/>
    <n v="0"/>
    <n v="0"/>
    <n v="0"/>
    <n v="0"/>
    <n v="0"/>
    <m/>
    <m/>
    <m/>
  </r>
  <r>
    <s v="GJ"/>
    <x v="5"/>
    <x v="1"/>
    <x v="2"/>
    <s v="Control"/>
    <x v="13"/>
    <n v="840"/>
    <n v="29809"/>
    <s v="FHASE"/>
    <m/>
    <m/>
    <n v="0"/>
    <n v="0"/>
    <n v="0"/>
    <n v="0"/>
    <n v="0"/>
    <n v="0"/>
    <n v="0"/>
    <n v="0"/>
    <n v="0"/>
  </r>
  <r>
    <s v="GJ"/>
    <x v="5"/>
    <x v="1"/>
    <x v="2"/>
    <s v="Control"/>
    <x v="13"/>
    <n v="840"/>
    <n v="29809"/>
    <s v="FSEPU"/>
    <m/>
    <m/>
    <n v="0"/>
    <n v="0"/>
    <n v="0"/>
    <n v="0"/>
    <n v="0"/>
    <n v="0"/>
    <m/>
    <m/>
    <m/>
  </r>
  <r>
    <s v="GJ"/>
    <x v="5"/>
    <x v="1"/>
    <x v="2"/>
    <s v="Control"/>
    <x v="13"/>
    <n v="840"/>
    <n v="29809"/>
    <s v="MHASE"/>
    <m/>
    <m/>
    <n v="0"/>
    <n v="0"/>
    <n v="0"/>
    <n v="0"/>
    <n v="0"/>
    <n v="0"/>
    <m/>
    <m/>
    <m/>
  </r>
  <r>
    <s v="GJ"/>
    <x v="5"/>
    <x v="1"/>
    <x v="2"/>
    <s v="Control"/>
    <x v="13"/>
    <n v="840"/>
    <n v="29809"/>
    <s v="PACL"/>
    <m/>
    <m/>
    <n v="0"/>
    <n v="0"/>
    <n v="0"/>
    <n v="0"/>
    <n v="0"/>
    <n v="0"/>
    <m/>
    <m/>
    <m/>
  </r>
  <r>
    <s v="GJ"/>
    <x v="5"/>
    <x v="1"/>
    <x v="2"/>
    <s v="Control"/>
    <x v="14"/>
    <n v="900"/>
    <n v="29869"/>
    <s v="FHASE"/>
    <n v="1"/>
    <n v="2"/>
    <n v="1"/>
    <n v="2"/>
    <n v="1"/>
    <n v="0"/>
    <n v="0"/>
    <n v="0"/>
    <n v="1"/>
    <n v="0"/>
    <n v="0"/>
  </r>
  <r>
    <s v="GJ"/>
    <x v="5"/>
    <x v="1"/>
    <x v="2"/>
    <s v="Control"/>
    <x v="14"/>
    <n v="900"/>
    <n v="29869"/>
    <s v="FSEPU"/>
    <m/>
    <m/>
    <n v="0"/>
    <n v="0"/>
    <n v="0"/>
    <n v="0"/>
    <n v="0"/>
    <n v="0"/>
    <m/>
    <m/>
    <m/>
  </r>
  <r>
    <s v="GJ"/>
    <x v="5"/>
    <x v="1"/>
    <x v="2"/>
    <s v="Control"/>
    <x v="14"/>
    <n v="900"/>
    <n v="29869"/>
    <s v="MHASE"/>
    <n v="2"/>
    <n v="2"/>
    <n v="2"/>
    <n v="2"/>
    <n v="1"/>
    <n v="0"/>
    <n v="0"/>
    <n v="0"/>
    <m/>
    <m/>
    <m/>
  </r>
  <r>
    <s v="GJ"/>
    <x v="5"/>
    <x v="1"/>
    <x v="2"/>
    <s v="Control"/>
    <x v="14"/>
    <n v="900"/>
    <n v="29869"/>
    <s v="PACL"/>
    <m/>
    <m/>
    <n v="0"/>
    <n v="0"/>
    <n v="0"/>
    <n v="0"/>
    <n v="0"/>
    <n v="0"/>
    <m/>
    <m/>
    <m/>
  </r>
  <r>
    <s v="GJ"/>
    <x v="5"/>
    <x v="6"/>
    <x v="2"/>
    <s v="High"/>
    <x v="0"/>
    <n v="60"/>
    <n v="14383"/>
    <s v="FHASE"/>
    <m/>
    <m/>
    <n v="0"/>
    <n v="0"/>
    <n v="0"/>
    <n v="0"/>
    <n v="0"/>
    <n v="0"/>
    <n v="0"/>
    <n v="0"/>
    <n v="0"/>
  </r>
  <r>
    <s v="GJ"/>
    <x v="5"/>
    <x v="6"/>
    <x v="2"/>
    <s v="High"/>
    <x v="0"/>
    <n v="60"/>
    <n v="14383"/>
    <s v="FSEPU"/>
    <m/>
    <m/>
    <n v="0"/>
    <n v="0"/>
    <n v="0"/>
    <n v="0"/>
    <n v="0"/>
    <n v="0"/>
    <m/>
    <m/>
    <m/>
  </r>
  <r>
    <s v="GJ"/>
    <x v="5"/>
    <x v="6"/>
    <x v="2"/>
    <s v="High"/>
    <x v="0"/>
    <n v="60"/>
    <n v="14383"/>
    <s v="MHASE"/>
    <m/>
    <m/>
    <n v="0"/>
    <n v="0"/>
    <n v="0"/>
    <n v="0"/>
    <n v="0"/>
    <n v="0"/>
    <m/>
    <m/>
    <m/>
  </r>
  <r>
    <s v="GJ"/>
    <x v="5"/>
    <x v="6"/>
    <x v="2"/>
    <s v="High"/>
    <x v="0"/>
    <n v="60"/>
    <n v="14383"/>
    <s v="PACL"/>
    <m/>
    <m/>
    <n v="0"/>
    <n v="0"/>
    <n v="0"/>
    <n v="0"/>
    <n v="0"/>
    <n v="0"/>
    <m/>
    <m/>
    <m/>
  </r>
  <r>
    <s v="GJ"/>
    <x v="5"/>
    <x v="6"/>
    <x v="2"/>
    <s v="High"/>
    <x v="1"/>
    <n v="120"/>
    <n v="14443"/>
    <s v="FHASE"/>
    <n v="1"/>
    <n v="2"/>
    <n v="1"/>
    <n v="2"/>
    <n v="1"/>
    <n v="0"/>
    <n v="0"/>
    <n v="0"/>
    <n v="1"/>
    <n v="0"/>
    <n v="0"/>
  </r>
  <r>
    <s v="GJ"/>
    <x v="5"/>
    <x v="6"/>
    <x v="2"/>
    <s v="High"/>
    <x v="1"/>
    <n v="120"/>
    <n v="14443"/>
    <s v="FSEPU"/>
    <m/>
    <m/>
    <n v="0"/>
    <n v="0"/>
    <n v="0"/>
    <n v="0"/>
    <n v="0"/>
    <n v="0"/>
    <m/>
    <m/>
    <m/>
  </r>
  <r>
    <s v="GJ"/>
    <x v="5"/>
    <x v="6"/>
    <x v="2"/>
    <s v="High"/>
    <x v="1"/>
    <n v="120"/>
    <n v="14443"/>
    <s v="MHASE"/>
    <m/>
    <m/>
    <n v="0"/>
    <n v="0"/>
    <n v="0"/>
    <n v="0"/>
    <n v="0"/>
    <n v="0"/>
    <m/>
    <m/>
    <m/>
  </r>
  <r>
    <s v="GJ"/>
    <x v="5"/>
    <x v="6"/>
    <x v="2"/>
    <s v="High"/>
    <x v="1"/>
    <n v="120"/>
    <n v="14443"/>
    <s v="PACL"/>
    <m/>
    <m/>
    <n v="0"/>
    <n v="0"/>
    <n v="0"/>
    <n v="0"/>
    <n v="0"/>
    <n v="0"/>
    <m/>
    <m/>
    <m/>
  </r>
  <r>
    <s v="GJ"/>
    <x v="5"/>
    <x v="6"/>
    <x v="2"/>
    <s v="High"/>
    <x v="2"/>
    <n v="180"/>
    <n v="14503"/>
    <s v="FHASE"/>
    <m/>
    <m/>
    <n v="0"/>
    <n v="0"/>
    <n v="0"/>
    <n v="0"/>
    <n v="0"/>
    <n v="0"/>
    <n v="1"/>
    <n v="0"/>
    <n v="0"/>
  </r>
  <r>
    <s v="GJ"/>
    <x v="5"/>
    <x v="6"/>
    <x v="2"/>
    <s v="High"/>
    <x v="2"/>
    <n v="180"/>
    <n v="14503"/>
    <s v="FSEPU"/>
    <m/>
    <m/>
    <n v="0"/>
    <n v="0"/>
    <n v="0"/>
    <n v="0"/>
    <n v="0"/>
    <n v="0"/>
    <m/>
    <m/>
    <m/>
  </r>
  <r>
    <s v="GJ"/>
    <x v="5"/>
    <x v="6"/>
    <x v="2"/>
    <s v="High"/>
    <x v="2"/>
    <n v="180"/>
    <n v="14503"/>
    <s v="MHASE"/>
    <m/>
    <m/>
    <n v="0"/>
    <n v="0"/>
    <n v="0"/>
    <n v="0"/>
    <n v="0"/>
    <n v="0"/>
    <m/>
    <m/>
    <m/>
  </r>
  <r>
    <s v="GJ"/>
    <x v="5"/>
    <x v="6"/>
    <x v="2"/>
    <s v="High"/>
    <x v="2"/>
    <n v="180"/>
    <n v="14503"/>
    <s v="PACL"/>
    <n v="1"/>
    <n v="1"/>
    <n v="1"/>
    <n v="1"/>
    <n v="1"/>
    <n v="0"/>
    <n v="0"/>
    <n v="0"/>
    <m/>
    <m/>
    <m/>
  </r>
  <r>
    <s v="GJ"/>
    <x v="5"/>
    <x v="6"/>
    <x v="2"/>
    <s v="High"/>
    <x v="3"/>
    <n v="240"/>
    <n v="14563"/>
    <s v="FHASE"/>
    <n v="1"/>
    <n v="1"/>
    <n v="1"/>
    <n v="1"/>
    <n v="1"/>
    <n v="0"/>
    <n v="0"/>
    <n v="0"/>
    <n v="1"/>
    <n v="0"/>
    <n v="0"/>
  </r>
  <r>
    <s v="GJ"/>
    <x v="5"/>
    <x v="6"/>
    <x v="2"/>
    <s v="High"/>
    <x v="3"/>
    <n v="240"/>
    <n v="14563"/>
    <s v="FSEPU"/>
    <m/>
    <m/>
    <n v="0"/>
    <n v="0"/>
    <n v="0"/>
    <n v="0"/>
    <n v="0"/>
    <n v="0"/>
    <m/>
    <m/>
    <m/>
  </r>
  <r>
    <s v="GJ"/>
    <x v="5"/>
    <x v="6"/>
    <x v="2"/>
    <s v="High"/>
    <x v="3"/>
    <n v="240"/>
    <n v="14563"/>
    <s v="MHASE"/>
    <m/>
    <m/>
    <n v="0"/>
    <n v="0"/>
    <n v="0"/>
    <n v="0"/>
    <n v="0"/>
    <n v="0"/>
    <m/>
    <m/>
    <m/>
  </r>
  <r>
    <s v="GJ"/>
    <x v="5"/>
    <x v="6"/>
    <x v="2"/>
    <s v="High"/>
    <x v="3"/>
    <n v="240"/>
    <n v="14563"/>
    <s v="PACL"/>
    <m/>
    <m/>
    <n v="0"/>
    <n v="0"/>
    <n v="0"/>
    <n v="0"/>
    <n v="0"/>
    <n v="0"/>
    <m/>
    <m/>
    <m/>
  </r>
  <r>
    <s v="GJ"/>
    <x v="5"/>
    <x v="6"/>
    <x v="2"/>
    <s v="High"/>
    <x v="4"/>
    <n v="300"/>
    <n v="14623"/>
    <s v="FHASE"/>
    <m/>
    <m/>
    <n v="0"/>
    <n v="0"/>
    <n v="0"/>
    <n v="0"/>
    <n v="0"/>
    <n v="0"/>
    <n v="1"/>
    <n v="0"/>
    <n v="0"/>
  </r>
  <r>
    <s v="GJ"/>
    <x v="5"/>
    <x v="6"/>
    <x v="2"/>
    <s v="High"/>
    <x v="4"/>
    <n v="300"/>
    <n v="14623"/>
    <s v="FSEPU"/>
    <m/>
    <m/>
    <n v="0"/>
    <n v="0"/>
    <n v="0"/>
    <n v="0"/>
    <n v="0"/>
    <n v="0"/>
    <m/>
    <m/>
    <m/>
  </r>
  <r>
    <s v="GJ"/>
    <x v="5"/>
    <x v="6"/>
    <x v="2"/>
    <s v="High"/>
    <x v="4"/>
    <n v="300"/>
    <n v="14623"/>
    <s v="MHASE"/>
    <n v="1"/>
    <n v="2"/>
    <n v="1"/>
    <n v="2"/>
    <n v="1"/>
    <n v="0"/>
    <n v="0"/>
    <n v="0"/>
    <m/>
    <m/>
    <m/>
  </r>
  <r>
    <s v="GJ"/>
    <x v="5"/>
    <x v="6"/>
    <x v="2"/>
    <s v="High"/>
    <x v="4"/>
    <n v="300"/>
    <n v="14623"/>
    <s v="PACL"/>
    <m/>
    <m/>
    <n v="0"/>
    <n v="0"/>
    <n v="0"/>
    <n v="0"/>
    <n v="0"/>
    <n v="0"/>
    <m/>
    <m/>
    <m/>
  </r>
  <r>
    <s v="GJ"/>
    <x v="5"/>
    <x v="6"/>
    <x v="2"/>
    <s v="High"/>
    <x v="5"/>
    <n v="360"/>
    <n v="14683"/>
    <s v="FHASE"/>
    <n v="1"/>
    <n v="2"/>
    <n v="1"/>
    <n v="2"/>
    <n v="1"/>
    <n v="0"/>
    <n v="0"/>
    <n v="0"/>
    <n v="1"/>
    <n v="0"/>
    <n v="0"/>
  </r>
  <r>
    <s v="GJ"/>
    <x v="5"/>
    <x v="6"/>
    <x v="2"/>
    <s v="High"/>
    <x v="5"/>
    <n v="360"/>
    <n v="14683"/>
    <s v="FSEPU"/>
    <m/>
    <m/>
    <n v="0"/>
    <n v="0"/>
    <n v="0"/>
    <n v="0"/>
    <n v="0"/>
    <n v="0"/>
    <m/>
    <m/>
    <m/>
  </r>
  <r>
    <s v="GJ"/>
    <x v="5"/>
    <x v="6"/>
    <x v="2"/>
    <s v="High"/>
    <x v="5"/>
    <n v="360"/>
    <n v="14683"/>
    <s v="MHASE"/>
    <n v="1"/>
    <n v="2"/>
    <n v="1"/>
    <n v="2"/>
    <n v="1"/>
    <n v="0"/>
    <n v="0"/>
    <n v="0"/>
    <m/>
    <m/>
    <m/>
  </r>
  <r>
    <s v="GJ"/>
    <x v="5"/>
    <x v="6"/>
    <x v="2"/>
    <s v="High"/>
    <x v="5"/>
    <n v="360"/>
    <n v="14683"/>
    <s v="PACL"/>
    <m/>
    <m/>
    <n v="0"/>
    <n v="0"/>
    <n v="0"/>
    <n v="0"/>
    <n v="0"/>
    <n v="0"/>
    <m/>
    <m/>
    <m/>
  </r>
  <r>
    <s v="GJ"/>
    <x v="5"/>
    <x v="6"/>
    <x v="2"/>
    <s v="High"/>
    <x v="6"/>
    <n v="420"/>
    <n v="14743"/>
    <s v="FHASE"/>
    <m/>
    <m/>
    <n v="0"/>
    <n v="0"/>
    <n v="0"/>
    <n v="0"/>
    <n v="0"/>
    <n v="0"/>
    <n v="1"/>
    <n v="0"/>
    <n v="0"/>
  </r>
  <r>
    <s v="GJ"/>
    <x v="5"/>
    <x v="6"/>
    <x v="2"/>
    <s v="High"/>
    <x v="6"/>
    <n v="420"/>
    <n v="14743"/>
    <s v="FSEPU"/>
    <m/>
    <m/>
    <n v="0"/>
    <n v="0"/>
    <n v="0"/>
    <n v="0"/>
    <n v="0"/>
    <n v="0"/>
    <m/>
    <m/>
    <m/>
  </r>
  <r>
    <s v="GJ"/>
    <x v="5"/>
    <x v="6"/>
    <x v="2"/>
    <s v="High"/>
    <x v="6"/>
    <n v="420"/>
    <n v="14743"/>
    <s v="MHASE"/>
    <n v="2"/>
    <n v="1"/>
    <n v="2"/>
    <n v="1"/>
    <n v="1"/>
    <n v="0"/>
    <n v="0"/>
    <n v="0"/>
    <m/>
    <m/>
    <m/>
  </r>
  <r>
    <s v="GJ"/>
    <x v="5"/>
    <x v="6"/>
    <x v="2"/>
    <s v="High"/>
    <x v="6"/>
    <n v="420"/>
    <n v="14743"/>
    <s v="PACL"/>
    <m/>
    <m/>
    <n v="0"/>
    <n v="0"/>
    <n v="0"/>
    <n v="0"/>
    <n v="0"/>
    <n v="0"/>
    <m/>
    <m/>
    <m/>
  </r>
  <r>
    <s v="GJ"/>
    <x v="5"/>
    <x v="6"/>
    <x v="2"/>
    <s v="High"/>
    <x v="7"/>
    <n v="480"/>
    <n v="14803"/>
    <s v="FHASE"/>
    <n v="2"/>
    <n v="2"/>
    <n v="2"/>
    <n v="2"/>
    <n v="1"/>
    <n v="0"/>
    <n v="0"/>
    <n v="0"/>
    <n v="1"/>
    <n v="0"/>
    <n v="0"/>
  </r>
  <r>
    <s v="GJ"/>
    <x v="5"/>
    <x v="6"/>
    <x v="2"/>
    <s v="High"/>
    <x v="7"/>
    <n v="480"/>
    <n v="14803"/>
    <s v="FSEPU"/>
    <m/>
    <m/>
    <n v="0"/>
    <n v="0"/>
    <n v="0"/>
    <n v="0"/>
    <n v="0"/>
    <n v="0"/>
    <m/>
    <m/>
    <m/>
  </r>
  <r>
    <s v="GJ"/>
    <x v="5"/>
    <x v="6"/>
    <x v="2"/>
    <s v="High"/>
    <x v="7"/>
    <n v="480"/>
    <n v="14803"/>
    <s v="MHASE"/>
    <n v="1"/>
    <n v="1"/>
    <n v="1"/>
    <n v="1"/>
    <n v="1"/>
    <n v="0"/>
    <n v="0"/>
    <n v="0"/>
    <m/>
    <m/>
    <m/>
  </r>
  <r>
    <s v="GJ"/>
    <x v="5"/>
    <x v="6"/>
    <x v="2"/>
    <s v="High"/>
    <x v="7"/>
    <n v="480"/>
    <n v="14803"/>
    <s v="PACL"/>
    <m/>
    <m/>
    <n v="0"/>
    <n v="0"/>
    <n v="0"/>
    <n v="0"/>
    <n v="0"/>
    <n v="0"/>
    <m/>
    <m/>
    <m/>
  </r>
  <r>
    <s v="GJ"/>
    <x v="5"/>
    <x v="6"/>
    <x v="2"/>
    <s v="High"/>
    <x v="8"/>
    <n v="540"/>
    <n v="14863"/>
    <s v="FHASE"/>
    <n v="1"/>
    <n v="1"/>
    <n v="1"/>
    <n v="1"/>
    <n v="1"/>
    <n v="0"/>
    <n v="0"/>
    <n v="0"/>
    <n v="1"/>
    <n v="0"/>
    <n v="0"/>
  </r>
  <r>
    <s v="GJ"/>
    <x v="5"/>
    <x v="6"/>
    <x v="2"/>
    <s v="High"/>
    <x v="8"/>
    <n v="540"/>
    <n v="14863"/>
    <s v="FSEPU"/>
    <m/>
    <m/>
    <n v="0"/>
    <n v="0"/>
    <n v="0"/>
    <n v="0"/>
    <n v="0"/>
    <n v="0"/>
    <m/>
    <m/>
    <m/>
  </r>
  <r>
    <s v="GJ"/>
    <x v="5"/>
    <x v="6"/>
    <x v="2"/>
    <s v="High"/>
    <x v="8"/>
    <n v="540"/>
    <n v="14863"/>
    <s v="MHASE"/>
    <n v="1"/>
    <n v="1"/>
    <n v="1"/>
    <n v="1"/>
    <n v="1"/>
    <n v="0"/>
    <n v="0"/>
    <n v="0"/>
    <m/>
    <m/>
    <m/>
  </r>
  <r>
    <s v="GJ"/>
    <x v="5"/>
    <x v="6"/>
    <x v="2"/>
    <s v="High"/>
    <x v="8"/>
    <n v="540"/>
    <n v="14863"/>
    <s v="PACL"/>
    <m/>
    <m/>
    <n v="0"/>
    <n v="0"/>
    <n v="0"/>
    <n v="0"/>
    <n v="0"/>
    <n v="0"/>
    <m/>
    <m/>
    <m/>
  </r>
  <r>
    <s v="GJ"/>
    <x v="5"/>
    <x v="6"/>
    <x v="2"/>
    <s v="High"/>
    <x v="9"/>
    <n v="600"/>
    <n v="14923"/>
    <s v="FHASE"/>
    <m/>
    <m/>
    <n v="0"/>
    <n v="0"/>
    <n v="0"/>
    <n v="0"/>
    <n v="0"/>
    <n v="0"/>
    <n v="1"/>
    <n v="0"/>
    <n v="0"/>
  </r>
  <r>
    <s v="GJ"/>
    <x v="5"/>
    <x v="6"/>
    <x v="2"/>
    <s v="High"/>
    <x v="9"/>
    <n v="600"/>
    <n v="14923"/>
    <s v="FSEPU"/>
    <m/>
    <m/>
    <n v="0"/>
    <n v="0"/>
    <n v="0"/>
    <n v="0"/>
    <n v="0"/>
    <n v="0"/>
    <m/>
    <m/>
    <m/>
  </r>
  <r>
    <s v="GJ"/>
    <x v="5"/>
    <x v="6"/>
    <x v="2"/>
    <s v="High"/>
    <x v="9"/>
    <n v="600"/>
    <n v="14923"/>
    <s v="MHASE"/>
    <n v="1"/>
    <n v="1"/>
    <n v="1"/>
    <n v="1"/>
    <n v="1"/>
    <n v="0"/>
    <n v="0"/>
    <n v="0"/>
    <m/>
    <m/>
    <m/>
  </r>
  <r>
    <s v="GJ"/>
    <x v="5"/>
    <x v="6"/>
    <x v="2"/>
    <s v="High"/>
    <x v="9"/>
    <n v="600"/>
    <n v="14923"/>
    <s v="PACL"/>
    <m/>
    <m/>
    <n v="0"/>
    <n v="0"/>
    <n v="0"/>
    <n v="0"/>
    <n v="0"/>
    <n v="0"/>
    <m/>
    <m/>
    <m/>
  </r>
  <r>
    <s v="GJ"/>
    <x v="5"/>
    <x v="6"/>
    <x v="2"/>
    <s v="High"/>
    <x v="10"/>
    <n v="660"/>
    <n v="14983"/>
    <s v="FHASE"/>
    <n v="1"/>
    <n v="1"/>
    <n v="1"/>
    <n v="1"/>
    <n v="1"/>
    <n v="0"/>
    <n v="0"/>
    <n v="0"/>
    <n v="1"/>
    <n v="0"/>
    <n v="0"/>
  </r>
  <r>
    <s v="GJ"/>
    <x v="5"/>
    <x v="6"/>
    <x v="2"/>
    <s v="High"/>
    <x v="10"/>
    <n v="660"/>
    <n v="14983"/>
    <s v="FSEPU"/>
    <m/>
    <m/>
    <n v="0"/>
    <n v="0"/>
    <n v="0"/>
    <n v="0"/>
    <n v="0"/>
    <n v="0"/>
    <m/>
    <m/>
    <m/>
  </r>
  <r>
    <s v="GJ"/>
    <x v="5"/>
    <x v="6"/>
    <x v="2"/>
    <s v="High"/>
    <x v="10"/>
    <n v="660"/>
    <n v="14983"/>
    <s v="MHASE"/>
    <n v="2"/>
    <n v="3"/>
    <n v="2"/>
    <n v="3"/>
    <n v="1"/>
    <n v="0"/>
    <n v="0"/>
    <n v="0"/>
    <m/>
    <m/>
    <m/>
  </r>
  <r>
    <s v="GJ"/>
    <x v="5"/>
    <x v="6"/>
    <x v="2"/>
    <s v="High"/>
    <x v="10"/>
    <n v="660"/>
    <n v="14983"/>
    <s v="PACL"/>
    <m/>
    <m/>
    <n v="0"/>
    <n v="0"/>
    <n v="0"/>
    <n v="0"/>
    <n v="0"/>
    <n v="0"/>
    <m/>
    <m/>
    <m/>
  </r>
  <r>
    <s v="GJ"/>
    <x v="5"/>
    <x v="6"/>
    <x v="2"/>
    <s v="High"/>
    <x v="11"/>
    <n v="720"/>
    <n v="15043"/>
    <s v="FHASE"/>
    <m/>
    <m/>
    <n v="0"/>
    <n v="0"/>
    <n v="0"/>
    <n v="0"/>
    <n v="0"/>
    <n v="0"/>
    <n v="0"/>
    <n v="0"/>
    <n v="0"/>
  </r>
  <r>
    <s v="GJ"/>
    <x v="5"/>
    <x v="6"/>
    <x v="2"/>
    <s v="High"/>
    <x v="11"/>
    <n v="720"/>
    <n v="15043"/>
    <s v="FSEPU"/>
    <m/>
    <m/>
    <n v="0"/>
    <n v="0"/>
    <n v="0"/>
    <n v="0"/>
    <n v="0"/>
    <n v="0"/>
    <m/>
    <m/>
    <m/>
  </r>
  <r>
    <s v="GJ"/>
    <x v="5"/>
    <x v="6"/>
    <x v="2"/>
    <s v="High"/>
    <x v="11"/>
    <n v="720"/>
    <n v="15043"/>
    <s v="MHASE"/>
    <m/>
    <m/>
    <n v="0"/>
    <n v="0"/>
    <n v="0"/>
    <n v="0"/>
    <n v="0"/>
    <n v="0"/>
    <m/>
    <m/>
    <m/>
  </r>
  <r>
    <s v="GJ"/>
    <x v="5"/>
    <x v="6"/>
    <x v="2"/>
    <s v="High"/>
    <x v="11"/>
    <n v="720"/>
    <n v="15043"/>
    <s v="PACL"/>
    <m/>
    <m/>
    <n v="0"/>
    <n v="0"/>
    <n v="0"/>
    <n v="0"/>
    <n v="0"/>
    <n v="0"/>
    <m/>
    <m/>
    <m/>
  </r>
  <r>
    <s v="GJ"/>
    <x v="5"/>
    <x v="6"/>
    <x v="2"/>
    <s v="High"/>
    <x v="12"/>
    <n v="780"/>
    <n v="15103"/>
    <s v="FHASE"/>
    <m/>
    <m/>
    <n v="0"/>
    <n v="0"/>
    <n v="0"/>
    <n v="0"/>
    <n v="0"/>
    <n v="0"/>
    <n v="0"/>
    <n v="0"/>
    <n v="0"/>
  </r>
  <r>
    <s v="GJ"/>
    <x v="5"/>
    <x v="6"/>
    <x v="2"/>
    <s v="High"/>
    <x v="12"/>
    <n v="780"/>
    <n v="15103"/>
    <s v="FSEPU"/>
    <m/>
    <m/>
    <n v="0"/>
    <n v="0"/>
    <n v="0"/>
    <n v="0"/>
    <n v="0"/>
    <n v="0"/>
    <m/>
    <m/>
    <m/>
  </r>
  <r>
    <s v="GJ"/>
    <x v="5"/>
    <x v="6"/>
    <x v="2"/>
    <s v="High"/>
    <x v="12"/>
    <n v="780"/>
    <n v="15103"/>
    <s v="MHASE"/>
    <m/>
    <m/>
    <n v="0"/>
    <n v="0"/>
    <n v="0"/>
    <n v="0"/>
    <n v="0"/>
    <n v="0"/>
    <m/>
    <m/>
    <m/>
  </r>
  <r>
    <s v="GJ"/>
    <x v="5"/>
    <x v="6"/>
    <x v="2"/>
    <s v="High"/>
    <x v="12"/>
    <n v="780"/>
    <n v="15103"/>
    <s v="PACL"/>
    <m/>
    <m/>
    <n v="0"/>
    <n v="0"/>
    <n v="0"/>
    <n v="0"/>
    <n v="0"/>
    <n v="0"/>
    <m/>
    <m/>
    <m/>
  </r>
  <r>
    <s v="GJ"/>
    <x v="5"/>
    <x v="6"/>
    <x v="2"/>
    <s v="High"/>
    <x v="13"/>
    <n v="840"/>
    <n v="15163"/>
    <s v="FHASE"/>
    <m/>
    <m/>
    <n v="0"/>
    <n v="0"/>
    <n v="0"/>
    <n v="0"/>
    <n v="0"/>
    <n v="0"/>
    <n v="0"/>
    <n v="0"/>
    <n v="0"/>
  </r>
  <r>
    <s v="GJ"/>
    <x v="5"/>
    <x v="6"/>
    <x v="2"/>
    <s v="High"/>
    <x v="13"/>
    <n v="840"/>
    <n v="15163"/>
    <s v="FSEPU"/>
    <m/>
    <m/>
    <n v="0"/>
    <n v="0"/>
    <n v="0"/>
    <n v="0"/>
    <n v="0"/>
    <n v="0"/>
    <m/>
    <m/>
    <m/>
  </r>
  <r>
    <s v="GJ"/>
    <x v="5"/>
    <x v="6"/>
    <x v="2"/>
    <s v="High"/>
    <x v="13"/>
    <n v="840"/>
    <n v="15163"/>
    <s v="MHASE"/>
    <m/>
    <m/>
    <n v="0"/>
    <n v="0"/>
    <n v="0"/>
    <n v="0"/>
    <n v="0"/>
    <n v="0"/>
    <m/>
    <m/>
    <m/>
  </r>
  <r>
    <s v="GJ"/>
    <x v="5"/>
    <x v="6"/>
    <x v="2"/>
    <s v="High"/>
    <x v="13"/>
    <n v="840"/>
    <n v="15163"/>
    <s v="PACL"/>
    <m/>
    <m/>
    <n v="0"/>
    <n v="0"/>
    <n v="0"/>
    <n v="0"/>
    <n v="0"/>
    <n v="0"/>
    <m/>
    <m/>
    <m/>
  </r>
  <r>
    <s v="GJ"/>
    <x v="5"/>
    <x v="6"/>
    <x v="2"/>
    <s v="High"/>
    <x v="14"/>
    <n v="900"/>
    <n v="15223"/>
    <s v="FHASE"/>
    <n v="1"/>
    <n v="5"/>
    <n v="1"/>
    <n v="5"/>
    <n v="1"/>
    <n v="1"/>
    <n v="0"/>
    <n v="1"/>
    <n v="1"/>
    <n v="0"/>
    <n v="1"/>
  </r>
  <r>
    <s v="GJ"/>
    <x v="5"/>
    <x v="6"/>
    <x v="2"/>
    <s v="High"/>
    <x v="14"/>
    <n v="900"/>
    <n v="15223"/>
    <s v="FSEPU"/>
    <m/>
    <m/>
    <n v="0"/>
    <n v="0"/>
    <n v="0"/>
    <n v="0"/>
    <n v="0"/>
    <n v="0"/>
    <m/>
    <m/>
    <m/>
  </r>
  <r>
    <s v="GJ"/>
    <x v="5"/>
    <x v="6"/>
    <x v="2"/>
    <s v="High"/>
    <x v="14"/>
    <n v="900"/>
    <n v="15223"/>
    <s v="MHASE"/>
    <m/>
    <m/>
    <n v="0"/>
    <n v="0"/>
    <n v="0"/>
    <n v="0"/>
    <n v="0"/>
    <n v="0"/>
    <m/>
    <m/>
    <m/>
  </r>
  <r>
    <s v="GJ"/>
    <x v="5"/>
    <x v="6"/>
    <x v="2"/>
    <s v="High"/>
    <x v="14"/>
    <n v="900"/>
    <n v="15223"/>
    <s v="PACL"/>
    <m/>
    <m/>
    <n v="0"/>
    <n v="0"/>
    <n v="0"/>
    <n v="0"/>
    <n v="0"/>
    <n v="0"/>
    <m/>
    <m/>
    <m/>
  </r>
  <r>
    <s v="TG"/>
    <x v="5"/>
    <x v="7"/>
    <x v="2"/>
    <s v="Control"/>
    <x v="0"/>
    <n v="60"/>
    <n v="15342"/>
    <s v="FHASE"/>
    <m/>
    <m/>
    <n v="0"/>
    <n v="0"/>
    <n v="0"/>
    <n v="0"/>
    <n v="0"/>
    <n v="0"/>
    <n v="0"/>
    <n v="0"/>
    <n v="0"/>
  </r>
  <r>
    <s v="TG"/>
    <x v="5"/>
    <x v="7"/>
    <x v="2"/>
    <s v="Control"/>
    <x v="0"/>
    <n v="60"/>
    <n v="15342"/>
    <s v="FSEPU"/>
    <m/>
    <m/>
    <n v="0"/>
    <n v="0"/>
    <n v="0"/>
    <n v="0"/>
    <n v="0"/>
    <n v="0"/>
    <m/>
    <m/>
    <m/>
  </r>
  <r>
    <s v="TG"/>
    <x v="5"/>
    <x v="7"/>
    <x v="2"/>
    <s v="Control"/>
    <x v="0"/>
    <n v="60"/>
    <n v="15342"/>
    <s v="MHASE"/>
    <m/>
    <m/>
    <n v="0"/>
    <n v="0"/>
    <n v="0"/>
    <n v="0"/>
    <n v="0"/>
    <n v="0"/>
    <m/>
    <m/>
    <m/>
  </r>
  <r>
    <s v="TG"/>
    <x v="5"/>
    <x v="7"/>
    <x v="2"/>
    <s v="Control"/>
    <x v="0"/>
    <n v="60"/>
    <n v="15342"/>
    <s v="PACL"/>
    <m/>
    <m/>
    <n v="0"/>
    <n v="0"/>
    <n v="0"/>
    <n v="0"/>
    <n v="0"/>
    <n v="0"/>
    <m/>
    <m/>
    <m/>
  </r>
  <r>
    <s v="TG"/>
    <x v="5"/>
    <x v="7"/>
    <x v="2"/>
    <s v="Control"/>
    <x v="1"/>
    <n v="120"/>
    <n v="15402"/>
    <s v="FHASE"/>
    <m/>
    <m/>
    <n v="0"/>
    <n v="0"/>
    <n v="0"/>
    <n v="0"/>
    <n v="0"/>
    <n v="0"/>
    <n v="0"/>
    <n v="0"/>
    <n v="0"/>
  </r>
  <r>
    <s v="TG"/>
    <x v="5"/>
    <x v="7"/>
    <x v="2"/>
    <s v="Control"/>
    <x v="1"/>
    <n v="120"/>
    <n v="15402"/>
    <s v="FSEPU"/>
    <m/>
    <m/>
    <n v="0"/>
    <n v="0"/>
    <n v="0"/>
    <n v="0"/>
    <n v="0"/>
    <n v="0"/>
    <m/>
    <m/>
    <m/>
  </r>
  <r>
    <s v="TG"/>
    <x v="5"/>
    <x v="7"/>
    <x v="2"/>
    <s v="Control"/>
    <x v="1"/>
    <n v="120"/>
    <n v="15402"/>
    <s v="MHASE"/>
    <m/>
    <m/>
    <n v="0"/>
    <n v="0"/>
    <n v="0"/>
    <n v="0"/>
    <n v="0"/>
    <n v="0"/>
    <m/>
    <m/>
    <m/>
  </r>
  <r>
    <s v="TG"/>
    <x v="5"/>
    <x v="7"/>
    <x v="2"/>
    <s v="Control"/>
    <x v="1"/>
    <n v="120"/>
    <n v="15402"/>
    <s v="PACL"/>
    <m/>
    <m/>
    <n v="0"/>
    <n v="0"/>
    <n v="0"/>
    <n v="0"/>
    <n v="0"/>
    <n v="0"/>
    <m/>
    <m/>
    <m/>
  </r>
  <r>
    <s v="TG"/>
    <x v="5"/>
    <x v="7"/>
    <x v="2"/>
    <s v="Control"/>
    <x v="2"/>
    <n v="180"/>
    <n v="15462"/>
    <s v="FHASE"/>
    <m/>
    <m/>
    <n v="0"/>
    <n v="0"/>
    <n v="0"/>
    <n v="0"/>
    <n v="0"/>
    <n v="0"/>
    <n v="0"/>
    <n v="0"/>
    <n v="0"/>
  </r>
  <r>
    <s v="TG"/>
    <x v="5"/>
    <x v="7"/>
    <x v="2"/>
    <s v="Control"/>
    <x v="2"/>
    <n v="180"/>
    <n v="15462"/>
    <s v="FSEPU"/>
    <m/>
    <m/>
    <n v="0"/>
    <n v="0"/>
    <n v="0"/>
    <n v="0"/>
    <n v="0"/>
    <n v="0"/>
    <m/>
    <m/>
    <m/>
  </r>
  <r>
    <s v="TG"/>
    <x v="5"/>
    <x v="7"/>
    <x v="2"/>
    <s v="Control"/>
    <x v="2"/>
    <n v="180"/>
    <n v="15462"/>
    <s v="MHASE"/>
    <m/>
    <m/>
    <n v="0"/>
    <n v="0"/>
    <n v="0"/>
    <n v="0"/>
    <n v="0"/>
    <n v="0"/>
    <m/>
    <m/>
    <m/>
  </r>
  <r>
    <s v="TG"/>
    <x v="5"/>
    <x v="7"/>
    <x v="2"/>
    <s v="Control"/>
    <x v="2"/>
    <n v="180"/>
    <n v="15462"/>
    <s v="PACL"/>
    <m/>
    <m/>
    <n v="0"/>
    <n v="0"/>
    <n v="0"/>
    <n v="0"/>
    <n v="0"/>
    <n v="0"/>
    <m/>
    <m/>
    <m/>
  </r>
  <r>
    <s v="TG"/>
    <x v="5"/>
    <x v="7"/>
    <x v="2"/>
    <s v="Control"/>
    <x v="3"/>
    <n v="240"/>
    <n v="25462"/>
    <s v="FHASE"/>
    <n v="1"/>
    <n v="3"/>
    <n v="1"/>
    <n v="3"/>
    <n v="1"/>
    <n v="0"/>
    <n v="0"/>
    <n v="0"/>
    <n v="1"/>
    <n v="0"/>
    <n v="0"/>
  </r>
  <r>
    <s v="TG"/>
    <x v="5"/>
    <x v="7"/>
    <x v="2"/>
    <s v="Control"/>
    <x v="3"/>
    <n v="240"/>
    <n v="25462"/>
    <s v="FSEPU"/>
    <m/>
    <m/>
    <n v="0"/>
    <n v="0"/>
    <n v="0"/>
    <n v="0"/>
    <n v="0"/>
    <n v="0"/>
    <m/>
    <m/>
    <m/>
  </r>
  <r>
    <s v="TG"/>
    <x v="5"/>
    <x v="7"/>
    <x v="2"/>
    <s v="Control"/>
    <x v="3"/>
    <n v="240"/>
    <n v="25462"/>
    <s v="MHASE"/>
    <m/>
    <m/>
    <n v="0"/>
    <n v="0"/>
    <n v="0"/>
    <n v="0"/>
    <n v="0"/>
    <n v="0"/>
    <m/>
    <m/>
    <m/>
  </r>
  <r>
    <s v="TG"/>
    <x v="5"/>
    <x v="7"/>
    <x v="2"/>
    <s v="Control"/>
    <x v="3"/>
    <n v="240"/>
    <n v="25462"/>
    <s v="PACL"/>
    <m/>
    <m/>
    <n v="0"/>
    <n v="0"/>
    <n v="0"/>
    <n v="0"/>
    <n v="0"/>
    <n v="0"/>
    <m/>
    <m/>
    <m/>
  </r>
  <r>
    <s v="TG"/>
    <x v="5"/>
    <x v="7"/>
    <x v="2"/>
    <s v="Control"/>
    <x v="4"/>
    <n v="300"/>
    <n v="25522"/>
    <s v="FHASE"/>
    <n v="6"/>
    <n v="3"/>
    <n v="6"/>
    <n v="3"/>
    <n v="1"/>
    <n v="0"/>
    <n v="0"/>
    <n v="0"/>
    <n v="1"/>
    <n v="0"/>
    <n v="0"/>
  </r>
  <r>
    <s v="TG"/>
    <x v="5"/>
    <x v="7"/>
    <x v="2"/>
    <s v="Control"/>
    <x v="4"/>
    <n v="300"/>
    <n v="25522"/>
    <s v="FSEPU"/>
    <m/>
    <m/>
    <n v="0"/>
    <n v="0"/>
    <n v="0"/>
    <n v="0"/>
    <n v="0"/>
    <n v="0"/>
    <m/>
    <m/>
    <m/>
  </r>
  <r>
    <s v="TG"/>
    <x v="5"/>
    <x v="7"/>
    <x v="2"/>
    <s v="Control"/>
    <x v="4"/>
    <n v="300"/>
    <n v="25522"/>
    <s v="MHASE"/>
    <n v="1"/>
    <n v="1"/>
    <n v="1"/>
    <n v="1"/>
    <n v="1"/>
    <n v="0"/>
    <n v="0"/>
    <n v="0"/>
    <m/>
    <m/>
    <m/>
  </r>
  <r>
    <s v="TG"/>
    <x v="5"/>
    <x v="7"/>
    <x v="2"/>
    <s v="Control"/>
    <x v="4"/>
    <n v="300"/>
    <n v="25522"/>
    <s v="PACL"/>
    <m/>
    <m/>
    <n v="0"/>
    <n v="0"/>
    <n v="0"/>
    <n v="0"/>
    <n v="0"/>
    <n v="0"/>
    <m/>
    <m/>
    <m/>
  </r>
  <r>
    <s v="TG"/>
    <x v="5"/>
    <x v="7"/>
    <x v="2"/>
    <s v="Control"/>
    <x v="5"/>
    <n v="360"/>
    <n v="25582"/>
    <s v="FHASE"/>
    <n v="2"/>
    <n v="1"/>
    <n v="2"/>
    <n v="1"/>
    <n v="1"/>
    <n v="0"/>
    <n v="0"/>
    <n v="0"/>
    <n v="1"/>
    <n v="0"/>
    <n v="0"/>
  </r>
  <r>
    <s v="TG"/>
    <x v="5"/>
    <x v="7"/>
    <x v="2"/>
    <s v="Control"/>
    <x v="5"/>
    <n v="360"/>
    <n v="25582"/>
    <s v="FSEPU"/>
    <m/>
    <m/>
    <n v="0"/>
    <n v="0"/>
    <n v="0"/>
    <n v="0"/>
    <n v="0"/>
    <n v="0"/>
    <m/>
    <m/>
    <m/>
  </r>
  <r>
    <s v="TG"/>
    <x v="5"/>
    <x v="7"/>
    <x v="2"/>
    <s v="Control"/>
    <x v="5"/>
    <n v="360"/>
    <n v="25582"/>
    <s v="MHASE"/>
    <m/>
    <m/>
    <n v="0"/>
    <n v="0"/>
    <n v="0"/>
    <n v="0"/>
    <n v="0"/>
    <n v="0"/>
    <m/>
    <m/>
    <m/>
  </r>
  <r>
    <s v="TG"/>
    <x v="5"/>
    <x v="7"/>
    <x v="2"/>
    <s v="Control"/>
    <x v="5"/>
    <n v="360"/>
    <n v="25582"/>
    <s v="PACL"/>
    <n v="1"/>
    <n v="1"/>
    <n v="1"/>
    <n v="1"/>
    <n v="1"/>
    <n v="0"/>
    <n v="0"/>
    <n v="0"/>
    <m/>
    <m/>
    <m/>
  </r>
  <r>
    <s v="TG"/>
    <x v="5"/>
    <x v="7"/>
    <x v="2"/>
    <s v="Control"/>
    <x v="6"/>
    <n v="420"/>
    <n v="25642"/>
    <s v="FHASE"/>
    <n v="1"/>
    <n v="4"/>
    <n v="1"/>
    <n v="4"/>
    <n v="1"/>
    <n v="1"/>
    <n v="1"/>
    <n v="0"/>
    <n v="1"/>
    <n v="1"/>
    <n v="0"/>
  </r>
  <r>
    <s v="TG"/>
    <x v="5"/>
    <x v="7"/>
    <x v="2"/>
    <s v="Control"/>
    <x v="6"/>
    <n v="420"/>
    <n v="25642"/>
    <s v="FSEPU"/>
    <m/>
    <m/>
    <n v="0"/>
    <n v="0"/>
    <n v="0"/>
    <n v="0"/>
    <n v="0"/>
    <n v="0"/>
    <m/>
    <m/>
    <m/>
  </r>
  <r>
    <s v="TG"/>
    <x v="5"/>
    <x v="7"/>
    <x v="2"/>
    <s v="Control"/>
    <x v="6"/>
    <n v="420"/>
    <n v="25642"/>
    <s v="MHASE"/>
    <m/>
    <m/>
    <n v="0"/>
    <n v="0"/>
    <n v="0"/>
    <n v="0"/>
    <n v="0"/>
    <n v="0"/>
    <m/>
    <m/>
    <m/>
  </r>
  <r>
    <s v="TG"/>
    <x v="5"/>
    <x v="7"/>
    <x v="2"/>
    <s v="Control"/>
    <x v="6"/>
    <n v="420"/>
    <n v="25642"/>
    <s v="PACL"/>
    <m/>
    <m/>
    <n v="0"/>
    <n v="0"/>
    <n v="0"/>
    <n v="0"/>
    <n v="0"/>
    <n v="0"/>
    <m/>
    <m/>
    <m/>
  </r>
  <r>
    <s v="TG"/>
    <x v="5"/>
    <x v="7"/>
    <x v="2"/>
    <s v="Control"/>
    <x v="7"/>
    <n v="480"/>
    <n v="25702"/>
    <s v="FHASE"/>
    <m/>
    <m/>
    <n v="0"/>
    <n v="0"/>
    <n v="0"/>
    <n v="0"/>
    <n v="0"/>
    <n v="0"/>
    <n v="1"/>
    <n v="0"/>
    <n v="0"/>
  </r>
  <r>
    <s v="TG"/>
    <x v="5"/>
    <x v="7"/>
    <x v="2"/>
    <s v="Control"/>
    <x v="7"/>
    <n v="480"/>
    <n v="25702"/>
    <s v="FSEPU"/>
    <n v="1"/>
    <n v="1"/>
    <n v="1"/>
    <n v="1"/>
    <n v="1"/>
    <n v="0"/>
    <n v="0"/>
    <n v="0"/>
    <m/>
    <m/>
    <m/>
  </r>
  <r>
    <s v="TG"/>
    <x v="5"/>
    <x v="7"/>
    <x v="2"/>
    <s v="Control"/>
    <x v="7"/>
    <n v="480"/>
    <n v="25702"/>
    <s v="MHASE"/>
    <m/>
    <m/>
    <n v="0"/>
    <n v="0"/>
    <n v="0"/>
    <n v="0"/>
    <n v="0"/>
    <n v="0"/>
    <m/>
    <m/>
    <m/>
  </r>
  <r>
    <s v="TG"/>
    <x v="5"/>
    <x v="7"/>
    <x v="2"/>
    <s v="Control"/>
    <x v="7"/>
    <n v="480"/>
    <n v="25702"/>
    <s v="PACL"/>
    <m/>
    <m/>
    <n v="0"/>
    <n v="0"/>
    <n v="0"/>
    <n v="0"/>
    <n v="0"/>
    <n v="0"/>
    <m/>
    <m/>
    <m/>
  </r>
  <r>
    <s v="TG"/>
    <x v="5"/>
    <x v="7"/>
    <x v="2"/>
    <s v="Control"/>
    <x v="8"/>
    <n v="540"/>
    <n v="25762"/>
    <s v="FHASE"/>
    <m/>
    <m/>
    <n v="0"/>
    <n v="0"/>
    <n v="0"/>
    <n v="0"/>
    <n v="0"/>
    <n v="0"/>
    <n v="0"/>
    <n v="0"/>
    <n v="0"/>
  </r>
  <r>
    <s v="TG"/>
    <x v="5"/>
    <x v="7"/>
    <x v="2"/>
    <s v="Control"/>
    <x v="8"/>
    <n v="540"/>
    <n v="25762"/>
    <s v="FSEPU"/>
    <m/>
    <m/>
    <n v="0"/>
    <n v="0"/>
    <n v="0"/>
    <n v="0"/>
    <n v="0"/>
    <n v="0"/>
    <m/>
    <m/>
    <m/>
  </r>
  <r>
    <s v="TG"/>
    <x v="5"/>
    <x v="7"/>
    <x v="2"/>
    <s v="Control"/>
    <x v="8"/>
    <n v="540"/>
    <n v="25762"/>
    <s v="MHASE"/>
    <m/>
    <m/>
    <n v="0"/>
    <n v="0"/>
    <n v="0"/>
    <n v="0"/>
    <n v="0"/>
    <n v="0"/>
    <m/>
    <m/>
    <m/>
  </r>
  <r>
    <s v="TG"/>
    <x v="5"/>
    <x v="7"/>
    <x v="2"/>
    <s v="Control"/>
    <x v="8"/>
    <n v="540"/>
    <n v="25762"/>
    <s v="PACL"/>
    <m/>
    <m/>
    <n v="0"/>
    <n v="0"/>
    <n v="0"/>
    <n v="0"/>
    <n v="0"/>
    <n v="0"/>
    <m/>
    <m/>
    <m/>
  </r>
  <r>
    <s v="TG"/>
    <x v="5"/>
    <x v="7"/>
    <x v="2"/>
    <s v="Control"/>
    <x v="9"/>
    <n v="600"/>
    <n v="25822"/>
    <s v="FHASE"/>
    <n v="1"/>
    <n v="5"/>
    <n v="1"/>
    <n v="5"/>
    <n v="1"/>
    <n v="1"/>
    <n v="0"/>
    <n v="1"/>
    <n v="1"/>
    <n v="1"/>
    <n v="1"/>
  </r>
  <r>
    <s v="TG"/>
    <x v="5"/>
    <x v="7"/>
    <x v="2"/>
    <s v="Control"/>
    <x v="9"/>
    <n v="600"/>
    <n v="25822"/>
    <s v="FSEPU"/>
    <n v="1"/>
    <n v="4"/>
    <n v="1"/>
    <n v="4"/>
    <n v="1"/>
    <n v="1"/>
    <n v="1"/>
    <n v="0"/>
    <m/>
    <m/>
    <m/>
  </r>
  <r>
    <s v="TG"/>
    <x v="5"/>
    <x v="7"/>
    <x v="2"/>
    <s v="Control"/>
    <x v="9"/>
    <n v="600"/>
    <n v="25822"/>
    <s v="MHASE"/>
    <n v="1"/>
    <n v="3"/>
    <n v="1"/>
    <n v="3"/>
    <n v="1"/>
    <n v="0"/>
    <n v="0"/>
    <n v="0"/>
    <m/>
    <m/>
    <m/>
  </r>
  <r>
    <s v="TG"/>
    <x v="5"/>
    <x v="7"/>
    <x v="2"/>
    <s v="Control"/>
    <x v="9"/>
    <n v="600"/>
    <n v="25822"/>
    <s v="PACL"/>
    <m/>
    <m/>
    <n v="0"/>
    <n v="0"/>
    <n v="0"/>
    <n v="0"/>
    <n v="0"/>
    <n v="0"/>
    <m/>
    <m/>
    <m/>
  </r>
  <r>
    <s v="TG"/>
    <x v="5"/>
    <x v="7"/>
    <x v="2"/>
    <s v="Control"/>
    <x v="10"/>
    <n v="660"/>
    <n v="25882"/>
    <s v="FHASE"/>
    <m/>
    <m/>
    <n v="0"/>
    <n v="0"/>
    <n v="0"/>
    <n v="0"/>
    <n v="0"/>
    <n v="0"/>
    <n v="1"/>
    <n v="0"/>
    <n v="0"/>
  </r>
  <r>
    <s v="TG"/>
    <x v="5"/>
    <x v="7"/>
    <x v="2"/>
    <s v="Control"/>
    <x v="10"/>
    <n v="660"/>
    <n v="25882"/>
    <s v="FSEPU"/>
    <m/>
    <m/>
    <n v="0"/>
    <n v="0"/>
    <n v="0"/>
    <n v="0"/>
    <n v="0"/>
    <n v="0"/>
    <m/>
    <m/>
    <m/>
  </r>
  <r>
    <s v="TG"/>
    <x v="5"/>
    <x v="7"/>
    <x v="2"/>
    <s v="Control"/>
    <x v="10"/>
    <n v="660"/>
    <n v="25882"/>
    <s v="MHASE"/>
    <n v="1"/>
    <n v="2"/>
    <n v="1"/>
    <n v="2"/>
    <n v="1"/>
    <n v="0"/>
    <n v="0"/>
    <n v="0"/>
    <m/>
    <m/>
    <m/>
  </r>
  <r>
    <s v="TG"/>
    <x v="5"/>
    <x v="7"/>
    <x v="2"/>
    <s v="Control"/>
    <x v="10"/>
    <n v="660"/>
    <n v="25882"/>
    <s v="PACL"/>
    <m/>
    <m/>
    <n v="0"/>
    <n v="0"/>
    <n v="0"/>
    <n v="0"/>
    <n v="0"/>
    <n v="0"/>
    <m/>
    <m/>
    <m/>
  </r>
  <r>
    <s v="TG"/>
    <x v="5"/>
    <x v="7"/>
    <x v="2"/>
    <s v="Control"/>
    <x v="11"/>
    <n v="720"/>
    <n v="25942"/>
    <s v="FHASE"/>
    <m/>
    <m/>
    <n v="0"/>
    <n v="0"/>
    <n v="0"/>
    <n v="0"/>
    <n v="0"/>
    <n v="0"/>
    <n v="0"/>
    <n v="0"/>
    <n v="0"/>
  </r>
  <r>
    <s v="TG"/>
    <x v="5"/>
    <x v="7"/>
    <x v="2"/>
    <s v="Control"/>
    <x v="11"/>
    <n v="720"/>
    <n v="25942"/>
    <s v="FSEPU"/>
    <m/>
    <m/>
    <n v="0"/>
    <n v="0"/>
    <n v="0"/>
    <n v="0"/>
    <n v="0"/>
    <n v="0"/>
    <m/>
    <m/>
    <m/>
  </r>
  <r>
    <s v="TG"/>
    <x v="5"/>
    <x v="7"/>
    <x v="2"/>
    <s v="Control"/>
    <x v="11"/>
    <n v="720"/>
    <n v="25942"/>
    <s v="MHASE"/>
    <m/>
    <m/>
    <n v="0"/>
    <n v="0"/>
    <n v="0"/>
    <n v="0"/>
    <n v="0"/>
    <n v="0"/>
    <m/>
    <m/>
    <m/>
  </r>
  <r>
    <s v="TG"/>
    <x v="5"/>
    <x v="7"/>
    <x v="2"/>
    <s v="Control"/>
    <x v="11"/>
    <n v="720"/>
    <n v="25942"/>
    <s v="PACL"/>
    <m/>
    <m/>
    <n v="0"/>
    <n v="0"/>
    <n v="0"/>
    <n v="0"/>
    <n v="0"/>
    <n v="0"/>
    <m/>
    <m/>
    <m/>
  </r>
  <r>
    <s v="TG"/>
    <x v="5"/>
    <x v="7"/>
    <x v="2"/>
    <s v="Control"/>
    <x v="12"/>
    <n v="780"/>
    <n v="26002"/>
    <s v="FHASE"/>
    <m/>
    <m/>
    <n v="0"/>
    <n v="0"/>
    <n v="0"/>
    <n v="0"/>
    <n v="0"/>
    <n v="0"/>
    <n v="1"/>
    <n v="0"/>
    <n v="1"/>
  </r>
  <r>
    <s v="TG"/>
    <x v="5"/>
    <x v="7"/>
    <x v="2"/>
    <s v="Control"/>
    <x v="12"/>
    <n v="780"/>
    <n v="26002"/>
    <s v="FSEPU"/>
    <m/>
    <m/>
    <n v="0"/>
    <n v="0"/>
    <n v="0"/>
    <n v="0"/>
    <n v="0"/>
    <n v="0"/>
    <m/>
    <m/>
    <m/>
  </r>
  <r>
    <s v="TG"/>
    <x v="5"/>
    <x v="7"/>
    <x v="2"/>
    <s v="Control"/>
    <x v="12"/>
    <n v="780"/>
    <n v="26002"/>
    <s v="MHASE"/>
    <m/>
    <m/>
    <n v="0"/>
    <n v="0"/>
    <n v="0"/>
    <n v="0"/>
    <n v="0"/>
    <n v="0"/>
    <m/>
    <m/>
    <m/>
  </r>
  <r>
    <s v="TG"/>
    <x v="5"/>
    <x v="7"/>
    <x v="2"/>
    <s v="Control"/>
    <x v="12"/>
    <n v="780"/>
    <n v="26002"/>
    <s v="PACL"/>
    <n v="1"/>
    <n v="5"/>
    <n v="1"/>
    <n v="5"/>
    <n v="1"/>
    <n v="1"/>
    <n v="0"/>
    <n v="1"/>
    <m/>
    <m/>
    <m/>
  </r>
  <r>
    <s v="TG"/>
    <x v="5"/>
    <x v="7"/>
    <x v="2"/>
    <s v="Control"/>
    <x v="13"/>
    <n v="840"/>
    <n v="26062"/>
    <s v="FHASE"/>
    <m/>
    <m/>
    <n v="0"/>
    <n v="0"/>
    <n v="0"/>
    <n v="0"/>
    <n v="0"/>
    <n v="0"/>
    <n v="0"/>
    <n v="0"/>
    <n v="0"/>
  </r>
  <r>
    <s v="TG"/>
    <x v="5"/>
    <x v="7"/>
    <x v="2"/>
    <s v="Control"/>
    <x v="13"/>
    <n v="840"/>
    <n v="26062"/>
    <s v="FSEPU"/>
    <m/>
    <m/>
    <n v="0"/>
    <n v="0"/>
    <n v="0"/>
    <n v="0"/>
    <n v="0"/>
    <n v="0"/>
    <m/>
    <m/>
    <m/>
  </r>
  <r>
    <s v="TG"/>
    <x v="5"/>
    <x v="7"/>
    <x v="2"/>
    <s v="Control"/>
    <x v="13"/>
    <n v="840"/>
    <n v="26062"/>
    <s v="MHASE"/>
    <m/>
    <m/>
    <n v="0"/>
    <n v="0"/>
    <n v="0"/>
    <n v="0"/>
    <n v="0"/>
    <n v="0"/>
    <m/>
    <m/>
    <m/>
  </r>
  <r>
    <s v="TG"/>
    <x v="5"/>
    <x v="7"/>
    <x v="2"/>
    <s v="Control"/>
    <x v="13"/>
    <n v="840"/>
    <n v="26062"/>
    <s v="PACL"/>
    <m/>
    <m/>
    <n v="0"/>
    <n v="0"/>
    <n v="0"/>
    <n v="0"/>
    <n v="0"/>
    <n v="0"/>
    <m/>
    <m/>
    <m/>
  </r>
  <r>
    <s v="TG"/>
    <x v="5"/>
    <x v="7"/>
    <x v="2"/>
    <s v="Control"/>
    <x v="14"/>
    <n v="900"/>
    <n v="26122"/>
    <s v="FHASE"/>
    <n v="1"/>
    <n v="2"/>
    <n v="1"/>
    <n v="2"/>
    <n v="1"/>
    <n v="0"/>
    <n v="0"/>
    <n v="0"/>
    <n v="1"/>
    <n v="0"/>
    <n v="1"/>
  </r>
  <r>
    <s v="TG"/>
    <x v="5"/>
    <x v="7"/>
    <x v="2"/>
    <s v="Control"/>
    <x v="14"/>
    <n v="900"/>
    <n v="26122"/>
    <s v="FSEPU"/>
    <n v="1"/>
    <n v="2"/>
    <n v="1"/>
    <n v="2"/>
    <n v="1"/>
    <n v="0"/>
    <n v="0"/>
    <n v="0"/>
    <m/>
    <m/>
    <m/>
  </r>
  <r>
    <s v="TG"/>
    <x v="5"/>
    <x v="7"/>
    <x v="2"/>
    <s v="Control"/>
    <x v="14"/>
    <n v="900"/>
    <n v="26122"/>
    <s v="MHASE"/>
    <n v="5"/>
    <n v="5"/>
    <n v="5"/>
    <n v="5"/>
    <n v="1"/>
    <n v="1"/>
    <n v="0"/>
    <n v="1"/>
    <m/>
    <m/>
    <m/>
  </r>
  <r>
    <s v="TG"/>
    <x v="5"/>
    <x v="7"/>
    <x v="2"/>
    <s v="Control"/>
    <x v="14"/>
    <n v="900"/>
    <n v="26122"/>
    <s v="PACL"/>
    <m/>
    <m/>
    <n v="0"/>
    <n v="0"/>
    <n v="0"/>
    <n v="0"/>
    <n v="0"/>
    <n v="0"/>
    <m/>
    <m/>
    <m/>
  </r>
  <r>
    <s v="GJ"/>
    <x v="5"/>
    <x v="9"/>
    <x v="2"/>
    <s v="High"/>
    <x v="0"/>
    <n v="60"/>
    <n v="29976"/>
    <s v="FHASE"/>
    <m/>
    <m/>
    <n v="0"/>
    <n v="0"/>
    <n v="0"/>
    <n v="0"/>
    <n v="0"/>
    <n v="0"/>
    <n v="1"/>
    <n v="0"/>
    <n v="0"/>
  </r>
  <r>
    <s v="GJ"/>
    <x v="5"/>
    <x v="9"/>
    <x v="2"/>
    <s v="High"/>
    <x v="0"/>
    <n v="60"/>
    <n v="29976"/>
    <s v="FSEPU"/>
    <m/>
    <m/>
    <n v="0"/>
    <n v="0"/>
    <n v="0"/>
    <n v="0"/>
    <n v="0"/>
    <n v="0"/>
    <m/>
    <m/>
    <m/>
  </r>
  <r>
    <s v="GJ"/>
    <x v="5"/>
    <x v="9"/>
    <x v="2"/>
    <s v="High"/>
    <x v="0"/>
    <n v="60"/>
    <n v="29976"/>
    <s v="MHASE"/>
    <n v="1"/>
    <n v="1"/>
    <n v="1"/>
    <n v="1"/>
    <n v="1"/>
    <n v="0"/>
    <n v="0"/>
    <n v="0"/>
    <m/>
    <m/>
    <m/>
  </r>
  <r>
    <s v="GJ"/>
    <x v="5"/>
    <x v="9"/>
    <x v="2"/>
    <s v="High"/>
    <x v="0"/>
    <n v="60"/>
    <n v="29976"/>
    <s v="PACL"/>
    <m/>
    <m/>
    <n v="0"/>
    <n v="0"/>
    <n v="0"/>
    <n v="0"/>
    <n v="0"/>
    <n v="0"/>
    <m/>
    <m/>
    <m/>
  </r>
  <r>
    <s v="GJ"/>
    <x v="5"/>
    <x v="9"/>
    <x v="2"/>
    <s v="High"/>
    <x v="1"/>
    <n v="120"/>
    <n v="30037"/>
    <s v="FHASE"/>
    <m/>
    <m/>
    <n v="0"/>
    <n v="0"/>
    <n v="0"/>
    <n v="0"/>
    <n v="0"/>
    <n v="0"/>
    <n v="0"/>
    <n v="0"/>
    <n v="0"/>
  </r>
  <r>
    <s v="GJ"/>
    <x v="5"/>
    <x v="9"/>
    <x v="2"/>
    <s v="High"/>
    <x v="1"/>
    <n v="120"/>
    <n v="30037"/>
    <s v="FSEPU"/>
    <m/>
    <m/>
    <n v="0"/>
    <n v="0"/>
    <n v="0"/>
    <n v="0"/>
    <n v="0"/>
    <n v="0"/>
    <m/>
    <m/>
    <m/>
  </r>
  <r>
    <s v="GJ"/>
    <x v="5"/>
    <x v="9"/>
    <x v="2"/>
    <s v="High"/>
    <x v="1"/>
    <n v="120"/>
    <n v="30037"/>
    <s v="MHASE"/>
    <m/>
    <m/>
    <n v="0"/>
    <n v="0"/>
    <n v="0"/>
    <n v="0"/>
    <n v="0"/>
    <n v="0"/>
    <m/>
    <m/>
    <m/>
  </r>
  <r>
    <s v="GJ"/>
    <x v="5"/>
    <x v="9"/>
    <x v="2"/>
    <s v="High"/>
    <x v="1"/>
    <n v="120"/>
    <n v="30037"/>
    <s v="PACL"/>
    <m/>
    <m/>
    <n v="0"/>
    <n v="0"/>
    <n v="0"/>
    <n v="0"/>
    <n v="0"/>
    <n v="0"/>
    <m/>
    <m/>
    <m/>
  </r>
  <r>
    <s v="GJ"/>
    <x v="5"/>
    <x v="9"/>
    <x v="2"/>
    <s v="High"/>
    <x v="2"/>
    <n v="180"/>
    <n v="30097"/>
    <s v="FHASE"/>
    <m/>
    <m/>
    <n v="0"/>
    <n v="0"/>
    <n v="0"/>
    <n v="0"/>
    <n v="0"/>
    <n v="0"/>
    <n v="1"/>
    <n v="0"/>
    <n v="0"/>
  </r>
  <r>
    <s v="GJ"/>
    <x v="5"/>
    <x v="9"/>
    <x v="2"/>
    <s v="High"/>
    <x v="2"/>
    <n v="180"/>
    <n v="30097"/>
    <s v="FSEPU"/>
    <m/>
    <m/>
    <n v="0"/>
    <n v="0"/>
    <n v="0"/>
    <n v="0"/>
    <n v="0"/>
    <n v="0"/>
    <m/>
    <m/>
    <m/>
  </r>
  <r>
    <s v="GJ"/>
    <x v="5"/>
    <x v="9"/>
    <x v="2"/>
    <s v="High"/>
    <x v="2"/>
    <n v="180"/>
    <n v="30097"/>
    <s v="MHASE"/>
    <m/>
    <m/>
    <n v="0"/>
    <n v="0"/>
    <n v="0"/>
    <n v="0"/>
    <n v="0"/>
    <n v="0"/>
    <m/>
    <m/>
    <m/>
  </r>
  <r>
    <s v="GJ"/>
    <x v="5"/>
    <x v="9"/>
    <x v="2"/>
    <s v="High"/>
    <x v="2"/>
    <n v="180"/>
    <n v="30097"/>
    <s v="PACL"/>
    <n v="2"/>
    <n v="2"/>
    <n v="2"/>
    <n v="2"/>
    <n v="1"/>
    <n v="0"/>
    <n v="0"/>
    <n v="0"/>
    <m/>
    <m/>
    <m/>
  </r>
  <r>
    <s v="GJ"/>
    <x v="5"/>
    <x v="9"/>
    <x v="2"/>
    <s v="High"/>
    <x v="3"/>
    <n v="240"/>
    <n v="30157"/>
    <s v="FHASE"/>
    <m/>
    <m/>
    <n v="0"/>
    <n v="0"/>
    <n v="0"/>
    <n v="0"/>
    <n v="0"/>
    <n v="0"/>
    <n v="0"/>
    <n v="0"/>
    <n v="0"/>
  </r>
  <r>
    <s v="GJ"/>
    <x v="5"/>
    <x v="9"/>
    <x v="2"/>
    <s v="High"/>
    <x v="3"/>
    <n v="240"/>
    <n v="30157"/>
    <s v="FSEPU"/>
    <m/>
    <m/>
    <n v="0"/>
    <n v="0"/>
    <n v="0"/>
    <n v="0"/>
    <n v="0"/>
    <n v="0"/>
    <m/>
    <m/>
    <m/>
  </r>
  <r>
    <s v="GJ"/>
    <x v="5"/>
    <x v="9"/>
    <x v="2"/>
    <s v="High"/>
    <x v="3"/>
    <n v="240"/>
    <n v="30157"/>
    <s v="MHASE"/>
    <m/>
    <m/>
    <n v="0"/>
    <n v="0"/>
    <n v="0"/>
    <n v="0"/>
    <n v="0"/>
    <n v="0"/>
    <m/>
    <m/>
    <m/>
  </r>
  <r>
    <s v="GJ"/>
    <x v="5"/>
    <x v="9"/>
    <x v="2"/>
    <s v="High"/>
    <x v="3"/>
    <n v="240"/>
    <n v="30157"/>
    <s v="PACL"/>
    <m/>
    <m/>
    <n v="0"/>
    <n v="0"/>
    <n v="0"/>
    <n v="0"/>
    <n v="0"/>
    <n v="0"/>
    <m/>
    <m/>
    <m/>
  </r>
  <r>
    <s v="GJ"/>
    <x v="5"/>
    <x v="9"/>
    <x v="2"/>
    <s v="High"/>
    <x v="4"/>
    <n v="300"/>
    <n v="30217"/>
    <s v="FHASE"/>
    <n v="2"/>
    <n v="2"/>
    <n v="2"/>
    <n v="2"/>
    <n v="1"/>
    <n v="0"/>
    <n v="0"/>
    <n v="0"/>
    <n v="1"/>
    <n v="0"/>
    <n v="0"/>
  </r>
  <r>
    <s v="GJ"/>
    <x v="5"/>
    <x v="9"/>
    <x v="2"/>
    <s v="High"/>
    <x v="4"/>
    <n v="300"/>
    <n v="30217"/>
    <s v="FSEPU"/>
    <m/>
    <m/>
    <n v="0"/>
    <n v="0"/>
    <n v="0"/>
    <n v="0"/>
    <n v="0"/>
    <n v="0"/>
    <m/>
    <m/>
    <m/>
  </r>
  <r>
    <s v="GJ"/>
    <x v="5"/>
    <x v="9"/>
    <x v="2"/>
    <s v="High"/>
    <x v="4"/>
    <n v="300"/>
    <n v="30217"/>
    <s v="MHASE"/>
    <m/>
    <m/>
    <n v="0"/>
    <n v="0"/>
    <n v="0"/>
    <n v="0"/>
    <n v="0"/>
    <n v="0"/>
    <m/>
    <m/>
    <m/>
  </r>
  <r>
    <s v="GJ"/>
    <x v="5"/>
    <x v="9"/>
    <x v="2"/>
    <s v="High"/>
    <x v="4"/>
    <n v="300"/>
    <n v="30217"/>
    <s v="PACL"/>
    <m/>
    <m/>
    <n v="0"/>
    <n v="0"/>
    <n v="0"/>
    <n v="0"/>
    <n v="0"/>
    <n v="0"/>
    <m/>
    <m/>
    <m/>
  </r>
  <r>
    <s v="GJ"/>
    <x v="5"/>
    <x v="9"/>
    <x v="2"/>
    <s v="High"/>
    <x v="5"/>
    <n v="360"/>
    <n v="30277"/>
    <s v="FHASE"/>
    <m/>
    <m/>
    <n v="0"/>
    <n v="0"/>
    <n v="0"/>
    <n v="0"/>
    <n v="0"/>
    <n v="0"/>
    <n v="0"/>
    <n v="0"/>
    <n v="0"/>
  </r>
  <r>
    <s v="GJ"/>
    <x v="5"/>
    <x v="9"/>
    <x v="2"/>
    <s v="High"/>
    <x v="5"/>
    <n v="360"/>
    <n v="30277"/>
    <s v="FSEPU"/>
    <m/>
    <m/>
    <n v="0"/>
    <n v="0"/>
    <n v="0"/>
    <n v="0"/>
    <n v="0"/>
    <n v="0"/>
    <m/>
    <m/>
    <m/>
  </r>
  <r>
    <s v="GJ"/>
    <x v="5"/>
    <x v="9"/>
    <x v="2"/>
    <s v="High"/>
    <x v="5"/>
    <n v="360"/>
    <n v="30277"/>
    <s v="MHASE"/>
    <m/>
    <m/>
    <n v="0"/>
    <n v="0"/>
    <n v="0"/>
    <n v="0"/>
    <n v="0"/>
    <n v="0"/>
    <m/>
    <m/>
    <m/>
  </r>
  <r>
    <s v="GJ"/>
    <x v="5"/>
    <x v="9"/>
    <x v="2"/>
    <s v="High"/>
    <x v="5"/>
    <n v="360"/>
    <n v="30277"/>
    <s v="PACL"/>
    <m/>
    <m/>
    <n v="0"/>
    <n v="0"/>
    <n v="0"/>
    <n v="0"/>
    <n v="0"/>
    <n v="0"/>
    <m/>
    <m/>
    <m/>
  </r>
  <r>
    <s v="GJ"/>
    <x v="5"/>
    <x v="9"/>
    <x v="2"/>
    <s v="High"/>
    <x v="6"/>
    <n v="420"/>
    <n v="30337"/>
    <s v="FHASE"/>
    <n v="1"/>
    <n v="1"/>
    <n v="1"/>
    <n v="1"/>
    <n v="1"/>
    <n v="0"/>
    <n v="0"/>
    <n v="0"/>
    <n v="1"/>
    <n v="0"/>
    <n v="0"/>
  </r>
  <r>
    <s v="GJ"/>
    <x v="5"/>
    <x v="9"/>
    <x v="2"/>
    <s v="High"/>
    <x v="6"/>
    <n v="420"/>
    <n v="30337"/>
    <s v="FSEPU"/>
    <m/>
    <m/>
    <n v="0"/>
    <n v="0"/>
    <n v="0"/>
    <n v="0"/>
    <n v="0"/>
    <n v="0"/>
    <m/>
    <m/>
    <m/>
  </r>
  <r>
    <s v="GJ"/>
    <x v="5"/>
    <x v="9"/>
    <x v="2"/>
    <s v="High"/>
    <x v="6"/>
    <n v="420"/>
    <n v="30337"/>
    <s v="MHASE"/>
    <m/>
    <m/>
    <n v="0"/>
    <n v="0"/>
    <n v="0"/>
    <n v="0"/>
    <n v="0"/>
    <n v="0"/>
    <m/>
    <m/>
    <m/>
  </r>
  <r>
    <s v="GJ"/>
    <x v="5"/>
    <x v="9"/>
    <x v="2"/>
    <s v="High"/>
    <x v="6"/>
    <n v="420"/>
    <n v="30337"/>
    <s v="PACL"/>
    <m/>
    <m/>
    <n v="0"/>
    <n v="0"/>
    <n v="0"/>
    <n v="0"/>
    <n v="0"/>
    <n v="0"/>
    <m/>
    <m/>
    <m/>
  </r>
  <r>
    <s v="GJ"/>
    <x v="5"/>
    <x v="9"/>
    <x v="2"/>
    <s v="High"/>
    <x v="7"/>
    <n v="480"/>
    <n v="30397"/>
    <s v="FHASE"/>
    <m/>
    <m/>
    <n v="0"/>
    <n v="0"/>
    <n v="0"/>
    <n v="0"/>
    <n v="0"/>
    <n v="0"/>
    <n v="0"/>
    <n v="0"/>
    <n v="0"/>
  </r>
  <r>
    <s v="GJ"/>
    <x v="5"/>
    <x v="9"/>
    <x v="2"/>
    <s v="High"/>
    <x v="7"/>
    <n v="480"/>
    <n v="30397"/>
    <s v="FSEPU"/>
    <m/>
    <m/>
    <n v="0"/>
    <n v="0"/>
    <n v="0"/>
    <n v="0"/>
    <n v="0"/>
    <n v="0"/>
    <m/>
    <m/>
    <m/>
  </r>
  <r>
    <s v="GJ"/>
    <x v="5"/>
    <x v="9"/>
    <x v="2"/>
    <s v="High"/>
    <x v="7"/>
    <n v="480"/>
    <n v="30397"/>
    <s v="MHASE"/>
    <m/>
    <m/>
    <n v="0"/>
    <n v="0"/>
    <n v="0"/>
    <n v="0"/>
    <n v="0"/>
    <n v="0"/>
    <m/>
    <m/>
    <m/>
  </r>
  <r>
    <s v="GJ"/>
    <x v="5"/>
    <x v="9"/>
    <x v="2"/>
    <s v="High"/>
    <x v="7"/>
    <n v="480"/>
    <n v="30397"/>
    <s v="PACL"/>
    <m/>
    <m/>
    <n v="0"/>
    <n v="0"/>
    <n v="0"/>
    <n v="0"/>
    <n v="0"/>
    <n v="0"/>
    <m/>
    <m/>
    <m/>
  </r>
  <r>
    <s v="GJ"/>
    <x v="5"/>
    <x v="9"/>
    <x v="2"/>
    <s v="High"/>
    <x v="8"/>
    <n v="540"/>
    <n v="30457"/>
    <s v="FHASE"/>
    <m/>
    <m/>
    <n v="0"/>
    <n v="0"/>
    <n v="0"/>
    <n v="0"/>
    <n v="0"/>
    <n v="0"/>
    <n v="0"/>
    <n v="0"/>
    <n v="0"/>
  </r>
  <r>
    <s v="GJ"/>
    <x v="5"/>
    <x v="9"/>
    <x v="2"/>
    <s v="High"/>
    <x v="8"/>
    <n v="540"/>
    <n v="30457"/>
    <s v="FSEPU"/>
    <m/>
    <m/>
    <n v="0"/>
    <n v="0"/>
    <n v="0"/>
    <n v="0"/>
    <n v="0"/>
    <n v="0"/>
    <m/>
    <m/>
    <m/>
  </r>
  <r>
    <s v="GJ"/>
    <x v="5"/>
    <x v="9"/>
    <x v="2"/>
    <s v="High"/>
    <x v="8"/>
    <n v="540"/>
    <n v="30457"/>
    <s v="MHASE"/>
    <m/>
    <m/>
    <n v="0"/>
    <n v="0"/>
    <n v="0"/>
    <n v="0"/>
    <n v="0"/>
    <n v="0"/>
    <m/>
    <m/>
    <m/>
  </r>
  <r>
    <s v="GJ"/>
    <x v="5"/>
    <x v="9"/>
    <x v="2"/>
    <s v="High"/>
    <x v="8"/>
    <n v="540"/>
    <n v="30457"/>
    <s v="PACL"/>
    <m/>
    <m/>
    <n v="0"/>
    <n v="0"/>
    <n v="0"/>
    <n v="0"/>
    <n v="0"/>
    <n v="0"/>
    <m/>
    <m/>
    <m/>
  </r>
  <r>
    <s v="GJ"/>
    <x v="5"/>
    <x v="9"/>
    <x v="2"/>
    <s v="High"/>
    <x v="9"/>
    <n v="600"/>
    <n v="30507"/>
    <s v="FHASE"/>
    <m/>
    <m/>
    <n v="0"/>
    <n v="0"/>
    <n v="0"/>
    <n v="0"/>
    <n v="0"/>
    <n v="0"/>
    <n v="0"/>
    <n v="0"/>
    <n v="0"/>
  </r>
  <r>
    <s v="GJ"/>
    <x v="5"/>
    <x v="9"/>
    <x v="2"/>
    <s v="High"/>
    <x v="9"/>
    <n v="600"/>
    <n v="30507"/>
    <s v="FSEPU"/>
    <m/>
    <m/>
    <n v="0"/>
    <n v="0"/>
    <n v="0"/>
    <n v="0"/>
    <n v="0"/>
    <n v="0"/>
    <m/>
    <m/>
    <m/>
  </r>
  <r>
    <s v="GJ"/>
    <x v="5"/>
    <x v="9"/>
    <x v="2"/>
    <s v="High"/>
    <x v="9"/>
    <n v="600"/>
    <n v="30507"/>
    <s v="MHASE"/>
    <m/>
    <m/>
    <n v="0"/>
    <n v="0"/>
    <n v="0"/>
    <n v="0"/>
    <n v="0"/>
    <n v="0"/>
    <m/>
    <m/>
    <m/>
  </r>
  <r>
    <s v="GJ"/>
    <x v="5"/>
    <x v="9"/>
    <x v="2"/>
    <s v="High"/>
    <x v="9"/>
    <n v="600"/>
    <n v="30507"/>
    <s v="PACL"/>
    <m/>
    <m/>
    <n v="0"/>
    <n v="0"/>
    <n v="0"/>
    <n v="0"/>
    <n v="0"/>
    <n v="0"/>
    <m/>
    <m/>
    <m/>
  </r>
  <r>
    <s v="GJ"/>
    <x v="5"/>
    <x v="9"/>
    <x v="2"/>
    <s v="High"/>
    <x v="10"/>
    <n v="660"/>
    <n v="30567"/>
    <s v="FHASE"/>
    <m/>
    <m/>
    <n v="0"/>
    <n v="0"/>
    <n v="0"/>
    <n v="0"/>
    <n v="0"/>
    <n v="0"/>
    <n v="0"/>
    <n v="0"/>
    <n v="0"/>
  </r>
  <r>
    <s v="GJ"/>
    <x v="5"/>
    <x v="9"/>
    <x v="2"/>
    <s v="High"/>
    <x v="10"/>
    <n v="660"/>
    <n v="30567"/>
    <s v="FSEPU"/>
    <m/>
    <m/>
    <n v="0"/>
    <n v="0"/>
    <n v="0"/>
    <n v="0"/>
    <n v="0"/>
    <n v="0"/>
    <m/>
    <m/>
    <m/>
  </r>
  <r>
    <s v="GJ"/>
    <x v="5"/>
    <x v="9"/>
    <x v="2"/>
    <s v="High"/>
    <x v="10"/>
    <n v="660"/>
    <n v="30567"/>
    <s v="MHASE"/>
    <m/>
    <m/>
    <n v="0"/>
    <n v="0"/>
    <n v="0"/>
    <n v="0"/>
    <n v="0"/>
    <n v="0"/>
    <m/>
    <m/>
    <m/>
  </r>
  <r>
    <s v="GJ"/>
    <x v="5"/>
    <x v="9"/>
    <x v="2"/>
    <s v="High"/>
    <x v="10"/>
    <n v="660"/>
    <n v="30567"/>
    <s v="PACL"/>
    <m/>
    <m/>
    <n v="0"/>
    <n v="0"/>
    <n v="0"/>
    <n v="0"/>
    <n v="0"/>
    <n v="0"/>
    <m/>
    <m/>
    <m/>
  </r>
  <r>
    <s v="GJ"/>
    <x v="5"/>
    <x v="9"/>
    <x v="2"/>
    <s v="High"/>
    <x v="11"/>
    <n v="720"/>
    <n v="30627"/>
    <s v="FHASE"/>
    <m/>
    <m/>
    <n v="0"/>
    <n v="0"/>
    <n v="0"/>
    <n v="0"/>
    <n v="0"/>
    <n v="0"/>
    <n v="1"/>
    <n v="0"/>
    <n v="0"/>
  </r>
  <r>
    <s v="GJ"/>
    <x v="5"/>
    <x v="9"/>
    <x v="2"/>
    <s v="High"/>
    <x v="11"/>
    <n v="720"/>
    <n v="30627"/>
    <s v="FSEPU"/>
    <n v="1"/>
    <n v="1"/>
    <n v="1"/>
    <n v="1"/>
    <n v="1"/>
    <n v="0"/>
    <n v="0"/>
    <n v="0"/>
    <m/>
    <m/>
    <m/>
  </r>
  <r>
    <s v="GJ"/>
    <x v="5"/>
    <x v="9"/>
    <x v="2"/>
    <s v="High"/>
    <x v="11"/>
    <n v="720"/>
    <n v="30627"/>
    <s v="MHASE"/>
    <m/>
    <m/>
    <n v="0"/>
    <n v="0"/>
    <n v="0"/>
    <n v="0"/>
    <n v="0"/>
    <n v="0"/>
    <m/>
    <m/>
    <m/>
  </r>
  <r>
    <s v="GJ"/>
    <x v="5"/>
    <x v="9"/>
    <x v="2"/>
    <s v="High"/>
    <x v="11"/>
    <n v="720"/>
    <n v="30627"/>
    <s v="PACL"/>
    <m/>
    <m/>
    <n v="0"/>
    <n v="0"/>
    <n v="0"/>
    <n v="0"/>
    <n v="0"/>
    <n v="0"/>
    <m/>
    <m/>
    <m/>
  </r>
  <r>
    <s v="GJ"/>
    <x v="5"/>
    <x v="9"/>
    <x v="2"/>
    <s v="High"/>
    <x v="12"/>
    <n v="780"/>
    <n v="30687"/>
    <s v="FHASE"/>
    <n v="2"/>
    <n v="4"/>
    <n v="2"/>
    <n v="4"/>
    <n v="1"/>
    <n v="1"/>
    <n v="1"/>
    <n v="0"/>
    <n v="1"/>
    <n v="1"/>
    <n v="0"/>
  </r>
  <r>
    <s v="GJ"/>
    <x v="5"/>
    <x v="9"/>
    <x v="2"/>
    <s v="High"/>
    <x v="12"/>
    <n v="780"/>
    <n v="30687"/>
    <s v="FSEPU"/>
    <m/>
    <m/>
    <n v="0"/>
    <n v="0"/>
    <n v="0"/>
    <n v="0"/>
    <n v="0"/>
    <n v="0"/>
    <m/>
    <m/>
    <m/>
  </r>
  <r>
    <s v="GJ"/>
    <x v="5"/>
    <x v="9"/>
    <x v="2"/>
    <s v="High"/>
    <x v="12"/>
    <n v="780"/>
    <n v="30687"/>
    <s v="MHASE"/>
    <m/>
    <m/>
    <n v="0"/>
    <n v="0"/>
    <n v="0"/>
    <n v="0"/>
    <n v="0"/>
    <n v="0"/>
    <m/>
    <m/>
    <m/>
  </r>
  <r>
    <s v="GJ"/>
    <x v="5"/>
    <x v="9"/>
    <x v="2"/>
    <s v="High"/>
    <x v="12"/>
    <n v="780"/>
    <n v="30687"/>
    <s v="PACL"/>
    <m/>
    <m/>
    <n v="0"/>
    <n v="0"/>
    <n v="0"/>
    <n v="0"/>
    <n v="0"/>
    <n v="0"/>
    <m/>
    <m/>
    <m/>
  </r>
  <r>
    <s v="GJ"/>
    <x v="5"/>
    <x v="9"/>
    <x v="2"/>
    <s v="High"/>
    <x v="13"/>
    <n v="840"/>
    <n v="30747"/>
    <s v="FHASE"/>
    <n v="1"/>
    <n v="1"/>
    <n v="1"/>
    <n v="1"/>
    <n v="1"/>
    <n v="0"/>
    <n v="0"/>
    <n v="0"/>
    <n v="1"/>
    <n v="0"/>
    <n v="0"/>
  </r>
  <r>
    <s v="GJ"/>
    <x v="5"/>
    <x v="9"/>
    <x v="2"/>
    <s v="High"/>
    <x v="13"/>
    <n v="840"/>
    <n v="30747"/>
    <s v="FSEPU"/>
    <m/>
    <m/>
    <n v="0"/>
    <n v="0"/>
    <n v="0"/>
    <n v="0"/>
    <n v="0"/>
    <n v="0"/>
    <m/>
    <m/>
    <m/>
  </r>
  <r>
    <s v="GJ"/>
    <x v="5"/>
    <x v="9"/>
    <x v="2"/>
    <s v="High"/>
    <x v="13"/>
    <n v="840"/>
    <n v="30747"/>
    <s v="MHASE"/>
    <n v="1"/>
    <n v="1"/>
    <n v="1"/>
    <n v="1"/>
    <n v="1"/>
    <n v="0"/>
    <n v="0"/>
    <n v="0"/>
    <m/>
    <m/>
    <m/>
  </r>
  <r>
    <s v="GJ"/>
    <x v="5"/>
    <x v="9"/>
    <x v="2"/>
    <s v="High"/>
    <x v="13"/>
    <n v="840"/>
    <n v="30747"/>
    <s v="PACL"/>
    <m/>
    <m/>
    <n v="0"/>
    <n v="0"/>
    <n v="0"/>
    <n v="0"/>
    <n v="0"/>
    <n v="0"/>
    <m/>
    <m/>
    <m/>
  </r>
  <r>
    <s v="GJ"/>
    <x v="5"/>
    <x v="11"/>
    <x v="2"/>
    <s v="Control"/>
    <x v="0"/>
    <n v="60"/>
    <n v="36329"/>
    <s v="FHASE"/>
    <n v="1"/>
    <n v="1"/>
    <n v="1"/>
    <n v="1"/>
    <n v="1"/>
    <n v="0"/>
    <n v="0"/>
    <n v="0"/>
    <n v="1"/>
    <n v="0"/>
    <n v="0"/>
  </r>
  <r>
    <s v="GJ"/>
    <x v="5"/>
    <x v="11"/>
    <x v="2"/>
    <s v="Control"/>
    <x v="0"/>
    <n v="60"/>
    <n v="36329"/>
    <s v="FSEPU"/>
    <m/>
    <m/>
    <n v="0"/>
    <n v="0"/>
    <n v="0"/>
    <n v="0"/>
    <n v="0"/>
    <n v="0"/>
    <m/>
    <m/>
    <m/>
  </r>
  <r>
    <s v="GJ"/>
    <x v="5"/>
    <x v="11"/>
    <x v="2"/>
    <s v="Control"/>
    <x v="0"/>
    <n v="60"/>
    <n v="36329"/>
    <s v="MHASE"/>
    <m/>
    <m/>
    <n v="0"/>
    <n v="0"/>
    <n v="0"/>
    <n v="0"/>
    <n v="0"/>
    <n v="0"/>
    <m/>
    <m/>
    <m/>
  </r>
  <r>
    <s v="GJ"/>
    <x v="5"/>
    <x v="11"/>
    <x v="2"/>
    <s v="Control"/>
    <x v="0"/>
    <n v="60"/>
    <n v="36329"/>
    <s v="PACL"/>
    <m/>
    <m/>
    <n v="0"/>
    <n v="0"/>
    <n v="0"/>
    <n v="0"/>
    <n v="0"/>
    <n v="0"/>
    <m/>
    <m/>
    <m/>
  </r>
  <r>
    <s v="GJ"/>
    <x v="5"/>
    <x v="11"/>
    <x v="2"/>
    <s v="Control"/>
    <x v="1"/>
    <n v="120"/>
    <n v="36389"/>
    <s v="FHASE"/>
    <m/>
    <m/>
    <n v="0"/>
    <n v="0"/>
    <n v="0"/>
    <n v="0"/>
    <n v="0"/>
    <n v="0"/>
    <n v="0"/>
    <n v="0"/>
    <n v="0"/>
  </r>
  <r>
    <s v="GJ"/>
    <x v="5"/>
    <x v="11"/>
    <x v="2"/>
    <s v="Control"/>
    <x v="1"/>
    <n v="120"/>
    <n v="36389"/>
    <s v="FSEPU"/>
    <m/>
    <m/>
    <n v="0"/>
    <n v="0"/>
    <n v="0"/>
    <n v="0"/>
    <n v="0"/>
    <n v="0"/>
    <m/>
    <m/>
    <m/>
  </r>
  <r>
    <s v="GJ"/>
    <x v="5"/>
    <x v="11"/>
    <x v="2"/>
    <s v="Control"/>
    <x v="1"/>
    <n v="120"/>
    <n v="36389"/>
    <s v="MHASE"/>
    <m/>
    <m/>
    <n v="0"/>
    <n v="0"/>
    <n v="0"/>
    <n v="0"/>
    <n v="0"/>
    <n v="0"/>
    <m/>
    <m/>
    <m/>
  </r>
  <r>
    <s v="GJ"/>
    <x v="5"/>
    <x v="11"/>
    <x v="2"/>
    <s v="Control"/>
    <x v="1"/>
    <n v="120"/>
    <n v="36389"/>
    <s v="PACL"/>
    <m/>
    <m/>
    <n v="0"/>
    <n v="0"/>
    <n v="0"/>
    <n v="0"/>
    <n v="0"/>
    <n v="0"/>
    <m/>
    <m/>
    <m/>
  </r>
  <r>
    <s v="GJ"/>
    <x v="5"/>
    <x v="11"/>
    <x v="2"/>
    <s v="Control"/>
    <x v="2"/>
    <n v="180"/>
    <n v="36449"/>
    <s v="FHASE"/>
    <m/>
    <m/>
    <n v="0"/>
    <n v="0"/>
    <n v="0"/>
    <n v="0"/>
    <n v="0"/>
    <n v="0"/>
    <n v="0"/>
    <n v="0"/>
    <n v="0"/>
  </r>
  <r>
    <s v="GJ"/>
    <x v="5"/>
    <x v="11"/>
    <x v="2"/>
    <s v="Control"/>
    <x v="2"/>
    <n v="180"/>
    <n v="36449"/>
    <s v="FSEPU"/>
    <m/>
    <m/>
    <n v="0"/>
    <n v="0"/>
    <n v="0"/>
    <n v="0"/>
    <n v="0"/>
    <n v="0"/>
    <m/>
    <m/>
    <m/>
  </r>
  <r>
    <s v="GJ"/>
    <x v="5"/>
    <x v="11"/>
    <x v="2"/>
    <s v="Control"/>
    <x v="2"/>
    <n v="180"/>
    <n v="36449"/>
    <s v="MHASE"/>
    <m/>
    <m/>
    <n v="0"/>
    <n v="0"/>
    <n v="0"/>
    <n v="0"/>
    <n v="0"/>
    <n v="0"/>
    <m/>
    <m/>
    <m/>
  </r>
  <r>
    <s v="GJ"/>
    <x v="5"/>
    <x v="11"/>
    <x v="2"/>
    <s v="Control"/>
    <x v="2"/>
    <n v="180"/>
    <n v="36449"/>
    <s v="PACL"/>
    <m/>
    <m/>
    <n v="0"/>
    <n v="0"/>
    <n v="0"/>
    <n v="0"/>
    <n v="0"/>
    <n v="0"/>
    <m/>
    <m/>
    <m/>
  </r>
  <r>
    <s v="GJ"/>
    <x v="5"/>
    <x v="11"/>
    <x v="2"/>
    <s v="Control"/>
    <x v="3"/>
    <n v="240"/>
    <n v="36509"/>
    <s v="FHASE"/>
    <m/>
    <m/>
    <n v="0"/>
    <n v="0"/>
    <n v="0"/>
    <n v="0"/>
    <n v="0"/>
    <n v="0"/>
    <n v="1"/>
    <n v="0"/>
    <n v="0"/>
  </r>
  <r>
    <s v="GJ"/>
    <x v="5"/>
    <x v="11"/>
    <x v="2"/>
    <s v="Control"/>
    <x v="3"/>
    <n v="240"/>
    <n v="36509"/>
    <s v="FSEPU"/>
    <n v="1"/>
    <n v="3"/>
    <n v="1"/>
    <n v="3"/>
    <n v="1"/>
    <n v="0"/>
    <n v="0"/>
    <n v="0"/>
    <m/>
    <m/>
    <m/>
  </r>
  <r>
    <s v="GJ"/>
    <x v="5"/>
    <x v="11"/>
    <x v="2"/>
    <s v="Control"/>
    <x v="3"/>
    <n v="240"/>
    <n v="36509"/>
    <s v="MHASE"/>
    <m/>
    <m/>
    <n v="0"/>
    <n v="0"/>
    <n v="0"/>
    <n v="0"/>
    <n v="0"/>
    <n v="0"/>
    <m/>
    <m/>
    <m/>
  </r>
  <r>
    <s v="GJ"/>
    <x v="5"/>
    <x v="11"/>
    <x v="2"/>
    <s v="Control"/>
    <x v="3"/>
    <n v="240"/>
    <n v="36509"/>
    <s v="PACL"/>
    <m/>
    <m/>
    <n v="0"/>
    <n v="0"/>
    <n v="0"/>
    <n v="0"/>
    <n v="0"/>
    <n v="0"/>
    <m/>
    <m/>
    <m/>
  </r>
  <r>
    <s v="GJ"/>
    <x v="5"/>
    <x v="11"/>
    <x v="2"/>
    <s v="Control"/>
    <x v="4"/>
    <n v="300"/>
    <n v="36569"/>
    <s v="FHASE"/>
    <m/>
    <m/>
    <n v="0"/>
    <n v="0"/>
    <n v="0"/>
    <n v="0"/>
    <n v="0"/>
    <n v="0"/>
    <n v="0"/>
    <n v="0"/>
    <n v="0"/>
  </r>
  <r>
    <s v="GJ"/>
    <x v="5"/>
    <x v="11"/>
    <x v="2"/>
    <s v="Control"/>
    <x v="4"/>
    <n v="300"/>
    <n v="36569"/>
    <s v="FSEPU"/>
    <m/>
    <m/>
    <n v="0"/>
    <n v="0"/>
    <n v="0"/>
    <n v="0"/>
    <n v="0"/>
    <n v="0"/>
    <m/>
    <m/>
    <m/>
  </r>
  <r>
    <s v="GJ"/>
    <x v="5"/>
    <x v="11"/>
    <x v="2"/>
    <s v="Control"/>
    <x v="4"/>
    <n v="300"/>
    <n v="36569"/>
    <s v="MHASE"/>
    <m/>
    <m/>
    <n v="0"/>
    <n v="0"/>
    <n v="0"/>
    <n v="0"/>
    <n v="0"/>
    <n v="0"/>
    <m/>
    <m/>
    <m/>
  </r>
  <r>
    <s v="GJ"/>
    <x v="5"/>
    <x v="11"/>
    <x v="2"/>
    <s v="Control"/>
    <x v="4"/>
    <n v="300"/>
    <n v="36569"/>
    <s v="PACL"/>
    <m/>
    <m/>
    <n v="0"/>
    <n v="0"/>
    <n v="0"/>
    <n v="0"/>
    <n v="0"/>
    <n v="0"/>
    <m/>
    <m/>
    <m/>
  </r>
  <r>
    <s v="GJ"/>
    <x v="5"/>
    <x v="11"/>
    <x v="2"/>
    <s v="Control"/>
    <x v="5"/>
    <n v="360"/>
    <n v="36629"/>
    <s v="FHASE"/>
    <n v="1"/>
    <n v="2"/>
    <n v="1"/>
    <n v="2"/>
    <n v="1"/>
    <n v="0"/>
    <n v="0"/>
    <n v="0"/>
    <n v="1"/>
    <n v="0"/>
    <n v="0"/>
  </r>
  <r>
    <s v="GJ"/>
    <x v="5"/>
    <x v="11"/>
    <x v="2"/>
    <s v="Control"/>
    <x v="5"/>
    <n v="360"/>
    <n v="36629"/>
    <s v="FSEPU"/>
    <m/>
    <m/>
    <n v="0"/>
    <n v="0"/>
    <n v="0"/>
    <n v="0"/>
    <n v="0"/>
    <n v="0"/>
    <m/>
    <m/>
    <m/>
  </r>
  <r>
    <s v="GJ"/>
    <x v="5"/>
    <x v="11"/>
    <x v="2"/>
    <s v="Control"/>
    <x v="5"/>
    <n v="360"/>
    <n v="36629"/>
    <s v="MHASE"/>
    <m/>
    <m/>
    <n v="0"/>
    <n v="0"/>
    <n v="0"/>
    <n v="0"/>
    <n v="0"/>
    <n v="0"/>
    <m/>
    <m/>
    <m/>
  </r>
  <r>
    <s v="GJ"/>
    <x v="5"/>
    <x v="11"/>
    <x v="2"/>
    <s v="Control"/>
    <x v="5"/>
    <n v="360"/>
    <n v="36629"/>
    <s v="PACL"/>
    <m/>
    <m/>
    <n v="0"/>
    <n v="0"/>
    <n v="0"/>
    <n v="0"/>
    <n v="0"/>
    <n v="0"/>
    <m/>
    <m/>
    <m/>
  </r>
  <r>
    <s v="GJ"/>
    <x v="5"/>
    <x v="11"/>
    <x v="2"/>
    <s v="Control"/>
    <x v="6"/>
    <n v="420"/>
    <n v="36689"/>
    <s v="FHASE"/>
    <m/>
    <m/>
    <n v="0"/>
    <n v="0"/>
    <n v="0"/>
    <n v="0"/>
    <n v="0"/>
    <n v="0"/>
    <n v="0"/>
    <n v="0"/>
    <n v="0"/>
  </r>
  <r>
    <s v="GJ"/>
    <x v="5"/>
    <x v="11"/>
    <x v="2"/>
    <s v="Control"/>
    <x v="6"/>
    <n v="420"/>
    <n v="36689"/>
    <s v="FSEPU"/>
    <m/>
    <m/>
    <n v="0"/>
    <n v="0"/>
    <n v="0"/>
    <n v="0"/>
    <n v="0"/>
    <n v="0"/>
    <m/>
    <m/>
    <m/>
  </r>
  <r>
    <s v="GJ"/>
    <x v="5"/>
    <x v="11"/>
    <x v="2"/>
    <s v="Control"/>
    <x v="6"/>
    <n v="420"/>
    <n v="36689"/>
    <s v="MHASE"/>
    <m/>
    <m/>
    <n v="0"/>
    <n v="0"/>
    <n v="0"/>
    <n v="0"/>
    <n v="0"/>
    <n v="0"/>
    <m/>
    <m/>
    <m/>
  </r>
  <r>
    <s v="GJ"/>
    <x v="5"/>
    <x v="11"/>
    <x v="2"/>
    <s v="Control"/>
    <x v="6"/>
    <n v="420"/>
    <n v="36689"/>
    <s v="PACL"/>
    <m/>
    <m/>
    <n v="0"/>
    <n v="0"/>
    <n v="0"/>
    <n v="0"/>
    <n v="0"/>
    <n v="0"/>
    <m/>
    <m/>
    <m/>
  </r>
  <r>
    <s v="GJ"/>
    <x v="5"/>
    <x v="11"/>
    <x v="2"/>
    <s v="Control"/>
    <x v="7"/>
    <n v="480"/>
    <n v="36749"/>
    <s v="FHASE"/>
    <m/>
    <m/>
    <n v="0"/>
    <n v="0"/>
    <n v="0"/>
    <n v="0"/>
    <n v="0"/>
    <n v="0"/>
    <n v="1"/>
    <n v="0"/>
    <n v="0"/>
  </r>
  <r>
    <s v="GJ"/>
    <x v="5"/>
    <x v="11"/>
    <x v="2"/>
    <s v="Control"/>
    <x v="7"/>
    <n v="480"/>
    <n v="36749"/>
    <s v="FSEPU"/>
    <m/>
    <m/>
    <n v="0"/>
    <n v="0"/>
    <n v="0"/>
    <n v="0"/>
    <n v="0"/>
    <n v="0"/>
    <m/>
    <m/>
    <m/>
  </r>
  <r>
    <s v="GJ"/>
    <x v="5"/>
    <x v="11"/>
    <x v="2"/>
    <s v="Control"/>
    <x v="7"/>
    <n v="480"/>
    <n v="36749"/>
    <s v="MHASE"/>
    <n v="1"/>
    <n v="3"/>
    <n v="1"/>
    <n v="3"/>
    <n v="1"/>
    <n v="0"/>
    <n v="0"/>
    <n v="0"/>
    <m/>
    <m/>
    <m/>
  </r>
  <r>
    <s v="GJ"/>
    <x v="5"/>
    <x v="11"/>
    <x v="2"/>
    <s v="Control"/>
    <x v="7"/>
    <n v="480"/>
    <n v="36749"/>
    <s v="PACL"/>
    <m/>
    <m/>
    <n v="0"/>
    <n v="0"/>
    <n v="0"/>
    <n v="0"/>
    <n v="0"/>
    <n v="0"/>
    <m/>
    <m/>
    <m/>
  </r>
  <r>
    <s v="GJ"/>
    <x v="5"/>
    <x v="11"/>
    <x v="2"/>
    <s v="Control"/>
    <x v="8"/>
    <n v="540"/>
    <n v="36809"/>
    <s v="FHASE"/>
    <m/>
    <m/>
    <n v="0"/>
    <n v="0"/>
    <n v="0"/>
    <n v="0"/>
    <n v="0"/>
    <n v="0"/>
    <n v="0"/>
    <n v="0"/>
    <n v="0"/>
  </r>
  <r>
    <s v="GJ"/>
    <x v="5"/>
    <x v="11"/>
    <x v="2"/>
    <s v="Control"/>
    <x v="8"/>
    <n v="540"/>
    <n v="36809"/>
    <s v="FSEPU"/>
    <m/>
    <m/>
    <n v="0"/>
    <n v="0"/>
    <n v="0"/>
    <n v="0"/>
    <n v="0"/>
    <n v="0"/>
    <m/>
    <m/>
    <m/>
  </r>
  <r>
    <s v="GJ"/>
    <x v="5"/>
    <x v="11"/>
    <x v="2"/>
    <s v="Control"/>
    <x v="8"/>
    <n v="540"/>
    <n v="36809"/>
    <s v="MHASE"/>
    <m/>
    <m/>
    <n v="0"/>
    <n v="0"/>
    <n v="0"/>
    <n v="0"/>
    <n v="0"/>
    <n v="0"/>
    <m/>
    <m/>
    <m/>
  </r>
  <r>
    <s v="GJ"/>
    <x v="5"/>
    <x v="11"/>
    <x v="2"/>
    <s v="Control"/>
    <x v="8"/>
    <n v="540"/>
    <n v="36809"/>
    <s v="PACL"/>
    <m/>
    <m/>
    <n v="0"/>
    <n v="0"/>
    <n v="0"/>
    <n v="0"/>
    <n v="0"/>
    <n v="0"/>
    <m/>
    <m/>
    <m/>
  </r>
  <r>
    <s v="GJ"/>
    <x v="5"/>
    <x v="11"/>
    <x v="2"/>
    <s v="Control"/>
    <x v="9"/>
    <n v="600"/>
    <n v="36869"/>
    <s v="FHASE"/>
    <m/>
    <m/>
    <n v="0"/>
    <n v="0"/>
    <n v="0"/>
    <n v="0"/>
    <n v="0"/>
    <n v="0"/>
    <n v="1"/>
    <n v="0"/>
    <n v="0"/>
  </r>
  <r>
    <s v="GJ"/>
    <x v="5"/>
    <x v="11"/>
    <x v="2"/>
    <s v="Control"/>
    <x v="9"/>
    <n v="600"/>
    <n v="36869"/>
    <s v="FSEPU"/>
    <m/>
    <m/>
    <n v="0"/>
    <n v="0"/>
    <n v="0"/>
    <n v="0"/>
    <n v="0"/>
    <n v="0"/>
    <m/>
    <m/>
    <m/>
  </r>
  <r>
    <s v="GJ"/>
    <x v="5"/>
    <x v="11"/>
    <x v="2"/>
    <s v="Control"/>
    <x v="9"/>
    <n v="600"/>
    <n v="36869"/>
    <s v="MHASE"/>
    <m/>
    <m/>
    <n v="0"/>
    <n v="0"/>
    <n v="0"/>
    <n v="0"/>
    <n v="0"/>
    <n v="0"/>
    <m/>
    <m/>
    <m/>
  </r>
  <r>
    <s v="GJ"/>
    <x v="5"/>
    <x v="11"/>
    <x v="2"/>
    <s v="Control"/>
    <x v="9"/>
    <n v="600"/>
    <n v="36869"/>
    <s v="PACL"/>
    <n v="1"/>
    <n v="1"/>
    <n v="1"/>
    <n v="1"/>
    <n v="1"/>
    <n v="0"/>
    <n v="0"/>
    <n v="0"/>
    <m/>
    <m/>
    <m/>
  </r>
  <r>
    <s v="GJ"/>
    <x v="5"/>
    <x v="11"/>
    <x v="2"/>
    <s v="Control"/>
    <x v="10"/>
    <n v="660"/>
    <n v="36929"/>
    <s v="FHASE"/>
    <m/>
    <m/>
    <n v="0"/>
    <n v="0"/>
    <n v="0"/>
    <n v="0"/>
    <n v="0"/>
    <n v="0"/>
    <n v="1"/>
    <n v="0"/>
    <n v="0"/>
  </r>
  <r>
    <s v="GJ"/>
    <x v="5"/>
    <x v="11"/>
    <x v="2"/>
    <s v="Control"/>
    <x v="10"/>
    <n v="660"/>
    <n v="36929"/>
    <s v="FSEPU"/>
    <m/>
    <m/>
    <n v="0"/>
    <n v="0"/>
    <n v="0"/>
    <n v="0"/>
    <n v="0"/>
    <n v="0"/>
    <m/>
    <m/>
    <m/>
  </r>
  <r>
    <s v="GJ"/>
    <x v="5"/>
    <x v="11"/>
    <x v="2"/>
    <s v="Control"/>
    <x v="10"/>
    <n v="660"/>
    <n v="36929"/>
    <s v="MHASE"/>
    <n v="1"/>
    <n v="3"/>
    <n v="1"/>
    <n v="3"/>
    <n v="1"/>
    <n v="0"/>
    <n v="0"/>
    <n v="0"/>
    <m/>
    <m/>
    <m/>
  </r>
  <r>
    <s v="GJ"/>
    <x v="5"/>
    <x v="11"/>
    <x v="2"/>
    <s v="Control"/>
    <x v="10"/>
    <n v="660"/>
    <n v="36929"/>
    <s v="PACL"/>
    <m/>
    <m/>
    <n v="0"/>
    <n v="0"/>
    <n v="0"/>
    <n v="0"/>
    <n v="0"/>
    <n v="0"/>
    <m/>
    <m/>
    <m/>
  </r>
  <r>
    <s v="GJ"/>
    <x v="5"/>
    <x v="11"/>
    <x v="2"/>
    <s v="Control"/>
    <x v="11"/>
    <n v="720"/>
    <n v="36989"/>
    <s v="FHASE"/>
    <n v="1"/>
    <n v="3"/>
    <n v="1"/>
    <n v="3"/>
    <n v="1"/>
    <n v="0"/>
    <n v="0"/>
    <n v="0"/>
    <n v="1"/>
    <n v="0"/>
    <n v="1"/>
  </r>
  <r>
    <s v="GJ"/>
    <x v="5"/>
    <x v="11"/>
    <x v="2"/>
    <s v="Control"/>
    <x v="11"/>
    <n v="720"/>
    <n v="36989"/>
    <s v="FSEPU"/>
    <n v="1"/>
    <n v="5"/>
    <n v="1"/>
    <n v="5"/>
    <n v="1"/>
    <n v="1"/>
    <n v="0"/>
    <n v="1"/>
    <m/>
    <m/>
    <m/>
  </r>
  <r>
    <s v="GJ"/>
    <x v="5"/>
    <x v="11"/>
    <x v="2"/>
    <s v="Control"/>
    <x v="11"/>
    <n v="720"/>
    <n v="36989"/>
    <s v="MHASE"/>
    <m/>
    <m/>
    <n v="0"/>
    <n v="0"/>
    <n v="0"/>
    <n v="0"/>
    <n v="0"/>
    <n v="0"/>
    <m/>
    <m/>
    <m/>
  </r>
  <r>
    <s v="GJ"/>
    <x v="5"/>
    <x v="11"/>
    <x v="2"/>
    <s v="Control"/>
    <x v="11"/>
    <n v="720"/>
    <n v="36989"/>
    <s v="PACL"/>
    <m/>
    <m/>
    <n v="0"/>
    <n v="0"/>
    <n v="0"/>
    <n v="0"/>
    <n v="0"/>
    <n v="0"/>
    <m/>
    <m/>
    <m/>
  </r>
  <r>
    <s v="GJ"/>
    <x v="5"/>
    <x v="16"/>
    <x v="2"/>
    <s v="High"/>
    <x v="0"/>
    <n v="60"/>
    <n v="1163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0"/>
    <n v="60"/>
    <n v="11636"/>
    <s v="FSEPU"/>
    <m/>
    <m/>
    <n v="0"/>
    <n v="0"/>
    <n v="0"/>
    <n v="0"/>
    <n v="0"/>
    <n v="0"/>
    <m/>
    <m/>
    <m/>
  </r>
  <r>
    <s v="GJ"/>
    <x v="5"/>
    <x v="16"/>
    <x v="2"/>
    <s v="High"/>
    <x v="0"/>
    <n v="60"/>
    <n v="11636"/>
    <s v="MHASE"/>
    <m/>
    <m/>
    <n v="0"/>
    <n v="0"/>
    <n v="0"/>
    <n v="0"/>
    <n v="0"/>
    <n v="0"/>
    <m/>
    <m/>
    <m/>
  </r>
  <r>
    <s v="GJ"/>
    <x v="5"/>
    <x v="16"/>
    <x v="2"/>
    <s v="High"/>
    <x v="0"/>
    <n v="60"/>
    <n v="11636"/>
    <s v="PACL"/>
    <m/>
    <m/>
    <n v="0"/>
    <n v="0"/>
    <n v="0"/>
    <n v="0"/>
    <n v="0"/>
    <n v="0"/>
    <m/>
    <m/>
    <m/>
  </r>
  <r>
    <s v="GJ"/>
    <x v="5"/>
    <x v="16"/>
    <x v="2"/>
    <s v="High"/>
    <x v="1"/>
    <n v="120"/>
    <n v="1169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1"/>
    <n v="120"/>
    <n v="11696"/>
    <s v="FSEPU"/>
    <m/>
    <m/>
    <n v="0"/>
    <n v="0"/>
    <n v="0"/>
    <n v="0"/>
    <n v="0"/>
    <n v="0"/>
    <m/>
    <m/>
    <m/>
  </r>
  <r>
    <s v="GJ"/>
    <x v="5"/>
    <x v="16"/>
    <x v="2"/>
    <s v="High"/>
    <x v="1"/>
    <n v="120"/>
    <n v="11696"/>
    <s v="MHASE"/>
    <m/>
    <m/>
    <n v="0"/>
    <n v="0"/>
    <n v="0"/>
    <n v="0"/>
    <n v="0"/>
    <n v="0"/>
    <m/>
    <m/>
    <m/>
  </r>
  <r>
    <s v="GJ"/>
    <x v="5"/>
    <x v="16"/>
    <x v="2"/>
    <s v="High"/>
    <x v="1"/>
    <n v="120"/>
    <n v="11696"/>
    <s v="PACL"/>
    <m/>
    <m/>
    <n v="0"/>
    <n v="0"/>
    <n v="0"/>
    <n v="0"/>
    <n v="0"/>
    <n v="0"/>
    <m/>
    <m/>
    <m/>
  </r>
  <r>
    <s v="GJ"/>
    <x v="5"/>
    <x v="16"/>
    <x v="2"/>
    <s v="High"/>
    <x v="2"/>
    <n v="180"/>
    <n v="1175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2"/>
    <n v="180"/>
    <n v="11756"/>
    <s v="FSEPU"/>
    <m/>
    <m/>
    <n v="0"/>
    <n v="0"/>
    <n v="0"/>
    <n v="0"/>
    <n v="0"/>
    <n v="0"/>
    <m/>
    <m/>
    <m/>
  </r>
  <r>
    <s v="GJ"/>
    <x v="5"/>
    <x v="16"/>
    <x v="2"/>
    <s v="High"/>
    <x v="2"/>
    <n v="180"/>
    <n v="11756"/>
    <s v="MHASE"/>
    <m/>
    <m/>
    <n v="0"/>
    <n v="0"/>
    <n v="0"/>
    <n v="0"/>
    <n v="0"/>
    <n v="0"/>
    <m/>
    <m/>
    <m/>
  </r>
  <r>
    <s v="GJ"/>
    <x v="5"/>
    <x v="16"/>
    <x v="2"/>
    <s v="High"/>
    <x v="2"/>
    <n v="180"/>
    <n v="11756"/>
    <s v="PACL"/>
    <m/>
    <m/>
    <n v="0"/>
    <n v="0"/>
    <n v="0"/>
    <n v="0"/>
    <n v="0"/>
    <n v="0"/>
    <m/>
    <m/>
    <m/>
  </r>
  <r>
    <s v="GJ"/>
    <x v="5"/>
    <x v="16"/>
    <x v="2"/>
    <s v="High"/>
    <x v="3"/>
    <n v="240"/>
    <n v="1181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3"/>
    <n v="240"/>
    <n v="11816"/>
    <s v="FSEPU"/>
    <m/>
    <m/>
    <n v="0"/>
    <n v="0"/>
    <n v="0"/>
    <n v="0"/>
    <n v="0"/>
    <n v="0"/>
    <m/>
    <m/>
    <m/>
  </r>
  <r>
    <s v="GJ"/>
    <x v="5"/>
    <x v="16"/>
    <x v="2"/>
    <s v="High"/>
    <x v="3"/>
    <n v="240"/>
    <n v="11816"/>
    <s v="MHASE"/>
    <m/>
    <m/>
    <n v="0"/>
    <n v="0"/>
    <n v="0"/>
    <n v="0"/>
    <n v="0"/>
    <n v="0"/>
    <m/>
    <m/>
    <m/>
  </r>
  <r>
    <s v="GJ"/>
    <x v="5"/>
    <x v="16"/>
    <x v="2"/>
    <s v="High"/>
    <x v="3"/>
    <n v="240"/>
    <n v="11816"/>
    <s v="PACL"/>
    <m/>
    <m/>
    <n v="0"/>
    <n v="0"/>
    <n v="0"/>
    <n v="0"/>
    <n v="0"/>
    <n v="0"/>
    <m/>
    <m/>
    <m/>
  </r>
  <r>
    <s v="GJ"/>
    <x v="5"/>
    <x v="16"/>
    <x v="2"/>
    <s v="High"/>
    <x v="4"/>
    <n v="300"/>
    <n v="1187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4"/>
    <n v="300"/>
    <n v="11876"/>
    <s v="FSEPU"/>
    <m/>
    <m/>
    <n v="0"/>
    <n v="0"/>
    <n v="0"/>
    <n v="0"/>
    <n v="0"/>
    <n v="0"/>
    <m/>
    <m/>
    <m/>
  </r>
  <r>
    <s v="GJ"/>
    <x v="5"/>
    <x v="16"/>
    <x v="2"/>
    <s v="High"/>
    <x v="4"/>
    <n v="300"/>
    <n v="11876"/>
    <s v="MHASE"/>
    <m/>
    <m/>
    <n v="0"/>
    <n v="0"/>
    <n v="0"/>
    <n v="0"/>
    <n v="0"/>
    <n v="0"/>
    <m/>
    <m/>
    <m/>
  </r>
  <r>
    <s v="GJ"/>
    <x v="5"/>
    <x v="16"/>
    <x v="2"/>
    <s v="High"/>
    <x v="4"/>
    <n v="300"/>
    <n v="11876"/>
    <s v="PACL"/>
    <m/>
    <m/>
    <n v="0"/>
    <n v="0"/>
    <n v="0"/>
    <n v="0"/>
    <n v="0"/>
    <n v="0"/>
    <m/>
    <m/>
    <m/>
  </r>
  <r>
    <s v="GJ"/>
    <x v="5"/>
    <x v="16"/>
    <x v="2"/>
    <s v="High"/>
    <x v="5"/>
    <n v="360"/>
    <n v="11936"/>
    <s v="FHASE"/>
    <m/>
    <m/>
    <n v="0"/>
    <n v="0"/>
    <n v="0"/>
    <n v="0"/>
    <n v="0"/>
    <n v="0"/>
    <n v="1"/>
    <n v="0"/>
    <n v="1"/>
  </r>
  <r>
    <s v="GJ"/>
    <x v="5"/>
    <x v="16"/>
    <x v="2"/>
    <s v="High"/>
    <x v="5"/>
    <n v="360"/>
    <n v="11936"/>
    <s v="FSEPU"/>
    <m/>
    <m/>
    <n v="0"/>
    <n v="0"/>
    <n v="0"/>
    <n v="0"/>
    <n v="0"/>
    <n v="0"/>
    <m/>
    <m/>
    <m/>
  </r>
  <r>
    <s v="GJ"/>
    <x v="5"/>
    <x v="16"/>
    <x v="2"/>
    <s v="High"/>
    <x v="5"/>
    <n v="360"/>
    <n v="11936"/>
    <s v="MHASE"/>
    <m/>
    <m/>
    <n v="0"/>
    <n v="0"/>
    <n v="0"/>
    <n v="0"/>
    <n v="0"/>
    <n v="0"/>
    <m/>
    <m/>
    <m/>
  </r>
  <r>
    <s v="GJ"/>
    <x v="5"/>
    <x v="16"/>
    <x v="2"/>
    <s v="High"/>
    <x v="5"/>
    <n v="360"/>
    <n v="11936"/>
    <s v="PACL"/>
    <n v="1"/>
    <n v="5"/>
    <n v="1"/>
    <n v="5"/>
    <n v="1"/>
    <n v="1"/>
    <n v="0"/>
    <n v="1"/>
    <m/>
    <m/>
    <m/>
  </r>
  <r>
    <s v="GJ"/>
    <x v="5"/>
    <x v="16"/>
    <x v="2"/>
    <s v="High"/>
    <x v="6"/>
    <n v="420"/>
    <n v="1199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6"/>
    <n v="420"/>
    <n v="11996"/>
    <s v="FSEPU"/>
    <m/>
    <m/>
    <n v="0"/>
    <n v="0"/>
    <n v="0"/>
    <n v="0"/>
    <n v="0"/>
    <n v="0"/>
    <m/>
    <m/>
    <m/>
  </r>
  <r>
    <s v="GJ"/>
    <x v="5"/>
    <x v="16"/>
    <x v="2"/>
    <s v="High"/>
    <x v="6"/>
    <n v="420"/>
    <n v="11996"/>
    <s v="MHASE"/>
    <m/>
    <m/>
    <n v="0"/>
    <n v="0"/>
    <n v="0"/>
    <n v="0"/>
    <n v="0"/>
    <n v="0"/>
    <m/>
    <m/>
    <m/>
  </r>
  <r>
    <s v="GJ"/>
    <x v="5"/>
    <x v="16"/>
    <x v="2"/>
    <s v="High"/>
    <x v="6"/>
    <n v="420"/>
    <n v="11996"/>
    <s v="PACL"/>
    <m/>
    <m/>
    <n v="0"/>
    <n v="0"/>
    <n v="0"/>
    <n v="0"/>
    <n v="0"/>
    <n v="0"/>
    <m/>
    <m/>
    <m/>
  </r>
  <r>
    <s v="GJ"/>
    <x v="5"/>
    <x v="16"/>
    <x v="2"/>
    <s v="High"/>
    <x v="7"/>
    <n v="480"/>
    <n v="1205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7"/>
    <n v="480"/>
    <n v="12056"/>
    <s v="FSEPU"/>
    <m/>
    <m/>
    <n v="0"/>
    <n v="0"/>
    <n v="0"/>
    <n v="0"/>
    <n v="0"/>
    <n v="0"/>
    <m/>
    <m/>
    <m/>
  </r>
  <r>
    <s v="GJ"/>
    <x v="5"/>
    <x v="16"/>
    <x v="2"/>
    <s v="High"/>
    <x v="7"/>
    <n v="480"/>
    <n v="12056"/>
    <s v="MHASE"/>
    <m/>
    <m/>
    <n v="0"/>
    <n v="0"/>
    <n v="0"/>
    <n v="0"/>
    <n v="0"/>
    <n v="0"/>
    <m/>
    <m/>
    <m/>
  </r>
  <r>
    <s v="GJ"/>
    <x v="5"/>
    <x v="16"/>
    <x v="2"/>
    <s v="High"/>
    <x v="7"/>
    <n v="480"/>
    <n v="12056"/>
    <s v="PACL"/>
    <m/>
    <m/>
    <n v="0"/>
    <n v="0"/>
    <n v="0"/>
    <n v="0"/>
    <n v="0"/>
    <n v="0"/>
    <m/>
    <m/>
    <m/>
  </r>
  <r>
    <s v="GJ"/>
    <x v="5"/>
    <x v="16"/>
    <x v="2"/>
    <s v="High"/>
    <x v="8"/>
    <n v="540"/>
    <n v="1211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8"/>
    <n v="540"/>
    <n v="12116"/>
    <s v="FSEPU"/>
    <m/>
    <m/>
    <n v="0"/>
    <n v="0"/>
    <n v="0"/>
    <n v="0"/>
    <n v="0"/>
    <n v="0"/>
    <m/>
    <m/>
    <m/>
  </r>
  <r>
    <s v="GJ"/>
    <x v="5"/>
    <x v="16"/>
    <x v="2"/>
    <s v="High"/>
    <x v="8"/>
    <n v="540"/>
    <n v="12116"/>
    <s v="MHASE"/>
    <m/>
    <m/>
    <n v="0"/>
    <n v="0"/>
    <n v="0"/>
    <n v="0"/>
    <n v="0"/>
    <n v="0"/>
    <m/>
    <m/>
    <m/>
  </r>
  <r>
    <s v="GJ"/>
    <x v="5"/>
    <x v="16"/>
    <x v="2"/>
    <s v="High"/>
    <x v="8"/>
    <n v="540"/>
    <n v="12116"/>
    <s v="PACL"/>
    <m/>
    <m/>
    <n v="0"/>
    <n v="0"/>
    <n v="0"/>
    <n v="0"/>
    <n v="0"/>
    <n v="0"/>
    <m/>
    <m/>
    <m/>
  </r>
  <r>
    <s v="GJ"/>
    <x v="5"/>
    <x v="16"/>
    <x v="2"/>
    <s v="High"/>
    <x v="9"/>
    <n v="600"/>
    <n v="1217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9"/>
    <n v="600"/>
    <n v="12176"/>
    <s v="FSEPU"/>
    <m/>
    <m/>
    <n v="0"/>
    <n v="0"/>
    <n v="0"/>
    <n v="0"/>
    <n v="0"/>
    <n v="0"/>
    <m/>
    <m/>
    <m/>
  </r>
  <r>
    <s v="GJ"/>
    <x v="5"/>
    <x v="16"/>
    <x v="2"/>
    <s v="High"/>
    <x v="9"/>
    <n v="600"/>
    <n v="12176"/>
    <s v="MHASE"/>
    <m/>
    <m/>
    <n v="0"/>
    <n v="0"/>
    <n v="0"/>
    <n v="0"/>
    <n v="0"/>
    <n v="0"/>
    <m/>
    <m/>
    <m/>
  </r>
  <r>
    <s v="GJ"/>
    <x v="5"/>
    <x v="16"/>
    <x v="2"/>
    <s v="High"/>
    <x v="9"/>
    <n v="600"/>
    <n v="12176"/>
    <s v="PACL"/>
    <m/>
    <m/>
    <n v="0"/>
    <n v="0"/>
    <n v="0"/>
    <n v="0"/>
    <n v="0"/>
    <n v="0"/>
    <m/>
    <m/>
    <m/>
  </r>
  <r>
    <s v="GJ"/>
    <x v="5"/>
    <x v="18"/>
    <x v="2"/>
    <s v="Control"/>
    <x v="0"/>
    <n v="60"/>
    <n v="40865"/>
    <s v="FHASE"/>
    <m/>
    <m/>
    <n v="0"/>
    <n v="0"/>
    <n v="0"/>
    <n v="0"/>
    <n v="0"/>
    <n v="0"/>
    <n v="0"/>
    <n v="0"/>
    <n v="0"/>
  </r>
  <r>
    <s v="GJ"/>
    <x v="5"/>
    <x v="18"/>
    <x v="2"/>
    <s v="Control"/>
    <x v="0"/>
    <n v="60"/>
    <n v="40865"/>
    <s v="FSEPU"/>
    <m/>
    <m/>
    <n v="0"/>
    <n v="0"/>
    <n v="0"/>
    <n v="0"/>
    <n v="0"/>
    <n v="0"/>
    <m/>
    <m/>
    <m/>
  </r>
  <r>
    <s v="GJ"/>
    <x v="5"/>
    <x v="18"/>
    <x v="2"/>
    <s v="Control"/>
    <x v="0"/>
    <n v="60"/>
    <n v="40865"/>
    <s v="MHASE"/>
    <m/>
    <m/>
    <n v="0"/>
    <n v="0"/>
    <n v="0"/>
    <n v="0"/>
    <n v="0"/>
    <n v="0"/>
    <m/>
    <m/>
    <m/>
  </r>
  <r>
    <s v="GJ"/>
    <x v="5"/>
    <x v="18"/>
    <x v="2"/>
    <s v="Control"/>
    <x v="0"/>
    <n v="60"/>
    <n v="40865"/>
    <s v="PACL"/>
    <m/>
    <m/>
    <n v="0"/>
    <n v="0"/>
    <n v="0"/>
    <n v="0"/>
    <n v="0"/>
    <n v="0"/>
    <m/>
    <m/>
    <m/>
  </r>
  <r>
    <s v="GJ"/>
    <x v="5"/>
    <x v="18"/>
    <x v="2"/>
    <s v="Control"/>
    <x v="1"/>
    <n v="120"/>
    <n v="40925"/>
    <s v="FHASE"/>
    <n v="2"/>
    <n v="4"/>
    <n v="2"/>
    <n v="4"/>
    <n v="1"/>
    <n v="1"/>
    <n v="1"/>
    <n v="0"/>
    <n v="1"/>
    <n v="1"/>
    <n v="0"/>
  </r>
  <r>
    <s v="GJ"/>
    <x v="5"/>
    <x v="18"/>
    <x v="2"/>
    <s v="Control"/>
    <x v="1"/>
    <n v="120"/>
    <n v="40925"/>
    <s v="FSEPU"/>
    <m/>
    <m/>
    <n v="0"/>
    <n v="0"/>
    <n v="0"/>
    <n v="0"/>
    <n v="0"/>
    <n v="0"/>
    <m/>
    <m/>
    <m/>
  </r>
  <r>
    <s v="GJ"/>
    <x v="5"/>
    <x v="18"/>
    <x v="2"/>
    <s v="Control"/>
    <x v="1"/>
    <n v="120"/>
    <n v="40925"/>
    <s v="MHASE"/>
    <m/>
    <m/>
    <n v="0"/>
    <n v="0"/>
    <n v="0"/>
    <n v="0"/>
    <n v="0"/>
    <n v="0"/>
    <m/>
    <m/>
    <m/>
  </r>
  <r>
    <s v="GJ"/>
    <x v="5"/>
    <x v="18"/>
    <x v="2"/>
    <s v="Control"/>
    <x v="1"/>
    <n v="120"/>
    <n v="40925"/>
    <s v="PACL"/>
    <m/>
    <m/>
    <n v="0"/>
    <n v="0"/>
    <n v="0"/>
    <n v="0"/>
    <n v="0"/>
    <n v="0"/>
    <m/>
    <m/>
    <m/>
  </r>
  <r>
    <s v="GJ"/>
    <x v="5"/>
    <x v="18"/>
    <x v="2"/>
    <s v="Control"/>
    <x v="2"/>
    <n v="180"/>
    <n v="40985"/>
    <s v="FHASE"/>
    <m/>
    <m/>
    <n v="0"/>
    <n v="0"/>
    <n v="0"/>
    <n v="0"/>
    <n v="0"/>
    <n v="0"/>
    <n v="0"/>
    <n v="0"/>
    <n v="0"/>
  </r>
  <r>
    <s v="GJ"/>
    <x v="5"/>
    <x v="18"/>
    <x v="2"/>
    <s v="Control"/>
    <x v="2"/>
    <n v="180"/>
    <n v="40985"/>
    <s v="FSEPU"/>
    <m/>
    <m/>
    <n v="0"/>
    <n v="0"/>
    <n v="0"/>
    <n v="0"/>
    <n v="0"/>
    <n v="0"/>
    <m/>
    <m/>
    <m/>
  </r>
  <r>
    <s v="GJ"/>
    <x v="5"/>
    <x v="18"/>
    <x v="2"/>
    <s v="Control"/>
    <x v="2"/>
    <n v="180"/>
    <n v="40985"/>
    <s v="MHASE"/>
    <m/>
    <m/>
    <n v="0"/>
    <n v="0"/>
    <n v="0"/>
    <n v="0"/>
    <n v="0"/>
    <n v="0"/>
    <m/>
    <m/>
    <m/>
  </r>
  <r>
    <s v="GJ"/>
    <x v="5"/>
    <x v="18"/>
    <x v="2"/>
    <s v="Control"/>
    <x v="2"/>
    <n v="180"/>
    <n v="40985"/>
    <s v="PACL"/>
    <m/>
    <m/>
    <n v="0"/>
    <n v="0"/>
    <n v="0"/>
    <n v="0"/>
    <n v="0"/>
    <n v="0"/>
    <m/>
    <m/>
    <m/>
  </r>
  <r>
    <s v="GJ"/>
    <x v="5"/>
    <x v="18"/>
    <x v="2"/>
    <s v="Control"/>
    <x v="3"/>
    <n v="240"/>
    <n v="41045"/>
    <s v="FHASE"/>
    <n v="1"/>
    <n v="3"/>
    <n v="1"/>
    <n v="3"/>
    <n v="1"/>
    <n v="0"/>
    <n v="0"/>
    <n v="0"/>
    <n v="1"/>
    <n v="0"/>
    <n v="0"/>
  </r>
  <r>
    <s v="GJ"/>
    <x v="5"/>
    <x v="18"/>
    <x v="2"/>
    <s v="Control"/>
    <x v="3"/>
    <n v="240"/>
    <n v="41045"/>
    <s v="FSEPU"/>
    <m/>
    <m/>
    <n v="0"/>
    <n v="0"/>
    <n v="0"/>
    <n v="0"/>
    <n v="0"/>
    <n v="0"/>
    <m/>
    <m/>
    <m/>
  </r>
  <r>
    <s v="GJ"/>
    <x v="5"/>
    <x v="18"/>
    <x v="2"/>
    <s v="Control"/>
    <x v="3"/>
    <n v="240"/>
    <n v="41045"/>
    <s v="MHASE"/>
    <m/>
    <m/>
    <n v="0"/>
    <n v="0"/>
    <n v="0"/>
    <n v="0"/>
    <n v="0"/>
    <n v="0"/>
    <m/>
    <m/>
    <m/>
  </r>
  <r>
    <s v="GJ"/>
    <x v="5"/>
    <x v="18"/>
    <x v="2"/>
    <s v="Control"/>
    <x v="3"/>
    <n v="240"/>
    <n v="41045"/>
    <s v="PACL"/>
    <n v="1"/>
    <n v="1"/>
    <n v="1"/>
    <n v="1"/>
    <n v="1"/>
    <n v="0"/>
    <n v="0"/>
    <n v="0"/>
    <m/>
    <m/>
    <m/>
  </r>
  <r>
    <s v="GJ"/>
    <x v="5"/>
    <x v="18"/>
    <x v="2"/>
    <s v="Control"/>
    <x v="4"/>
    <n v="300"/>
    <n v="41105"/>
    <s v="FHASE"/>
    <n v="1"/>
    <n v="4"/>
    <n v="1"/>
    <n v="4"/>
    <n v="1"/>
    <n v="1"/>
    <n v="1"/>
    <n v="0"/>
    <n v="1"/>
    <n v="1"/>
    <n v="0"/>
  </r>
  <r>
    <s v="GJ"/>
    <x v="5"/>
    <x v="18"/>
    <x v="2"/>
    <s v="Control"/>
    <x v="4"/>
    <n v="300"/>
    <n v="41105"/>
    <s v="FSEPU"/>
    <m/>
    <m/>
    <n v="0"/>
    <n v="0"/>
    <n v="0"/>
    <n v="0"/>
    <n v="0"/>
    <n v="0"/>
    <m/>
    <m/>
    <m/>
  </r>
  <r>
    <s v="GJ"/>
    <x v="5"/>
    <x v="18"/>
    <x v="2"/>
    <s v="Control"/>
    <x v="4"/>
    <n v="300"/>
    <n v="41105"/>
    <s v="MHASE"/>
    <m/>
    <m/>
    <n v="0"/>
    <n v="0"/>
    <n v="0"/>
    <n v="0"/>
    <n v="0"/>
    <n v="0"/>
    <m/>
    <m/>
    <m/>
  </r>
  <r>
    <s v="GJ"/>
    <x v="5"/>
    <x v="18"/>
    <x v="2"/>
    <s v="Control"/>
    <x v="4"/>
    <n v="300"/>
    <n v="41105"/>
    <s v="PACL"/>
    <m/>
    <m/>
    <n v="0"/>
    <n v="0"/>
    <n v="0"/>
    <n v="0"/>
    <n v="0"/>
    <n v="0"/>
    <m/>
    <m/>
    <m/>
  </r>
  <r>
    <s v="GJ"/>
    <x v="5"/>
    <x v="18"/>
    <x v="2"/>
    <s v="Control"/>
    <x v="5"/>
    <n v="360"/>
    <n v="41165"/>
    <s v="FHASE"/>
    <m/>
    <m/>
    <n v="0"/>
    <n v="0"/>
    <n v="0"/>
    <n v="0"/>
    <n v="0"/>
    <n v="0"/>
    <n v="1"/>
    <n v="0"/>
    <n v="1"/>
  </r>
  <r>
    <s v="GJ"/>
    <x v="5"/>
    <x v="18"/>
    <x v="2"/>
    <s v="Control"/>
    <x v="5"/>
    <n v="360"/>
    <n v="41165"/>
    <s v="FSEPU"/>
    <m/>
    <m/>
    <n v="0"/>
    <n v="0"/>
    <n v="0"/>
    <n v="0"/>
    <n v="0"/>
    <n v="0"/>
    <m/>
    <m/>
    <m/>
  </r>
  <r>
    <s v="GJ"/>
    <x v="5"/>
    <x v="18"/>
    <x v="2"/>
    <s v="Control"/>
    <x v="5"/>
    <n v="360"/>
    <n v="41165"/>
    <s v="MHASE"/>
    <m/>
    <m/>
    <n v="0"/>
    <n v="0"/>
    <n v="0"/>
    <n v="0"/>
    <n v="0"/>
    <n v="0"/>
    <m/>
    <m/>
    <m/>
  </r>
  <r>
    <s v="GJ"/>
    <x v="5"/>
    <x v="18"/>
    <x v="2"/>
    <s v="Control"/>
    <x v="5"/>
    <n v="360"/>
    <n v="41165"/>
    <s v="PACL"/>
    <n v="1"/>
    <n v="5"/>
    <n v="1"/>
    <n v="5"/>
    <n v="1"/>
    <n v="1"/>
    <n v="0"/>
    <n v="1"/>
    <m/>
    <m/>
    <m/>
  </r>
  <r>
    <s v="GJ"/>
    <x v="5"/>
    <x v="18"/>
    <x v="2"/>
    <s v="Control"/>
    <x v="6"/>
    <n v="420"/>
    <n v="41225"/>
    <s v="FHASE"/>
    <n v="1"/>
    <n v="4"/>
    <n v="1"/>
    <n v="4"/>
    <n v="1"/>
    <n v="1"/>
    <n v="1"/>
    <n v="0"/>
    <n v="1"/>
    <n v="1"/>
    <n v="0"/>
  </r>
  <r>
    <s v="GJ"/>
    <x v="5"/>
    <x v="18"/>
    <x v="2"/>
    <s v="Control"/>
    <x v="6"/>
    <n v="420"/>
    <n v="41225"/>
    <s v="FSEPU"/>
    <m/>
    <m/>
    <n v="0"/>
    <n v="0"/>
    <n v="0"/>
    <n v="0"/>
    <n v="0"/>
    <n v="0"/>
    <m/>
    <m/>
    <m/>
  </r>
  <r>
    <s v="GJ"/>
    <x v="5"/>
    <x v="18"/>
    <x v="2"/>
    <s v="Control"/>
    <x v="6"/>
    <n v="420"/>
    <n v="41225"/>
    <s v="MHASE"/>
    <m/>
    <m/>
    <n v="0"/>
    <n v="0"/>
    <n v="0"/>
    <n v="0"/>
    <n v="0"/>
    <n v="0"/>
    <m/>
    <m/>
    <m/>
  </r>
  <r>
    <s v="GJ"/>
    <x v="5"/>
    <x v="18"/>
    <x v="2"/>
    <s v="Control"/>
    <x v="6"/>
    <n v="420"/>
    <n v="41225"/>
    <s v="PACL"/>
    <n v="1"/>
    <n v="3"/>
    <n v="1"/>
    <n v="3"/>
    <n v="1"/>
    <n v="0"/>
    <n v="0"/>
    <n v="0"/>
    <m/>
    <m/>
    <m/>
  </r>
  <r>
    <s v="GJ"/>
    <x v="5"/>
    <x v="18"/>
    <x v="2"/>
    <s v="Control"/>
    <x v="7"/>
    <n v="480"/>
    <n v="41285"/>
    <s v="FHASE"/>
    <n v="2"/>
    <n v="3"/>
    <n v="2"/>
    <n v="3"/>
    <n v="1"/>
    <n v="0"/>
    <n v="0"/>
    <n v="0"/>
    <n v="1"/>
    <n v="0"/>
    <n v="0"/>
  </r>
  <r>
    <s v="GJ"/>
    <x v="5"/>
    <x v="18"/>
    <x v="2"/>
    <s v="Control"/>
    <x v="7"/>
    <n v="480"/>
    <n v="41285"/>
    <s v="FSEPU"/>
    <m/>
    <m/>
    <n v="0"/>
    <n v="0"/>
    <n v="0"/>
    <n v="0"/>
    <n v="0"/>
    <n v="0"/>
    <m/>
    <m/>
    <m/>
  </r>
  <r>
    <s v="GJ"/>
    <x v="5"/>
    <x v="18"/>
    <x v="2"/>
    <s v="Control"/>
    <x v="7"/>
    <n v="480"/>
    <n v="41285"/>
    <s v="MHASE"/>
    <m/>
    <m/>
    <n v="0"/>
    <n v="0"/>
    <n v="0"/>
    <n v="0"/>
    <n v="0"/>
    <n v="0"/>
    <m/>
    <m/>
    <m/>
  </r>
  <r>
    <s v="GJ"/>
    <x v="5"/>
    <x v="18"/>
    <x v="2"/>
    <s v="Control"/>
    <x v="7"/>
    <n v="480"/>
    <n v="41285"/>
    <s v="PACL"/>
    <m/>
    <m/>
    <n v="0"/>
    <n v="0"/>
    <n v="0"/>
    <n v="0"/>
    <n v="0"/>
    <n v="0"/>
    <m/>
    <m/>
    <m/>
  </r>
  <r>
    <s v="GJ"/>
    <x v="5"/>
    <x v="18"/>
    <x v="2"/>
    <s v="Control"/>
    <x v="8"/>
    <n v="540"/>
    <n v="41345"/>
    <s v="FHASE"/>
    <n v="1"/>
    <n v="2"/>
    <n v="1"/>
    <n v="2"/>
    <n v="1"/>
    <n v="0"/>
    <n v="0"/>
    <n v="0"/>
    <n v="1"/>
    <n v="0"/>
    <n v="0"/>
  </r>
  <r>
    <s v="GJ"/>
    <x v="5"/>
    <x v="18"/>
    <x v="2"/>
    <s v="Control"/>
    <x v="8"/>
    <n v="540"/>
    <n v="41345"/>
    <s v="FSEPU"/>
    <m/>
    <m/>
    <n v="0"/>
    <n v="0"/>
    <n v="0"/>
    <n v="0"/>
    <n v="0"/>
    <n v="0"/>
    <m/>
    <m/>
    <m/>
  </r>
  <r>
    <s v="GJ"/>
    <x v="5"/>
    <x v="18"/>
    <x v="2"/>
    <s v="Control"/>
    <x v="8"/>
    <n v="540"/>
    <n v="41345"/>
    <s v="MHASE"/>
    <m/>
    <m/>
    <n v="0"/>
    <n v="0"/>
    <n v="0"/>
    <n v="0"/>
    <n v="0"/>
    <n v="0"/>
    <m/>
    <m/>
    <m/>
  </r>
  <r>
    <s v="GJ"/>
    <x v="5"/>
    <x v="18"/>
    <x v="2"/>
    <s v="Control"/>
    <x v="8"/>
    <n v="540"/>
    <n v="41345"/>
    <s v="PACL"/>
    <m/>
    <m/>
    <n v="0"/>
    <n v="0"/>
    <n v="0"/>
    <n v="0"/>
    <n v="0"/>
    <n v="0"/>
    <m/>
    <m/>
    <m/>
  </r>
  <r>
    <s v="GJ"/>
    <x v="5"/>
    <x v="18"/>
    <x v="2"/>
    <s v="Control"/>
    <x v="9"/>
    <n v="600"/>
    <n v="41405"/>
    <s v="FHASE"/>
    <m/>
    <m/>
    <n v="0"/>
    <n v="0"/>
    <n v="0"/>
    <n v="0"/>
    <n v="0"/>
    <n v="0"/>
    <n v="1"/>
    <n v="0"/>
    <n v="0"/>
  </r>
  <r>
    <s v="GJ"/>
    <x v="5"/>
    <x v="18"/>
    <x v="2"/>
    <s v="Control"/>
    <x v="9"/>
    <n v="600"/>
    <n v="41405"/>
    <s v="FSEPU"/>
    <m/>
    <m/>
    <n v="0"/>
    <n v="0"/>
    <n v="0"/>
    <n v="0"/>
    <n v="0"/>
    <n v="0"/>
    <m/>
    <m/>
    <m/>
  </r>
  <r>
    <s v="GJ"/>
    <x v="5"/>
    <x v="18"/>
    <x v="2"/>
    <s v="Control"/>
    <x v="9"/>
    <n v="600"/>
    <n v="41405"/>
    <s v="MHASE"/>
    <m/>
    <m/>
    <n v="0"/>
    <n v="0"/>
    <n v="0"/>
    <n v="0"/>
    <n v="0"/>
    <n v="0"/>
    <m/>
    <m/>
    <m/>
  </r>
  <r>
    <s v="GJ"/>
    <x v="5"/>
    <x v="18"/>
    <x v="2"/>
    <s v="Control"/>
    <x v="9"/>
    <n v="600"/>
    <n v="41405"/>
    <s v="PACL"/>
    <n v="1"/>
    <n v="1"/>
    <n v="1"/>
    <n v="1"/>
    <n v="1"/>
    <n v="0"/>
    <n v="0"/>
    <n v="0"/>
    <m/>
    <m/>
    <m/>
  </r>
  <r>
    <s v="GJ"/>
    <x v="5"/>
    <x v="18"/>
    <x v="2"/>
    <s v="Control"/>
    <x v="10"/>
    <n v="660"/>
    <n v="41465"/>
    <s v="FHASE"/>
    <n v="1"/>
    <n v="1"/>
    <n v="1"/>
    <n v="1"/>
    <n v="1"/>
    <n v="0"/>
    <n v="0"/>
    <n v="0"/>
    <n v="1"/>
    <n v="0"/>
    <n v="0"/>
  </r>
  <r>
    <s v="GJ"/>
    <x v="5"/>
    <x v="18"/>
    <x v="2"/>
    <s v="Control"/>
    <x v="10"/>
    <n v="660"/>
    <n v="41465"/>
    <s v="FSEPU"/>
    <m/>
    <m/>
    <n v="0"/>
    <n v="0"/>
    <n v="0"/>
    <n v="0"/>
    <n v="0"/>
    <n v="0"/>
    <m/>
    <m/>
    <m/>
  </r>
  <r>
    <s v="GJ"/>
    <x v="5"/>
    <x v="18"/>
    <x v="2"/>
    <s v="Control"/>
    <x v="10"/>
    <n v="660"/>
    <n v="41465"/>
    <s v="MHASE"/>
    <m/>
    <m/>
    <n v="0"/>
    <n v="0"/>
    <n v="0"/>
    <n v="0"/>
    <n v="0"/>
    <n v="0"/>
    <m/>
    <m/>
    <m/>
  </r>
  <r>
    <s v="GJ"/>
    <x v="5"/>
    <x v="18"/>
    <x v="2"/>
    <s v="Control"/>
    <x v="10"/>
    <n v="660"/>
    <n v="41465"/>
    <s v="PACL"/>
    <m/>
    <m/>
    <n v="0"/>
    <n v="0"/>
    <n v="0"/>
    <n v="0"/>
    <n v="0"/>
    <n v="0"/>
    <m/>
    <m/>
    <m/>
  </r>
  <r>
    <s v="GJ"/>
    <x v="5"/>
    <x v="18"/>
    <x v="2"/>
    <s v="Control"/>
    <x v="11"/>
    <n v="720"/>
    <n v="41525"/>
    <s v="FHASE"/>
    <m/>
    <m/>
    <n v="0"/>
    <n v="0"/>
    <n v="0"/>
    <n v="0"/>
    <n v="0"/>
    <n v="0"/>
    <n v="0"/>
    <n v="0"/>
    <n v="0"/>
  </r>
  <r>
    <s v="GJ"/>
    <x v="5"/>
    <x v="18"/>
    <x v="2"/>
    <s v="Control"/>
    <x v="11"/>
    <n v="720"/>
    <n v="41525"/>
    <s v="FSEPU"/>
    <m/>
    <m/>
    <n v="0"/>
    <n v="0"/>
    <n v="0"/>
    <n v="0"/>
    <n v="0"/>
    <n v="0"/>
    <m/>
    <m/>
    <m/>
  </r>
  <r>
    <s v="GJ"/>
    <x v="5"/>
    <x v="18"/>
    <x v="2"/>
    <s v="Control"/>
    <x v="11"/>
    <n v="720"/>
    <n v="41525"/>
    <s v="MHASE"/>
    <m/>
    <m/>
    <n v="0"/>
    <n v="0"/>
    <n v="0"/>
    <n v="0"/>
    <n v="0"/>
    <n v="0"/>
    <m/>
    <m/>
    <m/>
  </r>
  <r>
    <s v="GJ"/>
    <x v="5"/>
    <x v="18"/>
    <x v="2"/>
    <s v="Control"/>
    <x v="11"/>
    <n v="720"/>
    <n v="41525"/>
    <s v="PACL"/>
    <m/>
    <m/>
    <n v="0"/>
    <n v="0"/>
    <n v="0"/>
    <n v="0"/>
    <n v="0"/>
    <n v="0"/>
    <m/>
    <m/>
    <m/>
  </r>
  <r>
    <s v="GJ"/>
    <x v="5"/>
    <x v="19"/>
    <x v="2"/>
    <s v="High"/>
    <x v="0"/>
    <n v="60"/>
    <n v="17108"/>
    <s v="FHASE"/>
    <m/>
    <m/>
    <n v="0"/>
    <n v="0"/>
    <n v="0"/>
    <n v="0"/>
    <n v="0"/>
    <n v="0"/>
    <n v="0"/>
    <n v="0"/>
    <n v="0"/>
  </r>
  <r>
    <s v="GJ"/>
    <x v="5"/>
    <x v="19"/>
    <x v="2"/>
    <s v="High"/>
    <x v="0"/>
    <n v="60"/>
    <n v="17108"/>
    <s v="FSEPU"/>
    <m/>
    <m/>
    <n v="0"/>
    <n v="0"/>
    <n v="0"/>
    <n v="0"/>
    <n v="0"/>
    <n v="0"/>
    <m/>
    <m/>
    <m/>
  </r>
  <r>
    <s v="GJ"/>
    <x v="5"/>
    <x v="19"/>
    <x v="2"/>
    <s v="High"/>
    <x v="0"/>
    <n v="60"/>
    <n v="17108"/>
    <s v="MHASE"/>
    <m/>
    <m/>
    <n v="0"/>
    <n v="0"/>
    <n v="0"/>
    <n v="0"/>
    <n v="0"/>
    <n v="0"/>
    <m/>
    <m/>
    <m/>
  </r>
  <r>
    <s v="GJ"/>
    <x v="5"/>
    <x v="19"/>
    <x v="2"/>
    <s v="High"/>
    <x v="0"/>
    <n v="60"/>
    <n v="17108"/>
    <s v="PACL"/>
    <m/>
    <m/>
    <n v="0"/>
    <n v="0"/>
    <n v="0"/>
    <n v="0"/>
    <n v="0"/>
    <n v="0"/>
    <m/>
    <m/>
    <m/>
  </r>
  <r>
    <s v="GJ"/>
    <x v="5"/>
    <x v="19"/>
    <x v="2"/>
    <s v="High"/>
    <x v="1"/>
    <n v="120"/>
    <n v="17168"/>
    <s v="FHASE"/>
    <m/>
    <m/>
    <n v="0"/>
    <n v="0"/>
    <n v="0"/>
    <n v="0"/>
    <n v="0"/>
    <n v="0"/>
    <n v="1"/>
    <n v="0"/>
    <n v="1"/>
  </r>
  <r>
    <s v="GJ"/>
    <x v="5"/>
    <x v="19"/>
    <x v="2"/>
    <s v="High"/>
    <x v="1"/>
    <n v="120"/>
    <n v="17168"/>
    <s v="FSEPU"/>
    <m/>
    <m/>
    <n v="0"/>
    <n v="0"/>
    <n v="0"/>
    <n v="0"/>
    <n v="0"/>
    <n v="0"/>
    <m/>
    <m/>
    <m/>
  </r>
  <r>
    <s v="GJ"/>
    <x v="5"/>
    <x v="19"/>
    <x v="2"/>
    <s v="High"/>
    <x v="1"/>
    <n v="120"/>
    <n v="17168"/>
    <s v="MHASE"/>
    <n v="1"/>
    <n v="5"/>
    <n v="1"/>
    <n v="5"/>
    <n v="1"/>
    <n v="1"/>
    <n v="0"/>
    <n v="1"/>
    <m/>
    <m/>
    <m/>
  </r>
  <r>
    <s v="GJ"/>
    <x v="5"/>
    <x v="19"/>
    <x v="2"/>
    <s v="High"/>
    <x v="1"/>
    <n v="120"/>
    <n v="17168"/>
    <s v="PACL"/>
    <n v="1"/>
    <n v="5"/>
    <n v="1"/>
    <n v="5"/>
    <n v="1"/>
    <n v="1"/>
    <n v="0"/>
    <n v="1"/>
    <m/>
    <m/>
    <m/>
  </r>
  <r>
    <s v="GJ"/>
    <x v="5"/>
    <x v="19"/>
    <x v="2"/>
    <s v="High"/>
    <x v="2"/>
    <n v="180"/>
    <n v="17228"/>
    <s v="FHASE"/>
    <m/>
    <m/>
    <n v="0"/>
    <n v="0"/>
    <n v="0"/>
    <n v="0"/>
    <n v="0"/>
    <n v="0"/>
    <n v="1"/>
    <n v="0"/>
    <n v="1"/>
  </r>
  <r>
    <s v="GJ"/>
    <x v="5"/>
    <x v="19"/>
    <x v="2"/>
    <s v="High"/>
    <x v="2"/>
    <n v="180"/>
    <n v="17228"/>
    <s v="FSEPU"/>
    <m/>
    <m/>
    <n v="0"/>
    <n v="0"/>
    <n v="0"/>
    <n v="0"/>
    <n v="0"/>
    <n v="0"/>
    <m/>
    <m/>
    <m/>
  </r>
  <r>
    <s v="GJ"/>
    <x v="5"/>
    <x v="19"/>
    <x v="2"/>
    <s v="High"/>
    <x v="2"/>
    <n v="180"/>
    <n v="17228"/>
    <s v="MHASE"/>
    <m/>
    <m/>
    <n v="0"/>
    <n v="0"/>
    <n v="0"/>
    <n v="0"/>
    <n v="0"/>
    <n v="0"/>
    <m/>
    <m/>
    <m/>
  </r>
  <r>
    <s v="GJ"/>
    <x v="5"/>
    <x v="19"/>
    <x v="2"/>
    <s v="High"/>
    <x v="2"/>
    <n v="180"/>
    <n v="17228"/>
    <s v="PACL"/>
    <n v="1"/>
    <n v="5"/>
    <n v="1"/>
    <n v="5"/>
    <n v="1"/>
    <n v="1"/>
    <n v="0"/>
    <n v="1"/>
    <m/>
    <m/>
    <m/>
  </r>
  <r>
    <s v="GJ"/>
    <x v="5"/>
    <x v="19"/>
    <x v="2"/>
    <s v="High"/>
    <x v="3"/>
    <n v="240"/>
    <n v="17288"/>
    <s v="FHASE"/>
    <n v="1"/>
    <n v="1"/>
    <n v="1"/>
    <n v="1"/>
    <n v="1"/>
    <n v="0"/>
    <n v="0"/>
    <n v="0"/>
    <n v="1"/>
    <n v="0"/>
    <n v="0"/>
  </r>
  <r>
    <s v="GJ"/>
    <x v="5"/>
    <x v="19"/>
    <x v="2"/>
    <s v="High"/>
    <x v="3"/>
    <n v="240"/>
    <n v="17288"/>
    <s v="FSEPU"/>
    <m/>
    <m/>
    <n v="0"/>
    <n v="0"/>
    <n v="0"/>
    <n v="0"/>
    <n v="0"/>
    <n v="0"/>
    <m/>
    <m/>
    <m/>
  </r>
  <r>
    <s v="GJ"/>
    <x v="5"/>
    <x v="19"/>
    <x v="2"/>
    <s v="High"/>
    <x v="3"/>
    <n v="240"/>
    <n v="17288"/>
    <s v="MHASE"/>
    <m/>
    <m/>
    <n v="0"/>
    <n v="0"/>
    <n v="0"/>
    <n v="0"/>
    <n v="0"/>
    <n v="0"/>
    <m/>
    <m/>
    <m/>
  </r>
  <r>
    <s v="GJ"/>
    <x v="5"/>
    <x v="19"/>
    <x v="2"/>
    <s v="High"/>
    <x v="3"/>
    <n v="240"/>
    <n v="17288"/>
    <s v="PACL"/>
    <m/>
    <m/>
    <n v="0"/>
    <n v="0"/>
    <n v="0"/>
    <n v="0"/>
    <n v="0"/>
    <n v="0"/>
    <m/>
    <m/>
    <m/>
  </r>
  <r>
    <s v="GJ"/>
    <x v="5"/>
    <x v="19"/>
    <x v="2"/>
    <s v="High"/>
    <x v="4"/>
    <n v="300"/>
    <n v="17348"/>
    <s v="FHASE"/>
    <m/>
    <m/>
    <n v="0"/>
    <n v="0"/>
    <n v="0"/>
    <n v="0"/>
    <n v="0"/>
    <n v="0"/>
    <n v="1"/>
    <n v="1"/>
    <n v="0"/>
  </r>
  <r>
    <s v="GJ"/>
    <x v="5"/>
    <x v="19"/>
    <x v="2"/>
    <s v="High"/>
    <x v="4"/>
    <n v="300"/>
    <n v="17348"/>
    <s v="FSEPU"/>
    <m/>
    <m/>
    <n v="0"/>
    <n v="0"/>
    <n v="0"/>
    <n v="0"/>
    <n v="0"/>
    <n v="0"/>
    <m/>
    <m/>
    <m/>
  </r>
  <r>
    <s v="GJ"/>
    <x v="5"/>
    <x v="19"/>
    <x v="2"/>
    <s v="High"/>
    <x v="4"/>
    <n v="300"/>
    <n v="17348"/>
    <s v="MHASE"/>
    <m/>
    <m/>
    <n v="0"/>
    <n v="0"/>
    <n v="0"/>
    <n v="0"/>
    <n v="0"/>
    <n v="0"/>
    <m/>
    <m/>
    <m/>
  </r>
  <r>
    <s v="GJ"/>
    <x v="5"/>
    <x v="19"/>
    <x v="2"/>
    <s v="High"/>
    <x v="4"/>
    <n v="300"/>
    <n v="17348"/>
    <s v="PACL"/>
    <n v="1"/>
    <n v="4"/>
    <n v="1"/>
    <n v="4"/>
    <n v="1"/>
    <n v="1"/>
    <n v="1"/>
    <n v="0"/>
    <m/>
    <m/>
    <m/>
  </r>
  <r>
    <s v="GJ"/>
    <x v="5"/>
    <x v="19"/>
    <x v="2"/>
    <s v="High"/>
    <x v="5"/>
    <n v="360"/>
    <n v="17408"/>
    <s v="FHASE"/>
    <m/>
    <m/>
    <n v="0"/>
    <n v="0"/>
    <n v="0"/>
    <n v="0"/>
    <n v="0"/>
    <n v="0"/>
    <n v="0"/>
    <n v="0"/>
    <n v="0"/>
  </r>
  <r>
    <s v="GJ"/>
    <x v="5"/>
    <x v="19"/>
    <x v="2"/>
    <s v="High"/>
    <x v="5"/>
    <n v="360"/>
    <n v="17408"/>
    <s v="FSEPU"/>
    <m/>
    <m/>
    <n v="0"/>
    <n v="0"/>
    <n v="0"/>
    <n v="0"/>
    <n v="0"/>
    <n v="0"/>
    <m/>
    <m/>
    <m/>
  </r>
  <r>
    <s v="GJ"/>
    <x v="5"/>
    <x v="19"/>
    <x v="2"/>
    <s v="High"/>
    <x v="5"/>
    <n v="360"/>
    <n v="17408"/>
    <s v="MHASE"/>
    <m/>
    <m/>
    <n v="0"/>
    <n v="0"/>
    <n v="0"/>
    <n v="0"/>
    <n v="0"/>
    <n v="0"/>
    <m/>
    <m/>
    <m/>
  </r>
  <r>
    <s v="GJ"/>
    <x v="5"/>
    <x v="19"/>
    <x v="2"/>
    <s v="High"/>
    <x v="5"/>
    <n v="360"/>
    <n v="17408"/>
    <s v="PACL"/>
    <m/>
    <m/>
    <n v="0"/>
    <n v="0"/>
    <n v="0"/>
    <n v="0"/>
    <n v="0"/>
    <n v="0"/>
    <m/>
    <m/>
    <m/>
  </r>
  <r>
    <s v="GJ"/>
    <x v="5"/>
    <x v="19"/>
    <x v="2"/>
    <s v="High"/>
    <x v="6"/>
    <n v="420"/>
    <n v="17468"/>
    <s v="FHASE"/>
    <m/>
    <m/>
    <n v="0"/>
    <n v="0"/>
    <n v="0"/>
    <n v="0"/>
    <n v="0"/>
    <n v="0"/>
    <n v="0"/>
    <n v="0"/>
    <n v="0"/>
  </r>
  <r>
    <s v="GJ"/>
    <x v="5"/>
    <x v="19"/>
    <x v="2"/>
    <s v="High"/>
    <x v="6"/>
    <n v="420"/>
    <n v="17468"/>
    <s v="FSEPU"/>
    <m/>
    <m/>
    <n v="0"/>
    <n v="0"/>
    <n v="0"/>
    <n v="0"/>
    <n v="0"/>
    <n v="0"/>
    <m/>
    <m/>
    <m/>
  </r>
  <r>
    <s v="GJ"/>
    <x v="5"/>
    <x v="19"/>
    <x v="2"/>
    <s v="High"/>
    <x v="6"/>
    <n v="420"/>
    <n v="17468"/>
    <s v="MHASE"/>
    <m/>
    <m/>
    <n v="0"/>
    <n v="0"/>
    <n v="0"/>
    <n v="0"/>
    <n v="0"/>
    <n v="0"/>
    <m/>
    <m/>
    <m/>
  </r>
  <r>
    <s v="GJ"/>
    <x v="5"/>
    <x v="19"/>
    <x v="2"/>
    <s v="High"/>
    <x v="6"/>
    <n v="420"/>
    <n v="17468"/>
    <s v="PACL"/>
    <m/>
    <m/>
    <n v="0"/>
    <n v="0"/>
    <n v="0"/>
    <n v="0"/>
    <n v="0"/>
    <n v="0"/>
    <m/>
    <m/>
    <m/>
  </r>
  <r>
    <s v="GJ"/>
    <x v="5"/>
    <x v="19"/>
    <x v="2"/>
    <s v="High"/>
    <x v="7"/>
    <n v="480"/>
    <n v="17528"/>
    <s v="FHASE"/>
    <m/>
    <m/>
    <n v="0"/>
    <n v="0"/>
    <n v="0"/>
    <n v="0"/>
    <n v="0"/>
    <n v="0"/>
    <n v="0"/>
    <n v="0"/>
    <n v="0"/>
  </r>
  <r>
    <s v="GJ"/>
    <x v="5"/>
    <x v="19"/>
    <x v="2"/>
    <s v="High"/>
    <x v="7"/>
    <n v="480"/>
    <n v="17528"/>
    <s v="FSEPU"/>
    <m/>
    <m/>
    <n v="0"/>
    <n v="0"/>
    <n v="0"/>
    <n v="0"/>
    <n v="0"/>
    <n v="0"/>
    <m/>
    <m/>
    <m/>
  </r>
  <r>
    <s v="GJ"/>
    <x v="5"/>
    <x v="19"/>
    <x v="2"/>
    <s v="High"/>
    <x v="7"/>
    <n v="480"/>
    <n v="17528"/>
    <s v="MHASE"/>
    <m/>
    <m/>
    <n v="0"/>
    <n v="0"/>
    <n v="0"/>
    <n v="0"/>
    <n v="0"/>
    <n v="0"/>
    <m/>
    <m/>
    <m/>
  </r>
  <r>
    <s v="GJ"/>
    <x v="5"/>
    <x v="19"/>
    <x v="2"/>
    <s v="High"/>
    <x v="7"/>
    <n v="480"/>
    <n v="17528"/>
    <s v="PACL"/>
    <m/>
    <m/>
    <n v="0"/>
    <n v="0"/>
    <n v="0"/>
    <n v="0"/>
    <n v="0"/>
    <n v="0"/>
    <m/>
    <m/>
    <m/>
  </r>
  <r>
    <s v="GJ"/>
    <x v="5"/>
    <x v="19"/>
    <x v="2"/>
    <s v="High"/>
    <x v="8"/>
    <n v="540"/>
    <n v="17588"/>
    <s v="FHASE"/>
    <m/>
    <m/>
    <n v="0"/>
    <n v="0"/>
    <n v="0"/>
    <n v="0"/>
    <n v="0"/>
    <n v="0"/>
    <n v="0"/>
    <n v="0"/>
    <n v="0"/>
  </r>
  <r>
    <s v="GJ"/>
    <x v="5"/>
    <x v="19"/>
    <x v="2"/>
    <s v="High"/>
    <x v="8"/>
    <n v="540"/>
    <n v="17588"/>
    <s v="FSEPU"/>
    <m/>
    <m/>
    <n v="0"/>
    <n v="0"/>
    <n v="0"/>
    <n v="0"/>
    <n v="0"/>
    <n v="0"/>
    <m/>
    <m/>
    <m/>
  </r>
  <r>
    <s v="GJ"/>
    <x v="5"/>
    <x v="19"/>
    <x v="2"/>
    <s v="High"/>
    <x v="8"/>
    <n v="540"/>
    <n v="17588"/>
    <s v="MHASE"/>
    <m/>
    <m/>
    <n v="0"/>
    <n v="0"/>
    <n v="0"/>
    <n v="0"/>
    <n v="0"/>
    <n v="0"/>
    <m/>
    <m/>
    <m/>
  </r>
  <r>
    <s v="GJ"/>
    <x v="5"/>
    <x v="19"/>
    <x v="2"/>
    <s v="High"/>
    <x v="8"/>
    <n v="540"/>
    <n v="17588"/>
    <s v="PACL"/>
    <m/>
    <m/>
    <n v="0"/>
    <n v="0"/>
    <n v="0"/>
    <n v="0"/>
    <n v="0"/>
    <n v="0"/>
    <m/>
    <m/>
    <m/>
  </r>
  <r>
    <s v="GJ"/>
    <x v="5"/>
    <x v="19"/>
    <x v="2"/>
    <s v="High"/>
    <x v="9"/>
    <n v="600"/>
    <n v="17648"/>
    <s v="FHASE"/>
    <m/>
    <m/>
    <n v="0"/>
    <n v="0"/>
    <n v="0"/>
    <n v="0"/>
    <n v="0"/>
    <n v="0"/>
    <n v="0"/>
    <n v="0"/>
    <n v="0"/>
  </r>
  <r>
    <s v="GJ"/>
    <x v="5"/>
    <x v="19"/>
    <x v="2"/>
    <s v="High"/>
    <x v="9"/>
    <n v="600"/>
    <n v="17648"/>
    <s v="FSEPU"/>
    <m/>
    <m/>
    <n v="0"/>
    <n v="0"/>
    <n v="0"/>
    <n v="0"/>
    <n v="0"/>
    <n v="0"/>
    <m/>
    <m/>
    <m/>
  </r>
  <r>
    <s v="GJ"/>
    <x v="5"/>
    <x v="19"/>
    <x v="2"/>
    <s v="High"/>
    <x v="9"/>
    <n v="600"/>
    <n v="17648"/>
    <s v="MHASE"/>
    <m/>
    <m/>
    <n v="0"/>
    <n v="0"/>
    <n v="0"/>
    <n v="0"/>
    <n v="0"/>
    <n v="0"/>
    <m/>
    <m/>
    <m/>
  </r>
  <r>
    <s v="GJ"/>
    <x v="5"/>
    <x v="19"/>
    <x v="2"/>
    <s v="High"/>
    <x v="9"/>
    <n v="600"/>
    <n v="17648"/>
    <s v="PACL"/>
    <m/>
    <m/>
    <n v="0"/>
    <n v="0"/>
    <n v="0"/>
    <n v="0"/>
    <n v="0"/>
    <n v="0"/>
    <m/>
    <m/>
    <m/>
  </r>
  <r>
    <m/>
    <x v="6"/>
    <x v="20"/>
    <x v="3"/>
    <m/>
    <x v="20"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B03F5C-9FA0-43B6-861F-2F69CB9E5834}" name="PivotTable3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681" firstHeaderRow="0" firstDataRow="1" firstDataCol="1"/>
  <pivotFields count="20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Row" showAll="0" sortType="ascending">
      <items count="5">
        <item x="2"/>
        <item x="0"/>
        <item x="1"/>
        <item x="3"/>
        <item t="default"/>
      </items>
    </pivotField>
    <pivotField showAll="0"/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</pivotFields>
  <rowFields count="4">
    <field x="1"/>
    <field x="3"/>
    <field x="2"/>
    <field x="5"/>
  </rowFields>
  <rowItems count="678">
    <i>
      <x/>
    </i>
    <i r="1">
      <x/>
    </i>
    <i r="2">
      <x v="3"/>
    </i>
    <i r="3">
      <x/>
    </i>
    <i r="3">
      <x v="1"/>
    </i>
    <i r="2">
      <x v="5"/>
    </i>
    <i r="3">
      <x/>
    </i>
    <i r="3">
      <x v="1"/>
    </i>
    <i r="2">
      <x v="8"/>
    </i>
    <i r="3">
      <x/>
    </i>
    <i r="3">
      <x v="1"/>
    </i>
    <i r="3">
      <x v="2"/>
    </i>
    <i r="2">
      <x v="11"/>
    </i>
    <i r="3">
      <x/>
    </i>
    <i r="3">
      <x v="1"/>
    </i>
    <i r="3">
      <x v="2"/>
    </i>
    <i r="2">
      <x v="14"/>
    </i>
    <i r="3">
      <x/>
    </i>
    <i r="3">
      <x v="1"/>
    </i>
    <i r="3">
      <x v="2"/>
    </i>
    <i r="2">
      <x v="17"/>
    </i>
    <i r="3">
      <x/>
    </i>
    <i r="3">
      <x v="1"/>
    </i>
    <i r="1">
      <x v="1"/>
    </i>
    <i r="2">
      <x/>
    </i>
    <i r="3">
      <x/>
    </i>
    <i r="3">
      <x v="1"/>
    </i>
    <i r="2">
      <x v="2"/>
    </i>
    <i r="3">
      <x/>
    </i>
    <i r="3">
      <x v="1"/>
    </i>
    <i r="2">
      <x v="7"/>
    </i>
    <i r="3">
      <x/>
    </i>
    <i r="3">
      <x v="1"/>
    </i>
    <i r="3">
      <x v="2"/>
    </i>
    <i r="2">
      <x v="9"/>
    </i>
    <i r="3">
      <x/>
    </i>
    <i r="3">
      <x v="1"/>
    </i>
    <i r="3">
      <x v="2"/>
    </i>
    <i r="2">
      <x v="12"/>
    </i>
    <i r="3">
      <x/>
    </i>
    <i r="3">
      <x v="1"/>
    </i>
    <i r="2">
      <x v="15"/>
    </i>
    <i r="3">
      <x/>
    </i>
    <i r="3">
      <x v="1"/>
    </i>
    <i r="3">
      <x v="2"/>
    </i>
    <i r="1">
      <x v="2"/>
    </i>
    <i r="2">
      <x v="1"/>
    </i>
    <i r="3">
      <x/>
    </i>
    <i r="3">
      <x v="1"/>
    </i>
    <i r="2">
      <x v="4"/>
    </i>
    <i r="3">
      <x/>
    </i>
    <i r="3">
      <x v="1"/>
    </i>
    <i r="2">
      <x v="6"/>
    </i>
    <i r="3">
      <x/>
    </i>
    <i r="3">
      <x v="1"/>
    </i>
    <i r="3">
      <x v="2"/>
    </i>
    <i r="3">
      <x v="3"/>
    </i>
    <i r="2">
      <x v="10"/>
    </i>
    <i r="3">
      <x/>
    </i>
    <i r="3">
      <x v="1"/>
    </i>
    <i r="3">
      <x v="2"/>
    </i>
    <i r="2">
      <x v="13"/>
    </i>
    <i r="3">
      <x/>
    </i>
    <i r="3">
      <x v="1"/>
    </i>
    <i r="2">
      <x v="16"/>
    </i>
    <i r="3">
      <x/>
    </i>
    <i r="3">
      <x v="1"/>
    </i>
    <i r="3">
      <x v="2"/>
    </i>
    <i>
      <x v="1"/>
    </i>
    <i r="1">
      <x/>
    </i>
    <i r="2">
      <x v="2"/>
    </i>
    <i r="3">
      <x/>
    </i>
    <i r="3">
      <x v="1"/>
    </i>
    <i r="3">
      <x v="2"/>
    </i>
    <i r="3">
      <x v="3"/>
    </i>
    <i r="3">
      <x v="4"/>
    </i>
    <i r="3">
      <x v="5"/>
    </i>
    <i r="2">
      <x v="4"/>
    </i>
    <i r="3">
      <x/>
    </i>
    <i r="3">
      <x v="1"/>
    </i>
    <i r="3">
      <x v="2"/>
    </i>
    <i r="3">
      <x v="3"/>
    </i>
    <i r="3">
      <x v="4"/>
    </i>
    <i r="3">
      <x v="5"/>
    </i>
    <i r="2">
      <x v="8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2">
      <x v="10"/>
    </i>
    <i r="3">
      <x/>
    </i>
    <i r="3">
      <x v="1"/>
    </i>
    <i r="3">
      <x v="2"/>
    </i>
    <i r="3">
      <x v="3"/>
    </i>
    <i r="2">
      <x v="14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2">
      <x v="16"/>
    </i>
    <i r="3">
      <x/>
    </i>
    <i r="3">
      <x v="1"/>
    </i>
    <i r="3">
      <x v="2"/>
    </i>
    <i r="3">
      <x v="3"/>
    </i>
    <i r="3">
      <x v="4"/>
    </i>
    <i r="1">
      <x v="1"/>
    </i>
    <i r="2">
      <x v="1"/>
    </i>
    <i r="3">
      <x/>
    </i>
    <i r="3">
      <x v="1"/>
    </i>
    <i r="3">
      <x v="2"/>
    </i>
    <i r="3">
      <x v="3"/>
    </i>
    <i r="3">
      <x v="4"/>
    </i>
    <i r="3">
      <x v="5"/>
    </i>
    <i r="2">
      <x v="5"/>
    </i>
    <i r="3">
      <x/>
    </i>
    <i r="3">
      <x v="1"/>
    </i>
    <i r="3">
      <x v="2"/>
    </i>
    <i r="3">
      <x v="3"/>
    </i>
    <i r="3">
      <x v="4"/>
    </i>
    <i r="3">
      <x v="5"/>
    </i>
    <i r="2">
      <x v="7"/>
    </i>
    <i r="3">
      <x/>
    </i>
    <i r="3">
      <x v="1"/>
    </i>
    <i r="3">
      <x v="2"/>
    </i>
    <i r="3">
      <x v="3"/>
    </i>
    <i r="3">
      <x v="4"/>
    </i>
    <i r="3">
      <x v="5"/>
    </i>
    <i r="2">
      <x v="9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2">
      <x v="12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2">
      <x v="15"/>
    </i>
    <i r="3">
      <x/>
    </i>
    <i r="3">
      <x v="1"/>
    </i>
    <i r="3">
      <x v="2"/>
    </i>
    <i r="3">
      <x v="3"/>
    </i>
    <i r="3">
      <x v="4"/>
    </i>
    <i r="1">
      <x v="2"/>
    </i>
    <i r="2">
      <x/>
    </i>
    <i r="3">
      <x/>
    </i>
    <i r="3">
      <x v="1"/>
    </i>
    <i r="3">
      <x v="2"/>
    </i>
    <i r="3">
      <x v="3"/>
    </i>
    <i r="3">
      <x v="4"/>
    </i>
    <i r="3">
      <x v="5"/>
    </i>
    <i r="2">
      <x v="3"/>
    </i>
    <i r="3">
      <x/>
    </i>
    <i r="3">
      <x v="1"/>
    </i>
    <i r="3">
      <x v="2"/>
    </i>
    <i r="3">
      <x v="3"/>
    </i>
    <i r="3">
      <x v="4"/>
    </i>
    <i r="3">
      <x v="5"/>
    </i>
    <i r="2">
      <x v="6"/>
    </i>
    <i r="3">
      <x/>
    </i>
    <i r="3">
      <x v="1"/>
    </i>
    <i r="3">
      <x v="2"/>
    </i>
    <i r="3">
      <x v="3"/>
    </i>
    <i r="3">
      <x v="4"/>
    </i>
    <i r="3">
      <x v="5"/>
    </i>
    <i r="2">
      <x v="11"/>
    </i>
    <i r="3">
      <x/>
    </i>
    <i r="3">
      <x v="1"/>
    </i>
    <i r="3">
      <x v="2"/>
    </i>
    <i r="3">
      <x v="3"/>
    </i>
    <i r="2">
      <x v="13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2">
      <x v="17"/>
    </i>
    <i r="3">
      <x/>
    </i>
    <i r="3">
      <x v="1"/>
    </i>
    <i r="3">
      <x v="2"/>
    </i>
    <i r="3">
      <x v="3"/>
    </i>
    <i r="3">
      <x v="4"/>
    </i>
    <i>
      <x v="2"/>
    </i>
    <i r="1">
      <x/>
    </i>
    <i r="2">
      <x v="9"/>
    </i>
    <i r="3">
      <x/>
    </i>
    <i r="3">
      <x v="1"/>
    </i>
    <i r="3">
      <x v="2"/>
    </i>
    <i r="3">
      <x v="3"/>
    </i>
    <i r="3">
      <x v="4"/>
    </i>
    <i r="2">
      <x v="13"/>
    </i>
    <i r="3">
      <x/>
    </i>
    <i r="3">
      <x v="1"/>
    </i>
    <i r="3">
      <x v="2"/>
    </i>
    <i r="3">
      <x v="3"/>
    </i>
    <i r="2">
      <x v="16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1">
      <x v="1"/>
    </i>
    <i r="2">
      <x v="10"/>
    </i>
    <i r="3">
      <x/>
    </i>
    <i r="3">
      <x v="1"/>
    </i>
    <i r="3">
      <x v="2"/>
    </i>
    <i r="3">
      <x v="3"/>
    </i>
    <i r="3">
      <x v="4"/>
    </i>
    <i r="2">
      <x v="12"/>
    </i>
    <i r="3">
      <x/>
    </i>
    <i r="3">
      <x v="1"/>
    </i>
    <i r="3">
      <x v="2"/>
    </i>
    <i r="2">
      <x v="14"/>
    </i>
    <i r="3">
      <x/>
    </i>
    <i r="3">
      <x v="1"/>
    </i>
    <i r="3">
      <x v="2"/>
    </i>
    <i r="3">
      <x v="3"/>
    </i>
    <i r="1">
      <x v="2"/>
    </i>
    <i r="2">
      <x v="11"/>
    </i>
    <i r="3">
      <x/>
    </i>
    <i r="3">
      <x v="1"/>
    </i>
    <i r="3">
      <x v="2"/>
    </i>
    <i r="2">
      <x v="15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2">
      <x v="17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>
      <x v="3"/>
    </i>
    <i r="1">
      <x/>
    </i>
    <i r="2">
      <x v="17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1">
      <x v="1"/>
    </i>
    <i r="2">
      <x v="14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1">
      <x v="2"/>
    </i>
    <i r="2">
      <x v="16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>
      <x v="4"/>
    </i>
    <i r="1">
      <x/>
    </i>
    <i r="2">
      <x v="5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2">
      <x v="8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11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2">
      <x v="14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2">
      <x v="17"/>
    </i>
    <i r="3">
      <x/>
    </i>
    <i r="3">
      <x v="1"/>
    </i>
    <i r="3">
      <x v="3"/>
    </i>
    <i r="3">
      <x v="4"/>
    </i>
    <i r="3">
      <x v="5"/>
    </i>
    <i r="3">
      <x v="6"/>
    </i>
    <i r="3">
      <x v="7"/>
    </i>
    <i r="3">
      <x v="8"/>
    </i>
    <i r="1">
      <x v="1"/>
    </i>
    <i r="2">
      <x v="3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7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2">
      <x v="10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2">
      <x v="12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2">
      <x v="16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1">
      <x v="2"/>
    </i>
    <i r="2">
      <x v="4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2">
      <x v="6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2">
      <x v="9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2">
      <x v="15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>
      <x v="5"/>
    </i>
    <i r="1">
      <x/>
    </i>
    <i r="2">
      <x v="1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2">
      <x v="6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2">
      <x v="7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2">
      <x v="9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2">
      <x v="11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2">
      <x v="16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2">
      <x v="18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2">
      <x v="19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>
      <x v="6"/>
    </i>
    <i r="1">
      <x v="3"/>
    </i>
    <i r="2">
      <x v="20"/>
    </i>
    <i r="3"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contained.pred.at.all.regardless.spp." fld="17" subtotal="average" baseField="0" baseItem="1"/>
    <dataField name="Average of contianed.pred.score.4" fld="18" subtotal="average" baseField="0" baseItem="1"/>
    <dataField name="Average of contained.pred.score.5" fld="19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80" firstHeaderRow="0" firstDataRow="1" firstDataCol="1"/>
  <pivotFields count="15">
    <pivotField showAll="0"/>
    <pivotField axis="axisRow" showAll="0">
      <items count="8">
        <item x="0"/>
        <item x="1"/>
        <item x="2"/>
        <item x="3"/>
        <item x="4"/>
        <item x="5"/>
        <item h="1" x="6"/>
        <item t="default"/>
      </items>
    </pivotField>
    <pivotField axis="axisRow" showAll="0">
      <items count="2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h="1" sd="0" x="20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2">
    <field x="1"/>
    <field x="2"/>
  </rowFields>
  <rowItems count="7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2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3"/>
    </i>
    <i r="1">
      <x v="14"/>
    </i>
    <i r="1">
      <x v="16"/>
    </i>
    <i r="1">
      <x v="17"/>
    </i>
    <i>
      <x v="4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4"/>
    </i>
    <i r="1">
      <x v="15"/>
    </i>
    <i r="1">
      <x v="16"/>
    </i>
    <i r="1">
      <x v="17"/>
    </i>
    <i>
      <x v="5"/>
    </i>
    <i r="1">
      <x v="1"/>
    </i>
    <i r="1">
      <x v="6"/>
    </i>
    <i r="1">
      <x v="7"/>
    </i>
    <i r="1">
      <x v="9"/>
    </i>
    <i r="1">
      <x v="11"/>
    </i>
    <i r="1">
      <x v="16"/>
    </i>
    <i r="1">
      <x v="18"/>
    </i>
    <i r="1"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count.prop" fld="13" subtotal="average" baseField="1" baseItem="0"/>
    <dataField name="Average of prop.threat" fld="14" subtotal="average" baseField="1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C9" firstHeaderRow="0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dataField="1" showAll="0"/>
    <pivotField dataField="1" showAll="0"/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count.prop" fld="13" subtotal="average" baseField="3" baseItem="0"/>
    <dataField name="Average of prop.threat" fld="14" subtotal="average" baseField="2" baseItem="3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E7653E-858D-413F-B6CA-35F2B991936A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80" firstHeaderRow="0" firstDataRow="1" firstDataCol="1"/>
  <pivotFields count="17">
    <pivotField showAll="0"/>
    <pivotField axis="axisRow" showAll="0">
      <items count="8">
        <item x="0"/>
        <item x="1"/>
        <item x="2"/>
        <item x="3"/>
        <item x="4"/>
        <item x="5"/>
        <item h="1" sd="0" x="6"/>
        <item t="default" sd="0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h="1"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dataField="1" showAll="0"/>
  </pivotFields>
  <rowFields count="2">
    <field x="1"/>
    <field x="2"/>
  </rowFields>
  <rowItems count="7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2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3"/>
    </i>
    <i r="1">
      <x v="14"/>
    </i>
    <i r="1">
      <x v="16"/>
    </i>
    <i r="1">
      <x v="17"/>
    </i>
    <i>
      <x v="4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4"/>
    </i>
    <i r="1">
      <x v="15"/>
    </i>
    <i r="1">
      <x v="16"/>
    </i>
    <i r="1">
      <x v="17"/>
    </i>
    <i>
      <x v="5"/>
    </i>
    <i r="1">
      <x v="1"/>
    </i>
    <i r="1">
      <x v="6"/>
    </i>
    <i r="1">
      <x v="7"/>
    </i>
    <i r="1">
      <x v="9"/>
    </i>
    <i r="1">
      <x v="11"/>
    </i>
    <i r="1">
      <x v="16"/>
    </i>
    <i r="1">
      <x v="18"/>
    </i>
    <i r="1">
      <x v="1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count.prop" fld="13" subtotal="average" baseField="1" baseItem="0"/>
    <dataField name="Average of prop.sublethal" fld="15" subtotal="average" baseField="1" baseItem="0"/>
    <dataField name="Average of prop.lethal" fld="16" subtotal="average" baseField="1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19B4-608F-42FC-8BBE-6D9F69D3A95D}">
  <dimension ref="A3:D681"/>
  <sheetViews>
    <sheetView workbookViewId="0">
      <selection activeCell="D7" sqref="D7:D8"/>
    </sheetView>
  </sheetViews>
  <sheetFormatPr defaultRowHeight="15" x14ac:dyDescent="0.25"/>
  <cols>
    <col min="1" max="1" width="14.7109375" bestFit="1" customWidth="1"/>
    <col min="2" max="2" width="44.7109375" bestFit="1" customWidth="1"/>
    <col min="3" max="4" width="32.140625" bestFit="1" customWidth="1"/>
  </cols>
  <sheetData>
    <row r="3" spans="1:4" x14ac:dyDescent="0.25">
      <c r="A3" s="2" t="s">
        <v>25</v>
      </c>
      <c r="B3" t="s">
        <v>42</v>
      </c>
      <c r="C3" t="s">
        <v>43</v>
      </c>
      <c r="D3" t="s">
        <v>44</v>
      </c>
    </row>
    <row r="4" spans="1:4" x14ac:dyDescent="0.25">
      <c r="A4" s="3">
        <v>1</v>
      </c>
      <c r="B4" s="1">
        <v>0.36956521739130432</v>
      </c>
      <c r="C4" s="1">
        <v>0.13043478260869565</v>
      </c>
      <c r="D4" s="1">
        <v>8.6956521739130432E-2</v>
      </c>
    </row>
    <row r="5" spans="1:4" x14ac:dyDescent="0.25">
      <c r="A5" s="4" t="s">
        <v>12</v>
      </c>
      <c r="B5" s="1">
        <v>0.46666666666666667</v>
      </c>
      <c r="C5" s="1">
        <v>0.26666666666666666</v>
      </c>
      <c r="D5" s="1">
        <v>0.26666666666666666</v>
      </c>
    </row>
    <row r="6" spans="1:4" x14ac:dyDescent="0.25">
      <c r="A6" s="6">
        <v>4</v>
      </c>
      <c r="B6" s="1">
        <v>0</v>
      </c>
      <c r="C6" s="1">
        <v>0</v>
      </c>
      <c r="D6" s="1">
        <v>0</v>
      </c>
    </row>
    <row r="7" spans="1:4" x14ac:dyDescent="0.25">
      <c r="A7" s="10">
        <v>1</v>
      </c>
      <c r="B7" s="1">
        <v>0</v>
      </c>
      <c r="C7" s="1">
        <v>0</v>
      </c>
      <c r="D7" s="1">
        <v>0</v>
      </c>
    </row>
    <row r="8" spans="1:4" x14ac:dyDescent="0.25">
      <c r="A8" s="10">
        <v>2</v>
      </c>
      <c r="B8" s="1">
        <v>0</v>
      </c>
      <c r="C8" s="1">
        <v>0</v>
      </c>
      <c r="D8" s="1">
        <v>0</v>
      </c>
    </row>
    <row r="9" spans="1:4" x14ac:dyDescent="0.25">
      <c r="A9" s="6">
        <v>6</v>
      </c>
      <c r="B9" s="1">
        <v>0</v>
      </c>
      <c r="C9" s="1">
        <v>0</v>
      </c>
      <c r="D9" s="1">
        <v>0</v>
      </c>
    </row>
    <row r="10" spans="1:4" x14ac:dyDescent="0.25">
      <c r="A10" s="10">
        <v>1</v>
      </c>
      <c r="B10" s="1">
        <v>0</v>
      </c>
      <c r="C10" s="1">
        <v>0</v>
      </c>
      <c r="D10" s="1">
        <v>0</v>
      </c>
    </row>
    <row r="11" spans="1:4" x14ac:dyDescent="0.25">
      <c r="A11" s="10">
        <v>2</v>
      </c>
      <c r="B11" s="1">
        <v>0</v>
      </c>
      <c r="C11" s="1">
        <v>0</v>
      </c>
      <c r="D11" s="1">
        <v>0</v>
      </c>
    </row>
    <row r="12" spans="1:4" x14ac:dyDescent="0.25">
      <c r="A12" s="6">
        <v>9</v>
      </c>
      <c r="B12" s="1">
        <v>0.66666666666666663</v>
      </c>
      <c r="C12" s="1">
        <v>0.33333333333333331</v>
      </c>
      <c r="D12" s="1">
        <v>0.33333333333333331</v>
      </c>
    </row>
    <row r="13" spans="1:4" x14ac:dyDescent="0.25">
      <c r="A13" s="10">
        <v>1</v>
      </c>
      <c r="B13" s="1">
        <v>0</v>
      </c>
      <c r="C13" s="1">
        <v>0</v>
      </c>
      <c r="D13" s="1">
        <v>0</v>
      </c>
    </row>
    <row r="14" spans="1:4" x14ac:dyDescent="0.25">
      <c r="A14" s="10">
        <v>2</v>
      </c>
      <c r="B14" s="1">
        <v>1</v>
      </c>
      <c r="C14" s="1">
        <v>0</v>
      </c>
      <c r="D14" s="1">
        <v>1</v>
      </c>
    </row>
    <row r="15" spans="1:4" x14ac:dyDescent="0.25">
      <c r="A15" s="10">
        <v>3</v>
      </c>
      <c r="B15" s="1">
        <v>1</v>
      </c>
      <c r="C15" s="1">
        <v>1</v>
      </c>
      <c r="D15" s="1">
        <v>0</v>
      </c>
    </row>
    <row r="16" spans="1:4" x14ac:dyDescent="0.25">
      <c r="A16" s="6">
        <v>12</v>
      </c>
      <c r="B16" s="1">
        <v>1</v>
      </c>
      <c r="C16" s="1">
        <v>0.66666666666666663</v>
      </c>
      <c r="D16" s="1">
        <v>0.66666666666666663</v>
      </c>
    </row>
    <row r="17" spans="1:4" x14ac:dyDescent="0.25">
      <c r="A17" s="10">
        <v>1</v>
      </c>
      <c r="B17" s="1">
        <v>1</v>
      </c>
      <c r="C17" s="1">
        <v>1</v>
      </c>
      <c r="D17" s="1">
        <v>1</v>
      </c>
    </row>
    <row r="18" spans="1:4" x14ac:dyDescent="0.25">
      <c r="A18" s="10">
        <v>2</v>
      </c>
      <c r="B18" s="1">
        <v>1</v>
      </c>
      <c r="C18" s="1">
        <v>0</v>
      </c>
      <c r="D18" s="1">
        <v>0</v>
      </c>
    </row>
    <row r="19" spans="1:4" x14ac:dyDescent="0.25">
      <c r="A19" s="10">
        <v>3</v>
      </c>
      <c r="B19" s="1">
        <v>1</v>
      </c>
      <c r="C19" s="1">
        <v>1</v>
      </c>
      <c r="D19" s="1">
        <v>1</v>
      </c>
    </row>
    <row r="20" spans="1:4" x14ac:dyDescent="0.25">
      <c r="A20" s="6">
        <v>15</v>
      </c>
      <c r="B20" s="1">
        <v>0.33333333333333331</v>
      </c>
      <c r="C20" s="1">
        <v>0.33333333333333331</v>
      </c>
      <c r="D20" s="1">
        <v>0</v>
      </c>
    </row>
    <row r="21" spans="1:4" x14ac:dyDescent="0.25">
      <c r="A21" s="10">
        <v>1</v>
      </c>
      <c r="B21" s="1">
        <v>1</v>
      </c>
      <c r="C21" s="1">
        <v>1</v>
      </c>
      <c r="D21" s="1">
        <v>0</v>
      </c>
    </row>
    <row r="22" spans="1:4" x14ac:dyDescent="0.25">
      <c r="A22" s="10">
        <v>2</v>
      </c>
      <c r="B22" s="1">
        <v>0</v>
      </c>
      <c r="C22" s="1">
        <v>0</v>
      </c>
      <c r="D22" s="1">
        <v>0</v>
      </c>
    </row>
    <row r="23" spans="1:4" x14ac:dyDescent="0.25">
      <c r="A23" s="10">
        <v>3</v>
      </c>
      <c r="B23" s="1">
        <v>0</v>
      </c>
      <c r="C23" s="1">
        <v>0</v>
      </c>
      <c r="D23" s="1">
        <v>0</v>
      </c>
    </row>
    <row r="24" spans="1:4" x14ac:dyDescent="0.25">
      <c r="A24" s="6">
        <v>18</v>
      </c>
      <c r="B24" s="1">
        <v>0.5</v>
      </c>
      <c r="C24" s="1">
        <v>0</v>
      </c>
      <c r="D24" s="1">
        <v>0.5</v>
      </c>
    </row>
    <row r="25" spans="1:4" x14ac:dyDescent="0.25">
      <c r="A25" s="10">
        <v>1</v>
      </c>
      <c r="B25" s="1">
        <v>0</v>
      </c>
      <c r="C25" s="1">
        <v>0</v>
      </c>
      <c r="D25" s="1">
        <v>0</v>
      </c>
    </row>
    <row r="26" spans="1:4" x14ac:dyDescent="0.25">
      <c r="A26" s="10">
        <v>2</v>
      </c>
      <c r="B26" s="1">
        <v>1</v>
      </c>
      <c r="C26" s="1">
        <v>0</v>
      </c>
      <c r="D26" s="1">
        <v>1</v>
      </c>
    </row>
    <row r="27" spans="1:4" x14ac:dyDescent="0.25">
      <c r="A27" s="4" t="s">
        <v>21</v>
      </c>
      <c r="B27" s="1">
        <v>0.33333333333333331</v>
      </c>
      <c r="C27" s="1">
        <v>0</v>
      </c>
      <c r="D27" s="1">
        <v>0</v>
      </c>
    </row>
    <row r="28" spans="1:4" x14ac:dyDescent="0.25">
      <c r="A28" s="6">
        <v>1</v>
      </c>
      <c r="B28" s="1">
        <v>0</v>
      </c>
      <c r="C28" s="1">
        <v>0</v>
      </c>
      <c r="D28" s="1">
        <v>0</v>
      </c>
    </row>
    <row r="29" spans="1:4" x14ac:dyDescent="0.25">
      <c r="A29" s="10">
        <v>1</v>
      </c>
      <c r="B29" s="1">
        <v>0</v>
      </c>
      <c r="C29" s="1">
        <v>0</v>
      </c>
      <c r="D29" s="1">
        <v>0</v>
      </c>
    </row>
    <row r="30" spans="1:4" x14ac:dyDescent="0.25">
      <c r="A30" s="10">
        <v>2</v>
      </c>
      <c r="B30" s="1">
        <v>0</v>
      </c>
      <c r="C30" s="1">
        <v>0</v>
      </c>
      <c r="D30" s="1">
        <v>0</v>
      </c>
    </row>
    <row r="31" spans="1:4" x14ac:dyDescent="0.25">
      <c r="A31" s="6">
        <v>3</v>
      </c>
      <c r="B31" s="1">
        <v>0</v>
      </c>
      <c r="C31" s="1">
        <v>0</v>
      </c>
      <c r="D31" s="1">
        <v>0</v>
      </c>
    </row>
    <row r="32" spans="1:4" x14ac:dyDescent="0.25">
      <c r="A32" s="10">
        <v>1</v>
      </c>
      <c r="B32" s="1">
        <v>0</v>
      </c>
      <c r="C32" s="1">
        <v>0</v>
      </c>
      <c r="D32" s="1">
        <v>0</v>
      </c>
    </row>
    <row r="33" spans="1:4" x14ac:dyDescent="0.25">
      <c r="A33" s="10">
        <v>2</v>
      </c>
      <c r="B33" s="1">
        <v>0</v>
      </c>
      <c r="C33" s="1">
        <v>0</v>
      </c>
      <c r="D33" s="1">
        <v>0</v>
      </c>
    </row>
    <row r="34" spans="1:4" x14ac:dyDescent="0.25">
      <c r="A34" s="6">
        <v>8</v>
      </c>
      <c r="B34" s="1">
        <v>0</v>
      </c>
      <c r="C34" s="1">
        <v>0</v>
      </c>
      <c r="D34" s="1">
        <v>0</v>
      </c>
    </row>
    <row r="35" spans="1:4" x14ac:dyDescent="0.25">
      <c r="A35" s="10">
        <v>1</v>
      </c>
      <c r="B35" s="1">
        <v>0</v>
      </c>
      <c r="C35" s="1">
        <v>0</v>
      </c>
      <c r="D35" s="1">
        <v>0</v>
      </c>
    </row>
    <row r="36" spans="1:4" x14ac:dyDescent="0.25">
      <c r="A36" s="10">
        <v>2</v>
      </c>
      <c r="B36" s="1">
        <v>0</v>
      </c>
      <c r="C36" s="1">
        <v>0</v>
      </c>
      <c r="D36" s="1">
        <v>0</v>
      </c>
    </row>
    <row r="37" spans="1:4" x14ac:dyDescent="0.25">
      <c r="A37" s="10">
        <v>3</v>
      </c>
      <c r="B37" s="1">
        <v>0</v>
      </c>
      <c r="C37" s="1">
        <v>0</v>
      </c>
      <c r="D37" s="1">
        <v>0</v>
      </c>
    </row>
    <row r="38" spans="1:4" x14ac:dyDescent="0.25">
      <c r="A38" s="6">
        <v>10</v>
      </c>
      <c r="B38" s="1">
        <v>0.33333333333333331</v>
      </c>
      <c r="C38" s="1">
        <v>0</v>
      </c>
      <c r="D38" s="1">
        <v>0</v>
      </c>
    </row>
    <row r="39" spans="1:4" x14ac:dyDescent="0.25">
      <c r="A39" s="10">
        <v>1</v>
      </c>
      <c r="B39" s="1">
        <v>0</v>
      </c>
      <c r="C39" s="1">
        <v>0</v>
      </c>
      <c r="D39" s="1">
        <v>0</v>
      </c>
    </row>
    <row r="40" spans="1:4" x14ac:dyDescent="0.25">
      <c r="A40" s="10">
        <v>2</v>
      </c>
      <c r="B40" s="1">
        <v>1</v>
      </c>
      <c r="C40" s="1">
        <v>0</v>
      </c>
      <c r="D40" s="1">
        <v>0</v>
      </c>
    </row>
    <row r="41" spans="1:4" x14ac:dyDescent="0.25">
      <c r="A41" s="10">
        <v>3</v>
      </c>
      <c r="B41" s="1">
        <v>0</v>
      </c>
      <c r="C41" s="1">
        <v>0</v>
      </c>
      <c r="D41" s="1">
        <v>0</v>
      </c>
    </row>
    <row r="42" spans="1:4" x14ac:dyDescent="0.25">
      <c r="A42" s="6">
        <v>13</v>
      </c>
      <c r="B42" s="1">
        <v>1</v>
      </c>
      <c r="C42" s="1">
        <v>0</v>
      </c>
      <c r="D42" s="1">
        <v>0</v>
      </c>
    </row>
    <row r="43" spans="1:4" x14ac:dyDescent="0.25">
      <c r="A43" s="10">
        <v>1</v>
      </c>
      <c r="B43" s="1">
        <v>1</v>
      </c>
      <c r="C43" s="1">
        <v>0</v>
      </c>
      <c r="D43" s="1">
        <v>0</v>
      </c>
    </row>
    <row r="44" spans="1:4" x14ac:dyDescent="0.25">
      <c r="A44" s="10">
        <v>2</v>
      </c>
      <c r="B44" s="1">
        <v>1</v>
      </c>
      <c r="C44" s="1">
        <v>0</v>
      </c>
      <c r="D44" s="1">
        <v>0</v>
      </c>
    </row>
    <row r="45" spans="1:4" x14ac:dyDescent="0.25">
      <c r="A45" s="6">
        <v>16</v>
      </c>
      <c r="B45" s="1">
        <v>0.66666666666666663</v>
      </c>
      <c r="C45" s="1">
        <v>0</v>
      </c>
      <c r="D45" s="1">
        <v>0</v>
      </c>
    </row>
    <row r="46" spans="1:4" x14ac:dyDescent="0.25">
      <c r="A46" s="10">
        <v>1</v>
      </c>
      <c r="B46" s="1">
        <v>1</v>
      </c>
      <c r="C46" s="1">
        <v>0</v>
      </c>
      <c r="D46" s="1">
        <v>0</v>
      </c>
    </row>
    <row r="47" spans="1:4" x14ac:dyDescent="0.25">
      <c r="A47" s="10">
        <v>2</v>
      </c>
      <c r="B47" s="1">
        <v>1</v>
      </c>
      <c r="C47" s="1">
        <v>0</v>
      </c>
      <c r="D47" s="1">
        <v>0</v>
      </c>
    </row>
    <row r="48" spans="1:4" x14ac:dyDescent="0.25">
      <c r="A48" s="10">
        <v>3</v>
      </c>
      <c r="B48" s="1">
        <v>0</v>
      </c>
      <c r="C48" s="1">
        <v>0</v>
      </c>
      <c r="D48" s="1">
        <v>0</v>
      </c>
    </row>
    <row r="49" spans="1:4" x14ac:dyDescent="0.25">
      <c r="A49" s="4" t="s">
        <v>20</v>
      </c>
      <c r="B49" s="1">
        <v>0.3125</v>
      </c>
      <c r="C49" s="1">
        <v>0.125</v>
      </c>
      <c r="D49" s="1">
        <v>0</v>
      </c>
    </row>
    <row r="50" spans="1:4" x14ac:dyDescent="0.25">
      <c r="A50" s="6">
        <v>2</v>
      </c>
      <c r="B50" s="1">
        <v>0</v>
      </c>
      <c r="C50" s="1">
        <v>0</v>
      </c>
      <c r="D50" s="1">
        <v>0</v>
      </c>
    </row>
    <row r="51" spans="1:4" x14ac:dyDescent="0.25">
      <c r="A51" s="10">
        <v>1</v>
      </c>
      <c r="B51" s="1">
        <v>0</v>
      </c>
      <c r="C51" s="1">
        <v>0</v>
      </c>
      <c r="D51" s="1">
        <v>0</v>
      </c>
    </row>
    <row r="52" spans="1:4" x14ac:dyDescent="0.25">
      <c r="A52" s="10">
        <v>2</v>
      </c>
      <c r="B52" s="1">
        <v>0</v>
      </c>
      <c r="C52" s="1">
        <v>0</v>
      </c>
      <c r="D52" s="1">
        <v>0</v>
      </c>
    </row>
    <row r="53" spans="1:4" x14ac:dyDescent="0.25">
      <c r="A53" s="6">
        <v>5</v>
      </c>
      <c r="B53" s="1">
        <v>0</v>
      </c>
      <c r="C53" s="1">
        <v>0</v>
      </c>
      <c r="D53" s="1">
        <v>0</v>
      </c>
    </row>
    <row r="54" spans="1:4" x14ac:dyDescent="0.25">
      <c r="A54" s="10">
        <v>1</v>
      </c>
      <c r="B54" s="1">
        <v>0</v>
      </c>
      <c r="C54" s="1">
        <v>0</v>
      </c>
      <c r="D54" s="1">
        <v>0</v>
      </c>
    </row>
    <row r="55" spans="1:4" x14ac:dyDescent="0.25">
      <c r="A55" s="10">
        <v>2</v>
      </c>
      <c r="B55" s="1">
        <v>0</v>
      </c>
      <c r="C55" s="1">
        <v>0</v>
      </c>
      <c r="D55" s="1">
        <v>0</v>
      </c>
    </row>
    <row r="56" spans="1:4" x14ac:dyDescent="0.25">
      <c r="A56" s="6">
        <v>7</v>
      </c>
      <c r="B56" s="1">
        <v>0.25</v>
      </c>
      <c r="C56" s="1">
        <v>0</v>
      </c>
      <c r="D56" s="1">
        <v>0</v>
      </c>
    </row>
    <row r="57" spans="1:4" x14ac:dyDescent="0.25">
      <c r="A57" s="10">
        <v>1</v>
      </c>
      <c r="B57" s="1">
        <v>1</v>
      </c>
      <c r="C57" s="1">
        <v>0</v>
      </c>
      <c r="D57" s="1">
        <v>0</v>
      </c>
    </row>
    <row r="58" spans="1:4" x14ac:dyDescent="0.25">
      <c r="A58" s="10">
        <v>2</v>
      </c>
      <c r="B58" s="1">
        <v>0</v>
      </c>
      <c r="C58" s="1">
        <v>0</v>
      </c>
      <c r="D58" s="1">
        <v>0</v>
      </c>
    </row>
    <row r="59" spans="1:4" x14ac:dyDescent="0.25">
      <c r="A59" s="10">
        <v>3</v>
      </c>
      <c r="B59" s="1">
        <v>0</v>
      </c>
      <c r="C59" s="1">
        <v>0</v>
      </c>
      <c r="D59" s="1">
        <v>0</v>
      </c>
    </row>
    <row r="60" spans="1:4" x14ac:dyDescent="0.25">
      <c r="A60" s="10">
        <v>4</v>
      </c>
      <c r="B60" s="1">
        <v>0</v>
      </c>
      <c r="C60" s="1">
        <v>0</v>
      </c>
      <c r="D60" s="1">
        <v>0</v>
      </c>
    </row>
    <row r="61" spans="1:4" x14ac:dyDescent="0.25">
      <c r="A61" s="6">
        <v>11</v>
      </c>
      <c r="B61" s="1">
        <v>0.66666666666666663</v>
      </c>
      <c r="C61" s="1">
        <v>0.33333333333333331</v>
      </c>
      <c r="D61" s="1">
        <v>0</v>
      </c>
    </row>
    <row r="62" spans="1:4" x14ac:dyDescent="0.25">
      <c r="A62" s="10">
        <v>1</v>
      </c>
      <c r="B62" s="1">
        <v>0</v>
      </c>
      <c r="C62" s="1">
        <v>0</v>
      </c>
      <c r="D62" s="1">
        <v>0</v>
      </c>
    </row>
    <row r="63" spans="1:4" x14ac:dyDescent="0.25">
      <c r="A63" s="10">
        <v>2</v>
      </c>
      <c r="B63" s="1">
        <v>1</v>
      </c>
      <c r="C63" s="1">
        <v>1</v>
      </c>
      <c r="D63" s="1">
        <v>0</v>
      </c>
    </row>
    <row r="64" spans="1:4" x14ac:dyDescent="0.25">
      <c r="A64" s="10">
        <v>3</v>
      </c>
      <c r="B64" s="1">
        <v>1</v>
      </c>
      <c r="C64" s="1">
        <v>0</v>
      </c>
      <c r="D64" s="1">
        <v>0</v>
      </c>
    </row>
    <row r="65" spans="1:4" x14ac:dyDescent="0.25">
      <c r="A65" s="6">
        <v>14</v>
      </c>
      <c r="B65" s="1">
        <v>0.5</v>
      </c>
      <c r="C65" s="1">
        <v>0.5</v>
      </c>
      <c r="D65" s="1">
        <v>0</v>
      </c>
    </row>
    <row r="66" spans="1:4" x14ac:dyDescent="0.25">
      <c r="A66" s="10">
        <v>1</v>
      </c>
      <c r="B66" s="1">
        <v>0</v>
      </c>
      <c r="C66" s="1">
        <v>0</v>
      </c>
      <c r="D66" s="1">
        <v>0</v>
      </c>
    </row>
    <row r="67" spans="1:4" x14ac:dyDescent="0.25">
      <c r="A67" s="10">
        <v>2</v>
      </c>
      <c r="B67" s="1">
        <v>1</v>
      </c>
      <c r="C67" s="1">
        <v>1</v>
      </c>
      <c r="D67" s="1">
        <v>0</v>
      </c>
    </row>
    <row r="68" spans="1:4" x14ac:dyDescent="0.25">
      <c r="A68" s="6">
        <v>17</v>
      </c>
      <c r="B68" s="1">
        <v>0.33333333333333331</v>
      </c>
      <c r="C68" s="1">
        <v>0</v>
      </c>
      <c r="D68" s="1">
        <v>0</v>
      </c>
    </row>
    <row r="69" spans="1:4" x14ac:dyDescent="0.25">
      <c r="A69" s="10">
        <v>1</v>
      </c>
      <c r="B69" s="1">
        <v>0</v>
      </c>
      <c r="C69" s="1">
        <v>0</v>
      </c>
      <c r="D69" s="1">
        <v>0</v>
      </c>
    </row>
    <row r="70" spans="1:4" x14ac:dyDescent="0.25">
      <c r="A70" s="10">
        <v>2</v>
      </c>
      <c r="B70" s="1">
        <v>1</v>
      </c>
      <c r="C70" s="1">
        <v>0</v>
      </c>
      <c r="D70" s="1">
        <v>0</v>
      </c>
    </row>
    <row r="71" spans="1:4" x14ac:dyDescent="0.25">
      <c r="A71" s="10">
        <v>3</v>
      </c>
      <c r="B71" s="1">
        <v>0</v>
      </c>
      <c r="C71" s="1">
        <v>0</v>
      </c>
      <c r="D71" s="1">
        <v>0</v>
      </c>
    </row>
    <row r="72" spans="1:4" x14ac:dyDescent="0.25">
      <c r="A72" s="3">
        <v>2</v>
      </c>
      <c r="B72" s="1">
        <v>0.46666666666666667</v>
      </c>
      <c r="C72" s="1">
        <v>7.4999999999999997E-2</v>
      </c>
      <c r="D72" s="1">
        <v>8.3333333333333332E-3</v>
      </c>
    </row>
    <row r="73" spans="1:4" x14ac:dyDescent="0.25">
      <c r="A73" s="4" t="s">
        <v>12</v>
      </c>
      <c r="B73" s="1">
        <v>0.42105263157894735</v>
      </c>
      <c r="C73" s="1">
        <v>0.13157894736842105</v>
      </c>
      <c r="D73" s="1">
        <v>2.6315789473684209E-2</v>
      </c>
    </row>
    <row r="74" spans="1:4" x14ac:dyDescent="0.25">
      <c r="A74" s="6">
        <v>3</v>
      </c>
      <c r="B74" s="1">
        <v>1</v>
      </c>
      <c r="C74" s="1">
        <v>0.16666666666666666</v>
      </c>
      <c r="D74" s="1">
        <v>0</v>
      </c>
    </row>
    <row r="75" spans="1:4" x14ac:dyDescent="0.25">
      <c r="A75" s="10">
        <v>1</v>
      </c>
      <c r="B75" s="1">
        <v>1</v>
      </c>
      <c r="C75" s="1">
        <v>0</v>
      </c>
      <c r="D75" s="1">
        <v>0</v>
      </c>
    </row>
    <row r="76" spans="1:4" x14ac:dyDescent="0.25">
      <c r="A76" s="10">
        <v>2</v>
      </c>
      <c r="B76" s="1">
        <v>1</v>
      </c>
      <c r="C76" s="1">
        <v>0</v>
      </c>
      <c r="D76" s="1">
        <v>0</v>
      </c>
    </row>
    <row r="77" spans="1:4" x14ac:dyDescent="0.25">
      <c r="A77" s="10">
        <v>3</v>
      </c>
      <c r="B77" s="1">
        <v>1</v>
      </c>
      <c r="C77" s="1">
        <v>0</v>
      </c>
      <c r="D77" s="1">
        <v>0</v>
      </c>
    </row>
    <row r="78" spans="1:4" x14ac:dyDescent="0.25">
      <c r="A78" s="10">
        <v>4</v>
      </c>
      <c r="B78" s="1">
        <v>1</v>
      </c>
      <c r="C78" s="1">
        <v>1</v>
      </c>
      <c r="D78" s="1">
        <v>0</v>
      </c>
    </row>
    <row r="79" spans="1:4" x14ac:dyDescent="0.25">
      <c r="A79" s="10">
        <v>5</v>
      </c>
      <c r="B79" s="1">
        <v>1</v>
      </c>
      <c r="C79" s="1">
        <v>0</v>
      </c>
      <c r="D79" s="1">
        <v>0</v>
      </c>
    </row>
    <row r="80" spans="1:4" x14ac:dyDescent="0.25">
      <c r="A80" s="10">
        <v>6</v>
      </c>
      <c r="B80" s="1">
        <v>1</v>
      </c>
      <c r="C80" s="1">
        <v>0</v>
      </c>
      <c r="D80" s="1">
        <v>0</v>
      </c>
    </row>
    <row r="81" spans="1:4" x14ac:dyDescent="0.25">
      <c r="A81" s="6">
        <v>5</v>
      </c>
      <c r="B81" s="1">
        <v>1</v>
      </c>
      <c r="C81" s="1">
        <v>0.5</v>
      </c>
      <c r="D81" s="1">
        <v>0</v>
      </c>
    </row>
    <row r="82" spans="1:4" x14ac:dyDescent="0.25">
      <c r="A82" s="10">
        <v>1</v>
      </c>
      <c r="B82" s="1">
        <v>1</v>
      </c>
      <c r="C82" s="1">
        <v>1</v>
      </c>
      <c r="D82" s="1">
        <v>0</v>
      </c>
    </row>
    <row r="83" spans="1:4" x14ac:dyDescent="0.25">
      <c r="A83" s="10">
        <v>2</v>
      </c>
      <c r="B83" s="1">
        <v>1</v>
      </c>
      <c r="C83" s="1">
        <v>0</v>
      </c>
      <c r="D83" s="1">
        <v>0</v>
      </c>
    </row>
    <row r="84" spans="1:4" x14ac:dyDescent="0.25">
      <c r="A84" s="10">
        <v>3</v>
      </c>
      <c r="B84" s="1">
        <v>1</v>
      </c>
      <c r="C84" s="1">
        <v>1</v>
      </c>
      <c r="D84" s="1">
        <v>0</v>
      </c>
    </row>
    <row r="85" spans="1:4" x14ac:dyDescent="0.25">
      <c r="A85" s="10">
        <v>4</v>
      </c>
      <c r="B85" s="1">
        <v>1</v>
      </c>
      <c r="C85" s="1">
        <v>1</v>
      </c>
      <c r="D85" s="1">
        <v>0</v>
      </c>
    </row>
    <row r="86" spans="1:4" x14ac:dyDescent="0.25">
      <c r="A86" s="10">
        <v>5</v>
      </c>
      <c r="B86" s="1">
        <v>1</v>
      </c>
      <c r="C86" s="1">
        <v>0</v>
      </c>
      <c r="D86" s="1">
        <v>0</v>
      </c>
    </row>
    <row r="87" spans="1:4" x14ac:dyDescent="0.25">
      <c r="A87" s="10">
        <v>6</v>
      </c>
      <c r="B87" s="1">
        <v>1</v>
      </c>
      <c r="C87" s="1">
        <v>0</v>
      </c>
      <c r="D87" s="1">
        <v>0</v>
      </c>
    </row>
    <row r="88" spans="1:4" x14ac:dyDescent="0.25">
      <c r="A88" s="6">
        <v>9</v>
      </c>
      <c r="B88" s="1">
        <v>0</v>
      </c>
      <c r="C88" s="1">
        <v>0</v>
      </c>
      <c r="D88" s="1">
        <v>0</v>
      </c>
    </row>
    <row r="89" spans="1:4" x14ac:dyDescent="0.25">
      <c r="A89" s="10">
        <v>1</v>
      </c>
      <c r="B89" s="1">
        <v>0</v>
      </c>
      <c r="C89" s="1">
        <v>0</v>
      </c>
      <c r="D89" s="1">
        <v>0</v>
      </c>
    </row>
    <row r="90" spans="1:4" x14ac:dyDescent="0.25">
      <c r="A90" s="10">
        <v>2</v>
      </c>
      <c r="B90" s="1">
        <v>0</v>
      </c>
      <c r="C90" s="1">
        <v>0</v>
      </c>
      <c r="D90" s="1">
        <v>0</v>
      </c>
    </row>
    <row r="91" spans="1:4" x14ac:dyDescent="0.25">
      <c r="A91" s="10">
        <v>3</v>
      </c>
      <c r="B91" s="1">
        <v>0</v>
      </c>
      <c r="C91" s="1">
        <v>0</v>
      </c>
      <c r="D91" s="1">
        <v>0</v>
      </c>
    </row>
    <row r="92" spans="1:4" x14ac:dyDescent="0.25">
      <c r="A92" s="10">
        <v>4</v>
      </c>
      <c r="B92" s="1">
        <v>0</v>
      </c>
      <c r="C92" s="1">
        <v>0</v>
      </c>
      <c r="D92" s="1">
        <v>0</v>
      </c>
    </row>
    <row r="93" spans="1:4" x14ac:dyDescent="0.25">
      <c r="A93" s="10">
        <v>5</v>
      </c>
      <c r="B93" s="1">
        <v>0</v>
      </c>
      <c r="C93" s="1">
        <v>0</v>
      </c>
      <c r="D93" s="1">
        <v>0</v>
      </c>
    </row>
    <row r="94" spans="1:4" x14ac:dyDescent="0.25">
      <c r="A94" s="10">
        <v>6</v>
      </c>
      <c r="B94" s="1">
        <v>0</v>
      </c>
      <c r="C94" s="1">
        <v>0</v>
      </c>
      <c r="D94" s="1">
        <v>0</v>
      </c>
    </row>
    <row r="95" spans="1:4" x14ac:dyDescent="0.25">
      <c r="A95" s="10">
        <v>7</v>
      </c>
      <c r="B95" s="1">
        <v>0</v>
      </c>
      <c r="C95" s="1">
        <v>0</v>
      </c>
      <c r="D95" s="1">
        <v>0</v>
      </c>
    </row>
    <row r="96" spans="1:4" x14ac:dyDescent="0.25">
      <c r="A96" s="10">
        <v>8</v>
      </c>
      <c r="B96" s="1">
        <v>0</v>
      </c>
      <c r="C96" s="1">
        <v>0</v>
      </c>
      <c r="D96" s="1">
        <v>0</v>
      </c>
    </row>
    <row r="97" spans="1:4" x14ac:dyDescent="0.25">
      <c r="A97" s="6">
        <v>11</v>
      </c>
      <c r="B97" s="1">
        <v>0.5</v>
      </c>
      <c r="C97" s="1">
        <v>0.25</v>
      </c>
      <c r="D97" s="1">
        <v>0</v>
      </c>
    </row>
    <row r="98" spans="1:4" x14ac:dyDescent="0.25">
      <c r="A98" s="10">
        <v>1</v>
      </c>
      <c r="B98" s="1">
        <v>0</v>
      </c>
      <c r="C98" s="1">
        <v>0</v>
      </c>
      <c r="D98" s="1">
        <v>0</v>
      </c>
    </row>
    <row r="99" spans="1:4" x14ac:dyDescent="0.25">
      <c r="A99" s="10">
        <v>2</v>
      </c>
      <c r="B99" s="1">
        <v>1</v>
      </c>
      <c r="C99" s="1">
        <v>0</v>
      </c>
      <c r="D99" s="1">
        <v>0</v>
      </c>
    </row>
    <row r="100" spans="1:4" x14ac:dyDescent="0.25">
      <c r="A100" s="10">
        <v>3</v>
      </c>
      <c r="B100" s="1">
        <v>0</v>
      </c>
      <c r="C100" s="1">
        <v>0</v>
      </c>
      <c r="D100" s="1">
        <v>0</v>
      </c>
    </row>
    <row r="101" spans="1:4" x14ac:dyDescent="0.25">
      <c r="A101" s="10">
        <v>4</v>
      </c>
      <c r="B101" s="1">
        <v>1</v>
      </c>
      <c r="C101" s="1">
        <v>1</v>
      </c>
      <c r="D101" s="1">
        <v>0</v>
      </c>
    </row>
    <row r="102" spans="1:4" x14ac:dyDescent="0.25">
      <c r="A102" s="6">
        <v>15</v>
      </c>
      <c r="B102" s="1">
        <v>0</v>
      </c>
      <c r="C102" s="1">
        <v>0</v>
      </c>
      <c r="D102" s="1">
        <v>0</v>
      </c>
    </row>
    <row r="103" spans="1:4" x14ac:dyDescent="0.25">
      <c r="A103" s="10">
        <v>1</v>
      </c>
      <c r="B103" s="1">
        <v>0</v>
      </c>
      <c r="C103" s="1">
        <v>0</v>
      </c>
      <c r="D103" s="1">
        <v>0</v>
      </c>
    </row>
    <row r="104" spans="1:4" x14ac:dyDescent="0.25">
      <c r="A104" s="10">
        <v>2</v>
      </c>
      <c r="B104" s="1">
        <v>0</v>
      </c>
      <c r="C104" s="1">
        <v>0</v>
      </c>
      <c r="D104" s="1">
        <v>0</v>
      </c>
    </row>
    <row r="105" spans="1:4" x14ac:dyDescent="0.25">
      <c r="A105" s="10">
        <v>3</v>
      </c>
      <c r="B105" s="1">
        <v>0</v>
      </c>
      <c r="C105" s="1">
        <v>0</v>
      </c>
      <c r="D105" s="1">
        <v>0</v>
      </c>
    </row>
    <row r="106" spans="1:4" x14ac:dyDescent="0.25">
      <c r="A106" s="10">
        <v>4</v>
      </c>
      <c r="B106" s="1">
        <v>0</v>
      </c>
      <c r="C106" s="1">
        <v>0</v>
      </c>
      <c r="D106" s="1">
        <v>0</v>
      </c>
    </row>
    <row r="107" spans="1:4" x14ac:dyDescent="0.25">
      <c r="A107" s="10">
        <v>5</v>
      </c>
      <c r="B107" s="1">
        <v>0</v>
      </c>
      <c r="C107" s="1">
        <v>0</v>
      </c>
      <c r="D107" s="1">
        <v>0</v>
      </c>
    </row>
    <row r="108" spans="1:4" x14ac:dyDescent="0.25">
      <c r="A108" s="10">
        <v>6</v>
      </c>
      <c r="B108" s="1">
        <v>0</v>
      </c>
      <c r="C108" s="1">
        <v>0</v>
      </c>
      <c r="D108" s="1">
        <v>0</v>
      </c>
    </row>
    <row r="109" spans="1:4" x14ac:dyDescent="0.25">
      <c r="A109" s="10">
        <v>7</v>
      </c>
      <c r="B109" s="1">
        <v>0</v>
      </c>
      <c r="C109" s="1">
        <v>0</v>
      </c>
      <c r="D109" s="1">
        <v>0</v>
      </c>
    </row>
    <row r="110" spans="1:4" x14ac:dyDescent="0.25">
      <c r="A110" s="10">
        <v>8</v>
      </c>
      <c r="B110" s="1">
        <v>0</v>
      </c>
      <c r="C110" s="1">
        <v>0</v>
      </c>
      <c r="D110" s="1">
        <v>0</v>
      </c>
    </row>
    <row r="111" spans="1:4" x14ac:dyDescent="0.25">
      <c r="A111" s="10">
        <v>9</v>
      </c>
      <c r="B111" s="1">
        <v>0</v>
      </c>
      <c r="C111" s="1">
        <v>0</v>
      </c>
      <c r="D111" s="1">
        <v>0</v>
      </c>
    </row>
    <row r="112" spans="1:4" x14ac:dyDescent="0.25">
      <c r="A112" s="6">
        <v>17</v>
      </c>
      <c r="B112" s="1">
        <v>0.4</v>
      </c>
      <c r="C112" s="1">
        <v>0</v>
      </c>
      <c r="D112" s="1">
        <v>0.2</v>
      </c>
    </row>
    <row r="113" spans="1:4" x14ac:dyDescent="0.25">
      <c r="A113" s="10">
        <v>1</v>
      </c>
      <c r="B113" s="1">
        <v>0</v>
      </c>
      <c r="C113" s="1">
        <v>0</v>
      </c>
      <c r="D113" s="1">
        <v>0</v>
      </c>
    </row>
    <row r="114" spans="1:4" x14ac:dyDescent="0.25">
      <c r="A114" s="10">
        <v>2</v>
      </c>
      <c r="B114" s="1">
        <v>1</v>
      </c>
      <c r="C114" s="1">
        <v>0</v>
      </c>
      <c r="D114" s="1">
        <v>1</v>
      </c>
    </row>
    <row r="115" spans="1:4" x14ac:dyDescent="0.25">
      <c r="A115" s="10">
        <v>3</v>
      </c>
      <c r="B115" s="1">
        <v>0</v>
      </c>
      <c r="C115" s="1">
        <v>0</v>
      </c>
      <c r="D115" s="1">
        <v>0</v>
      </c>
    </row>
    <row r="116" spans="1:4" x14ac:dyDescent="0.25">
      <c r="A116" s="10">
        <v>4</v>
      </c>
      <c r="B116" s="1">
        <v>0</v>
      </c>
      <c r="C116" s="1">
        <v>0</v>
      </c>
      <c r="D116" s="1">
        <v>0</v>
      </c>
    </row>
    <row r="117" spans="1:4" x14ac:dyDescent="0.25">
      <c r="A117" s="10">
        <v>5</v>
      </c>
      <c r="B117" s="1">
        <v>1</v>
      </c>
      <c r="C117" s="1">
        <v>0</v>
      </c>
      <c r="D117" s="1">
        <v>0</v>
      </c>
    </row>
    <row r="118" spans="1:4" x14ac:dyDescent="0.25">
      <c r="A118" s="4" t="s">
        <v>21</v>
      </c>
      <c r="B118" s="1">
        <v>0.4</v>
      </c>
      <c r="C118" s="1">
        <v>0</v>
      </c>
      <c r="D118" s="1">
        <v>0</v>
      </c>
    </row>
    <row r="119" spans="1:4" x14ac:dyDescent="0.25">
      <c r="A119" s="6">
        <v>2</v>
      </c>
      <c r="B119" s="1">
        <v>0.66666666666666663</v>
      </c>
      <c r="C119" s="1">
        <v>0</v>
      </c>
      <c r="D119" s="1">
        <v>0</v>
      </c>
    </row>
    <row r="120" spans="1:4" x14ac:dyDescent="0.25">
      <c r="A120" s="10">
        <v>1</v>
      </c>
      <c r="B120" s="1">
        <v>1</v>
      </c>
      <c r="C120" s="1">
        <v>0</v>
      </c>
      <c r="D120" s="1">
        <v>0</v>
      </c>
    </row>
    <row r="121" spans="1:4" x14ac:dyDescent="0.25">
      <c r="A121" s="10">
        <v>2</v>
      </c>
      <c r="B121" s="1">
        <v>1</v>
      </c>
      <c r="C121" s="1">
        <v>0</v>
      </c>
      <c r="D121" s="1">
        <v>0</v>
      </c>
    </row>
    <row r="122" spans="1:4" x14ac:dyDescent="0.25">
      <c r="A122" s="10">
        <v>3</v>
      </c>
      <c r="B122" s="1">
        <v>0</v>
      </c>
      <c r="C122" s="1">
        <v>0</v>
      </c>
      <c r="D122" s="1">
        <v>0</v>
      </c>
    </row>
    <row r="123" spans="1:4" x14ac:dyDescent="0.25">
      <c r="A123" s="10">
        <v>4</v>
      </c>
      <c r="B123" s="1">
        <v>1</v>
      </c>
      <c r="C123" s="1">
        <v>0</v>
      </c>
      <c r="D123" s="1">
        <v>0</v>
      </c>
    </row>
    <row r="124" spans="1:4" x14ac:dyDescent="0.25">
      <c r="A124" s="10">
        <v>5</v>
      </c>
      <c r="B124" s="1">
        <v>0</v>
      </c>
      <c r="C124" s="1">
        <v>0</v>
      </c>
      <c r="D124" s="1">
        <v>0</v>
      </c>
    </row>
    <row r="125" spans="1:4" x14ac:dyDescent="0.25">
      <c r="A125" s="10">
        <v>6</v>
      </c>
      <c r="B125" s="1">
        <v>1</v>
      </c>
      <c r="C125" s="1">
        <v>0</v>
      </c>
      <c r="D125" s="1">
        <v>0</v>
      </c>
    </row>
    <row r="126" spans="1:4" x14ac:dyDescent="0.25">
      <c r="A126" s="6">
        <v>6</v>
      </c>
      <c r="B126" s="1">
        <v>0.66666666666666663</v>
      </c>
      <c r="C126" s="1">
        <v>0</v>
      </c>
      <c r="D126" s="1">
        <v>0</v>
      </c>
    </row>
    <row r="127" spans="1:4" x14ac:dyDescent="0.25">
      <c r="A127" s="10">
        <v>1</v>
      </c>
      <c r="B127" s="1">
        <v>0</v>
      </c>
      <c r="C127" s="1">
        <v>0</v>
      </c>
      <c r="D127" s="1">
        <v>0</v>
      </c>
    </row>
    <row r="128" spans="1:4" x14ac:dyDescent="0.25">
      <c r="A128" s="10">
        <v>2</v>
      </c>
      <c r="B128" s="1">
        <v>1</v>
      </c>
      <c r="C128" s="1">
        <v>0</v>
      </c>
      <c r="D128" s="1">
        <v>0</v>
      </c>
    </row>
    <row r="129" spans="1:4" x14ac:dyDescent="0.25">
      <c r="A129" s="10">
        <v>3</v>
      </c>
      <c r="B129" s="1">
        <v>0</v>
      </c>
      <c r="C129" s="1">
        <v>0</v>
      </c>
      <c r="D129" s="1">
        <v>0</v>
      </c>
    </row>
    <row r="130" spans="1:4" x14ac:dyDescent="0.25">
      <c r="A130" s="10">
        <v>4</v>
      </c>
      <c r="B130" s="1">
        <v>1</v>
      </c>
      <c r="C130" s="1">
        <v>0</v>
      </c>
      <c r="D130" s="1">
        <v>0</v>
      </c>
    </row>
    <row r="131" spans="1:4" x14ac:dyDescent="0.25">
      <c r="A131" s="10">
        <v>5</v>
      </c>
      <c r="B131" s="1">
        <v>1</v>
      </c>
      <c r="C131" s="1">
        <v>0</v>
      </c>
      <c r="D131" s="1">
        <v>0</v>
      </c>
    </row>
    <row r="132" spans="1:4" x14ac:dyDescent="0.25">
      <c r="A132" s="10">
        <v>6</v>
      </c>
      <c r="B132" s="1">
        <v>1</v>
      </c>
      <c r="C132" s="1">
        <v>0</v>
      </c>
      <c r="D132" s="1">
        <v>0</v>
      </c>
    </row>
    <row r="133" spans="1:4" x14ac:dyDescent="0.25">
      <c r="A133" s="6">
        <v>8</v>
      </c>
      <c r="B133" s="1">
        <v>0.16666666666666666</v>
      </c>
      <c r="C133" s="1">
        <v>0</v>
      </c>
      <c r="D133" s="1">
        <v>0</v>
      </c>
    </row>
    <row r="134" spans="1:4" x14ac:dyDescent="0.25">
      <c r="A134" s="10">
        <v>1</v>
      </c>
      <c r="B134" s="1">
        <v>0</v>
      </c>
      <c r="C134" s="1">
        <v>0</v>
      </c>
      <c r="D134" s="1">
        <v>0</v>
      </c>
    </row>
    <row r="135" spans="1:4" x14ac:dyDescent="0.25">
      <c r="A135" s="10">
        <v>2</v>
      </c>
      <c r="B135" s="1">
        <v>0</v>
      </c>
      <c r="C135" s="1">
        <v>0</v>
      </c>
      <c r="D135" s="1">
        <v>0</v>
      </c>
    </row>
    <row r="136" spans="1:4" x14ac:dyDescent="0.25">
      <c r="A136" s="10">
        <v>3</v>
      </c>
      <c r="B136" s="1">
        <v>0</v>
      </c>
      <c r="C136" s="1">
        <v>0</v>
      </c>
      <c r="D136" s="1">
        <v>0</v>
      </c>
    </row>
    <row r="137" spans="1:4" x14ac:dyDescent="0.25">
      <c r="A137" s="10">
        <v>4</v>
      </c>
      <c r="B137" s="1">
        <v>1</v>
      </c>
      <c r="C137" s="1">
        <v>0</v>
      </c>
      <c r="D137" s="1">
        <v>0</v>
      </c>
    </row>
    <row r="138" spans="1:4" x14ac:dyDescent="0.25">
      <c r="A138" s="10">
        <v>5</v>
      </c>
      <c r="B138" s="1">
        <v>0</v>
      </c>
      <c r="C138" s="1">
        <v>0</v>
      </c>
      <c r="D138" s="1">
        <v>0</v>
      </c>
    </row>
    <row r="139" spans="1:4" x14ac:dyDescent="0.25">
      <c r="A139" s="10">
        <v>6</v>
      </c>
      <c r="B139" s="1">
        <v>0</v>
      </c>
      <c r="C139" s="1">
        <v>0</v>
      </c>
      <c r="D139" s="1">
        <v>0</v>
      </c>
    </row>
    <row r="140" spans="1:4" x14ac:dyDescent="0.25">
      <c r="A140" s="6">
        <v>10</v>
      </c>
      <c r="B140" s="1">
        <v>0.5</v>
      </c>
      <c r="C140" s="1">
        <v>0</v>
      </c>
      <c r="D140" s="1">
        <v>0</v>
      </c>
    </row>
    <row r="141" spans="1:4" x14ac:dyDescent="0.25">
      <c r="A141" s="10">
        <v>1</v>
      </c>
      <c r="B141" s="1">
        <v>0</v>
      </c>
      <c r="C141" s="1">
        <v>0</v>
      </c>
      <c r="D141" s="1">
        <v>0</v>
      </c>
    </row>
    <row r="142" spans="1:4" x14ac:dyDescent="0.25">
      <c r="A142" s="10">
        <v>2</v>
      </c>
      <c r="B142" s="1">
        <v>1</v>
      </c>
      <c r="C142" s="1">
        <v>0</v>
      </c>
      <c r="D142" s="1">
        <v>0</v>
      </c>
    </row>
    <row r="143" spans="1:4" x14ac:dyDescent="0.25">
      <c r="A143" s="10">
        <v>3</v>
      </c>
      <c r="B143" s="1">
        <v>1</v>
      </c>
      <c r="C143" s="1">
        <v>0</v>
      </c>
      <c r="D143" s="1">
        <v>0</v>
      </c>
    </row>
    <row r="144" spans="1:4" x14ac:dyDescent="0.25">
      <c r="A144" s="10">
        <v>4</v>
      </c>
      <c r="B144" s="1">
        <v>0</v>
      </c>
      <c r="C144" s="1">
        <v>0</v>
      </c>
      <c r="D144" s="1">
        <v>0</v>
      </c>
    </row>
    <row r="145" spans="1:4" x14ac:dyDescent="0.25">
      <c r="A145" s="10">
        <v>5</v>
      </c>
      <c r="B145" s="1">
        <v>1</v>
      </c>
      <c r="C145" s="1">
        <v>0</v>
      </c>
      <c r="D145" s="1">
        <v>0</v>
      </c>
    </row>
    <row r="146" spans="1:4" x14ac:dyDescent="0.25">
      <c r="A146" s="10">
        <v>6</v>
      </c>
      <c r="B146" s="1">
        <v>0</v>
      </c>
      <c r="C146" s="1">
        <v>0</v>
      </c>
      <c r="D146" s="1">
        <v>0</v>
      </c>
    </row>
    <row r="147" spans="1:4" x14ac:dyDescent="0.25">
      <c r="A147" s="10">
        <v>7</v>
      </c>
      <c r="B147" s="1">
        <v>0</v>
      </c>
      <c r="C147" s="1">
        <v>0</v>
      </c>
      <c r="D147" s="1">
        <v>0</v>
      </c>
    </row>
    <row r="148" spans="1:4" x14ac:dyDescent="0.25">
      <c r="A148" s="10">
        <v>8</v>
      </c>
      <c r="B148" s="1">
        <v>1</v>
      </c>
      <c r="C148" s="1">
        <v>0</v>
      </c>
      <c r="D148" s="1">
        <v>0</v>
      </c>
    </row>
    <row r="149" spans="1:4" x14ac:dyDescent="0.25">
      <c r="A149" s="6">
        <v>13</v>
      </c>
      <c r="B149" s="1">
        <v>0.33333333333333331</v>
      </c>
      <c r="C149" s="1">
        <v>0</v>
      </c>
      <c r="D149" s="1">
        <v>0</v>
      </c>
    </row>
    <row r="150" spans="1:4" x14ac:dyDescent="0.25">
      <c r="A150" s="10">
        <v>1</v>
      </c>
      <c r="B150" s="1">
        <v>1</v>
      </c>
      <c r="C150" s="1">
        <v>0</v>
      </c>
      <c r="D150" s="1">
        <v>0</v>
      </c>
    </row>
    <row r="151" spans="1:4" x14ac:dyDescent="0.25">
      <c r="A151" s="10">
        <v>2</v>
      </c>
      <c r="B151" s="1">
        <v>0</v>
      </c>
      <c r="C151" s="1">
        <v>0</v>
      </c>
      <c r="D151" s="1">
        <v>0</v>
      </c>
    </row>
    <row r="152" spans="1:4" x14ac:dyDescent="0.25">
      <c r="A152" s="10">
        <v>3</v>
      </c>
      <c r="B152" s="1">
        <v>1</v>
      </c>
      <c r="C152" s="1">
        <v>0</v>
      </c>
      <c r="D152" s="1">
        <v>0</v>
      </c>
    </row>
    <row r="153" spans="1:4" x14ac:dyDescent="0.25">
      <c r="A153" s="10">
        <v>4</v>
      </c>
      <c r="B153" s="1">
        <v>1</v>
      </c>
      <c r="C153" s="1">
        <v>0</v>
      </c>
      <c r="D153" s="1">
        <v>0</v>
      </c>
    </row>
    <row r="154" spans="1:4" x14ac:dyDescent="0.25">
      <c r="A154" s="10">
        <v>5</v>
      </c>
      <c r="B154" s="1">
        <v>0</v>
      </c>
      <c r="C154" s="1">
        <v>0</v>
      </c>
      <c r="D154" s="1">
        <v>0</v>
      </c>
    </row>
    <row r="155" spans="1:4" x14ac:dyDescent="0.25">
      <c r="A155" s="10">
        <v>6</v>
      </c>
      <c r="B155" s="1">
        <v>0</v>
      </c>
      <c r="C155" s="1">
        <v>0</v>
      </c>
      <c r="D155" s="1">
        <v>0</v>
      </c>
    </row>
    <row r="156" spans="1:4" x14ac:dyDescent="0.25">
      <c r="A156" s="10">
        <v>7</v>
      </c>
      <c r="B156" s="1">
        <v>0</v>
      </c>
      <c r="C156" s="1">
        <v>0</v>
      </c>
      <c r="D156" s="1">
        <v>0</v>
      </c>
    </row>
    <row r="157" spans="1:4" x14ac:dyDescent="0.25">
      <c r="A157" s="10">
        <v>8</v>
      </c>
      <c r="B157" s="1">
        <v>0</v>
      </c>
      <c r="C157" s="1">
        <v>0</v>
      </c>
      <c r="D157" s="1">
        <v>0</v>
      </c>
    </row>
    <row r="158" spans="1:4" x14ac:dyDescent="0.25">
      <c r="A158" s="10">
        <v>9</v>
      </c>
      <c r="B158" s="1">
        <v>0</v>
      </c>
      <c r="C158" s="1">
        <v>0</v>
      </c>
      <c r="D158" s="1">
        <v>0</v>
      </c>
    </row>
    <row r="159" spans="1:4" x14ac:dyDescent="0.25">
      <c r="A159" s="6">
        <v>16</v>
      </c>
      <c r="B159" s="1">
        <v>0</v>
      </c>
      <c r="C159" s="1">
        <v>0</v>
      </c>
      <c r="D159" s="1">
        <v>0</v>
      </c>
    </row>
    <row r="160" spans="1:4" x14ac:dyDescent="0.25">
      <c r="A160" s="10">
        <v>1</v>
      </c>
      <c r="B160" s="1">
        <v>0</v>
      </c>
      <c r="C160" s="1">
        <v>0</v>
      </c>
      <c r="D160" s="1">
        <v>0</v>
      </c>
    </row>
    <row r="161" spans="1:4" x14ac:dyDescent="0.25">
      <c r="A161" s="10">
        <v>2</v>
      </c>
      <c r="B161" s="1">
        <v>0</v>
      </c>
      <c r="C161" s="1">
        <v>0</v>
      </c>
      <c r="D161" s="1">
        <v>0</v>
      </c>
    </row>
    <row r="162" spans="1:4" x14ac:dyDescent="0.25">
      <c r="A162" s="10">
        <v>3</v>
      </c>
      <c r="B162" s="1">
        <v>0</v>
      </c>
      <c r="C162" s="1">
        <v>0</v>
      </c>
      <c r="D162" s="1">
        <v>0</v>
      </c>
    </row>
    <row r="163" spans="1:4" x14ac:dyDescent="0.25">
      <c r="A163" s="10">
        <v>4</v>
      </c>
      <c r="B163" s="1">
        <v>0</v>
      </c>
      <c r="C163" s="1">
        <v>0</v>
      </c>
      <c r="D163" s="1">
        <v>0</v>
      </c>
    </row>
    <row r="164" spans="1:4" x14ac:dyDescent="0.25">
      <c r="A164" s="10">
        <v>5</v>
      </c>
      <c r="B164" s="1">
        <v>0</v>
      </c>
      <c r="C164" s="1">
        <v>0</v>
      </c>
      <c r="D164" s="1">
        <v>0</v>
      </c>
    </row>
    <row r="165" spans="1:4" x14ac:dyDescent="0.25">
      <c r="A165" s="4" t="s">
        <v>20</v>
      </c>
      <c r="B165" s="1">
        <v>0.5714285714285714</v>
      </c>
      <c r="C165" s="1">
        <v>9.5238095238095233E-2</v>
      </c>
      <c r="D165" s="1">
        <v>0</v>
      </c>
    </row>
    <row r="166" spans="1:4" x14ac:dyDescent="0.25">
      <c r="A166" s="6">
        <v>1</v>
      </c>
      <c r="B166" s="1">
        <v>0.58333333333333337</v>
      </c>
      <c r="C166" s="1">
        <v>8.3333333333333329E-2</v>
      </c>
      <c r="D166" s="1">
        <v>0</v>
      </c>
    </row>
    <row r="167" spans="1:4" x14ac:dyDescent="0.25">
      <c r="A167" s="10">
        <v>1</v>
      </c>
      <c r="B167" s="1">
        <v>0.5</v>
      </c>
      <c r="C167" s="1">
        <v>0</v>
      </c>
      <c r="D167" s="1">
        <v>0</v>
      </c>
    </row>
    <row r="168" spans="1:4" x14ac:dyDescent="0.25">
      <c r="A168" s="10">
        <v>2</v>
      </c>
      <c r="B168" s="1">
        <v>0.5</v>
      </c>
      <c r="C168" s="1">
        <v>0</v>
      </c>
      <c r="D168" s="1">
        <v>0</v>
      </c>
    </row>
    <row r="169" spans="1:4" x14ac:dyDescent="0.25">
      <c r="A169" s="10">
        <v>3</v>
      </c>
      <c r="B169" s="1">
        <v>1</v>
      </c>
      <c r="C169" s="1">
        <v>0.5</v>
      </c>
      <c r="D169" s="1">
        <v>0</v>
      </c>
    </row>
    <row r="170" spans="1:4" x14ac:dyDescent="0.25">
      <c r="A170" s="10">
        <v>4</v>
      </c>
      <c r="B170" s="1">
        <v>0.5</v>
      </c>
      <c r="C170" s="1">
        <v>0</v>
      </c>
      <c r="D170" s="1">
        <v>0</v>
      </c>
    </row>
    <row r="171" spans="1:4" x14ac:dyDescent="0.25">
      <c r="A171" s="10">
        <v>5</v>
      </c>
      <c r="B171" s="1">
        <v>1</v>
      </c>
      <c r="C171" s="1">
        <v>0</v>
      </c>
      <c r="D171" s="1">
        <v>0</v>
      </c>
    </row>
    <row r="172" spans="1:4" x14ac:dyDescent="0.25">
      <c r="A172" s="10">
        <v>6</v>
      </c>
      <c r="B172" s="1">
        <v>0</v>
      </c>
      <c r="C172" s="1">
        <v>0</v>
      </c>
      <c r="D172" s="1">
        <v>0</v>
      </c>
    </row>
    <row r="173" spans="1:4" x14ac:dyDescent="0.25">
      <c r="A173" s="6">
        <v>4</v>
      </c>
      <c r="B173" s="1">
        <v>0.83333333333333337</v>
      </c>
      <c r="C173" s="1">
        <v>0</v>
      </c>
      <c r="D173" s="1">
        <v>0</v>
      </c>
    </row>
    <row r="174" spans="1:4" x14ac:dyDescent="0.25">
      <c r="A174" s="10">
        <v>1</v>
      </c>
      <c r="B174" s="1">
        <v>1</v>
      </c>
      <c r="C174" s="1">
        <v>0</v>
      </c>
      <c r="D174" s="1">
        <v>0</v>
      </c>
    </row>
    <row r="175" spans="1:4" x14ac:dyDescent="0.25">
      <c r="A175" s="10">
        <v>2</v>
      </c>
      <c r="B175" s="1">
        <v>1</v>
      </c>
      <c r="C175" s="1">
        <v>0</v>
      </c>
      <c r="D175" s="1">
        <v>0</v>
      </c>
    </row>
    <row r="176" spans="1:4" x14ac:dyDescent="0.25">
      <c r="A176" s="10">
        <v>3</v>
      </c>
      <c r="B176" s="1">
        <v>1</v>
      </c>
      <c r="C176" s="1">
        <v>0</v>
      </c>
      <c r="D176" s="1">
        <v>0</v>
      </c>
    </row>
    <row r="177" spans="1:4" x14ac:dyDescent="0.25">
      <c r="A177" s="10">
        <v>4</v>
      </c>
      <c r="B177" s="1">
        <v>1</v>
      </c>
      <c r="C177" s="1">
        <v>0</v>
      </c>
      <c r="D177" s="1">
        <v>0</v>
      </c>
    </row>
    <row r="178" spans="1:4" x14ac:dyDescent="0.25">
      <c r="A178" s="10">
        <v>5</v>
      </c>
      <c r="B178" s="1">
        <v>0</v>
      </c>
      <c r="C178" s="1">
        <v>0</v>
      </c>
      <c r="D178" s="1">
        <v>0</v>
      </c>
    </row>
    <row r="179" spans="1:4" x14ac:dyDescent="0.25">
      <c r="A179" s="10">
        <v>6</v>
      </c>
      <c r="B179" s="1">
        <v>1</v>
      </c>
      <c r="C179" s="1">
        <v>0</v>
      </c>
      <c r="D179" s="1">
        <v>0</v>
      </c>
    </row>
    <row r="180" spans="1:4" x14ac:dyDescent="0.25">
      <c r="A180" s="6">
        <v>7</v>
      </c>
      <c r="B180" s="1">
        <v>0.83333333333333337</v>
      </c>
      <c r="C180" s="1">
        <v>0</v>
      </c>
      <c r="D180" s="1">
        <v>0</v>
      </c>
    </row>
    <row r="181" spans="1:4" x14ac:dyDescent="0.25">
      <c r="A181" s="10">
        <v>1</v>
      </c>
      <c r="B181" s="1">
        <v>1</v>
      </c>
      <c r="C181" s="1">
        <v>0</v>
      </c>
      <c r="D181" s="1">
        <v>0</v>
      </c>
    </row>
    <row r="182" spans="1:4" x14ac:dyDescent="0.25">
      <c r="A182" s="10">
        <v>2</v>
      </c>
      <c r="B182" s="1">
        <v>1</v>
      </c>
      <c r="C182" s="1">
        <v>0</v>
      </c>
      <c r="D182" s="1">
        <v>0</v>
      </c>
    </row>
    <row r="183" spans="1:4" x14ac:dyDescent="0.25">
      <c r="A183" s="10">
        <v>3</v>
      </c>
      <c r="B183" s="1">
        <v>1</v>
      </c>
      <c r="C183" s="1">
        <v>0</v>
      </c>
      <c r="D183" s="1">
        <v>0</v>
      </c>
    </row>
    <row r="184" spans="1:4" x14ac:dyDescent="0.25">
      <c r="A184" s="10">
        <v>4</v>
      </c>
      <c r="B184" s="1">
        <v>0</v>
      </c>
      <c r="C184" s="1">
        <v>0</v>
      </c>
      <c r="D184" s="1">
        <v>0</v>
      </c>
    </row>
    <row r="185" spans="1:4" x14ac:dyDescent="0.25">
      <c r="A185" s="10">
        <v>5</v>
      </c>
      <c r="B185" s="1">
        <v>1</v>
      </c>
      <c r="C185" s="1">
        <v>0</v>
      </c>
      <c r="D185" s="1">
        <v>0</v>
      </c>
    </row>
    <row r="186" spans="1:4" x14ac:dyDescent="0.25">
      <c r="A186" s="10">
        <v>6</v>
      </c>
      <c r="B186" s="1">
        <v>1</v>
      </c>
      <c r="C186" s="1">
        <v>0</v>
      </c>
      <c r="D186" s="1">
        <v>0</v>
      </c>
    </row>
    <row r="187" spans="1:4" x14ac:dyDescent="0.25">
      <c r="A187" s="6">
        <v>12</v>
      </c>
      <c r="B187" s="1">
        <v>0.25</v>
      </c>
      <c r="C187" s="1">
        <v>0</v>
      </c>
      <c r="D187" s="1">
        <v>0</v>
      </c>
    </row>
    <row r="188" spans="1:4" x14ac:dyDescent="0.25">
      <c r="A188" s="10">
        <v>1</v>
      </c>
      <c r="B188" s="1">
        <v>0</v>
      </c>
      <c r="C188" s="1">
        <v>0</v>
      </c>
      <c r="D188" s="1">
        <v>0</v>
      </c>
    </row>
    <row r="189" spans="1:4" x14ac:dyDescent="0.25">
      <c r="A189" s="10">
        <v>2</v>
      </c>
      <c r="B189" s="1">
        <v>1</v>
      </c>
      <c r="C189" s="1">
        <v>0</v>
      </c>
      <c r="D189" s="1">
        <v>0</v>
      </c>
    </row>
    <row r="190" spans="1:4" x14ac:dyDescent="0.25">
      <c r="A190" s="10">
        <v>3</v>
      </c>
      <c r="B190" s="1">
        <v>0</v>
      </c>
      <c r="C190" s="1">
        <v>0</v>
      </c>
      <c r="D190" s="1">
        <v>0</v>
      </c>
    </row>
    <row r="191" spans="1:4" x14ac:dyDescent="0.25">
      <c r="A191" s="10">
        <v>4</v>
      </c>
      <c r="B191" s="1">
        <v>0</v>
      </c>
      <c r="C191" s="1">
        <v>0</v>
      </c>
      <c r="D191" s="1">
        <v>0</v>
      </c>
    </row>
    <row r="192" spans="1:4" x14ac:dyDescent="0.25">
      <c r="A192" s="6">
        <v>14</v>
      </c>
      <c r="B192" s="1">
        <v>0.33333333333333331</v>
      </c>
      <c r="C192" s="1">
        <v>0.1111111111111111</v>
      </c>
      <c r="D192" s="1">
        <v>0</v>
      </c>
    </row>
    <row r="193" spans="1:4" x14ac:dyDescent="0.25">
      <c r="A193" s="10">
        <v>1</v>
      </c>
      <c r="B193" s="1">
        <v>1</v>
      </c>
      <c r="C193" s="1">
        <v>0</v>
      </c>
      <c r="D193" s="1">
        <v>0</v>
      </c>
    </row>
    <row r="194" spans="1:4" x14ac:dyDescent="0.25">
      <c r="A194" s="10">
        <v>2</v>
      </c>
      <c r="B194" s="1">
        <v>0</v>
      </c>
      <c r="C194" s="1">
        <v>0</v>
      </c>
      <c r="D194" s="1">
        <v>0</v>
      </c>
    </row>
    <row r="195" spans="1:4" x14ac:dyDescent="0.25">
      <c r="A195" s="10">
        <v>3</v>
      </c>
      <c r="B195" s="1">
        <v>1</v>
      </c>
      <c r="C195" s="1">
        <v>1</v>
      </c>
      <c r="D195" s="1">
        <v>0</v>
      </c>
    </row>
    <row r="196" spans="1:4" x14ac:dyDescent="0.25">
      <c r="A196" s="10">
        <v>4</v>
      </c>
      <c r="B196" s="1">
        <v>0</v>
      </c>
      <c r="C196" s="1">
        <v>0</v>
      </c>
      <c r="D196" s="1">
        <v>0</v>
      </c>
    </row>
    <row r="197" spans="1:4" x14ac:dyDescent="0.25">
      <c r="A197" s="10">
        <v>5</v>
      </c>
      <c r="B197" s="1">
        <v>0</v>
      </c>
      <c r="C197" s="1">
        <v>0</v>
      </c>
      <c r="D197" s="1">
        <v>0</v>
      </c>
    </row>
    <row r="198" spans="1:4" x14ac:dyDescent="0.25">
      <c r="A198" s="10">
        <v>6</v>
      </c>
      <c r="B198" s="1">
        <v>0</v>
      </c>
      <c r="C198" s="1">
        <v>0</v>
      </c>
      <c r="D198" s="1">
        <v>0</v>
      </c>
    </row>
    <row r="199" spans="1:4" x14ac:dyDescent="0.25">
      <c r="A199" s="10">
        <v>7</v>
      </c>
      <c r="B199" s="1">
        <v>0</v>
      </c>
      <c r="C199" s="1">
        <v>0</v>
      </c>
      <c r="D199" s="1">
        <v>0</v>
      </c>
    </row>
    <row r="200" spans="1:4" x14ac:dyDescent="0.25">
      <c r="A200" s="10">
        <v>8</v>
      </c>
      <c r="B200" s="1">
        <v>0</v>
      </c>
      <c r="C200" s="1">
        <v>0</v>
      </c>
      <c r="D200" s="1">
        <v>0</v>
      </c>
    </row>
    <row r="201" spans="1:4" x14ac:dyDescent="0.25">
      <c r="A201" s="10">
        <v>9</v>
      </c>
      <c r="B201" s="1">
        <v>1</v>
      </c>
      <c r="C201" s="1">
        <v>0</v>
      </c>
      <c r="D201" s="1">
        <v>0</v>
      </c>
    </row>
    <row r="202" spans="1:4" x14ac:dyDescent="0.25">
      <c r="A202" s="6">
        <v>18</v>
      </c>
      <c r="B202" s="1">
        <v>0.6</v>
      </c>
      <c r="C202" s="1">
        <v>0.4</v>
      </c>
      <c r="D202" s="1">
        <v>0</v>
      </c>
    </row>
    <row r="203" spans="1:4" x14ac:dyDescent="0.25">
      <c r="A203" s="10">
        <v>1</v>
      </c>
      <c r="B203" s="1">
        <v>0</v>
      </c>
      <c r="C203" s="1">
        <v>0</v>
      </c>
      <c r="D203" s="1">
        <v>0</v>
      </c>
    </row>
    <row r="204" spans="1:4" x14ac:dyDescent="0.25">
      <c r="A204" s="10">
        <v>2</v>
      </c>
      <c r="B204" s="1">
        <v>1</v>
      </c>
      <c r="C204" s="1">
        <v>0</v>
      </c>
      <c r="D204" s="1">
        <v>0</v>
      </c>
    </row>
    <row r="205" spans="1:4" x14ac:dyDescent="0.25">
      <c r="A205" s="10">
        <v>3</v>
      </c>
      <c r="B205" s="1">
        <v>0</v>
      </c>
      <c r="C205" s="1">
        <v>0</v>
      </c>
      <c r="D205" s="1">
        <v>0</v>
      </c>
    </row>
    <row r="206" spans="1:4" x14ac:dyDescent="0.25">
      <c r="A206" s="10">
        <v>4</v>
      </c>
      <c r="B206" s="1">
        <v>1</v>
      </c>
      <c r="C206" s="1">
        <v>1</v>
      </c>
      <c r="D206" s="1">
        <v>0</v>
      </c>
    </row>
    <row r="207" spans="1:4" x14ac:dyDescent="0.25">
      <c r="A207" s="10">
        <v>5</v>
      </c>
      <c r="B207" s="1">
        <v>1</v>
      </c>
      <c r="C207" s="1">
        <v>1</v>
      </c>
      <c r="D207" s="1">
        <v>0</v>
      </c>
    </row>
    <row r="208" spans="1:4" x14ac:dyDescent="0.25">
      <c r="A208" s="3">
        <v>3</v>
      </c>
      <c r="B208" s="1">
        <v>0.43859649122807015</v>
      </c>
      <c r="C208" s="1">
        <v>0.12280701754385964</v>
      </c>
      <c r="D208" s="1">
        <v>7.0175438596491224E-2</v>
      </c>
    </row>
    <row r="209" spans="1:4" x14ac:dyDescent="0.25">
      <c r="A209" s="4" t="s">
        <v>12</v>
      </c>
      <c r="B209" s="1">
        <v>0.65</v>
      </c>
      <c r="C209" s="1">
        <v>0.15</v>
      </c>
      <c r="D209" s="1">
        <v>0.2</v>
      </c>
    </row>
    <row r="210" spans="1:4" x14ac:dyDescent="0.25">
      <c r="A210" s="6">
        <v>10</v>
      </c>
      <c r="B210" s="1">
        <v>1</v>
      </c>
      <c r="C210" s="1">
        <v>0</v>
      </c>
      <c r="D210" s="1">
        <v>0.2</v>
      </c>
    </row>
    <row r="211" spans="1:4" x14ac:dyDescent="0.25">
      <c r="A211" s="10">
        <v>1</v>
      </c>
      <c r="B211" s="1">
        <v>1</v>
      </c>
      <c r="C211" s="1">
        <v>0</v>
      </c>
      <c r="D211" s="1">
        <v>0</v>
      </c>
    </row>
    <row r="212" spans="1:4" x14ac:dyDescent="0.25">
      <c r="A212" s="10">
        <v>2</v>
      </c>
      <c r="B212" s="1">
        <v>1</v>
      </c>
      <c r="C212" s="1">
        <v>0</v>
      </c>
      <c r="D212" s="1">
        <v>0</v>
      </c>
    </row>
    <row r="213" spans="1:4" x14ac:dyDescent="0.25">
      <c r="A213" s="10">
        <v>3</v>
      </c>
      <c r="B213" s="1">
        <v>1</v>
      </c>
      <c r="C213" s="1">
        <v>0</v>
      </c>
      <c r="D213" s="1">
        <v>0</v>
      </c>
    </row>
    <row r="214" spans="1:4" x14ac:dyDescent="0.25">
      <c r="A214" s="10">
        <v>4</v>
      </c>
      <c r="B214" s="1">
        <v>1</v>
      </c>
      <c r="C214" s="1">
        <v>0</v>
      </c>
      <c r="D214" s="1">
        <v>0</v>
      </c>
    </row>
    <row r="215" spans="1:4" x14ac:dyDescent="0.25">
      <c r="A215" s="10">
        <v>5</v>
      </c>
      <c r="B215" s="1">
        <v>1</v>
      </c>
      <c r="C215" s="1">
        <v>0</v>
      </c>
      <c r="D215" s="1">
        <v>1</v>
      </c>
    </row>
    <row r="216" spans="1:4" x14ac:dyDescent="0.25">
      <c r="A216" s="6">
        <v>14</v>
      </c>
      <c r="B216" s="1">
        <v>0.25</v>
      </c>
      <c r="C216" s="1">
        <v>0.25</v>
      </c>
      <c r="D216" s="1">
        <v>0</v>
      </c>
    </row>
    <row r="217" spans="1:4" x14ac:dyDescent="0.25">
      <c r="A217" s="10">
        <v>1</v>
      </c>
      <c r="B217" s="1">
        <v>1</v>
      </c>
      <c r="C217" s="1">
        <v>1</v>
      </c>
      <c r="D217" s="1">
        <v>0</v>
      </c>
    </row>
    <row r="218" spans="1:4" x14ac:dyDescent="0.25">
      <c r="A218" s="10">
        <v>2</v>
      </c>
      <c r="B218" s="1">
        <v>0</v>
      </c>
      <c r="C218" s="1">
        <v>0</v>
      </c>
      <c r="D218" s="1">
        <v>0</v>
      </c>
    </row>
    <row r="219" spans="1:4" x14ac:dyDescent="0.25">
      <c r="A219" s="10">
        <v>3</v>
      </c>
      <c r="B219" s="1">
        <v>0</v>
      </c>
      <c r="C219" s="1">
        <v>0</v>
      </c>
      <c r="D219" s="1">
        <v>0</v>
      </c>
    </row>
    <row r="220" spans="1:4" x14ac:dyDescent="0.25">
      <c r="A220" s="10">
        <v>4</v>
      </c>
      <c r="B220" s="1">
        <v>0</v>
      </c>
      <c r="C220" s="1">
        <v>0</v>
      </c>
      <c r="D220" s="1">
        <v>0</v>
      </c>
    </row>
    <row r="221" spans="1:4" x14ac:dyDescent="0.25">
      <c r="A221" s="6">
        <v>17</v>
      </c>
      <c r="B221" s="1">
        <v>0.63636363636363635</v>
      </c>
      <c r="C221" s="1">
        <v>0.18181818181818182</v>
      </c>
      <c r="D221" s="1">
        <v>0.27272727272727271</v>
      </c>
    </row>
    <row r="222" spans="1:4" x14ac:dyDescent="0.25">
      <c r="A222" s="10">
        <v>1</v>
      </c>
      <c r="B222" s="1">
        <v>1</v>
      </c>
      <c r="C222" s="1">
        <v>0</v>
      </c>
      <c r="D222" s="1">
        <v>1</v>
      </c>
    </row>
    <row r="223" spans="1:4" x14ac:dyDescent="0.25">
      <c r="A223" s="10">
        <v>2</v>
      </c>
      <c r="B223" s="1">
        <v>0</v>
      </c>
      <c r="C223" s="1">
        <v>0</v>
      </c>
      <c r="D223" s="1">
        <v>0</v>
      </c>
    </row>
    <row r="224" spans="1:4" x14ac:dyDescent="0.25">
      <c r="A224" s="10">
        <v>3</v>
      </c>
      <c r="B224" s="1">
        <v>1</v>
      </c>
      <c r="C224" s="1">
        <v>0</v>
      </c>
      <c r="D224" s="1">
        <v>0</v>
      </c>
    </row>
    <row r="225" spans="1:4" x14ac:dyDescent="0.25">
      <c r="A225" s="10">
        <v>4</v>
      </c>
      <c r="B225" s="1">
        <v>0</v>
      </c>
      <c r="C225" s="1">
        <v>0</v>
      </c>
      <c r="D225" s="1">
        <v>0</v>
      </c>
    </row>
    <row r="226" spans="1:4" x14ac:dyDescent="0.25">
      <c r="A226" s="10">
        <v>5</v>
      </c>
      <c r="B226" s="1">
        <v>0</v>
      </c>
      <c r="C226" s="1">
        <v>0</v>
      </c>
      <c r="D226" s="1">
        <v>0</v>
      </c>
    </row>
    <row r="227" spans="1:4" x14ac:dyDescent="0.25">
      <c r="A227" s="10">
        <v>6</v>
      </c>
      <c r="B227" s="1">
        <v>1</v>
      </c>
      <c r="C227" s="1">
        <v>0</v>
      </c>
      <c r="D227" s="1">
        <v>1</v>
      </c>
    </row>
    <row r="228" spans="1:4" x14ac:dyDescent="0.25">
      <c r="A228" s="10">
        <v>7</v>
      </c>
      <c r="B228" s="1">
        <v>1</v>
      </c>
      <c r="C228" s="1">
        <v>1</v>
      </c>
      <c r="D228" s="1">
        <v>0</v>
      </c>
    </row>
    <row r="229" spans="1:4" x14ac:dyDescent="0.25">
      <c r="A229" s="10">
        <v>8</v>
      </c>
      <c r="B229" s="1">
        <v>0</v>
      </c>
      <c r="C229" s="1">
        <v>0</v>
      </c>
      <c r="D229" s="1">
        <v>0</v>
      </c>
    </row>
    <row r="230" spans="1:4" x14ac:dyDescent="0.25">
      <c r="A230" s="10">
        <v>9</v>
      </c>
      <c r="B230" s="1">
        <v>1</v>
      </c>
      <c r="C230" s="1">
        <v>0</v>
      </c>
      <c r="D230" s="1">
        <v>1</v>
      </c>
    </row>
    <row r="231" spans="1:4" x14ac:dyDescent="0.25">
      <c r="A231" s="10">
        <v>10</v>
      </c>
      <c r="B231" s="1">
        <v>1</v>
      </c>
      <c r="C231" s="1">
        <v>1</v>
      </c>
      <c r="D231" s="1">
        <v>0</v>
      </c>
    </row>
    <row r="232" spans="1:4" x14ac:dyDescent="0.25">
      <c r="A232" s="10">
        <v>11</v>
      </c>
      <c r="B232" s="1">
        <v>1</v>
      </c>
      <c r="C232" s="1">
        <v>0</v>
      </c>
      <c r="D232" s="1">
        <v>0</v>
      </c>
    </row>
    <row r="233" spans="1:4" x14ac:dyDescent="0.25">
      <c r="A233" s="4" t="s">
        <v>21</v>
      </c>
      <c r="B233" s="1">
        <v>8.3333333333333329E-2</v>
      </c>
      <c r="C233" s="1">
        <v>0</v>
      </c>
      <c r="D233" s="1">
        <v>0</v>
      </c>
    </row>
    <row r="234" spans="1:4" x14ac:dyDescent="0.25">
      <c r="A234" s="6">
        <v>11</v>
      </c>
      <c r="B234" s="1">
        <v>0</v>
      </c>
      <c r="C234" s="1">
        <v>0</v>
      </c>
      <c r="D234" s="1">
        <v>0</v>
      </c>
    </row>
    <row r="235" spans="1:4" x14ac:dyDescent="0.25">
      <c r="A235" s="10">
        <v>1</v>
      </c>
      <c r="B235" s="1">
        <v>0</v>
      </c>
      <c r="C235" s="1">
        <v>0</v>
      </c>
      <c r="D235" s="1">
        <v>0</v>
      </c>
    </row>
    <row r="236" spans="1:4" x14ac:dyDescent="0.25">
      <c r="A236" s="10">
        <v>2</v>
      </c>
      <c r="B236" s="1">
        <v>0</v>
      </c>
      <c r="C236" s="1">
        <v>0</v>
      </c>
      <c r="D236" s="1">
        <v>0</v>
      </c>
    </row>
    <row r="237" spans="1:4" x14ac:dyDescent="0.25">
      <c r="A237" s="10">
        <v>3</v>
      </c>
      <c r="B237" s="1">
        <v>0</v>
      </c>
      <c r="C237" s="1">
        <v>0</v>
      </c>
      <c r="D237" s="1">
        <v>0</v>
      </c>
    </row>
    <row r="238" spans="1:4" x14ac:dyDescent="0.25">
      <c r="A238" s="10">
        <v>4</v>
      </c>
      <c r="B238" s="1">
        <v>0</v>
      </c>
      <c r="C238" s="1">
        <v>0</v>
      </c>
      <c r="D238" s="1">
        <v>0</v>
      </c>
    </row>
    <row r="239" spans="1:4" x14ac:dyDescent="0.25">
      <c r="A239" s="10">
        <v>5</v>
      </c>
      <c r="B239" s="1">
        <v>0</v>
      </c>
      <c r="C239" s="1">
        <v>0</v>
      </c>
      <c r="D239" s="1">
        <v>0</v>
      </c>
    </row>
    <row r="240" spans="1:4" x14ac:dyDescent="0.25">
      <c r="A240" s="6">
        <v>13</v>
      </c>
      <c r="B240" s="1">
        <v>0.33333333333333331</v>
      </c>
      <c r="C240" s="1">
        <v>0</v>
      </c>
      <c r="D240" s="1">
        <v>0</v>
      </c>
    </row>
    <row r="241" spans="1:4" x14ac:dyDescent="0.25">
      <c r="A241" s="10">
        <v>1</v>
      </c>
      <c r="B241" s="1">
        <v>0</v>
      </c>
      <c r="C241" s="1">
        <v>0</v>
      </c>
      <c r="D241" s="1">
        <v>0</v>
      </c>
    </row>
    <row r="242" spans="1:4" x14ac:dyDescent="0.25">
      <c r="A242" s="10">
        <v>2</v>
      </c>
      <c r="B242" s="1">
        <v>1</v>
      </c>
      <c r="C242" s="1">
        <v>0</v>
      </c>
      <c r="D242" s="1">
        <v>0</v>
      </c>
    </row>
    <row r="243" spans="1:4" x14ac:dyDescent="0.25">
      <c r="A243" s="10">
        <v>3</v>
      </c>
      <c r="B243" s="1">
        <v>0</v>
      </c>
      <c r="C243" s="1">
        <v>0</v>
      </c>
      <c r="D243" s="1">
        <v>0</v>
      </c>
    </row>
    <row r="244" spans="1:4" x14ac:dyDescent="0.25">
      <c r="A244" s="6">
        <v>15</v>
      </c>
      <c r="B244" s="1">
        <v>0</v>
      </c>
      <c r="C244" s="1">
        <v>0</v>
      </c>
      <c r="D244" s="1">
        <v>0</v>
      </c>
    </row>
    <row r="245" spans="1:4" x14ac:dyDescent="0.25">
      <c r="A245" s="10">
        <v>1</v>
      </c>
      <c r="B245" s="1">
        <v>0</v>
      </c>
      <c r="C245" s="1">
        <v>0</v>
      </c>
      <c r="D245" s="1">
        <v>0</v>
      </c>
    </row>
    <row r="246" spans="1:4" x14ac:dyDescent="0.25">
      <c r="A246" s="10">
        <v>2</v>
      </c>
      <c r="B246" s="1">
        <v>0</v>
      </c>
      <c r="C246" s="1">
        <v>0</v>
      </c>
      <c r="D246" s="1">
        <v>0</v>
      </c>
    </row>
    <row r="247" spans="1:4" x14ac:dyDescent="0.25">
      <c r="A247" s="10">
        <v>3</v>
      </c>
      <c r="B247" s="1">
        <v>0</v>
      </c>
      <c r="C247" s="1">
        <v>0</v>
      </c>
      <c r="D247" s="1">
        <v>0</v>
      </c>
    </row>
    <row r="248" spans="1:4" x14ac:dyDescent="0.25">
      <c r="A248" s="10">
        <v>4</v>
      </c>
      <c r="B248" s="1">
        <v>0</v>
      </c>
      <c r="C248" s="1">
        <v>0</v>
      </c>
      <c r="D248" s="1">
        <v>0</v>
      </c>
    </row>
    <row r="249" spans="1:4" x14ac:dyDescent="0.25">
      <c r="A249" s="4" t="s">
        <v>20</v>
      </c>
      <c r="B249" s="1">
        <v>0.44</v>
      </c>
      <c r="C249" s="1">
        <v>0.16</v>
      </c>
      <c r="D249" s="1">
        <v>0</v>
      </c>
    </row>
    <row r="250" spans="1:4" x14ac:dyDescent="0.25">
      <c r="A250" s="6">
        <v>12</v>
      </c>
      <c r="B250" s="1">
        <v>1</v>
      </c>
      <c r="C250" s="1">
        <v>0.66666666666666663</v>
      </c>
      <c r="D250" s="1">
        <v>0</v>
      </c>
    </row>
    <row r="251" spans="1:4" x14ac:dyDescent="0.25">
      <c r="A251" s="10">
        <v>1</v>
      </c>
      <c r="B251" s="1">
        <v>1</v>
      </c>
      <c r="C251" s="1">
        <v>1</v>
      </c>
      <c r="D251" s="1">
        <v>0</v>
      </c>
    </row>
    <row r="252" spans="1:4" x14ac:dyDescent="0.25">
      <c r="A252" s="10">
        <v>2</v>
      </c>
      <c r="B252" s="1">
        <v>1</v>
      </c>
      <c r="C252" s="1">
        <v>1</v>
      </c>
      <c r="D252" s="1">
        <v>0</v>
      </c>
    </row>
    <row r="253" spans="1:4" x14ac:dyDescent="0.25">
      <c r="A253" s="10">
        <v>3</v>
      </c>
      <c r="B253" s="1">
        <v>1</v>
      </c>
      <c r="C253" s="1">
        <v>0</v>
      </c>
      <c r="D253" s="1">
        <v>0</v>
      </c>
    </row>
    <row r="254" spans="1:4" x14ac:dyDescent="0.25">
      <c r="A254" s="6">
        <v>16</v>
      </c>
      <c r="B254" s="1">
        <v>0.36363636363636365</v>
      </c>
      <c r="C254" s="1">
        <v>9.0909090909090912E-2</v>
      </c>
      <c r="D254" s="1">
        <v>0</v>
      </c>
    </row>
    <row r="255" spans="1:4" x14ac:dyDescent="0.25">
      <c r="A255" s="10">
        <v>1</v>
      </c>
      <c r="B255" s="1">
        <v>1</v>
      </c>
      <c r="C255" s="1">
        <v>0</v>
      </c>
      <c r="D255" s="1">
        <v>0</v>
      </c>
    </row>
    <row r="256" spans="1:4" x14ac:dyDescent="0.25">
      <c r="A256" s="10">
        <v>2</v>
      </c>
      <c r="B256" s="1">
        <v>1</v>
      </c>
      <c r="C256" s="1">
        <v>1</v>
      </c>
      <c r="D256" s="1">
        <v>0</v>
      </c>
    </row>
    <row r="257" spans="1:4" x14ac:dyDescent="0.25">
      <c r="A257" s="10">
        <v>3</v>
      </c>
      <c r="B257" s="1">
        <v>1</v>
      </c>
      <c r="C257" s="1">
        <v>0</v>
      </c>
      <c r="D257" s="1">
        <v>0</v>
      </c>
    </row>
    <row r="258" spans="1:4" x14ac:dyDescent="0.25">
      <c r="A258" s="10">
        <v>4</v>
      </c>
      <c r="B258" s="1">
        <v>0</v>
      </c>
      <c r="C258" s="1">
        <v>0</v>
      </c>
      <c r="D258" s="1">
        <v>0</v>
      </c>
    </row>
    <row r="259" spans="1:4" x14ac:dyDescent="0.25">
      <c r="A259" s="10">
        <v>5</v>
      </c>
      <c r="B259" s="1">
        <v>0</v>
      </c>
      <c r="C259" s="1">
        <v>0</v>
      </c>
      <c r="D259" s="1">
        <v>0</v>
      </c>
    </row>
    <row r="260" spans="1:4" x14ac:dyDescent="0.25">
      <c r="A260" s="10">
        <v>6</v>
      </c>
      <c r="B260" s="1">
        <v>1</v>
      </c>
      <c r="C260" s="1">
        <v>0</v>
      </c>
      <c r="D260" s="1">
        <v>0</v>
      </c>
    </row>
    <row r="261" spans="1:4" x14ac:dyDescent="0.25">
      <c r="A261" s="10">
        <v>7</v>
      </c>
      <c r="B261" s="1">
        <v>0</v>
      </c>
      <c r="C261" s="1">
        <v>0</v>
      </c>
      <c r="D261" s="1">
        <v>0</v>
      </c>
    </row>
    <row r="262" spans="1:4" x14ac:dyDescent="0.25">
      <c r="A262" s="10">
        <v>8</v>
      </c>
      <c r="B262" s="1">
        <v>0</v>
      </c>
      <c r="C262" s="1">
        <v>0</v>
      </c>
      <c r="D262" s="1">
        <v>0</v>
      </c>
    </row>
    <row r="263" spans="1:4" x14ac:dyDescent="0.25">
      <c r="A263" s="10">
        <v>9</v>
      </c>
      <c r="B263" s="1">
        <v>0</v>
      </c>
      <c r="C263" s="1">
        <v>0</v>
      </c>
      <c r="D263" s="1">
        <v>0</v>
      </c>
    </row>
    <row r="264" spans="1:4" x14ac:dyDescent="0.25">
      <c r="A264" s="10">
        <v>10</v>
      </c>
      <c r="B264" s="1">
        <v>0</v>
      </c>
      <c r="C264" s="1">
        <v>0</v>
      </c>
      <c r="D264" s="1">
        <v>0</v>
      </c>
    </row>
    <row r="265" spans="1:4" x14ac:dyDescent="0.25">
      <c r="A265" s="10">
        <v>11</v>
      </c>
      <c r="B265" s="1">
        <v>0</v>
      </c>
      <c r="C265" s="1">
        <v>0</v>
      </c>
      <c r="D265" s="1">
        <v>0</v>
      </c>
    </row>
    <row r="266" spans="1:4" x14ac:dyDescent="0.25">
      <c r="A266" s="6">
        <v>18</v>
      </c>
      <c r="B266" s="1">
        <v>0.36363636363636365</v>
      </c>
      <c r="C266" s="1">
        <v>9.0909090909090912E-2</v>
      </c>
      <c r="D266" s="1">
        <v>0</v>
      </c>
    </row>
    <row r="267" spans="1:4" x14ac:dyDescent="0.25">
      <c r="A267" s="10">
        <v>1</v>
      </c>
      <c r="B267" s="1">
        <v>0</v>
      </c>
      <c r="C267" s="1">
        <v>0</v>
      </c>
      <c r="D267" s="1">
        <v>0</v>
      </c>
    </row>
    <row r="268" spans="1:4" x14ac:dyDescent="0.25">
      <c r="A268" s="10">
        <v>2</v>
      </c>
      <c r="B268" s="1">
        <v>0</v>
      </c>
      <c r="C268" s="1">
        <v>0</v>
      </c>
      <c r="D268" s="1">
        <v>0</v>
      </c>
    </row>
    <row r="269" spans="1:4" x14ac:dyDescent="0.25">
      <c r="A269" s="10">
        <v>3</v>
      </c>
      <c r="B269" s="1">
        <v>1</v>
      </c>
      <c r="C269" s="1">
        <v>0</v>
      </c>
      <c r="D269" s="1">
        <v>0</v>
      </c>
    </row>
    <row r="270" spans="1:4" x14ac:dyDescent="0.25">
      <c r="A270" s="10">
        <v>4</v>
      </c>
      <c r="B270" s="1">
        <v>0</v>
      </c>
      <c r="C270" s="1">
        <v>0</v>
      </c>
      <c r="D270" s="1">
        <v>0</v>
      </c>
    </row>
    <row r="271" spans="1:4" x14ac:dyDescent="0.25">
      <c r="A271" s="10">
        <v>5</v>
      </c>
      <c r="B271" s="1">
        <v>0</v>
      </c>
      <c r="C271" s="1">
        <v>0</v>
      </c>
      <c r="D271" s="1">
        <v>0</v>
      </c>
    </row>
    <row r="272" spans="1:4" x14ac:dyDescent="0.25">
      <c r="A272" s="10">
        <v>6</v>
      </c>
      <c r="B272" s="1">
        <v>1</v>
      </c>
      <c r="C272" s="1">
        <v>1</v>
      </c>
      <c r="D272" s="1">
        <v>0</v>
      </c>
    </row>
    <row r="273" spans="1:4" x14ac:dyDescent="0.25">
      <c r="A273" s="10">
        <v>7</v>
      </c>
      <c r="B273" s="1">
        <v>0</v>
      </c>
      <c r="C273" s="1">
        <v>0</v>
      </c>
      <c r="D273" s="1">
        <v>0</v>
      </c>
    </row>
    <row r="274" spans="1:4" x14ac:dyDescent="0.25">
      <c r="A274" s="10">
        <v>8</v>
      </c>
      <c r="B274" s="1">
        <v>1</v>
      </c>
      <c r="C274" s="1">
        <v>0</v>
      </c>
      <c r="D274" s="1">
        <v>0</v>
      </c>
    </row>
    <row r="275" spans="1:4" x14ac:dyDescent="0.25">
      <c r="A275" s="10">
        <v>9</v>
      </c>
      <c r="B275" s="1">
        <v>0</v>
      </c>
      <c r="C275" s="1">
        <v>0</v>
      </c>
      <c r="D275" s="1">
        <v>0</v>
      </c>
    </row>
    <row r="276" spans="1:4" x14ac:dyDescent="0.25">
      <c r="A276" s="10">
        <v>10</v>
      </c>
      <c r="B276" s="1">
        <v>0</v>
      </c>
      <c r="C276" s="1">
        <v>0</v>
      </c>
      <c r="D276" s="1">
        <v>0</v>
      </c>
    </row>
    <row r="277" spans="1:4" x14ac:dyDescent="0.25">
      <c r="A277" s="10">
        <v>11</v>
      </c>
      <c r="B277" s="1">
        <v>1</v>
      </c>
      <c r="C277" s="1">
        <v>0</v>
      </c>
      <c r="D277" s="1">
        <v>0</v>
      </c>
    </row>
    <row r="278" spans="1:4" x14ac:dyDescent="0.25">
      <c r="A278" s="3">
        <v>4</v>
      </c>
      <c r="B278" s="1">
        <v>0.54761904761904767</v>
      </c>
      <c r="C278" s="1">
        <v>9.5238095238095233E-2</v>
      </c>
      <c r="D278" s="1">
        <v>2.3809523809523808E-2</v>
      </c>
    </row>
    <row r="279" spans="1:4" x14ac:dyDescent="0.25">
      <c r="A279" s="4" t="s">
        <v>12</v>
      </c>
      <c r="B279" s="1">
        <v>0.70588235294117652</v>
      </c>
      <c r="C279" s="1">
        <v>0.23529411764705882</v>
      </c>
      <c r="D279" s="1">
        <v>5.8823529411764705E-2</v>
      </c>
    </row>
    <row r="280" spans="1:4" x14ac:dyDescent="0.25">
      <c r="A280" s="6">
        <v>18</v>
      </c>
      <c r="B280" s="1">
        <v>0.70588235294117652</v>
      </c>
      <c r="C280" s="1">
        <v>0.23529411764705882</v>
      </c>
      <c r="D280" s="1">
        <v>5.8823529411764705E-2</v>
      </c>
    </row>
    <row r="281" spans="1:4" x14ac:dyDescent="0.25">
      <c r="A281" s="10">
        <v>1</v>
      </c>
      <c r="B281" s="1">
        <v>0</v>
      </c>
      <c r="C281" s="1">
        <v>0</v>
      </c>
      <c r="D281" s="1">
        <v>0</v>
      </c>
    </row>
    <row r="282" spans="1:4" x14ac:dyDescent="0.25">
      <c r="A282" s="10">
        <v>2</v>
      </c>
      <c r="B282" s="1">
        <v>0</v>
      </c>
      <c r="C282" s="1">
        <v>0</v>
      </c>
      <c r="D282" s="1">
        <v>0</v>
      </c>
    </row>
    <row r="283" spans="1:4" x14ac:dyDescent="0.25">
      <c r="A283" s="10">
        <v>3</v>
      </c>
      <c r="B283" s="1">
        <v>0</v>
      </c>
      <c r="C283" s="1">
        <v>0</v>
      </c>
      <c r="D283" s="1">
        <v>0</v>
      </c>
    </row>
    <row r="284" spans="1:4" x14ac:dyDescent="0.25">
      <c r="A284" s="10">
        <v>4</v>
      </c>
      <c r="B284" s="1">
        <v>1</v>
      </c>
      <c r="C284" s="1">
        <v>0</v>
      </c>
      <c r="D284" s="1">
        <v>0</v>
      </c>
    </row>
    <row r="285" spans="1:4" x14ac:dyDescent="0.25">
      <c r="A285" s="10">
        <v>5</v>
      </c>
      <c r="B285" s="1">
        <v>1</v>
      </c>
      <c r="C285" s="1">
        <v>0</v>
      </c>
      <c r="D285" s="1">
        <v>0</v>
      </c>
    </row>
    <row r="286" spans="1:4" x14ac:dyDescent="0.25">
      <c r="A286" s="10">
        <v>6</v>
      </c>
      <c r="B286" s="1">
        <v>1</v>
      </c>
      <c r="C286" s="1">
        <v>0</v>
      </c>
      <c r="D286" s="1">
        <v>0</v>
      </c>
    </row>
    <row r="287" spans="1:4" x14ac:dyDescent="0.25">
      <c r="A287" s="10">
        <v>7</v>
      </c>
      <c r="B287" s="1">
        <v>0</v>
      </c>
      <c r="C287" s="1">
        <v>0</v>
      </c>
      <c r="D287" s="1">
        <v>0</v>
      </c>
    </row>
    <row r="288" spans="1:4" x14ac:dyDescent="0.25">
      <c r="A288" s="10">
        <v>8</v>
      </c>
      <c r="B288" s="1">
        <v>1</v>
      </c>
      <c r="C288" s="1">
        <v>0</v>
      </c>
      <c r="D288" s="1">
        <v>0</v>
      </c>
    </row>
    <row r="289" spans="1:4" x14ac:dyDescent="0.25">
      <c r="A289" s="10">
        <v>9</v>
      </c>
      <c r="B289" s="1">
        <v>1</v>
      </c>
      <c r="C289" s="1">
        <v>0</v>
      </c>
      <c r="D289" s="1">
        <v>0</v>
      </c>
    </row>
    <row r="290" spans="1:4" x14ac:dyDescent="0.25">
      <c r="A290" s="10">
        <v>10</v>
      </c>
      <c r="B290" s="1">
        <v>1</v>
      </c>
      <c r="C290" s="1">
        <v>1</v>
      </c>
      <c r="D290" s="1">
        <v>0</v>
      </c>
    </row>
    <row r="291" spans="1:4" x14ac:dyDescent="0.25">
      <c r="A291" s="10">
        <v>11</v>
      </c>
      <c r="B291" s="1">
        <v>1</v>
      </c>
      <c r="C291" s="1">
        <v>1</v>
      </c>
      <c r="D291" s="1">
        <v>0</v>
      </c>
    </row>
    <row r="292" spans="1:4" x14ac:dyDescent="0.25">
      <c r="A292" s="10">
        <v>12</v>
      </c>
      <c r="B292" s="1">
        <v>1</v>
      </c>
      <c r="C292" s="1">
        <v>0</v>
      </c>
      <c r="D292" s="1">
        <v>0</v>
      </c>
    </row>
    <row r="293" spans="1:4" x14ac:dyDescent="0.25">
      <c r="A293" s="10">
        <v>13</v>
      </c>
      <c r="B293" s="1">
        <v>1</v>
      </c>
      <c r="C293" s="1">
        <v>0</v>
      </c>
      <c r="D293" s="1">
        <v>0</v>
      </c>
    </row>
    <row r="294" spans="1:4" x14ac:dyDescent="0.25">
      <c r="A294" s="10">
        <v>14</v>
      </c>
      <c r="B294" s="1">
        <v>1</v>
      </c>
      <c r="C294" s="1">
        <v>1</v>
      </c>
      <c r="D294" s="1">
        <v>1</v>
      </c>
    </row>
    <row r="295" spans="1:4" x14ac:dyDescent="0.25">
      <c r="A295" s="10">
        <v>15</v>
      </c>
      <c r="B295" s="1">
        <v>1</v>
      </c>
      <c r="C295" s="1">
        <v>0</v>
      </c>
      <c r="D295" s="1">
        <v>0</v>
      </c>
    </row>
    <row r="296" spans="1:4" x14ac:dyDescent="0.25">
      <c r="A296" s="10">
        <v>16</v>
      </c>
      <c r="B296" s="1">
        <v>0</v>
      </c>
      <c r="C296" s="1">
        <v>0</v>
      </c>
      <c r="D296" s="1">
        <v>0</v>
      </c>
    </row>
    <row r="297" spans="1:4" x14ac:dyDescent="0.25">
      <c r="A297" s="10">
        <v>17</v>
      </c>
      <c r="B297" s="1">
        <v>1</v>
      </c>
      <c r="C297" s="1">
        <v>1</v>
      </c>
      <c r="D297" s="1">
        <v>0</v>
      </c>
    </row>
    <row r="298" spans="1:4" x14ac:dyDescent="0.25">
      <c r="A298" s="4" t="s">
        <v>21</v>
      </c>
      <c r="B298" s="1">
        <v>0.5</v>
      </c>
      <c r="C298" s="1">
        <v>0</v>
      </c>
      <c r="D298" s="1">
        <v>0</v>
      </c>
    </row>
    <row r="299" spans="1:4" x14ac:dyDescent="0.25">
      <c r="A299" s="6">
        <v>15</v>
      </c>
      <c r="B299" s="1">
        <v>0.5</v>
      </c>
      <c r="C299" s="1">
        <v>0</v>
      </c>
      <c r="D299" s="1">
        <v>0</v>
      </c>
    </row>
    <row r="300" spans="1:4" x14ac:dyDescent="0.25">
      <c r="A300" s="10">
        <v>1</v>
      </c>
      <c r="B300" s="1">
        <v>1</v>
      </c>
      <c r="C300" s="1">
        <v>0</v>
      </c>
      <c r="D300" s="1">
        <v>0</v>
      </c>
    </row>
    <row r="301" spans="1:4" x14ac:dyDescent="0.25">
      <c r="A301" s="10">
        <v>2</v>
      </c>
      <c r="B301" s="1">
        <v>1</v>
      </c>
      <c r="C301" s="1">
        <v>0</v>
      </c>
      <c r="D301" s="1">
        <v>0</v>
      </c>
    </row>
    <row r="302" spans="1:4" x14ac:dyDescent="0.25">
      <c r="A302" s="10">
        <v>3</v>
      </c>
      <c r="B302" s="1">
        <v>1</v>
      </c>
      <c r="C302" s="1">
        <v>0</v>
      </c>
      <c r="D302" s="1">
        <v>0</v>
      </c>
    </row>
    <row r="303" spans="1:4" x14ac:dyDescent="0.25">
      <c r="A303" s="10">
        <v>4</v>
      </c>
      <c r="B303" s="1">
        <v>0</v>
      </c>
      <c r="C303" s="1">
        <v>0</v>
      </c>
      <c r="D303" s="1">
        <v>0</v>
      </c>
    </row>
    <row r="304" spans="1:4" x14ac:dyDescent="0.25">
      <c r="A304" s="10">
        <v>5</v>
      </c>
      <c r="B304" s="1">
        <v>1</v>
      </c>
      <c r="C304" s="1">
        <v>0</v>
      </c>
      <c r="D304" s="1">
        <v>0</v>
      </c>
    </row>
    <row r="305" spans="1:4" x14ac:dyDescent="0.25">
      <c r="A305" s="10">
        <v>6</v>
      </c>
      <c r="B305" s="1">
        <v>1</v>
      </c>
      <c r="C305" s="1">
        <v>0</v>
      </c>
      <c r="D305" s="1">
        <v>0</v>
      </c>
    </row>
    <row r="306" spans="1:4" x14ac:dyDescent="0.25">
      <c r="A306" s="10">
        <v>7</v>
      </c>
      <c r="B306" s="1">
        <v>1</v>
      </c>
      <c r="C306" s="1">
        <v>0</v>
      </c>
      <c r="D306" s="1">
        <v>0</v>
      </c>
    </row>
    <row r="307" spans="1:4" x14ac:dyDescent="0.25">
      <c r="A307" s="10">
        <v>8</v>
      </c>
      <c r="B307" s="1">
        <v>1</v>
      </c>
      <c r="C307" s="1">
        <v>0</v>
      </c>
      <c r="D307" s="1">
        <v>0</v>
      </c>
    </row>
    <row r="308" spans="1:4" x14ac:dyDescent="0.25">
      <c r="A308" s="10">
        <v>9</v>
      </c>
      <c r="B308" s="1">
        <v>0</v>
      </c>
      <c r="C308" s="1">
        <v>0</v>
      </c>
      <c r="D308" s="1">
        <v>0</v>
      </c>
    </row>
    <row r="309" spans="1:4" x14ac:dyDescent="0.25">
      <c r="A309" s="10">
        <v>10</v>
      </c>
      <c r="B309" s="1">
        <v>1</v>
      </c>
      <c r="C309" s="1">
        <v>0</v>
      </c>
      <c r="D309" s="1">
        <v>0</v>
      </c>
    </row>
    <row r="310" spans="1:4" x14ac:dyDescent="0.25">
      <c r="A310" s="10">
        <v>11</v>
      </c>
      <c r="B310" s="1">
        <v>1</v>
      </c>
      <c r="C310" s="1">
        <v>0</v>
      </c>
      <c r="D310" s="1">
        <v>0</v>
      </c>
    </row>
    <row r="311" spans="1:4" x14ac:dyDescent="0.25">
      <c r="A311" s="10">
        <v>12</v>
      </c>
      <c r="B311" s="1">
        <v>0</v>
      </c>
      <c r="C311" s="1">
        <v>0</v>
      </c>
      <c r="D311" s="1">
        <v>0</v>
      </c>
    </row>
    <row r="312" spans="1:4" x14ac:dyDescent="0.25">
      <c r="A312" s="10">
        <v>13</v>
      </c>
      <c r="B312" s="1">
        <v>0</v>
      </c>
      <c r="C312" s="1">
        <v>0</v>
      </c>
      <c r="D312" s="1">
        <v>0</v>
      </c>
    </row>
    <row r="313" spans="1:4" x14ac:dyDescent="0.25">
      <c r="A313" s="10">
        <v>14</v>
      </c>
      <c r="B313" s="1">
        <v>0</v>
      </c>
      <c r="C313" s="1">
        <v>0</v>
      </c>
      <c r="D313" s="1">
        <v>0</v>
      </c>
    </row>
    <row r="314" spans="1:4" x14ac:dyDescent="0.25">
      <c r="A314" s="10">
        <v>15</v>
      </c>
      <c r="B314" s="1">
        <v>0</v>
      </c>
      <c r="C314" s="1">
        <v>0</v>
      </c>
      <c r="D314" s="1">
        <v>0</v>
      </c>
    </row>
    <row r="315" spans="1:4" x14ac:dyDescent="0.25">
      <c r="A315" s="10">
        <v>16</v>
      </c>
      <c r="B315" s="1">
        <v>0</v>
      </c>
      <c r="C315" s="1">
        <v>0</v>
      </c>
      <c r="D315" s="1">
        <v>0</v>
      </c>
    </row>
    <row r="316" spans="1:4" x14ac:dyDescent="0.25">
      <c r="A316" s="10">
        <v>17</v>
      </c>
      <c r="B316" s="1">
        <v>0</v>
      </c>
      <c r="C316" s="1">
        <v>0</v>
      </c>
      <c r="D316" s="1">
        <v>0</v>
      </c>
    </row>
    <row r="317" spans="1:4" x14ac:dyDescent="0.25">
      <c r="A317" s="10">
        <v>18</v>
      </c>
      <c r="B317" s="1">
        <v>0</v>
      </c>
      <c r="C317" s="1">
        <v>0</v>
      </c>
      <c r="D317" s="1">
        <v>0</v>
      </c>
    </row>
    <row r="318" spans="1:4" x14ac:dyDescent="0.25">
      <c r="A318" s="4" t="s">
        <v>20</v>
      </c>
      <c r="B318" s="1">
        <v>0.2857142857142857</v>
      </c>
      <c r="C318" s="1">
        <v>0</v>
      </c>
      <c r="D318" s="1">
        <v>0</v>
      </c>
    </row>
    <row r="319" spans="1:4" x14ac:dyDescent="0.25">
      <c r="A319" s="6">
        <v>17</v>
      </c>
      <c r="B319" s="1">
        <v>0.2857142857142857</v>
      </c>
      <c r="C319" s="1">
        <v>0</v>
      </c>
      <c r="D319" s="1">
        <v>0</v>
      </c>
    </row>
    <row r="320" spans="1:4" x14ac:dyDescent="0.25">
      <c r="A320" s="10">
        <v>1</v>
      </c>
      <c r="B320" s="1">
        <v>0</v>
      </c>
      <c r="C320" s="1">
        <v>0</v>
      </c>
      <c r="D320" s="1">
        <v>0</v>
      </c>
    </row>
    <row r="321" spans="1:4" x14ac:dyDescent="0.25">
      <c r="A321" s="10">
        <v>2</v>
      </c>
      <c r="B321" s="1">
        <v>1</v>
      </c>
      <c r="C321" s="1">
        <v>0</v>
      </c>
      <c r="D321" s="1">
        <v>0</v>
      </c>
    </row>
    <row r="322" spans="1:4" x14ac:dyDescent="0.25">
      <c r="A322" s="10">
        <v>3</v>
      </c>
      <c r="B322" s="1">
        <v>0</v>
      </c>
      <c r="C322" s="1">
        <v>0</v>
      </c>
      <c r="D322" s="1">
        <v>0</v>
      </c>
    </row>
    <row r="323" spans="1:4" x14ac:dyDescent="0.25">
      <c r="A323" s="10">
        <v>4</v>
      </c>
      <c r="B323" s="1">
        <v>0</v>
      </c>
      <c r="C323" s="1">
        <v>0</v>
      </c>
      <c r="D323" s="1">
        <v>0</v>
      </c>
    </row>
    <row r="324" spans="1:4" x14ac:dyDescent="0.25">
      <c r="A324" s="10">
        <v>5</v>
      </c>
      <c r="B324" s="1">
        <v>1</v>
      </c>
      <c r="C324" s="1">
        <v>0</v>
      </c>
      <c r="D324" s="1">
        <v>0</v>
      </c>
    </row>
    <row r="325" spans="1:4" x14ac:dyDescent="0.25">
      <c r="A325" s="10">
        <v>6</v>
      </c>
      <c r="B325" s="1">
        <v>0</v>
      </c>
      <c r="C325" s="1">
        <v>0</v>
      </c>
      <c r="D325" s="1">
        <v>0</v>
      </c>
    </row>
    <row r="326" spans="1:4" x14ac:dyDescent="0.25">
      <c r="A326" s="10">
        <v>7</v>
      </c>
      <c r="B326" s="1">
        <v>0</v>
      </c>
      <c r="C326" s="1">
        <v>0</v>
      </c>
      <c r="D326" s="1">
        <v>0</v>
      </c>
    </row>
    <row r="327" spans="1:4" x14ac:dyDescent="0.25">
      <c r="A327" s="3">
        <v>5</v>
      </c>
      <c r="B327" s="1">
        <v>0.4</v>
      </c>
      <c r="C327" s="1">
        <v>7.1111111111111111E-2</v>
      </c>
      <c r="D327" s="1">
        <v>1.3333333333333334E-2</v>
      </c>
    </row>
    <row r="328" spans="1:4" x14ac:dyDescent="0.25">
      <c r="A328" s="4" t="s">
        <v>12</v>
      </c>
      <c r="B328" s="1">
        <v>0.49275362318840582</v>
      </c>
      <c r="C328" s="1">
        <v>0.11594202898550725</v>
      </c>
      <c r="D328" s="1">
        <v>4.3478260869565216E-2</v>
      </c>
    </row>
    <row r="329" spans="1:4" x14ac:dyDescent="0.25">
      <c r="A329" s="6">
        <v>6</v>
      </c>
      <c r="B329" s="1">
        <v>1</v>
      </c>
      <c r="C329" s="1">
        <v>0.2</v>
      </c>
      <c r="D329" s="1">
        <v>0.1</v>
      </c>
    </row>
    <row r="330" spans="1:4" x14ac:dyDescent="0.25">
      <c r="A330" s="10">
        <v>1</v>
      </c>
      <c r="B330" s="1">
        <v>1</v>
      </c>
      <c r="C330" s="1">
        <v>1</v>
      </c>
      <c r="D330" s="1">
        <v>0</v>
      </c>
    </row>
    <row r="331" spans="1:4" x14ac:dyDescent="0.25">
      <c r="A331" s="10">
        <v>2</v>
      </c>
      <c r="B331" s="1">
        <v>1</v>
      </c>
      <c r="C331" s="1">
        <v>0</v>
      </c>
      <c r="D331" s="1">
        <v>0</v>
      </c>
    </row>
    <row r="332" spans="1:4" x14ac:dyDescent="0.25">
      <c r="A332" s="10">
        <v>3</v>
      </c>
      <c r="B332" s="1">
        <v>1</v>
      </c>
      <c r="C332" s="1">
        <v>0</v>
      </c>
      <c r="D332" s="1">
        <v>0</v>
      </c>
    </row>
    <row r="333" spans="1:4" x14ac:dyDescent="0.25">
      <c r="A333" s="10">
        <v>4</v>
      </c>
      <c r="B333" s="1">
        <v>1</v>
      </c>
      <c r="C333" s="1">
        <v>0</v>
      </c>
      <c r="D333" s="1">
        <v>1</v>
      </c>
    </row>
    <row r="334" spans="1:4" x14ac:dyDescent="0.25">
      <c r="A334" s="10">
        <v>5</v>
      </c>
      <c r="B334" s="1">
        <v>1</v>
      </c>
      <c r="C334" s="1">
        <v>0</v>
      </c>
      <c r="D334" s="1">
        <v>0</v>
      </c>
    </row>
    <row r="335" spans="1:4" x14ac:dyDescent="0.25">
      <c r="A335" s="10">
        <v>6</v>
      </c>
      <c r="B335" s="1">
        <v>1</v>
      </c>
      <c r="C335" s="1">
        <v>0</v>
      </c>
      <c r="D335" s="1">
        <v>0</v>
      </c>
    </row>
    <row r="336" spans="1:4" x14ac:dyDescent="0.25">
      <c r="A336" s="10">
        <v>7</v>
      </c>
      <c r="B336" s="1">
        <v>1</v>
      </c>
      <c r="C336" s="1">
        <v>1</v>
      </c>
      <c r="D336" s="1">
        <v>0</v>
      </c>
    </row>
    <row r="337" spans="1:4" x14ac:dyDescent="0.25">
      <c r="A337" s="10">
        <v>8</v>
      </c>
      <c r="B337" s="1">
        <v>1</v>
      </c>
      <c r="C337" s="1">
        <v>0</v>
      </c>
      <c r="D337" s="1">
        <v>0</v>
      </c>
    </row>
    <row r="338" spans="1:4" x14ac:dyDescent="0.25">
      <c r="A338" s="10">
        <v>9</v>
      </c>
      <c r="B338" s="1">
        <v>1</v>
      </c>
      <c r="C338" s="1">
        <v>0</v>
      </c>
      <c r="D338" s="1">
        <v>0</v>
      </c>
    </row>
    <row r="339" spans="1:4" x14ac:dyDescent="0.25">
      <c r="A339" s="10">
        <v>10</v>
      </c>
      <c r="B339" s="1">
        <v>1</v>
      </c>
      <c r="C339" s="1">
        <v>0</v>
      </c>
      <c r="D339" s="1">
        <v>0</v>
      </c>
    </row>
    <row r="340" spans="1:4" x14ac:dyDescent="0.25">
      <c r="A340" s="6">
        <v>9</v>
      </c>
      <c r="B340" s="1">
        <v>0.35</v>
      </c>
      <c r="C340" s="1">
        <v>0.15</v>
      </c>
      <c r="D340" s="1">
        <v>0.1</v>
      </c>
    </row>
    <row r="341" spans="1:4" x14ac:dyDescent="0.25">
      <c r="A341" s="10">
        <v>1</v>
      </c>
      <c r="B341" s="1">
        <v>0</v>
      </c>
      <c r="C341" s="1">
        <v>0</v>
      </c>
      <c r="D341" s="1">
        <v>0</v>
      </c>
    </row>
    <row r="342" spans="1:4" x14ac:dyDescent="0.25">
      <c r="A342" s="10">
        <v>2</v>
      </c>
      <c r="B342" s="1">
        <v>1</v>
      </c>
      <c r="C342" s="1">
        <v>0</v>
      </c>
      <c r="D342" s="1">
        <v>0</v>
      </c>
    </row>
    <row r="343" spans="1:4" x14ac:dyDescent="0.25">
      <c r="A343" s="10">
        <v>3</v>
      </c>
      <c r="B343" s="1">
        <v>0</v>
      </c>
      <c r="C343" s="1">
        <v>0</v>
      </c>
      <c r="D343" s="1">
        <v>0</v>
      </c>
    </row>
    <row r="344" spans="1:4" x14ac:dyDescent="0.25">
      <c r="A344" s="10">
        <v>4</v>
      </c>
      <c r="B344" s="1">
        <v>0</v>
      </c>
      <c r="C344" s="1">
        <v>0</v>
      </c>
      <c r="D344" s="1">
        <v>0</v>
      </c>
    </row>
    <row r="345" spans="1:4" x14ac:dyDescent="0.25">
      <c r="A345" s="10">
        <v>5</v>
      </c>
      <c r="B345" s="1">
        <v>0</v>
      </c>
      <c r="C345" s="1">
        <v>0</v>
      </c>
      <c r="D345" s="1">
        <v>0</v>
      </c>
    </row>
    <row r="346" spans="1:4" x14ac:dyDescent="0.25">
      <c r="A346" s="10">
        <v>6</v>
      </c>
      <c r="B346" s="1">
        <v>0</v>
      </c>
      <c r="C346" s="1">
        <v>0</v>
      </c>
      <c r="D346" s="1">
        <v>0</v>
      </c>
    </row>
    <row r="347" spans="1:4" x14ac:dyDescent="0.25">
      <c r="A347" s="10">
        <v>7</v>
      </c>
      <c r="B347" s="1">
        <v>1</v>
      </c>
      <c r="C347" s="1">
        <v>0</v>
      </c>
      <c r="D347" s="1">
        <v>0</v>
      </c>
    </row>
    <row r="348" spans="1:4" x14ac:dyDescent="0.25">
      <c r="A348" s="10">
        <v>8</v>
      </c>
      <c r="B348" s="1">
        <v>0</v>
      </c>
      <c r="C348" s="1">
        <v>0</v>
      </c>
      <c r="D348" s="1">
        <v>0</v>
      </c>
    </row>
    <row r="349" spans="1:4" x14ac:dyDescent="0.25">
      <c r="A349" s="10">
        <v>9</v>
      </c>
      <c r="B349" s="1">
        <v>1</v>
      </c>
      <c r="C349" s="1">
        <v>1</v>
      </c>
      <c r="D349" s="1">
        <v>0</v>
      </c>
    </row>
    <row r="350" spans="1:4" x14ac:dyDescent="0.25">
      <c r="A350" s="10">
        <v>10</v>
      </c>
      <c r="B350" s="1">
        <v>1</v>
      </c>
      <c r="C350" s="1">
        <v>1</v>
      </c>
      <c r="D350" s="1">
        <v>0</v>
      </c>
    </row>
    <row r="351" spans="1:4" x14ac:dyDescent="0.25">
      <c r="A351" s="10">
        <v>11</v>
      </c>
      <c r="B351" s="1">
        <v>0</v>
      </c>
      <c r="C351" s="1">
        <v>0</v>
      </c>
      <c r="D351" s="1">
        <v>0</v>
      </c>
    </row>
    <row r="352" spans="1:4" x14ac:dyDescent="0.25">
      <c r="A352" s="10">
        <v>12</v>
      </c>
      <c r="B352" s="1">
        <v>0</v>
      </c>
      <c r="C352" s="1">
        <v>0</v>
      </c>
      <c r="D352" s="1">
        <v>0</v>
      </c>
    </row>
    <row r="353" spans="1:4" x14ac:dyDescent="0.25">
      <c r="A353" s="10">
        <v>13</v>
      </c>
      <c r="B353" s="1">
        <v>0</v>
      </c>
      <c r="C353" s="1">
        <v>0</v>
      </c>
      <c r="D353" s="1">
        <v>0</v>
      </c>
    </row>
    <row r="354" spans="1:4" x14ac:dyDescent="0.25">
      <c r="A354" s="10">
        <v>14</v>
      </c>
      <c r="B354" s="1">
        <v>1</v>
      </c>
      <c r="C354" s="1">
        <v>0</v>
      </c>
      <c r="D354" s="1">
        <v>1</v>
      </c>
    </row>
    <row r="355" spans="1:4" x14ac:dyDescent="0.25">
      <c r="A355" s="10">
        <v>15</v>
      </c>
      <c r="B355" s="1">
        <v>1</v>
      </c>
      <c r="C355" s="1">
        <v>1</v>
      </c>
      <c r="D355" s="1">
        <v>0</v>
      </c>
    </row>
    <row r="356" spans="1:4" x14ac:dyDescent="0.25">
      <c r="A356" s="10">
        <v>16</v>
      </c>
      <c r="B356" s="1">
        <v>0</v>
      </c>
      <c r="C356" s="1">
        <v>0</v>
      </c>
      <c r="D356" s="1">
        <v>0</v>
      </c>
    </row>
    <row r="357" spans="1:4" x14ac:dyDescent="0.25">
      <c r="A357" s="10">
        <v>17</v>
      </c>
      <c r="B357" s="1">
        <v>0</v>
      </c>
      <c r="C357" s="1">
        <v>0</v>
      </c>
      <c r="D357" s="1">
        <v>0</v>
      </c>
    </row>
    <row r="358" spans="1:4" x14ac:dyDescent="0.25">
      <c r="A358" s="10">
        <v>18</v>
      </c>
      <c r="B358" s="1">
        <v>0</v>
      </c>
      <c r="C358" s="1">
        <v>0</v>
      </c>
      <c r="D358" s="1">
        <v>0</v>
      </c>
    </row>
    <row r="359" spans="1:4" x14ac:dyDescent="0.25">
      <c r="A359" s="10">
        <v>19</v>
      </c>
      <c r="B359" s="1">
        <v>0</v>
      </c>
      <c r="C359" s="1">
        <v>0</v>
      </c>
      <c r="D359" s="1">
        <v>0</v>
      </c>
    </row>
    <row r="360" spans="1:4" x14ac:dyDescent="0.25">
      <c r="A360" s="10">
        <v>20</v>
      </c>
      <c r="B360" s="1">
        <v>1</v>
      </c>
      <c r="C360" s="1">
        <v>0</v>
      </c>
      <c r="D360" s="1">
        <v>1</v>
      </c>
    </row>
    <row r="361" spans="1:4" x14ac:dyDescent="0.25">
      <c r="A361" s="6">
        <v>12</v>
      </c>
      <c r="B361" s="1">
        <v>0.6</v>
      </c>
      <c r="C361" s="1">
        <v>0.1</v>
      </c>
      <c r="D361" s="1">
        <v>0</v>
      </c>
    </row>
    <row r="362" spans="1:4" x14ac:dyDescent="0.25">
      <c r="A362" s="10">
        <v>1</v>
      </c>
      <c r="B362" s="1">
        <v>1</v>
      </c>
      <c r="C362" s="1">
        <v>1</v>
      </c>
      <c r="D362" s="1">
        <v>0</v>
      </c>
    </row>
    <row r="363" spans="1:4" x14ac:dyDescent="0.25">
      <c r="A363" s="10">
        <v>2</v>
      </c>
      <c r="B363" s="1">
        <v>0</v>
      </c>
      <c r="C363" s="1">
        <v>0</v>
      </c>
      <c r="D363" s="1">
        <v>0</v>
      </c>
    </row>
    <row r="364" spans="1:4" x14ac:dyDescent="0.25">
      <c r="A364" s="10">
        <v>3</v>
      </c>
      <c r="B364" s="1">
        <v>1</v>
      </c>
      <c r="C364" s="1">
        <v>0</v>
      </c>
      <c r="D364" s="1">
        <v>0</v>
      </c>
    </row>
    <row r="365" spans="1:4" x14ac:dyDescent="0.25">
      <c r="A365" s="10">
        <v>4</v>
      </c>
      <c r="B365" s="1">
        <v>0</v>
      </c>
      <c r="C365" s="1">
        <v>0</v>
      </c>
      <c r="D365" s="1">
        <v>0</v>
      </c>
    </row>
    <row r="366" spans="1:4" x14ac:dyDescent="0.25">
      <c r="A366" s="10">
        <v>5</v>
      </c>
      <c r="B366" s="1">
        <v>1</v>
      </c>
      <c r="C366" s="1">
        <v>0</v>
      </c>
      <c r="D366" s="1">
        <v>0</v>
      </c>
    </row>
    <row r="367" spans="1:4" x14ac:dyDescent="0.25">
      <c r="A367" s="10">
        <v>6</v>
      </c>
      <c r="B367" s="1">
        <v>1</v>
      </c>
      <c r="C367" s="1">
        <v>0</v>
      </c>
      <c r="D367" s="1">
        <v>0</v>
      </c>
    </row>
    <row r="368" spans="1:4" x14ac:dyDescent="0.25">
      <c r="A368" s="10">
        <v>7</v>
      </c>
      <c r="B368" s="1">
        <v>0</v>
      </c>
      <c r="C368" s="1">
        <v>0</v>
      </c>
      <c r="D368" s="1">
        <v>0</v>
      </c>
    </row>
    <row r="369" spans="1:4" x14ac:dyDescent="0.25">
      <c r="A369" s="10">
        <v>8</v>
      </c>
      <c r="B369" s="1">
        <v>0</v>
      </c>
      <c r="C369" s="1">
        <v>0</v>
      </c>
      <c r="D369" s="1">
        <v>0</v>
      </c>
    </row>
    <row r="370" spans="1:4" x14ac:dyDescent="0.25">
      <c r="A370" s="10">
        <v>9</v>
      </c>
      <c r="B370" s="1">
        <v>1</v>
      </c>
      <c r="C370" s="1">
        <v>0</v>
      </c>
      <c r="D370" s="1">
        <v>0</v>
      </c>
    </row>
    <row r="371" spans="1:4" x14ac:dyDescent="0.25">
      <c r="A371" s="10">
        <v>10</v>
      </c>
      <c r="B371" s="1">
        <v>1</v>
      </c>
      <c r="C371" s="1">
        <v>0</v>
      </c>
      <c r="D371" s="1">
        <v>0</v>
      </c>
    </row>
    <row r="372" spans="1:4" x14ac:dyDescent="0.25">
      <c r="A372" s="6">
        <v>15</v>
      </c>
      <c r="B372" s="1">
        <v>0.5</v>
      </c>
      <c r="C372" s="1">
        <v>0.1</v>
      </c>
      <c r="D372" s="1">
        <v>0</v>
      </c>
    </row>
    <row r="373" spans="1:4" x14ac:dyDescent="0.25">
      <c r="A373" s="10">
        <v>1</v>
      </c>
      <c r="B373" s="1">
        <v>1</v>
      </c>
      <c r="C373" s="1">
        <v>0</v>
      </c>
      <c r="D373" s="1">
        <v>0</v>
      </c>
    </row>
    <row r="374" spans="1:4" x14ac:dyDescent="0.25">
      <c r="A374" s="10">
        <v>2</v>
      </c>
      <c r="B374" s="1">
        <v>0</v>
      </c>
      <c r="C374" s="1">
        <v>0</v>
      </c>
      <c r="D374" s="1">
        <v>0</v>
      </c>
    </row>
    <row r="375" spans="1:4" x14ac:dyDescent="0.25">
      <c r="A375" s="10">
        <v>3</v>
      </c>
      <c r="B375" s="1">
        <v>0</v>
      </c>
      <c r="C375" s="1">
        <v>0</v>
      </c>
      <c r="D375" s="1">
        <v>0</v>
      </c>
    </row>
    <row r="376" spans="1:4" x14ac:dyDescent="0.25">
      <c r="A376" s="10">
        <v>4</v>
      </c>
      <c r="B376" s="1">
        <v>0</v>
      </c>
      <c r="C376" s="1">
        <v>0</v>
      </c>
      <c r="D376" s="1">
        <v>0</v>
      </c>
    </row>
    <row r="377" spans="1:4" x14ac:dyDescent="0.25">
      <c r="A377" s="10">
        <v>5</v>
      </c>
      <c r="B377" s="1">
        <v>0</v>
      </c>
      <c r="C377" s="1">
        <v>0</v>
      </c>
      <c r="D377" s="1">
        <v>0</v>
      </c>
    </row>
    <row r="378" spans="1:4" x14ac:dyDescent="0.25">
      <c r="A378" s="10">
        <v>6</v>
      </c>
      <c r="B378" s="1">
        <v>1</v>
      </c>
      <c r="C378" s="1">
        <v>0</v>
      </c>
      <c r="D378" s="1">
        <v>0</v>
      </c>
    </row>
    <row r="379" spans="1:4" x14ac:dyDescent="0.25">
      <c r="A379" s="10">
        <v>7</v>
      </c>
      <c r="B379" s="1">
        <v>1</v>
      </c>
      <c r="C379" s="1">
        <v>0</v>
      </c>
      <c r="D379" s="1">
        <v>0</v>
      </c>
    </row>
    <row r="380" spans="1:4" x14ac:dyDescent="0.25">
      <c r="A380" s="10">
        <v>8</v>
      </c>
      <c r="B380" s="1">
        <v>0</v>
      </c>
      <c r="C380" s="1">
        <v>0</v>
      </c>
      <c r="D380" s="1">
        <v>0</v>
      </c>
    </row>
    <row r="381" spans="1:4" x14ac:dyDescent="0.25">
      <c r="A381" s="10">
        <v>9</v>
      </c>
      <c r="B381" s="1">
        <v>1</v>
      </c>
      <c r="C381" s="1">
        <v>0</v>
      </c>
      <c r="D381" s="1">
        <v>0</v>
      </c>
    </row>
    <row r="382" spans="1:4" x14ac:dyDescent="0.25">
      <c r="A382" s="10">
        <v>10</v>
      </c>
      <c r="B382" s="1">
        <v>1</v>
      </c>
      <c r="C382" s="1">
        <v>1</v>
      </c>
      <c r="D382" s="1">
        <v>0</v>
      </c>
    </row>
    <row r="383" spans="1:4" x14ac:dyDescent="0.25">
      <c r="A383" s="10">
        <v>11</v>
      </c>
      <c r="B383" s="1">
        <v>1</v>
      </c>
      <c r="C383" s="1">
        <v>1</v>
      </c>
      <c r="D383" s="1">
        <v>0</v>
      </c>
    </row>
    <row r="384" spans="1:4" x14ac:dyDescent="0.25">
      <c r="A384" s="10">
        <v>12</v>
      </c>
      <c r="B384" s="1">
        <v>0</v>
      </c>
      <c r="C384" s="1">
        <v>0</v>
      </c>
      <c r="D384" s="1">
        <v>0</v>
      </c>
    </row>
    <row r="385" spans="1:4" x14ac:dyDescent="0.25">
      <c r="A385" s="10">
        <v>13</v>
      </c>
      <c r="B385" s="1">
        <v>0.5</v>
      </c>
      <c r="C385" s="1">
        <v>0</v>
      </c>
      <c r="D385" s="1">
        <v>0</v>
      </c>
    </row>
    <row r="386" spans="1:4" x14ac:dyDescent="0.25">
      <c r="A386" s="10">
        <v>14</v>
      </c>
      <c r="B386" s="1">
        <v>1</v>
      </c>
      <c r="C386" s="1">
        <v>0</v>
      </c>
      <c r="D386" s="1">
        <v>0</v>
      </c>
    </row>
    <row r="387" spans="1:4" x14ac:dyDescent="0.25">
      <c r="A387" s="10">
        <v>15</v>
      </c>
      <c r="B387" s="1">
        <v>1</v>
      </c>
      <c r="C387" s="1">
        <v>0</v>
      </c>
      <c r="D387" s="1">
        <v>0</v>
      </c>
    </row>
    <row r="388" spans="1:4" x14ac:dyDescent="0.25">
      <c r="A388" s="10">
        <v>16</v>
      </c>
      <c r="B388" s="1">
        <v>0</v>
      </c>
      <c r="C388" s="1">
        <v>0</v>
      </c>
      <c r="D388" s="1">
        <v>0</v>
      </c>
    </row>
    <row r="389" spans="1:4" x14ac:dyDescent="0.25">
      <c r="A389" s="10">
        <v>17</v>
      </c>
      <c r="B389" s="1">
        <v>1</v>
      </c>
      <c r="C389" s="1">
        <v>0</v>
      </c>
      <c r="D389" s="1">
        <v>0</v>
      </c>
    </row>
    <row r="390" spans="1:4" x14ac:dyDescent="0.25">
      <c r="A390" s="10">
        <v>18</v>
      </c>
      <c r="B390" s="1">
        <v>0</v>
      </c>
      <c r="C390" s="1">
        <v>0</v>
      </c>
      <c r="D390" s="1">
        <v>0</v>
      </c>
    </row>
    <row r="391" spans="1:4" x14ac:dyDescent="0.25">
      <c r="A391" s="10">
        <v>19</v>
      </c>
      <c r="B391" s="1">
        <v>0</v>
      </c>
      <c r="C391" s="1">
        <v>0</v>
      </c>
      <c r="D391" s="1">
        <v>0</v>
      </c>
    </row>
    <row r="392" spans="1:4" x14ac:dyDescent="0.25">
      <c r="A392" s="6">
        <v>18</v>
      </c>
      <c r="B392" s="1">
        <v>0.1111111111111111</v>
      </c>
      <c r="C392" s="1">
        <v>0</v>
      </c>
      <c r="D392" s="1">
        <v>0</v>
      </c>
    </row>
    <row r="393" spans="1:4" x14ac:dyDescent="0.25">
      <c r="A393" s="10">
        <v>1</v>
      </c>
      <c r="B393" s="1">
        <v>0</v>
      </c>
      <c r="C393" s="1">
        <v>0</v>
      </c>
      <c r="D393" s="1">
        <v>0</v>
      </c>
    </row>
    <row r="394" spans="1:4" x14ac:dyDescent="0.25">
      <c r="A394" s="10">
        <v>2</v>
      </c>
      <c r="B394" s="1">
        <v>0</v>
      </c>
      <c r="C394" s="1">
        <v>0</v>
      </c>
      <c r="D394" s="1">
        <v>0</v>
      </c>
    </row>
    <row r="395" spans="1:4" x14ac:dyDescent="0.25">
      <c r="A395" s="10">
        <v>4</v>
      </c>
      <c r="B395" s="1">
        <v>0</v>
      </c>
      <c r="C395" s="1">
        <v>0</v>
      </c>
      <c r="D395" s="1">
        <v>0</v>
      </c>
    </row>
    <row r="396" spans="1:4" x14ac:dyDescent="0.25">
      <c r="A396" s="10">
        <v>5</v>
      </c>
      <c r="B396" s="1">
        <v>0</v>
      </c>
      <c r="C396" s="1">
        <v>0</v>
      </c>
      <c r="D396" s="1">
        <v>0</v>
      </c>
    </row>
    <row r="397" spans="1:4" x14ac:dyDescent="0.25">
      <c r="A397" s="10">
        <v>6</v>
      </c>
      <c r="B397" s="1">
        <v>0</v>
      </c>
      <c r="C397" s="1">
        <v>0</v>
      </c>
      <c r="D397" s="1">
        <v>0</v>
      </c>
    </row>
    <row r="398" spans="1:4" x14ac:dyDescent="0.25">
      <c r="A398" s="10">
        <v>7</v>
      </c>
      <c r="B398" s="1">
        <v>0</v>
      </c>
      <c r="C398" s="1">
        <v>0</v>
      </c>
      <c r="D398" s="1">
        <v>0</v>
      </c>
    </row>
    <row r="399" spans="1:4" x14ac:dyDescent="0.25">
      <c r="A399" s="10">
        <v>8</v>
      </c>
      <c r="B399" s="1">
        <v>0</v>
      </c>
      <c r="C399" s="1">
        <v>0</v>
      </c>
      <c r="D399" s="1">
        <v>0</v>
      </c>
    </row>
    <row r="400" spans="1:4" x14ac:dyDescent="0.25">
      <c r="A400" s="10">
        <v>9</v>
      </c>
      <c r="B400" s="1">
        <v>1</v>
      </c>
      <c r="C400" s="1">
        <v>0</v>
      </c>
      <c r="D400" s="1">
        <v>0</v>
      </c>
    </row>
    <row r="401" spans="1:4" x14ac:dyDescent="0.25">
      <c r="A401" s="4" t="s">
        <v>21</v>
      </c>
      <c r="B401" s="1">
        <v>0.29069767441860467</v>
      </c>
      <c r="C401" s="1">
        <v>0</v>
      </c>
      <c r="D401" s="1">
        <v>0</v>
      </c>
    </row>
    <row r="402" spans="1:4" x14ac:dyDescent="0.25">
      <c r="A402" s="6">
        <v>4</v>
      </c>
      <c r="B402" s="1">
        <v>0.35</v>
      </c>
      <c r="C402" s="1">
        <v>0</v>
      </c>
      <c r="D402" s="1">
        <v>0</v>
      </c>
    </row>
    <row r="403" spans="1:4" x14ac:dyDescent="0.25">
      <c r="A403" s="10">
        <v>1</v>
      </c>
      <c r="B403" s="1">
        <v>1</v>
      </c>
      <c r="C403" s="1">
        <v>0</v>
      </c>
      <c r="D403" s="1">
        <v>0</v>
      </c>
    </row>
    <row r="404" spans="1:4" x14ac:dyDescent="0.25">
      <c r="A404" s="10">
        <v>2</v>
      </c>
      <c r="B404" s="1">
        <v>1</v>
      </c>
      <c r="C404" s="1">
        <v>0</v>
      </c>
      <c r="D404" s="1">
        <v>0</v>
      </c>
    </row>
    <row r="405" spans="1:4" x14ac:dyDescent="0.25">
      <c r="A405" s="10">
        <v>3</v>
      </c>
      <c r="B405" s="1">
        <v>0</v>
      </c>
      <c r="C405" s="1">
        <v>0</v>
      </c>
      <c r="D405" s="1">
        <v>0</v>
      </c>
    </row>
    <row r="406" spans="1:4" x14ac:dyDescent="0.25">
      <c r="A406" s="10">
        <v>4</v>
      </c>
      <c r="B406" s="1">
        <v>1</v>
      </c>
      <c r="C406" s="1">
        <v>0</v>
      </c>
      <c r="D406" s="1">
        <v>0</v>
      </c>
    </row>
    <row r="407" spans="1:4" x14ac:dyDescent="0.25">
      <c r="A407" s="10">
        <v>5</v>
      </c>
      <c r="B407" s="1">
        <v>0</v>
      </c>
      <c r="C407" s="1">
        <v>0</v>
      </c>
      <c r="D407" s="1">
        <v>0</v>
      </c>
    </row>
    <row r="408" spans="1:4" x14ac:dyDescent="0.25">
      <c r="A408" s="10">
        <v>6</v>
      </c>
      <c r="B408" s="1">
        <v>0</v>
      </c>
      <c r="C408" s="1">
        <v>0</v>
      </c>
      <c r="D408" s="1">
        <v>0</v>
      </c>
    </row>
    <row r="409" spans="1:4" x14ac:dyDescent="0.25">
      <c r="A409" s="10">
        <v>7</v>
      </c>
      <c r="B409" s="1">
        <v>0</v>
      </c>
      <c r="C409" s="1">
        <v>0</v>
      </c>
      <c r="D409" s="1">
        <v>0</v>
      </c>
    </row>
    <row r="410" spans="1:4" x14ac:dyDescent="0.25">
      <c r="A410" s="10">
        <v>8</v>
      </c>
      <c r="B410" s="1">
        <v>0</v>
      </c>
      <c r="C410" s="1">
        <v>0</v>
      </c>
      <c r="D410" s="1">
        <v>0</v>
      </c>
    </row>
    <row r="411" spans="1:4" x14ac:dyDescent="0.25">
      <c r="A411" s="10">
        <v>9</v>
      </c>
      <c r="B411" s="1">
        <v>1</v>
      </c>
      <c r="C411" s="1">
        <v>0</v>
      </c>
      <c r="D411" s="1">
        <v>0</v>
      </c>
    </row>
    <row r="412" spans="1:4" x14ac:dyDescent="0.25">
      <c r="A412" s="10">
        <v>10</v>
      </c>
      <c r="B412" s="1">
        <v>0</v>
      </c>
      <c r="C412" s="1">
        <v>0</v>
      </c>
      <c r="D412" s="1">
        <v>0</v>
      </c>
    </row>
    <row r="413" spans="1:4" x14ac:dyDescent="0.25">
      <c r="A413" s="10">
        <v>11</v>
      </c>
      <c r="B413" s="1">
        <v>0</v>
      </c>
      <c r="C413" s="1">
        <v>0</v>
      </c>
      <c r="D413" s="1">
        <v>0</v>
      </c>
    </row>
    <row r="414" spans="1:4" x14ac:dyDescent="0.25">
      <c r="A414" s="10">
        <v>12</v>
      </c>
      <c r="B414" s="1">
        <v>1</v>
      </c>
      <c r="C414" s="1">
        <v>0</v>
      </c>
      <c r="D414" s="1">
        <v>0</v>
      </c>
    </row>
    <row r="415" spans="1:4" x14ac:dyDescent="0.25">
      <c r="A415" s="10">
        <v>13</v>
      </c>
      <c r="B415" s="1">
        <v>0</v>
      </c>
      <c r="C415" s="1">
        <v>0</v>
      </c>
      <c r="D415" s="1">
        <v>0</v>
      </c>
    </row>
    <row r="416" spans="1:4" x14ac:dyDescent="0.25">
      <c r="A416" s="10">
        <v>14</v>
      </c>
      <c r="B416" s="1">
        <v>0</v>
      </c>
      <c r="C416" s="1">
        <v>0</v>
      </c>
      <c r="D416" s="1">
        <v>0</v>
      </c>
    </row>
    <row r="417" spans="1:4" x14ac:dyDescent="0.25">
      <c r="A417" s="10">
        <v>15</v>
      </c>
      <c r="B417" s="1">
        <v>0</v>
      </c>
      <c r="C417" s="1">
        <v>0</v>
      </c>
      <c r="D417" s="1">
        <v>0</v>
      </c>
    </row>
    <row r="418" spans="1:4" x14ac:dyDescent="0.25">
      <c r="A418" s="10">
        <v>16</v>
      </c>
      <c r="B418" s="1">
        <v>1</v>
      </c>
      <c r="C418" s="1">
        <v>0</v>
      </c>
      <c r="D418" s="1">
        <v>0</v>
      </c>
    </row>
    <row r="419" spans="1:4" x14ac:dyDescent="0.25">
      <c r="A419" s="10">
        <v>17</v>
      </c>
      <c r="B419" s="1">
        <v>0</v>
      </c>
      <c r="C419" s="1">
        <v>0</v>
      </c>
      <c r="D419" s="1">
        <v>0</v>
      </c>
    </row>
    <row r="420" spans="1:4" x14ac:dyDescent="0.25">
      <c r="A420" s="10">
        <v>18</v>
      </c>
      <c r="B420" s="1">
        <v>0</v>
      </c>
      <c r="C420" s="1">
        <v>0</v>
      </c>
      <c r="D420" s="1">
        <v>0</v>
      </c>
    </row>
    <row r="421" spans="1:4" x14ac:dyDescent="0.25">
      <c r="A421" s="10">
        <v>19</v>
      </c>
      <c r="B421" s="1">
        <v>1</v>
      </c>
      <c r="C421" s="1">
        <v>0</v>
      </c>
      <c r="D421" s="1">
        <v>0</v>
      </c>
    </row>
    <row r="422" spans="1:4" x14ac:dyDescent="0.25">
      <c r="A422" s="10">
        <v>20</v>
      </c>
      <c r="B422" s="1">
        <v>0</v>
      </c>
      <c r="C422" s="1">
        <v>0</v>
      </c>
      <c r="D422" s="1">
        <v>0</v>
      </c>
    </row>
    <row r="423" spans="1:4" x14ac:dyDescent="0.25">
      <c r="A423" s="6">
        <v>8</v>
      </c>
      <c r="B423" s="1">
        <v>0.15789473684210525</v>
      </c>
      <c r="C423" s="1">
        <v>0</v>
      </c>
      <c r="D423" s="1">
        <v>0</v>
      </c>
    </row>
    <row r="424" spans="1:4" x14ac:dyDescent="0.25">
      <c r="A424" s="10">
        <v>1</v>
      </c>
      <c r="B424" s="1">
        <v>1</v>
      </c>
      <c r="C424" s="1">
        <v>0</v>
      </c>
      <c r="D424" s="1">
        <v>0</v>
      </c>
    </row>
    <row r="425" spans="1:4" x14ac:dyDescent="0.25">
      <c r="A425" s="10">
        <v>2</v>
      </c>
      <c r="B425" s="1">
        <v>0</v>
      </c>
      <c r="C425" s="1">
        <v>0</v>
      </c>
      <c r="D425" s="1">
        <v>0</v>
      </c>
    </row>
    <row r="426" spans="1:4" x14ac:dyDescent="0.25">
      <c r="A426" s="10">
        <v>3</v>
      </c>
      <c r="B426" s="1">
        <v>0</v>
      </c>
      <c r="C426" s="1">
        <v>0</v>
      </c>
      <c r="D426" s="1">
        <v>0</v>
      </c>
    </row>
    <row r="427" spans="1:4" x14ac:dyDescent="0.25">
      <c r="A427" s="10">
        <v>4</v>
      </c>
      <c r="B427" s="1">
        <v>0</v>
      </c>
      <c r="C427" s="1">
        <v>0</v>
      </c>
      <c r="D427" s="1">
        <v>0</v>
      </c>
    </row>
    <row r="428" spans="1:4" x14ac:dyDescent="0.25">
      <c r="A428" s="10">
        <v>5</v>
      </c>
      <c r="B428" s="1">
        <v>1</v>
      </c>
      <c r="C428" s="1">
        <v>0</v>
      </c>
      <c r="D428" s="1">
        <v>0</v>
      </c>
    </row>
    <row r="429" spans="1:4" x14ac:dyDescent="0.25">
      <c r="A429" s="10">
        <v>6</v>
      </c>
      <c r="B429" s="1">
        <v>0</v>
      </c>
      <c r="C429" s="1">
        <v>0</v>
      </c>
      <c r="D429" s="1">
        <v>0</v>
      </c>
    </row>
    <row r="430" spans="1:4" x14ac:dyDescent="0.25">
      <c r="A430" s="10">
        <v>7</v>
      </c>
      <c r="B430" s="1">
        <v>0</v>
      </c>
      <c r="C430" s="1">
        <v>0</v>
      </c>
      <c r="D430" s="1">
        <v>0</v>
      </c>
    </row>
    <row r="431" spans="1:4" x14ac:dyDescent="0.25">
      <c r="A431" s="10">
        <v>8</v>
      </c>
      <c r="B431" s="1">
        <v>0</v>
      </c>
      <c r="C431" s="1">
        <v>0</v>
      </c>
      <c r="D431" s="1">
        <v>0</v>
      </c>
    </row>
    <row r="432" spans="1:4" x14ac:dyDescent="0.25">
      <c r="A432" s="10">
        <v>9</v>
      </c>
      <c r="B432" s="1">
        <v>1</v>
      </c>
      <c r="C432" s="1">
        <v>0</v>
      </c>
      <c r="D432" s="1">
        <v>0</v>
      </c>
    </row>
    <row r="433" spans="1:4" x14ac:dyDescent="0.25">
      <c r="A433" s="10">
        <v>10</v>
      </c>
      <c r="B433" s="1">
        <v>0</v>
      </c>
      <c r="C433" s="1">
        <v>0</v>
      </c>
      <c r="D433" s="1">
        <v>0</v>
      </c>
    </row>
    <row r="434" spans="1:4" x14ac:dyDescent="0.25">
      <c r="A434" s="10">
        <v>11</v>
      </c>
      <c r="B434" s="1">
        <v>0</v>
      </c>
      <c r="C434" s="1">
        <v>0</v>
      </c>
      <c r="D434" s="1">
        <v>0</v>
      </c>
    </row>
    <row r="435" spans="1:4" x14ac:dyDescent="0.25">
      <c r="A435" s="10">
        <v>12</v>
      </c>
      <c r="B435" s="1">
        <v>0</v>
      </c>
      <c r="C435" s="1">
        <v>0</v>
      </c>
      <c r="D435" s="1">
        <v>0</v>
      </c>
    </row>
    <row r="436" spans="1:4" x14ac:dyDescent="0.25">
      <c r="A436" s="10">
        <v>13</v>
      </c>
      <c r="B436" s="1">
        <v>0</v>
      </c>
      <c r="C436" s="1">
        <v>0</v>
      </c>
      <c r="D436" s="1">
        <v>0</v>
      </c>
    </row>
    <row r="437" spans="1:4" x14ac:dyDescent="0.25">
      <c r="A437" s="10">
        <v>14</v>
      </c>
      <c r="B437" s="1">
        <v>0</v>
      </c>
      <c r="C437" s="1">
        <v>0</v>
      </c>
      <c r="D437" s="1">
        <v>0</v>
      </c>
    </row>
    <row r="438" spans="1:4" x14ac:dyDescent="0.25">
      <c r="A438" s="10">
        <v>15</v>
      </c>
      <c r="B438" s="1">
        <v>0</v>
      </c>
      <c r="C438" s="1">
        <v>0</v>
      </c>
      <c r="D438" s="1">
        <v>0</v>
      </c>
    </row>
    <row r="439" spans="1:4" x14ac:dyDescent="0.25">
      <c r="A439" s="10">
        <v>16</v>
      </c>
      <c r="B439" s="1">
        <v>0</v>
      </c>
      <c r="C439" s="1">
        <v>0</v>
      </c>
      <c r="D439" s="1">
        <v>0</v>
      </c>
    </row>
    <row r="440" spans="1:4" x14ac:dyDescent="0.25">
      <c r="A440" s="10">
        <v>17</v>
      </c>
      <c r="B440" s="1">
        <v>0</v>
      </c>
      <c r="C440" s="1">
        <v>0</v>
      </c>
      <c r="D440" s="1">
        <v>0</v>
      </c>
    </row>
    <row r="441" spans="1:4" x14ac:dyDescent="0.25">
      <c r="A441" s="10">
        <v>18</v>
      </c>
      <c r="B441" s="1">
        <v>0</v>
      </c>
      <c r="C441" s="1">
        <v>0</v>
      </c>
      <c r="D441" s="1">
        <v>0</v>
      </c>
    </row>
    <row r="442" spans="1:4" x14ac:dyDescent="0.25">
      <c r="A442" s="10">
        <v>19</v>
      </c>
      <c r="B442" s="1">
        <v>0</v>
      </c>
      <c r="C442" s="1">
        <v>0</v>
      </c>
      <c r="D442" s="1">
        <v>0</v>
      </c>
    </row>
    <row r="443" spans="1:4" x14ac:dyDescent="0.25">
      <c r="A443" s="6">
        <v>11</v>
      </c>
      <c r="B443" s="1">
        <v>0.55555555555555558</v>
      </c>
      <c r="C443" s="1">
        <v>0</v>
      </c>
      <c r="D443" s="1">
        <v>0</v>
      </c>
    </row>
    <row r="444" spans="1:4" x14ac:dyDescent="0.25">
      <c r="A444" s="10">
        <v>1</v>
      </c>
      <c r="B444" s="1">
        <v>0</v>
      </c>
      <c r="C444" s="1">
        <v>0</v>
      </c>
      <c r="D444" s="1">
        <v>0</v>
      </c>
    </row>
    <row r="445" spans="1:4" x14ac:dyDescent="0.25">
      <c r="A445" s="10">
        <v>2</v>
      </c>
      <c r="B445" s="1">
        <v>1</v>
      </c>
      <c r="C445" s="1">
        <v>0</v>
      </c>
      <c r="D445" s="1">
        <v>0</v>
      </c>
    </row>
    <row r="446" spans="1:4" x14ac:dyDescent="0.25">
      <c r="A446" s="10">
        <v>3</v>
      </c>
      <c r="B446" s="1">
        <v>0</v>
      </c>
      <c r="C446" s="1">
        <v>0</v>
      </c>
      <c r="D446" s="1">
        <v>0</v>
      </c>
    </row>
    <row r="447" spans="1:4" x14ac:dyDescent="0.25">
      <c r="A447" s="10">
        <v>4</v>
      </c>
      <c r="B447" s="1">
        <v>0</v>
      </c>
      <c r="C447" s="1">
        <v>0</v>
      </c>
      <c r="D447" s="1">
        <v>0</v>
      </c>
    </row>
    <row r="448" spans="1:4" x14ac:dyDescent="0.25">
      <c r="A448" s="10">
        <v>5</v>
      </c>
      <c r="B448" s="1">
        <v>1</v>
      </c>
      <c r="C448" s="1">
        <v>0</v>
      </c>
      <c r="D448" s="1">
        <v>0</v>
      </c>
    </row>
    <row r="449" spans="1:4" x14ac:dyDescent="0.25">
      <c r="A449" s="10">
        <v>6</v>
      </c>
      <c r="B449" s="1">
        <v>1</v>
      </c>
      <c r="C449" s="1">
        <v>0</v>
      </c>
      <c r="D449" s="1">
        <v>0</v>
      </c>
    </row>
    <row r="450" spans="1:4" x14ac:dyDescent="0.25">
      <c r="A450" s="10">
        <v>7</v>
      </c>
      <c r="B450" s="1">
        <v>0</v>
      </c>
      <c r="C450" s="1">
        <v>0</v>
      </c>
      <c r="D450" s="1">
        <v>0</v>
      </c>
    </row>
    <row r="451" spans="1:4" x14ac:dyDescent="0.25">
      <c r="A451" s="10">
        <v>8</v>
      </c>
      <c r="B451" s="1">
        <v>1</v>
      </c>
      <c r="C451" s="1">
        <v>0</v>
      </c>
      <c r="D451" s="1">
        <v>0</v>
      </c>
    </row>
    <row r="452" spans="1:4" x14ac:dyDescent="0.25">
      <c r="A452" s="10">
        <v>9</v>
      </c>
      <c r="B452" s="1">
        <v>1</v>
      </c>
      <c r="C452" s="1">
        <v>0</v>
      </c>
      <c r="D452" s="1">
        <v>0</v>
      </c>
    </row>
    <row r="453" spans="1:4" x14ac:dyDescent="0.25">
      <c r="A453" s="10">
        <v>10</v>
      </c>
      <c r="B453" s="1">
        <v>0</v>
      </c>
      <c r="C453" s="1">
        <v>0</v>
      </c>
      <c r="D453" s="1">
        <v>0</v>
      </c>
    </row>
    <row r="454" spans="1:4" x14ac:dyDescent="0.25">
      <c r="A454" s="10">
        <v>11</v>
      </c>
      <c r="B454" s="1">
        <v>1</v>
      </c>
      <c r="C454" s="1">
        <v>0</v>
      </c>
      <c r="D454" s="1">
        <v>0</v>
      </c>
    </row>
    <row r="455" spans="1:4" x14ac:dyDescent="0.25">
      <c r="A455" s="10">
        <v>12</v>
      </c>
      <c r="B455" s="1">
        <v>1</v>
      </c>
      <c r="C455" s="1">
        <v>0</v>
      </c>
      <c r="D455" s="1">
        <v>0</v>
      </c>
    </row>
    <row r="456" spans="1:4" x14ac:dyDescent="0.25">
      <c r="A456" s="10">
        <v>13</v>
      </c>
      <c r="B456" s="1">
        <v>1</v>
      </c>
      <c r="C456" s="1">
        <v>0</v>
      </c>
      <c r="D456" s="1">
        <v>0</v>
      </c>
    </row>
    <row r="457" spans="1:4" x14ac:dyDescent="0.25">
      <c r="A457" s="10">
        <v>14</v>
      </c>
      <c r="B457" s="1">
        <v>1</v>
      </c>
      <c r="C457" s="1">
        <v>0</v>
      </c>
      <c r="D457" s="1">
        <v>0</v>
      </c>
    </row>
    <row r="458" spans="1:4" x14ac:dyDescent="0.25">
      <c r="A458" s="10">
        <v>15</v>
      </c>
      <c r="B458" s="1">
        <v>1</v>
      </c>
      <c r="C458" s="1">
        <v>0</v>
      </c>
      <c r="D458" s="1">
        <v>0</v>
      </c>
    </row>
    <row r="459" spans="1:4" x14ac:dyDescent="0.25">
      <c r="A459" s="10">
        <v>16</v>
      </c>
      <c r="B459" s="1">
        <v>0</v>
      </c>
      <c r="C459" s="1">
        <v>0</v>
      </c>
      <c r="D459" s="1">
        <v>0</v>
      </c>
    </row>
    <row r="460" spans="1:4" x14ac:dyDescent="0.25">
      <c r="A460" s="10">
        <v>17</v>
      </c>
      <c r="B460" s="1">
        <v>0</v>
      </c>
      <c r="C460" s="1">
        <v>0</v>
      </c>
      <c r="D460" s="1">
        <v>0</v>
      </c>
    </row>
    <row r="461" spans="1:4" x14ac:dyDescent="0.25">
      <c r="A461" s="10">
        <v>18</v>
      </c>
      <c r="B461" s="1">
        <v>0</v>
      </c>
      <c r="C461" s="1">
        <v>0</v>
      </c>
      <c r="D461" s="1">
        <v>0</v>
      </c>
    </row>
    <row r="462" spans="1:4" x14ac:dyDescent="0.25">
      <c r="A462" s="6">
        <v>13</v>
      </c>
      <c r="B462" s="1">
        <v>0.3125</v>
      </c>
      <c r="C462" s="1">
        <v>0</v>
      </c>
      <c r="D462" s="1">
        <v>0</v>
      </c>
    </row>
    <row r="463" spans="1:4" x14ac:dyDescent="0.25">
      <c r="A463" s="10">
        <v>1</v>
      </c>
      <c r="B463" s="1">
        <v>0</v>
      </c>
      <c r="C463" s="1">
        <v>0</v>
      </c>
      <c r="D463" s="1">
        <v>0</v>
      </c>
    </row>
    <row r="464" spans="1:4" x14ac:dyDescent="0.25">
      <c r="A464" s="10">
        <v>2</v>
      </c>
      <c r="B464" s="1">
        <v>0</v>
      </c>
      <c r="C464" s="1">
        <v>0</v>
      </c>
      <c r="D464" s="1">
        <v>0</v>
      </c>
    </row>
    <row r="465" spans="1:4" x14ac:dyDescent="0.25">
      <c r="A465" s="10">
        <v>3</v>
      </c>
      <c r="B465" s="1">
        <v>0</v>
      </c>
      <c r="C465" s="1">
        <v>0</v>
      </c>
      <c r="D465" s="1">
        <v>0</v>
      </c>
    </row>
    <row r="466" spans="1:4" x14ac:dyDescent="0.25">
      <c r="A466" s="10">
        <v>4</v>
      </c>
      <c r="B466" s="1">
        <v>1</v>
      </c>
      <c r="C466" s="1">
        <v>0</v>
      </c>
      <c r="D466" s="1">
        <v>0</v>
      </c>
    </row>
    <row r="467" spans="1:4" x14ac:dyDescent="0.25">
      <c r="A467" s="10">
        <v>5</v>
      </c>
      <c r="B467" s="1">
        <v>0</v>
      </c>
      <c r="C467" s="1">
        <v>0</v>
      </c>
      <c r="D467" s="1">
        <v>0</v>
      </c>
    </row>
    <row r="468" spans="1:4" x14ac:dyDescent="0.25">
      <c r="A468" s="10">
        <v>6</v>
      </c>
      <c r="B468" s="1">
        <v>0</v>
      </c>
      <c r="C468" s="1">
        <v>0</v>
      </c>
      <c r="D468" s="1">
        <v>0</v>
      </c>
    </row>
    <row r="469" spans="1:4" x14ac:dyDescent="0.25">
      <c r="A469" s="10">
        <v>7</v>
      </c>
      <c r="B469" s="1">
        <v>0</v>
      </c>
      <c r="C469" s="1">
        <v>0</v>
      </c>
      <c r="D469" s="1">
        <v>0</v>
      </c>
    </row>
    <row r="470" spans="1:4" x14ac:dyDescent="0.25">
      <c r="A470" s="10">
        <v>8</v>
      </c>
      <c r="B470" s="1">
        <v>1</v>
      </c>
      <c r="C470" s="1">
        <v>0</v>
      </c>
      <c r="D470" s="1">
        <v>0</v>
      </c>
    </row>
    <row r="471" spans="1:4" x14ac:dyDescent="0.25">
      <c r="A471" s="10">
        <v>9</v>
      </c>
      <c r="B471" s="1">
        <v>0</v>
      </c>
      <c r="C471" s="1">
        <v>0</v>
      </c>
      <c r="D471" s="1">
        <v>0</v>
      </c>
    </row>
    <row r="472" spans="1:4" x14ac:dyDescent="0.25">
      <c r="A472" s="10">
        <v>10</v>
      </c>
      <c r="B472" s="1">
        <v>1</v>
      </c>
      <c r="C472" s="1">
        <v>0</v>
      </c>
      <c r="D472" s="1">
        <v>0</v>
      </c>
    </row>
    <row r="473" spans="1:4" x14ac:dyDescent="0.25">
      <c r="A473" s="10">
        <v>11</v>
      </c>
      <c r="B473" s="1">
        <v>1</v>
      </c>
      <c r="C473" s="1">
        <v>0</v>
      </c>
      <c r="D473" s="1">
        <v>0</v>
      </c>
    </row>
    <row r="474" spans="1:4" x14ac:dyDescent="0.25">
      <c r="A474" s="10">
        <v>12</v>
      </c>
      <c r="B474" s="1">
        <v>0</v>
      </c>
      <c r="C474" s="1">
        <v>0</v>
      </c>
      <c r="D474" s="1">
        <v>0</v>
      </c>
    </row>
    <row r="475" spans="1:4" x14ac:dyDescent="0.25">
      <c r="A475" s="10">
        <v>13</v>
      </c>
      <c r="B475" s="1">
        <v>0</v>
      </c>
      <c r="C475" s="1">
        <v>0</v>
      </c>
      <c r="D475" s="1">
        <v>0</v>
      </c>
    </row>
    <row r="476" spans="1:4" x14ac:dyDescent="0.25">
      <c r="A476" s="10">
        <v>14</v>
      </c>
      <c r="B476" s="1">
        <v>1</v>
      </c>
      <c r="C476" s="1">
        <v>0</v>
      </c>
      <c r="D476" s="1">
        <v>0</v>
      </c>
    </row>
    <row r="477" spans="1:4" x14ac:dyDescent="0.25">
      <c r="A477" s="10">
        <v>15</v>
      </c>
      <c r="B477" s="1">
        <v>0</v>
      </c>
      <c r="C477" s="1">
        <v>0</v>
      </c>
      <c r="D477" s="1">
        <v>0</v>
      </c>
    </row>
    <row r="478" spans="1:4" x14ac:dyDescent="0.25">
      <c r="A478" s="10">
        <v>16</v>
      </c>
      <c r="B478" s="1">
        <v>0</v>
      </c>
      <c r="C478" s="1">
        <v>0</v>
      </c>
      <c r="D478" s="1">
        <v>0</v>
      </c>
    </row>
    <row r="479" spans="1:4" x14ac:dyDescent="0.25">
      <c r="A479" s="6">
        <v>17</v>
      </c>
      <c r="B479" s="1">
        <v>0</v>
      </c>
      <c r="C479" s="1">
        <v>0</v>
      </c>
      <c r="D479" s="1">
        <v>0</v>
      </c>
    </row>
    <row r="480" spans="1:4" x14ac:dyDescent="0.25">
      <c r="A480" s="10">
        <v>1</v>
      </c>
      <c r="B480" s="1">
        <v>0</v>
      </c>
      <c r="C480" s="1">
        <v>0</v>
      </c>
      <c r="D480" s="1">
        <v>0</v>
      </c>
    </row>
    <row r="481" spans="1:4" x14ac:dyDescent="0.25">
      <c r="A481" s="10">
        <v>2</v>
      </c>
      <c r="B481" s="1">
        <v>0</v>
      </c>
      <c r="C481" s="1">
        <v>0</v>
      </c>
      <c r="D481" s="1">
        <v>0</v>
      </c>
    </row>
    <row r="482" spans="1:4" x14ac:dyDescent="0.25">
      <c r="A482" s="10">
        <v>3</v>
      </c>
      <c r="B482" s="1">
        <v>0</v>
      </c>
      <c r="C482" s="1">
        <v>0</v>
      </c>
      <c r="D482" s="1">
        <v>0</v>
      </c>
    </row>
    <row r="483" spans="1:4" x14ac:dyDescent="0.25">
      <c r="A483" s="10">
        <v>4</v>
      </c>
      <c r="B483" s="1">
        <v>0</v>
      </c>
      <c r="C483" s="1">
        <v>0</v>
      </c>
      <c r="D483" s="1">
        <v>0</v>
      </c>
    </row>
    <row r="484" spans="1:4" x14ac:dyDescent="0.25">
      <c r="A484" s="10">
        <v>5</v>
      </c>
      <c r="B484" s="1">
        <v>0</v>
      </c>
      <c r="C484" s="1">
        <v>0</v>
      </c>
      <c r="D484" s="1">
        <v>0</v>
      </c>
    </row>
    <row r="485" spans="1:4" x14ac:dyDescent="0.25">
      <c r="A485" s="10">
        <v>6</v>
      </c>
      <c r="B485" s="1">
        <v>0</v>
      </c>
      <c r="C485" s="1">
        <v>0</v>
      </c>
      <c r="D485" s="1">
        <v>0</v>
      </c>
    </row>
    <row r="486" spans="1:4" x14ac:dyDescent="0.25">
      <c r="A486" s="10">
        <v>7</v>
      </c>
      <c r="B486" s="1">
        <v>0</v>
      </c>
      <c r="C486" s="1">
        <v>0</v>
      </c>
      <c r="D486" s="1">
        <v>0</v>
      </c>
    </row>
    <row r="487" spans="1:4" x14ac:dyDescent="0.25">
      <c r="A487" s="10">
        <v>8</v>
      </c>
      <c r="B487" s="1">
        <v>0</v>
      </c>
      <c r="C487" s="1">
        <v>0</v>
      </c>
      <c r="D487" s="1">
        <v>0</v>
      </c>
    </row>
    <row r="488" spans="1:4" x14ac:dyDescent="0.25">
      <c r="A488" s="10">
        <v>9</v>
      </c>
      <c r="B488" s="1">
        <v>0</v>
      </c>
      <c r="C488" s="1">
        <v>0</v>
      </c>
      <c r="D488" s="1">
        <v>0</v>
      </c>
    </row>
    <row r="489" spans="1:4" x14ac:dyDescent="0.25">
      <c r="A489" s="10">
        <v>10</v>
      </c>
      <c r="B489" s="1">
        <v>0</v>
      </c>
      <c r="C489" s="1">
        <v>0</v>
      </c>
      <c r="D489" s="1">
        <v>0</v>
      </c>
    </row>
    <row r="490" spans="1:4" x14ac:dyDescent="0.25">
      <c r="A490" s="10">
        <v>11</v>
      </c>
      <c r="B490" s="1">
        <v>0</v>
      </c>
      <c r="C490" s="1">
        <v>0</v>
      </c>
      <c r="D490" s="1">
        <v>0</v>
      </c>
    </row>
    <row r="491" spans="1:4" x14ac:dyDescent="0.25">
      <c r="A491" s="10">
        <v>12</v>
      </c>
      <c r="B491" s="1">
        <v>0</v>
      </c>
      <c r="C491" s="1">
        <v>0</v>
      </c>
      <c r="D491" s="1">
        <v>0</v>
      </c>
    </row>
    <row r="492" spans="1:4" x14ac:dyDescent="0.25">
      <c r="A492" s="10">
        <v>13</v>
      </c>
      <c r="B492" s="1">
        <v>0</v>
      </c>
      <c r="C492" s="1">
        <v>0</v>
      </c>
      <c r="D492" s="1">
        <v>0</v>
      </c>
    </row>
    <row r="493" spans="1:4" x14ac:dyDescent="0.25">
      <c r="A493" s="4" t="s">
        <v>20</v>
      </c>
      <c r="B493" s="1">
        <v>0.44285714285714284</v>
      </c>
      <c r="C493" s="1">
        <v>0.11428571428571428</v>
      </c>
      <c r="D493" s="1">
        <v>0</v>
      </c>
    </row>
    <row r="494" spans="1:4" x14ac:dyDescent="0.25">
      <c r="A494" s="6">
        <v>5</v>
      </c>
      <c r="B494" s="1">
        <v>0.65</v>
      </c>
      <c r="C494" s="1">
        <v>0.25</v>
      </c>
      <c r="D494" s="1">
        <v>0</v>
      </c>
    </row>
    <row r="495" spans="1:4" x14ac:dyDescent="0.25">
      <c r="A495" s="10">
        <v>1</v>
      </c>
      <c r="B495" s="1">
        <v>1</v>
      </c>
      <c r="C495" s="1">
        <v>0</v>
      </c>
      <c r="D495" s="1">
        <v>0</v>
      </c>
    </row>
    <row r="496" spans="1:4" x14ac:dyDescent="0.25">
      <c r="A496" s="10">
        <v>2</v>
      </c>
      <c r="B496" s="1">
        <v>1</v>
      </c>
      <c r="C496" s="1">
        <v>0</v>
      </c>
      <c r="D496" s="1">
        <v>0</v>
      </c>
    </row>
    <row r="497" spans="1:4" x14ac:dyDescent="0.25">
      <c r="A497" s="10">
        <v>3</v>
      </c>
      <c r="B497" s="1">
        <v>0</v>
      </c>
      <c r="C497" s="1">
        <v>0</v>
      </c>
      <c r="D497" s="1">
        <v>0</v>
      </c>
    </row>
    <row r="498" spans="1:4" x14ac:dyDescent="0.25">
      <c r="A498" s="10">
        <v>4</v>
      </c>
      <c r="B498" s="1">
        <v>0</v>
      </c>
      <c r="C498" s="1">
        <v>0</v>
      </c>
      <c r="D498" s="1">
        <v>0</v>
      </c>
    </row>
    <row r="499" spans="1:4" x14ac:dyDescent="0.25">
      <c r="A499" s="10">
        <v>5</v>
      </c>
      <c r="B499" s="1">
        <v>0</v>
      </c>
      <c r="C499" s="1">
        <v>0</v>
      </c>
      <c r="D499" s="1">
        <v>0</v>
      </c>
    </row>
    <row r="500" spans="1:4" x14ac:dyDescent="0.25">
      <c r="A500" s="10">
        <v>6</v>
      </c>
      <c r="B500" s="1">
        <v>1</v>
      </c>
      <c r="C500" s="1">
        <v>0</v>
      </c>
      <c r="D500" s="1">
        <v>0</v>
      </c>
    </row>
    <row r="501" spans="1:4" x14ac:dyDescent="0.25">
      <c r="A501" s="10">
        <v>7</v>
      </c>
      <c r="B501" s="1">
        <v>1</v>
      </c>
      <c r="C501" s="1">
        <v>0</v>
      </c>
      <c r="D501" s="1">
        <v>0</v>
      </c>
    </row>
    <row r="502" spans="1:4" x14ac:dyDescent="0.25">
      <c r="A502" s="10">
        <v>8</v>
      </c>
      <c r="B502" s="1">
        <v>1</v>
      </c>
      <c r="C502" s="1">
        <v>0</v>
      </c>
      <c r="D502" s="1">
        <v>0</v>
      </c>
    </row>
    <row r="503" spans="1:4" x14ac:dyDescent="0.25">
      <c r="A503" s="10">
        <v>9</v>
      </c>
      <c r="B503" s="1">
        <v>1</v>
      </c>
      <c r="C503" s="1">
        <v>1</v>
      </c>
      <c r="D503" s="1">
        <v>0</v>
      </c>
    </row>
    <row r="504" spans="1:4" x14ac:dyDescent="0.25">
      <c r="A504" s="10">
        <v>10</v>
      </c>
      <c r="B504" s="1">
        <v>1</v>
      </c>
      <c r="C504" s="1">
        <v>0</v>
      </c>
      <c r="D504" s="1">
        <v>0</v>
      </c>
    </row>
    <row r="505" spans="1:4" x14ac:dyDescent="0.25">
      <c r="A505" s="10">
        <v>11</v>
      </c>
      <c r="B505" s="1">
        <v>1</v>
      </c>
      <c r="C505" s="1">
        <v>0</v>
      </c>
      <c r="D505" s="1">
        <v>0</v>
      </c>
    </row>
    <row r="506" spans="1:4" x14ac:dyDescent="0.25">
      <c r="A506" s="10">
        <v>12</v>
      </c>
      <c r="B506" s="1">
        <v>0</v>
      </c>
      <c r="C506" s="1">
        <v>0</v>
      </c>
      <c r="D506" s="1">
        <v>0</v>
      </c>
    </row>
    <row r="507" spans="1:4" x14ac:dyDescent="0.25">
      <c r="A507" s="10">
        <v>13</v>
      </c>
      <c r="B507" s="1">
        <v>1</v>
      </c>
      <c r="C507" s="1">
        <v>1</v>
      </c>
      <c r="D507" s="1">
        <v>0</v>
      </c>
    </row>
    <row r="508" spans="1:4" x14ac:dyDescent="0.25">
      <c r="A508" s="10">
        <v>14</v>
      </c>
      <c r="B508" s="1">
        <v>1</v>
      </c>
      <c r="C508" s="1">
        <v>1</v>
      </c>
      <c r="D508" s="1">
        <v>0</v>
      </c>
    </row>
    <row r="509" spans="1:4" x14ac:dyDescent="0.25">
      <c r="A509" s="10">
        <v>15</v>
      </c>
      <c r="B509" s="1">
        <v>0.4</v>
      </c>
      <c r="C509" s="1">
        <v>0.4</v>
      </c>
      <c r="D509" s="1">
        <v>0</v>
      </c>
    </row>
    <row r="510" spans="1:4" x14ac:dyDescent="0.25">
      <c r="A510" s="10">
        <v>16</v>
      </c>
      <c r="B510" s="1">
        <v>1</v>
      </c>
      <c r="C510" s="1">
        <v>0</v>
      </c>
      <c r="D510" s="1">
        <v>0</v>
      </c>
    </row>
    <row r="511" spans="1:4" x14ac:dyDescent="0.25">
      <c r="A511" s="6">
        <v>7</v>
      </c>
      <c r="B511" s="1">
        <v>0.55555555555555558</v>
      </c>
      <c r="C511" s="1">
        <v>5.5555555555555552E-2</v>
      </c>
      <c r="D511" s="1">
        <v>0</v>
      </c>
    </row>
    <row r="512" spans="1:4" x14ac:dyDescent="0.25">
      <c r="A512" s="10">
        <v>1</v>
      </c>
      <c r="B512" s="1">
        <v>1</v>
      </c>
      <c r="C512" s="1">
        <v>0</v>
      </c>
      <c r="D512" s="1">
        <v>0</v>
      </c>
    </row>
    <row r="513" spans="1:4" x14ac:dyDescent="0.25">
      <c r="A513" s="10">
        <v>2</v>
      </c>
      <c r="B513" s="1">
        <v>0</v>
      </c>
      <c r="C513" s="1">
        <v>0</v>
      </c>
      <c r="D513" s="1">
        <v>0</v>
      </c>
    </row>
    <row r="514" spans="1:4" x14ac:dyDescent="0.25">
      <c r="A514" s="10">
        <v>3</v>
      </c>
      <c r="B514" s="1">
        <v>1</v>
      </c>
      <c r="C514" s="1">
        <v>0</v>
      </c>
      <c r="D514" s="1">
        <v>0</v>
      </c>
    </row>
    <row r="515" spans="1:4" x14ac:dyDescent="0.25">
      <c r="A515" s="10">
        <v>4</v>
      </c>
      <c r="B515" s="1">
        <v>0</v>
      </c>
      <c r="C515" s="1">
        <v>0</v>
      </c>
      <c r="D515" s="1">
        <v>0</v>
      </c>
    </row>
    <row r="516" spans="1:4" x14ac:dyDescent="0.25">
      <c r="A516" s="10">
        <v>5</v>
      </c>
      <c r="B516" s="1">
        <v>0</v>
      </c>
      <c r="C516" s="1">
        <v>0</v>
      </c>
      <c r="D516" s="1">
        <v>0</v>
      </c>
    </row>
    <row r="517" spans="1:4" x14ac:dyDescent="0.25">
      <c r="A517" s="10">
        <v>6</v>
      </c>
      <c r="B517" s="1">
        <v>0</v>
      </c>
      <c r="C517" s="1">
        <v>0</v>
      </c>
      <c r="D517" s="1">
        <v>0</v>
      </c>
    </row>
    <row r="518" spans="1:4" x14ac:dyDescent="0.25">
      <c r="A518" s="10">
        <v>7</v>
      </c>
      <c r="B518" s="1">
        <v>1</v>
      </c>
      <c r="C518" s="1">
        <v>0</v>
      </c>
      <c r="D518" s="1">
        <v>0</v>
      </c>
    </row>
    <row r="519" spans="1:4" x14ac:dyDescent="0.25">
      <c r="A519" s="10">
        <v>8</v>
      </c>
      <c r="B519" s="1">
        <v>1</v>
      </c>
      <c r="C519" s="1">
        <v>0</v>
      </c>
      <c r="D519" s="1">
        <v>0</v>
      </c>
    </row>
    <row r="520" spans="1:4" x14ac:dyDescent="0.25">
      <c r="A520" s="10">
        <v>9</v>
      </c>
      <c r="B520" s="1">
        <v>1</v>
      </c>
      <c r="C520" s="1">
        <v>0</v>
      </c>
      <c r="D520" s="1">
        <v>0</v>
      </c>
    </row>
    <row r="521" spans="1:4" x14ac:dyDescent="0.25">
      <c r="A521" s="10">
        <v>10</v>
      </c>
      <c r="B521" s="1">
        <v>0</v>
      </c>
      <c r="C521" s="1">
        <v>0</v>
      </c>
      <c r="D521" s="1">
        <v>0</v>
      </c>
    </row>
    <row r="522" spans="1:4" x14ac:dyDescent="0.25">
      <c r="A522" s="10">
        <v>11</v>
      </c>
      <c r="B522" s="1">
        <v>0</v>
      </c>
      <c r="C522" s="1">
        <v>0</v>
      </c>
      <c r="D522" s="1">
        <v>0</v>
      </c>
    </row>
    <row r="523" spans="1:4" x14ac:dyDescent="0.25">
      <c r="A523" s="10">
        <v>12</v>
      </c>
      <c r="B523" s="1">
        <v>1</v>
      </c>
      <c r="C523" s="1">
        <v>0</v>
      </c>
      <c r="D523" s="1">
        <v>0</v>
      </c>
    </row>
    <row r="524" spans="1:4" x14ac:dyDescent="0.25">
      <c r="A524" s="10">
        <v>13</v>
      </c>
      <c r="B524" s="1">
        <v>1</v>
      </c>
      <c r="C524" s="1">
        <v>0</v>
      </c>
      <c r="D524" s="1">
        <v>0</v>
      </c>
    </row>
    <row r="525" spans="1:4" x14ac:dyDescent="0.25">
      <c r="A525" s="10">
        <v>14</v>
      </c>
      <c r="B525" s="1">
        <v>1</v>
      </c>
      <c r="C525" s="1">
        <v>0</v>
      </c>
      <c r="D525" s="1">
        <v>0</v>
      </c>
    </row>
    <row r="526" spans="1:4" x14ac:dyDescent="0.25">
      <c r="A526" s="10">
        <v>15</v>
      </c>
      <c r="B526" s="1">
        <v>1</v>
      </c>
      <c r="C526" s="1">
        <v>0</v>
      </c>
      <c r="D526" s="1">
        <v>0</v>
      </c>
    </row>
    <row r="527" spans="1:4" x14ac:dyDescent="0.25">
      <c r="A527" s="10">
        <v>16</v>
      </c>
      <c r="B527" s="1">
        <v>1</v>
      </c>
      <c r="C527" s="1">
        <v>1</v>
      </c>
      <c r="D527" s="1">
        <v>0</v>
      </c>
    </row>
    <row r="528" spans="1:4" x14ac:dyDescent="0.25">
      <c r="A528" s="10">
        <v>17</v>
      </c>
      <c r="B528" s="1">
        <v>0</v>
      </c>
      <c r="C528" s="1">
        <v>0</v>
      </c>
      <c r="D528" s="1">
        <v>0</v>
      </c>
    </row>
    <row r="529" spans="1:4" x14ac:dyDescent="0.25">
      <c r="A529" s="10">
        <v>18</v>
      </c>
      <c r="B529" s="1">
        <v>0</v>
      </c>
      <c r="C529" s="1">
        <v>0</v>
      </c>
      <c r="D529" s="1">
        <v>0</v>
      </c>
    </row>
    <row r="530" spans="1:4" x14ac:dyDescent="0.25">
      <c r="A530" s="6">
        <v>10</v>
      </c>
      <c r="B530" s="1">
        <v>0.53846153846153844</v>
      </c>
      <c r="C530" s="1">
        <v>0.15384615384615385</v>
      </c>
      <c r="D530" s="1">
        <v>0</v>
      </c>
    </row>
    <row r="531" spans="1:4" x14ac:dyDescent="0.25">
      <c r="A531" s="10">
        <v>1</v>
      </c>
      <c r="B531" s="1">
        <v>1</v>
      </c>
      <c r="C531" s="1">
        <v>0</v>
      </c>
      <c r="D531" s="1">
        <v>0</v>
      </c>
    </row>
    <row r="532" spans="1:4" x14ac:dyDescent="0.25">
      <c r="A532" s="10">
        <v>2</v>
      </c>
      <c r="B532" s="1">
        <v>0</v>
      </c>
      <c r="C532" s="1">
        <v>0</v>
      </c>
      <c r="D532" s="1">
        <v>0</v>
      </c>
    </row>
    <row r="533" spans="1:4" x14ac:dyDescent="0.25">
      <c r="A533" s="10">
        <v>3</v>
      </c>
      <c r="B533" s="1">
        <v>0</v>
      </c>
      <c r="C533" s="1">
        <v>0</v>
      </c>
      <c r="D533" s="1">
        <v>0</v>
      </c>
    </row>
    <row r="534" spans="1:4" x14ac:dyDescent="0.25">
      <c r="A534" s="10">
        <v>4</v>
      </c>
      <c r="B534" s="1">
        <v>0</v>
      </c>
      <c r="C534" s="1">
        <v>0</v>
      </c>
      <c r="D534" s="1">
        <v>0</v>
      </c>
    </row>
    <row r="535" spans="1:4" x14ac:dyDescent="0.25">
      <c r="A535" s="10">
        <v>5</v>
      </c>
      <c r="B535" s="1">
        <v>0</v>
      </c>
      <c r="C535" s="1">
        <v>0</v>
      </c>
      <c r="D535" s="1">
        <v>0</v>
      </c>
    </row>
    <row r="536" spans="1:4" x14ac:dyDescent="0.25">
      <c r="A536" s="10">
        <v>6</v>
      </c>
      <c r="B536" s="1">
        <v>0</v>
      </c>
      <c r="C536" s="1">
        <v>0</v>
      </c>
      <c r="D536" s="1">
        <v>0</v>
      </c>
    </row>
    <row r="537" spans="1:4" x14ac:dyDescent="0.25">
      <c r="A537" s="10">
        <v>7</v>
      </c>
      <c r="B537" s="1">
        <v>1</v>
      </c>
      <c r="C537" s="1">
        <v>1</v>
      </c>
      <c r="D537" s="1">
        <v>0</v>
      </c>
    </row>
    <row r="538" spans="1:4" x14ac:dyDescent="0.25">
      <c r="A538" s="10">
        <v>8</v>
      </c>
      <c r="B538" s="1">
        <v>1</v>
      </c>
      <c r="C538" s="1">
        <v>0</v>
      </c>
      <c r="D538" s="1">
        <v>0</v>
      </c>
    </row>
    <row r="539" spans="1:4" x14ac:dyDescent="0.25">
      <c r="A539" s="10">
        <v>9</v>
      </c>
      <c r="B539" s="1">
        <v>1</v>
      </c>
      <c r="C539" s="1">
        <v>1</v>
      </c>
      <c r="D539" s="1">
        <v>0</v>
      </c>
    </row>
    <row r="540" spans="1:4" x14ac:dyDescent="0.25">
      <c r="A540" s="10">
        <v>10</v>
      </c>
      <c r="B540" s="1">
        <v>1</v>
      </c>
      <c r="C540" s="1">
        <v>0</v>
      </c>
      <c r="D540" s="1">
        <v>0</v>
      </c>
    </row>
    <row r="541" spans="1:4" x14ac:dyDescent="0.25">
      <c r="A541" s="10">
        <v>11</v>
      </c>
      <c r="B541" s="1">
        <v>1</v>
      </c>
      <c r="C541" s="1">
        <v>0</v>
      </c>
      <c r="D541" s="1">
        <v>0</v>
      </c>
    </row>
    <row r="542" spans="1:4" x14ac:dyDescent="0.25">
      <c r="A542" s="10">
        <v>12</v>
      </c>
      <c r="B542" s="1">
        <v>1</v>
      </c>
      <c r="C542" s="1">
        <v>0</v>
      </c>
      <c r="D542" s="1">
        <v>0</v>
      </c>
    </row>
    <row r="543" spans="1:4" x14ac:dyDescent="0.25">
      <c r="A543" s="10">
        <v>13</v>
      </c>
      <c r="B543" s="1">
        <v>0</v>
      </c>
      <c r="C543" s="1">
        <v>0</v>
      </c>
      <c r="D543" s="1">
        <v>0</v>
      </c>
    </row>
    <row r="544" spans="1:4" x14ac:dyDescent="0.25">
      <c r="A544" s="6">
        <v>16</v>
      </c>
      <c r="B544" s="1">
        <v>5.2631578947368418E-2</v>
      </c>
      <c r="C544" s="1">
        <v>0</v>
      </c>
      <c r="D544" s="1">
        <v>0</v>
      </c>
    </row>
    <row r="545" spans="1:4" x14ac:dyDescent="0.25">
      <c r="A545" s="10">
        <v>1</v>
      </c>
      <c r="B545" s="1">
        <v>1</v>
      </c>
      <c r="C545" s="1">
        <v>0</v>
      </c>
      <c r="D545" s="1">
        <v>0</v>
      </c>
    </row>
    <row r="546" spans="1:4" x14ac:dyDescent="0.25">
      <c r="A546" s="10">
        <v>2</v>
      </c>
      <c r="B546" s="1">
        <v>0</v>
      </c>
      <c r="C546" s="1">
        <v>0</v>
      </c>
      <c r="D546" s="1">
        <v>0</v>
      </c>
    </row>
    <row r="547" spans="1:4" x14ac:dyDescent="0.25">
      <c r="A547" s="10">
        <v>3</v>
      </c>
      <c r="B547" s="1">
        <v>0</v>
      </c>
      <c r="C547" s="1">
        <v>0</v>
      </c>
      <c r="D547" s="1">
        <v>0</v>
      </c>
    </row>
    <row r="548" spans="1:4" x14ac:dyDescent="0.25">
      <c r="A548" s="10">
        <v>4</v>
      </c>
      <c r="B548" s="1">
        <v>0</v>
      </c>
      <c r="C548" s="1">
        <v>0</v>
      </c>
      <c r="D548" s="1">
        <v>0</v>
      </c>
    </row>
    <row r="549" spans="1:4" x14ac:dyDescent="0.25">
      <c r="A549" s="10">
        <v>5</v>
      </c>
      <c r="B549" s="1">
        <v>0</v>
      </c>
      <c r="C549" s="1">
        <v>0</v>
      </c>
      <c r="D549" s="1">
        <v>0</v>
      </c>
    </row>
    <row r="550" spans="1:4" x14ac:dyDescent="0.25">
      <c r="A550" s="10">
        <v>6</v>
      </c>
      <c r="B550" s="1">
        <v>0</v>
      </c>
      <c r="C550" s="1">
        <v>0</v>
      </c>
      <c r="D550" s="1">
        <v>0</v>
      </c>
    </row>
    <row r="551" spans="1:4" x14ac:dyDescent="0.25">
      <c r="A551" s="10">
        <v>7</v>
      </c>
      <c r="B551" s="1">
        <v>0</v>
      </c>
      <c r="C551" s="1">
        <v>0</v>
      </c>
      <c r="D551" s="1">
        <v>0</v>
      </c>
    </row>
    <row r="552" spans="1:4" x14ac:dyDescent="0.25">
      <c r="A552" s="10">
        <v>8</v>
      </c>
      <c r="B552" s="1">
        <v>0</v>
      </c>
      <c r="C552" s="1">
        <v>0</v>
      </c>
      <c r="D552" s="1">
        <v>0</v>
      </c>
    </row>
    <row r="553" spans="1:4" x14ac:dyDescent="0.25">
      <c r="A553" s="10">
        <v>9</v>
      </c>
      <c r="B553" s="1">
        <v>0</v>
      </c>
      <c r="C553" s="1">
        <v>0</v>
      </c>
      <c r="D553" s="1">
        <v>0</v>
      </c>
    </row>
    <row r="554" spans="1:4" x14ac:dyDescent="0.25">
      <c r="A554" s="10">
        <v>10</v>
      </c>
      <c r="B554" s="1">
        <v>0</v>
      </c>
      <c r="C554" s="1">
        <v>0</v>
      </c>
      <c r="D554" s="1">
        <v>0</v>
      </c>
    </row>
    <row r="555" spans="1:4" x14ac:dyDescent="0.25">
      <c r="A555" s="10">
        <v>11</v>
      </c>
      <c r="B555" s="1">
        <v>0</v>
      </c>
      <c r="C555" s="1">
        <v>0</v>
      </c>
      <c r="D555" s="1">
        <v>0</v>
      </c>
    </row>
    <row r="556" spans="1:4" x14ac:dyDescent="0.25">
      <c r="A556" s="10">
        <v>12</v>
      </c>
      <c r="B556" s="1">
        <v>0</v>
      </c>
      <c r="C556" s="1">
        <v>0</v>
      </c>
      <c r="D556" s="1">
        <v>0</v>
      </c>
    </row>
    <row r="557" spans="1:4" x14ac:dyDescent="0.25">
      <c r="A557" s="10">
        <v>13</v>
      </c>
      <c r="B557" s="1">
        <v>0</v>
      </c>
      <c r="C557" s="1">
        <v>0</v>
      </c>
      <c r="D557" s="1">
        <v>0</v>
      </c>
    </row>
    <row r="558" spans="1:4" x14ac:dyDescent="0.25">
      <c r="A558" s="10">
        <v>14</v>
      </c>
      <c r="B558" s="1">
        <v>0</v>
      </c>
      <c r="C558" s="1">
        <v>0</v>
      </c>
      <c r="D558" s="1">
        <v>0</v>
      </c>
    </row>
    <row r="559" spans="1:4" x14ac:dyDescent="0.25">
      <c r="A559" s="10">
        <v>15</v>
      </c>
      <c r="B559" s="1">
        <v>0</v>
      </c>
      <c r="C559" s="1">
        <v>0</v>
      </c>
      <c r="D559" s="1">
        <v>0</v>
      </c>
    </row>
    <row r="560" spans="1:4" x14ac:dyDescent="0.25">
      <c r="A560" s="10">
        <v>16</v>
      </c>
      <c r="B560" s="1">
        <v>0</v>
      </c>
      <c r="C560" s="1">
        <v>0</v>
      </c>
      <c r="D560" s="1">
        <v>0</v>
      </c>
    </row>
    <row r="561" spans="1:4" x14ac:dyDescent="0.25">
      <c r="A561" s="10">
        <v>17</v>
      </c>
      <c r="B561" s="1">
        <v>0</v>
      </c>
      <c r="C561" s="1">
        <v>0</v>
      </c>
      <c r="D561" s="1">
        <v>0</v>
      </c>
    </row>
    <row r="562" spans="1:4" x14ac:dyDescent="0.25">
      <c r="A562" s="10">
        <v>18</v>
      </c>
      <c r="B562" s="1">
        <v>0</v>
      </c>
      <c r="C562" s="1">
        <v>0</v>
      </c>
      <c r="D562" s="1">
        <v>0</v>
      </c>
    </row>
    <row r="563" spans="1:4" x14ac:dyDescent="0.25">
      <c r="A563" s="10">
        <v>19</v>
      </c>
      <c r="B563" s="1">
        <v>0</v>
      </c>
      <c r="C563" s="1">
        <v>0</v>
      </c>
      <c r="D563" s="1">
        <v>0</v>
      </c>
    </row>
    <row r="564" spans="1:4" x14ac:dyDescent="0.25">
      <c r="A564" s="3">
        <v>6</v>
      </c>
      <c r="B564" s="1">
        <v>0.58252427184466016</v>
      </c>
      <c r="C564" s="1">
        <v>7.7669902912621352E-2</v>
      </c>
      <c r="D564" s="1">
        <v>8.7378640776699032E-2</v>
      </c>
    </row>
    <row r="565" spans="1:4" x14ac:dyDescent="0.25">
      <c r="A565" s="4" t="s">
        <v>12</v>
      </c>
      <c r="B565" s="1">
        <v>0.58252427184466016</v>
      </c>
      <c r="C565" s="1">
        <v>7.7669902912621352E-2</v>
      </c>
      <c r="D565" s="1">
        <v>8.7378640776699032E-2</v>
      </c>
    </row>
    <row r="566" spans="1:4" x14ac:dyDescent="0.25">
      <c r="A566" s="6">
        <v>2</v>
      </c>
      <c r="B566" s="1">
        <v>0.8</v>
      </c>
      <c r="C566" s="1">
        <v>6.6666666666666666E-2</v>
      </c>
      <c r="D566" s="1">
        <v>0</v>
      </c>
    </row>
    <row r="567" spans="1:4" x14ac:dyDescent="0.25">
      <c r="A567" s="10">
        <v>1</v>
      </c>
      <c r="B567" s="1">
        <v>0</v>
      </c>
      <c r="C567" s="1">
        <v>0</v>
      </c>
      <c r="D567" s="1">
        <v>0</v>
      </c>
    </row>
    <row r="568" spans="1:4" x14ac:dyDescent="0.25">
      <c r="A568" s="10">
        <v>2</v>
      </c>
      <c r="B568" s="1">
        <v>1</v>
      </c>
      <c r="C568" s="1">
        <v>0</v>
      </c>
      <c r="D568" s="1">
        <v>0</v>
      </c>
    </row>
    <row r="569" spans="1:4" x14ac:dyDescent="0.25">
      <c r="A569" s="10">
        <v>3</v>
      </c>
      <c r="B569" s="1">
        <v>1</v>
      </c>
      <c r="C569" s="1">
        <v>0</v>
      </c>
      <c r="D569" s="1">
        <v>0</v>
      </c>
    </row>
    <row r="570" spans="1:4" x14ac:dyDescent="0.25">
      <c r="A570" s="10">
        <v>4</v>
      </c>
      <c r="B570" s="1">
        <v>1</v>
      </c>
      <c r="C570" s="1">
        <v>1</v>
      </c>
      <c r="D570" s="1">
        <v>0</v>
      </c>
    </row>
    <row r="571" spans="1:4" x14ac:dyDescent="0.25">
      <c r="A571" s="10">
        <v>5</v>
      </c>
      <c r="B571" s="1">
        <v>0</v>
      </c>
      <c r="C571" s="1">
        <v>0</v>
      </c>
      <c r="D571" s="1">
        <v>0</v>
      </c>
    </row>
    <row r="572" spans="1:4" x14ac:dyDescent="0.25">
      <c r="A572" s="10">
        <v>6</v>
      </c>
      <c r="B572" s="1">
        <v>1</v>
      </c>
      <c r="C572" s="1">
        <v>0</v>
      </c>
      <c r="D572" s="1">
        <v>0</v>
      </c>
    </row>
    <row r="573" spans="1:4" x14ac:dyDescent="0.25">
      <c r="A573" s="10">
        <v>7</v>
      </c>
      <c r="B573" s="1">
        <v>1</v>
      </c>
      <c r="C573" s="1">
        <v>0</v>
      </c>
      <c r="D573" s="1">
        <v>0</v>
      </c>
    </row>
    <row r="574" spans="1:4" x14ac:dyDescent="0.25">
      <c r="A574" s="10">
        <v>8</v>
      </c>
      <c r="B574" s="1">
        <v>1</v>
      </c>
      <c r="C574" s="1">
        <v>0</v>
      </c>
      <c r="D574" s="1">
        <v>0</v>
      </c>
    </row>
    <row r="575" spans="1:4" x14ac:dyDescent="0.25">
      <c r="A575" s="10">
        <v>9</v>
      </c>
      <c r="B575" s="1">
        <v>1</v>
      </c>
      <c r="C575" s="1">
        <v>0</v>
      </c>
      <c r="D575" s="1">
        <v>0</v>
      </c>
    </row>
    <row r="576" spans="1:4" x14ac:dyDescent="0.25">
      <c r="A576" s="10">
        <v>10</v>
      </c>
      <c r="B576" s="1">
        <v>1</v>
      </c>
      <c r="C576" s="1">
        <v>0</v>
      </c>
      <c r="D576" s="1">
        <v>0</v>
      </c>
    </row>
    <row r="577" spans="1:4" x14ac:dyDescent="0.25">
      <c r="A577" s="10">
        <v>11</v>
      </c>
      <c r="B577" s="1">
        <v>1</v>
      </c>
      <c r="C577" s="1">
        <v>0</v>
      </c>
      <c r="D577" s="1">
        <v>0</v>
      </c>
    </row>
    <row r="578" spans="1:4" x14ac:dyDescent="0.25">
      <c r="A578" s="10">
        <v>12</v>
      </c>
      <c r="B578" s="1">
        <v>1</v>
      </c>
      <c r="C578" s="1">
        <v>0</v>
      </c>
      <c r="D578" s="1">
        <v>0</v>
      </c>
    </row>
    <row r="579" spans="1:4" x14ac:dyDescent="0.25">
      <c r="A579" s="10">
        <v>13</v>
      </c>
      <c r="B579" s="1">
        <v>1</v>
      </c>
      <c r="C579" s="1">
        <v>0</v>
      </c>
      <c r="D579" s="1">
        <v>0</v>
      </c>
    </row>
    <row r="580" spans="1:4" x14ac:dyDescent="0.25">
      <c r="A580" s="10">
        <v>14</v>
      </c>
      <c r="B580" s="1">
        <v>0</v>
      </c>
      <c r="C580" s="1">
        <v>0</v>
      </c>
      <c r="D580" s="1">
        <v>0</v>
      </c>
    </row>
    <row r="581" spans="1:4" x14ac:dyDescent="0.25">
      <c r="A581" s="10">
        <v>15</v>
      </c>
      <c r="B581" s="1">
        <v>1</v>
      </c>
      <c r="C581" s="1">
        <v>0</v>
      </c>
      <c r="D581" s="1">
        <v>0</v>
      </c>
    </row>
    <row r="582" spans="1:4" x14ac:dyDescent="0.25">
      <c r="A582" s="6">
        <v>7</v>
      </c>
      <c r="B582" s="1">
        <v>0.73333333333333328</v>
      </c>
      <c r="C582" s="1">
        <v>0</v>
      </c>
      <c r="D582" s="1">
        <v>6.6666666666666666E-2</v>
      </c>
    </row>
    <row r="583" spans="1:4" x14ac:dyDescent="0.25">
      <c r="A583" s="10">
        <v>1</v>
      </c>
      <c r="B583" s="1">
        <v>0</v>
      </c>
      <c r="C583" s="1">
        <v>0</v>
      </c>
      <c r="D583" s="1">
        <v>0</v>
      </c>
    </row>
    <row r="584" spans="1:4" x14ac:dyDescent="0.25">
      <c r="A584" s="10">
        <v>2</v>
      </c>
      <c r="B584" s="1">
        <v>1</v>
      </c>
      <c r="C584" s="1">
        <v>0</v>
      </c>
      <c r="D584" s="1">
        <v>0</v>
      </c>
    </row>
    <row r="585" spans="1:4" x14ac:dyDescent="0.25">
      <c r="A585" s="10">
        <v>3</v>
      </c>
      <c r="B585" s="1">
        <v>1</v>
      </c>
      <c r="C585" s="1">
        <v>0</v>
      </c>
      <c r="D585" s="1">
        <v>0</v>
      </c>
    </row>
    <row r="586" spans="1:4" x14ac:dyDescent="0.25">
      <c r="A586" s="10">
        <v>4</v>
      </c>
      <c r="B586" s="1">
        <v>1</v>
      </c>
      <c r="C586" s="1">
        <v>0</v>
      </c>
      <c r="D586" s="1">
        <v>0</v>
      </c>
    </row>
    <row r="587" spans="1:4" x14ac:dyDescent="0.25">
      <c r="A587" s="10">
        <v>5</v>
      </c>
      <c r="B587" s="1">
        <v>1</v>
      </c>
      <c r="C587" s="1">
        <v>0</v>
      </c>
      <c r="D587" s="1">
        <v>0</v>
      </c>
    </row>
    <row r="588" spans="1:4" x14ac:dyDescent="0.25">
      <c r="A588" s="10">
        <v>6</v>
      </c>
      <c r="B588" s="1">
        <v>1</v>
      </c>
      <c r="C588" s="1">
        <v>0</v>
      </c>
      <c r="D588" s="1">
        <v>0</v>
      </c>
    </row>
    <row r="589" spans="1:4" x14ac:dyDescent="0.25">
      <c r="A589" s="10">
        <v>7</v>
      </c>
      <c r="B589" s="1">
        <v>1</v>
      </c>
      <c r="C589" s="1">
        <v>0</v>
      </c>
      <c r="D589" s="1">
        <v>0</v>
      </c>
    </row>
    <row r="590" spans="1:4" x14ac:dyDescent="0.25">
      <c r="A590" s="10">
        <v>8</v>
      </c>
      <c r="B590" s="1">
        <v>1</v>
      </c>
      <c r="C590" s="1">
        <v>0</v>
      </c>
      <c r="D590" s="1">
        <v>0</v>
      </c>
    </row>
    <row r="591" spans="1:4" x14ac:dyDescent="0.25">
      <c r="A591" s="10">
        <v>9</v>
      </c>
      <c r="B591" s="1">
        <v>1</v>
      </c>
      <c r="C591" s="1">
        <v>0</v>
      </c>
      <c r="D591" s="1">
        <v>0</v>
      </c>
    </row>
    <row r="592" spans="1:4" x14ac:dyDescent="0.25">
      <c r="A592" s="10">
        <v>10</v>
      </c>
      <c r="B592" s="1">
        <v>1</v>
      </c>
      <c r="C592" s="1">
        <v>0</v>
      </c>
      <c r="D592" s="1">
        <v>0</v>
      </c>
    </row>
    <row r="593" spans="1:4" x14ac:dyDescent="0.25">
      <c r="A593" s="10">
        <v>11</v>
      </c>
      <c r="B593" s="1">
        <v>1</v>
      </c>
      <c r="C593" s="1">
        <v>0</v>
      </c>
      <c r="D593" s="1">
        <v>0</v>
      </c>
    </row>
    <row r="594" spans="1:4" x14ac:dyDescent="0.25">
      <c r="A594" s="10">
        <v>12</v>
      </c>
      <c r="B594" s="1">
        <v>0</v>
      </c>
      <c r="C594" s="1">
        <v>0</v>
      </c>
      <c r="D594" s="1">
        <v>0</v>
      </c>
    </row>
    <row r="595" spans="1:4" x14ac:dyDescent="0.25">
      <c r="A595" s="10">
        <v>13</v>
      </c>
      <c r="B595" s="1">
        <v>0</v>
      </c>
      <c r="C595" s="1">
        <v>0</v>
      </c>
      <c r="D595" s="1">
        <v>0</v>
      </c>
    </row>
    <row r="596" spans="1:4" x14ac:dyDescent="0.25">
      <c r="A596" s="10">
        <v>14</v>
      </c>
      <c r="B596" s="1">
        <v>0</v>
      </c>
      <c r="C596" s="1">
        <v>0</v>
      </c>
      <c r="D596" s="1">
        <v>0</v>
      </c>
    </row>
    <row r="597" spans="1:4" x14ac:dyDescent="0.25">
      <c r="A597" s="10">
        <v>15</v>
      </c>
      <c r="B597" s="1">
        <v>1</v>
      </c>
      <c r="C597" s="1">
        <v>0</v>
      </c>
      <c r="D597" s="1">
        <v>1</v>
      </c>
    </row>
    <row r="598" spans="1:4" x14ac:dyDescent="0.25">
      <c r="A598" s="6">
        <v>8</v>
      </c>
      <c r="B598" s="1">
        <v>0.6</v>
      </c>
      <c r="C598" s="1">
        <v>0.13333333333333333</v>
      </c>
      <c r="D598" s="1">
        <v>0.2</v>
      </c>
    </row>
    <row r="599" spans="1:4" x14ac:dyDescent="0.25">
      <c r="A599" s="10">
        <v>1</v>
      </c>
      <c r="B599" s="1">
        <v>0</v>
      </c>
      <c r="C599" s="1">
        <v>0</v>
      </c>
      <c r="D599" s="1">
        <v>0</v>
      </c>
    </row>
    <row r="600" spans="1:4" x14ac:dyDescent="0.25">
      <c r="A600" s="10">
        <v>2</v>
      </c>
      <c r="B600" s="1">
        <v>0</v>
      </c>
      <c r="C600" s="1">
        <v>0</v>
      </c>
      <c r="D600" s="1">
        <v>0</v>
      </c>
    </row>
    <row r="601" spans="1:4" x14ac:dyDescent="0.25">
      <c r="A601" s="10">
        <v>3</v>
      </c>
      <c r="B601" s="1">
        <v>0</v>
      </c>
      <c r="C601" s="1">
        <v>0</v>
      </c>
      <c r="D601" s="1">
        <v>0</v>
      </c>
    </row>
    <row r="602" spans="1:4" x14ac:dyDescent="0.25">
      <c r="A602" s="10">
        <v>4</v>
      </c>
      <c r="B602" s="1">
        <v>1</v>
      </c>
      <c r="C602" s="1">
        <v>0</v>
      </c>
      <c r="D602" s="1">
        <v>0</v>
      </c>
    </row>
    <row r="603" spans="1:4" x14ac:dyDescent="0.25">
      <c r="A603" s="10">
        <v>5</v>
      </c>
      <c r="B603" s="1">
        <v>1</v>
      </c>
      <c r="C603" s="1">
        <v>0</v>
      </c>
      <c r="D603" s="1">
        <v>0</v>
      </c>
    </row>
    <row r="604" spans="1:4" x14ac:dyDescent="0.25">
      <c r="A604" s="10">
        <v>6</v>
      </c>
      <c r="B604" s="1">
        <v>1</v>
      </c>
      <c r="C604" s="1">
        <v>0</v>
      </c>
      <c r="D604" s="1">
        <v>0</v>
      </c>
    </row>
    <row r="605" spans="1:4" x14ac:dyDescent="0.25">
      <c r="A605" s="10">
        <v>7</v>
      </c>
      <c r="B605" s="1">
        <v>1</v>
      </c>
      <c r="C605" s="1">
        <v>1</v>
      </c>
      <c r="D605" s="1">
        <v>0</v>
      </c>
    </row>
    <row r="606" spans="1:4" x14ac:dyDescent="0.25">
      <c r="A606" s="10">
        <v>8</v>
      </c>
      <c r="B606" s="1">
        <v>1</v>
      </c>
      <c r="C606" s="1">
        <v>0</v>
      </c>
      <c r="D606" s="1">
        <v>0</v>
      </c>
    </row>
    <row r="607" spans="1:4" x14ac:dyDescent="0.25">
      <c r="A607" s="10">
        <v>9</v>
      </c>
      <c r="B607" s="1">
        <v>0</v>
      </c>
      <c r="C607" s="1">
        <v>0</v>
      </c>
      <c r="D607" s="1">
        <v>0</v>
      </c>
    </row>
    <row r="608" spans="1:4" x14ac:dyDescent="0.25">
      <c r="A608" s="10">
        <v>10</v>
      </c>
      <c r="B608" s="1">
        <v>1</v>
      </c>
      <c r="C608" s="1">
        <v>1</v>
      </c>
      <c r="D608" s="1">
        <v>1</v>
      </c>
    </row>
    <row r="609" spans="1:4" x14ac:dyDescent="0.25">
      <c r="A609" s="10">
        <v>11</v>
      </c>
      <c r="B609" s="1">
        <v>1</v>
      </c>
      <c r="C609" s="1">
        <v>0</v>
      </c>
      <c r="D609" s="1">
        <v>0</v>
      </c>
    </row>
    <row r="610" spans="1:4" x14ac:dyDescent="0.25">
      <c r="A610" s="10">
        <v>12</v>
      </c>
      <c r="B610" s="1">
        <v>0</v>
      </c>
      <c r="C610" s="1">
        <v>0</v>
      </c>
      <c r="D610" s="1">
        <v>0</v>
      </c>
    </row>
    <row r="611" spans="1:4" x14ac:dyDescent="0.25">
      <c r="A611" s="10">
        <v>13</v>
      </c>
      <c r="B611" s="1">
        <v>1</v>
      </c>
      <c r="C611" s="1">
        <v>0</v>
      </c>
      <c r="D611" s="1">
        <v>1</v>
      </c>
    </row>
    <row r="612" spans="1:4" x14ac:dyDescent="0.25">
      <c r="A612" s="10">
        <v>14</v>
      </c>
      <c r="B612" s="1">
        <v>0</v>
      </c>
      <c r="C612" s="1">
        <v>0</v>
      </c>
      <c r="D612" s="1">
        <v>0</v>
      </c>
    </row>
    <row r="613" spans="1:4" x14ac:dyDescent="0.25">
      <c r="A613" s="10">
        <v>15</v>
      </c>
      <c r="B613" s="1">
        <v>1</v>
      </c>
      <c r="C613" s="1">
        <v>0</v>
      </c>
      <c r="D613" s="1">
        <v>1</v>
      </c>
    </row>
    <row r="614" spans="1:4" x14ac:dyDescent="0.25">
      <c r="A614" s="6">
        <v>10</v>
      </c>
      <c r="B614" s="1">
        <v>0.5</v>
      </c>
      <c r="C614" s="1">
        <v>7.1428571428571425E-2</v>
      </c>
      <c r="D614" s="1">
        <v>0</v>
      </c>
    </row>
    <row r="615" spans="1:4" x14ac:dyDescent="0.25">
      <c r="A615" s="10">
        <v>1</v>
      </c>
      <c r="B615" s="1">
        <v>1</v>
      </c>
      <c r="C615" s="1">
        <v>0</v>
      </c>
      <c r="D615" s="1">
        <v>0</v>
      </c>
    </row>
    <row r="616" spans="1:4" x14ac:dyDescent="0.25">
      <c r="A616" s="10">
        <v>2</v>
      </c>
      <c r="B616" s="1">
        <v>0</v>
      </c>
      <c r="C616" s="1">
        <v>0</v>
      </c>
      <c r="D616" s="1">
        <v>0</v>
      </c>
    </row>
    <row r="617" spans="1:4" x14ac:dyDescent="0.25">
      <c r="A617" s="10">
        <v>3</v>
      </c>
      <c r="B617" s="1">
        <v>1</v>
      </c>
      <c r="C617" s="1">
        <v>0</v>
      </c>
      <c r="D617" s="1">
        <v>0</v>
      </c>
    </row>
    <row r="618" spans="1:4" x14ac:dyDescent="0.25">
      <c r="A618" s="10">
        <v>4</v>
      </c>
      <c r="B618" s="1">
        <v>0</v>
      </c>
      <c r="C618" s="1">
        <v>0</v>
      </c>
      <c r="D618" s="1">
        <v>0</v>
      </c>
    </row>
    <row r="619" spans="1:4" x14ac:dyDescent="0.25">
      <c r="A619" s="10">
        <v>5</v>
      </c>
      <c r="B619" s="1">
        <v>1</v>
      </c>
      <c r="C619" s="1">
        <v>0</v>
      </c>
      <c r="D619" s="1">
        <v>0</v>
      </c>
    </row>
    <row r="620" spans="1:4" x14ac:dyDescent="0.25">
      <c r="A620" s="10">
        <v>6</v>
      </c>
      <c r="B620" s="1">
        <v>0</v>
      </c>
      <c r="C620" s="1">
        <v>0</v>
      </c>
      <c r="D620" s="1">
        <v>0</v>
      </c>
    </row>
    <row r="621" spans="1:4" x14ac:dyDescent="0.25">
      <c r="A621" s="10">
        <v>7</v>
      </c>
      <c r="B621" s="1">
        <v>1</v>
      </c>
      <c r="C621" s="1">
        <v>0</v>
      </c>
      <c r="D621" s="1">
        <v>0</v>
      </c>
    </row>
    <row r="622" spans="1:4" x14ac:dyDescent="0.25">
      <c r="A622" s="10">
        <v>8</v>
      </c>
      <c r="B622" s="1">
        <v>0</v>
      </c>
      <c r="C622" s="1">
        <v>0</v>
      </c>
      <c r="D622" s="1">
        <v>0</v>
      </c>
    </row>
    <row r="623" spans="1:4" x14ac:dyDescent="0.25">
      <c r="A623" s="10">
        <v>9</v>
      </c>
      <c r="B623" s="1">
        <v>0</v>
      </c>
      <c r="C623" s="1">
        <v>0</v>
      </c>
      <c r="D623" s="1">
        <v>0</v>
      </c>
    </row>
    <row r="624" spans="1:4" x14ac:dyDescent="0.25">
      <c r="A624" s="10">
        <v>10</v>
      </c>
      <c r="B624" s="1">
        <v>0</v>
      </c>
      <c r="C624" s="1">
        <v>0</v>
      </c>
      <c r="D624" s="1">
        <v>0</v>
      </c>
    </row>
    <row r="625" spans="1:4" x14ac:dyDescent="0.25">
      <c r="A625" s="10">
        <v>11</v>
      </c>
      <c r="B625" s="1">
        <v>0</v>
      </c>
      <c r="C625" s="1">
        <v>0</v>
      </c>
      <c r="D625" s="1">
        <v>0</v>
      </c>
    </row>
    <row r="626" spans="1:4" x14ac:dyDescent="0.25">
      <c r="A626" s="10">
        <v>12</v>
      </c>
      <c r="B626" s="1">
        <v>1</v>
      </c>
      <c r="C626" s="1">
        <v>0</v>
      </c>
      <c r="D626" s="1">
        <v>0</v>
      </c>
    </row>
    <row r="627" spans="1:4" x14ac:dyDescent="0.25">
      <c r="A627" s="10">
        <v>13</v>
      </c>
      <c r="B627" s="1">
        <v>1</v>
      </c>
      <c r="C627" s="1">
        <v>1</v>
      </c>
      <c r="D627" s="1">
        <v>0</v>
      </c>
    </row>
    <row r="628" spans="1:4" x14ac:dyDescent="0.25">
      <c r="A628" s="10">
        <v>14</v>
      </c>
      <c r="B628" s="1">
        <v>1</v>
      </c>
      <c r="C628" s="1">
        <v>0</v>
      </c>
      <c r="D628" s="1">
        <v>0</v>
      </c>
    </row>
    <row r="629" spans="1:4" x14ac:dyDescent="0.25">
      <c r="A629" s="6">
        <v>12</v>
      </c>
      <c r="B629" s="1">
        <v>0.58333333333333337</v>
      </c>
      <c r="C629" s="1">
        <v>0</v>
      </c>
      <c r="D629" s="1">
        <v>8.3333333333333329E-2</v>
      </c>
    </row>
    <row r="630" spans="1:4" x14ac:dyDescent="0.25">
      <c r="A630" s="10">
        <v>1</v>
      </c>
      <c r="B630" s="1">
        <v>1</v>
      </c>
      <c r="C630" s="1">
        <v>0</v>
      </c>
      <c r="D630" s="1">
        <v>0</v>
      </c>
    </row>
    <row r="631" spans="1:4" x14ac:dyDescent="0.25">
      <c r="A631" s="10">
        <v>2</v>
      </c>
      <c r="B631" s="1">
        <v>0</v>
      </c>
      <c r="C631" s="1">
        <v>0</v>
      </c>
      <c r="D631" s="1">
        <v>0</v>
      </c>
    </row>
    <row r="632" spans="1:4" x14ac:dyDescent="0.25">
      <c r="A632" s="10">
        <v>3</v>
      </c>
      <c r="B632" s="1">
        <v>0</v>
      </c>
      <c r="C632" s="1">
        <v>0</v>
      </c>
      <c r="D632" s="1">
        <v>0</v>
      </c>
    </row>
    <row r="633" spans="1:4" x14ac:dyDescent="0.25">
      <c r="A633" s="10">
        <v>4</v>
      </c>
      <c r="B633" s="1">
        <v>1</v>
      </c>
      <c r="C633" s="1">
        <v>0</v>
      </c>
      <c r="D633" s="1">
        <v>0</v>
      </c>
    </row>
    <row r="634" spans="1:4" x14ac:dyDescent="0.25">
      <c r="A634" s="10">
        <v>5</v>
      </c>
      <c r="B634" s="1">
        <v>0</v>
      </c>
      <c r="C634" s="1">
        <v>0</v>
      </c>
      <c r="D634" s="1">
        <v>0</v>
      </c>
    </row>
    <row r="635" spans="1:4" x14ac:dyDescent="0.25">
      <c r="A635" s="10">
        <v>6</v>
      </c>
      <c r="B635" s="1">
        <v>1</v>
      </c>
      <c r="C635" s="1">
        <v>0</v>
      </c>
      <c r="D635" s="1">
        <v>0</v>
      </c>
    </row>
    <row r="636" spans="1:4" x14ac:dyDescent="0.25">
      <c r="A636" s="10">
        <v>7</v>
      </c>
      <c r="B636" s="1">
        <v>0</v>
      </c>
      <c r="C636" s="1">
        <v>0</v>
      </c>
      <c r="D636" s="1">
        <v>0</v>
      </c>
    </row>
    <row r="637" spans="1:4" x14ac:dyDescent="0.25">
      <c r="A637" s="10">
        <v>8</v>
      </c>
      <c r="B637" s="1">
        <v>1</v>
      </c>
      <c r="C637" s="1">
        <v>0</v>
      </c>
      <c r="D637" s="1">
        <v>0</v>
      </c>
    </row>
    <row r="638" spans="1:4" x14ac:dyDescent="0.25">
      <c r="A638" s="10">
        <v>9</v>
      </c>
      <c r="B638" s="1">
        <v>0</v>
      </c>
      <c r="C638" s="1">
        <v>0</v>
      </c>
      <c r="D638" s="1">
        <v>0</v>
      </c>
    </row>
    <row r="639" spans="1:4" x14ac:dyDescent="0.25">
      <c r="A639" s="10">
        <v>10</v>
      </c>
      <c r="B639" s="1">
        <v>1</v>
      </c>
      <c r="C639" s="1">
        <v>0</v>
      </c>
      <c r="D639" s="1">
        <v>0</v>
      </c>
    </row>
    <row r="640" spans="1:4" x14ac:dyDescent="0.25">
      <c r="A640" s="10">
        <v>11</v>
      </c>
      <c r="B640" s="1">
        <v>1</v>
      </c>
      <c r="C640" s="1">
        <v>0</v>
      </c>
      <c r="D640" s="1">
        <v>0</v>
      </c>
    </row>
    <row r="641" spans="1:4" x14ac:dyDescent="0.25">
      <c r="A641" s="10">
        <v>12</v>
      </c>
      <c r="B641" s="1">
        <v>1</v>
      </c>
      <c r="C641" s="1">
        <v>0</v>
      </c>
      <c r="D641" s="1">
        <v>1</v>
      </c>
    </row>
    <row r="642" spans="1:4" x14ac:dyDescent="0.25">
      <c r="A642" s="6">
        <v>17</v>
      </c>
      <c r="B642" s="1">
        <v>0.1</v>
      </c>
      <c r="C642" s="1">
        <v>0</v>
      </c>
      <c r="D642" s="1">
        <v>0.1</v>
      </c>
    </row>
    <row r="643" spans="1:4" x14ac:dyDescent="0.25">
      <c r="A643" s="10">
        <v>1</v>
      </c>
      <c r="B643" s="1">
        <v>0</v>
      </c>
      <c r="C643" s="1">
        <v>0</v>
      </c>
      <c r="D643" s="1">
        <v>0</v>
      </c>
    </row>
    <row r="644" spans="1:4" x14ac:dyDescent="0.25">
      <c r="A644" s="10">
        <v>2</v>
      </c>
      <c r="B644" s="1">
        <v>0</v>
      </c>
      <c r="C644" s="1">
        <v>0</v>
      </c>
      <c r="D644" s="1">
        <v>0</v>
      </c>
    </row>
    <row r="645" spans="1:4" x14ac:dyDescent="0.25">
      <c r="A645" s="10">
        <v>3</v>
      </c>
      <c r="B645" s="1">
        <v>0</v>
      </c>
      <c r="C645" s="1">
        <v>0</v>
      </c>
      <c r="D645" s="1">
        <v>0</v>
      </c>
    </row>
    <row r="646" spans="1:4" x14ac:dyDescent="0.25">
      <c r="A646" s="10">
        <v>4</v>
      </c>
      <c r="B646" s="1">
        <v>0</v>
      </c>
      <c r="C646" s="1">
        <v>0</v>
      </c>
      <c r="D646" s="1">
        <v>0</v>
      </c>
    </row>
    <row r="647" spans="1:4" x14ac:dyDescent="0.25">
      <c r="A647" s="10">
        <v>5</v>
      </c>
      <c r="B647" s="1">
        <v>0</v>
      </c>
      <c r="C647" s="1">
        <v>0</v>
      </c>
      <c r="D647" s="1">
        <v>0</v>
      </c>
    </row>
    <row r="648" spans="1:4" x14ac:dyDescent="0.25">
      <c r="A648" s="10">
        <v>6</v>
      </c>
      <c r="B648" s="1">
        <v>1</v>
      </c>
      <c r="C648" s="1">
        <v>0</v>
      </c>
      <c r="D648" s="1">
        <v>1</v>
      </c>
    </row>
    <row r="649" spans="1:4" x14ac:dyDescent="0.25">
      <c r="A649" s="10">
        <v>7</v>
      </c>
      <c r="B649" s="1">
        <v>0</v>
      </c>
      <c r="C649" s="1">
        <v>0</v>
      </c>
      <c r="D649" s="1">
        <v>0</v>
      </c>
    </row>
    <row r="650" spans="1:4" x14ac:dyDescent="0.25">
      <c r="A650" s="10">
        <v>8</v>
      </c>
      <c r="B650" s="1">
        <v>0</v>
      </c>
      <c r="C650" s="1">
        <v>0</v>
      </c>
      <c r="D650" s="1">
        <v>0</v>
      </c>
    </row>
    <row r="651" spans="1:4" x14ac:dyDescent="0.25">
      <c r="A651" s="10">
        <v>9</v>
      </c>
      <c r="B651" s="1">
        <v>0</v>
      </c>
      <c r="C651" s="1">
        <v>0</v>
      </c>
      <c r="D651" s="1">
        <v>0</v>
      </c>
    </row>
    <row r="652" spans="1:4" x14ac:dyDescent="0.25">
      <c r="A652" s="10">
        <v>10</v>
      </c>
      <c r="B652" s="1">
        <v>0</v>
      </c>
      <c r="C652" s="1">
        <v>0</v>
      </c>
      <c r="D652" s="1">
        <v>0</v>
      </c>
    </row>
    <row r="653" spans="1:4" x14ac:dyDescent="0.25">
      <c r="A653" s="6">
        <v>19</v>
      </c>
      <c r="B653" s="1">
        <v>0.75</v>
      </c>
      <c r="C653" s="1">
        <v>0.25</v>
      </c>
      <c r="D653" s="1">
        <v>8.3333333333333329E-2</v>
      </c>
    </row>
    <row r="654" spans="1:4" x14ac:dyDescent="0.25">
      <c r="A654" s="10">
        <v>1</v>
      </c>
      <c r="B654" s="1">
        <v>0</v>
      </c>
      <c r="C654" s="1">
        <v>0</v>
      </c>
      <c r="D654" s="1">
        <v>0</v>
      </c>
    </row>
    <row r="655" spans="1:4" x14ac:dyDescent="0.25">
      <c r="A655" s="10">
        <v>2</v>
      </c>
      <c r="B655" s="1">
        <v>1</v>
      </c>
      <c r="C655" s="1">
        <v>1</v>
      </c>
      <c r="D655" s="1">
        <v>0</v>
      </c>
    </row>
    <row r="656" spans="1:4" x14ac:dyDescent="0.25">
      <c r="A656" s="10">
        <v>3</v>
      </c>
      <c r="B656" s="1">
        <v>0</v>
      </c>
      <c r="C656" s="1">
        <v>0</v>
      </c>
      <c r="D656" s="1">
        <v>0</v>
      </c>
    </row>
    <row r="657" spans="1:4" x14ac:dyDescent="0.25">
      <c r="A657" s="10">
        <v>4</v>
      </c>
      <c r="B657" s="1">
        <v>1</v>
      </c>
      <c r="C657" s="1">
        <v>0</v>
      </c>
      <c r="D657" s="1">
        <v>0</v>
      </c>
    </row>
    <row r="658" spans="1:4" x14ac:dyDescent="0.25">
      <c r="A658" s="10">
        <v>5</v>
      </c>
      <c r="B658" s="1">
        <v>1</v>
      </c>
      <c r="C658" s="1">
        <v>1</v>
      </c>
      <c r="D658" s="1">
        <v>0</v>
      </c>
    </row>
    <row r="659" spans="1:4" x14ac:dyDescent="0.25">
      <c r="A659" s="10">
        <v>6</v>
      </c>
      <c r="B659" s="1">
        <v>1</v>
      </c>
      <c r="C659" s="1">
        <v>0</v>
      </c>
      <c r="D659" s="1">
        <v>1</v>
      </c>
    </row>
    <row r="660" spans="1:4" x14ac:dyDescent="0.25">
      <c r="A660" s="10">
        <v>7</v>
      </c>
      <c r="B660" s="1">
        <v>1</v>
      </c>
      <c r="C660" s="1">
        <v>1</v>
      </c>
      <c r="D660" s="1">
        <v>0</v>
      </c>
    </row>
    <row r="661" spans="1:4" x14ac:dyDescent="0.25">
      <c r="A661" s="10">
        <v>8</v>
      </c>
      <c r="B661" s="1">
        <v>1</v>
      </c>
      <c r="C661" s="1">
        <v>0</v>
      </c>
      <c r="D661" s="1">
        <v>0</v>
      </c>
    </row>
    <row r="662" spans="1:4" x14ac:dyDescent="0.25">
      <c r="A662" s="10">
        <v>9</v>
      </c>
      <c r="B662" s="1">
        <v>1</v>
      </c>
      <c r="C662" s="1">
        <v>0</v>
      </c>
      <c r="D662" s="1">
        <v>0</v>
      </c>
    </row>
    <row r="663" spans="1:4" x14ac:dyDescent="0.25">
      <c r="A663" s="10">
        <v>10</v>
      </c>
      <c r="B663" s="1">
        <v>1</v>
      </c>
      <c r="C663" s="1">
        <v>0</v>
      </c>
      <c r="D663" s="1">
        <v>0</v>
      </c>
    </row>
    <row r="664" spans="1:4" x14ac:dyDescent="0.25">
      <c r="A664" s="10">
        <v>11</v>
      </c>
      <c r="B664" s="1">
        <v>1</v>
      </c>
      <c r="C664" s="1">
        <v>0</v>
      </c>
      <c r="D664" s="1">
        <v>0</v>
      </c>
    </row>
    <row r="665" spans="1:4" x14ac:dyDescent="0.25">
      <c r="A665" s="10">
        <v>12</v>
      </c>
      <c r="B665" s="1">
        <v>0</v>
      </c>
      <c r="C665" s="1">
        <v>0</v>
      </c>
      <c r="D665" s="1">
        <v>0</v>
      </c>
    </row>
    <row r="666" spans="1:4" x14ac:dyDescent="0.25">
      <c r="A666" s="6">
        <v>20</v>
      </c>
      <c r="B666" s="1">
        <v>0.4</v>
      </c>
      <c r="C666" s="1">
        <v>0.1</v>
      </c>
      <c r="D666" s="1">
        <v>0.2</v>
      </c>
    </row>
    <row r="667" spans="1:4" x14ac:dyDescent="0.25">
      <c r="A667" s="10">
        <v>1</v>
      </c>
      <c r="B667" s="1">
        <v>0</v>
      </c>
      <c r="C667" s="1">
        <v>0</v>
      </c>
      <c r="D667" s="1">
        <v>0</v>
      </c>
    </row>
    <row r="668" spans="1:4" x14ac:dyDescent="0.25">
      <c r="A668" s="10">
        <v>2</v>
      </c>
      <c r="B668" s="1">
        <v>1</v>
      </c>
      <c r="C668" s="1">
        <v>0</v>
      </c>
      <c r="D668" s="1">
        <v>1</v>
      </c>
    </row>
    <row r="669" spans="1:4" x14ac:dyDescent="0.25">
      <c r="A669" s="10">
        <v>3</v>
      </c>
      <c r="B669" s="1">
        <v>1</v>
      </c>
      <c r="C669" s="1">
        <v>0</v>
      </c>
      <c r="D669" s="1">
        <v>1</v>
      </c>
    </row>
    <row r="670" spans="1:4" x14ac:dyDescent="0.25">
      <c r="A670" s="10">
        <v>4</v>
      </c>
      <c r="B670" s="1">
        <v>1</v>
      </c>
      <c r="C670" s="1">
        <v>0</v>
      </c>
      <c r="D670" s="1">
        <v>0</v>
      </c>
    </row>
    <row r="671" spans="1:4" x14ac:dyDescent="0.25">
      <c r="A671" s="10">
        <v>5</v>
      </c>
      <c r="B671" s="1">
        <v>1</v>
      </c>
      <c r="C671" s="1">
        <v>1</v>
      </c>
      <c r="D671" s="1">
        <v>0</v>
      </c>
    </row>
    <row r="672" spans="1:4" x14ac:dyDescent="0.25">
      <c r="A672" s="10">
        <v>6</v>
      </c>
      <c r="B672" s="1">
        <v>0</v>
      </c>
      <c r="C672" s="1">
        <v>0</v>
      </c>
      <c r="D672" s="1">
        <v>0</v>
      </c>
    </row>
    <row r="673" spans="1:4" x14ac:dyDescent="0.25">
      <c r="A673" s="10">
        <v>7</v>
      </c>
      <c r="B673" s="1">
        <v>0</v>
      </c>
      <c r="C673" s="1">
        <v>0</v>
      </c>
      <c r="D673" s="1">
        <v>0</v>
      </c>
    </row>
    <row r="674" spans="1:4" x14ac:dyDescent="0.25">
      <c r="A674" s="10">
        <v>8</v>
      </c>
      <c r="B674" s="1">
        <v>0</v>
      </c>
      <c r="C674" s="1">
        <v>0</v>
      </c>
      <c r="D674" s="1">
        <v>0</v>
      </c>
    </row>
    <row r="675" spans="1:4" x14ac:dyDescent="0.25">
      <c r="A675" s="10">
        <v>9</v>
      </c>
      <c r="B675" s="1">
        <v>0</v>
      </c>
      <c r="C675" s="1">
        <v>0</v>
      </c>
      <c r="D675" s="1">
        <v>0</v>
      </c>
    </row>
    <row r="676" spans="1:4" x14ac:dyDescent="0.25">
      <c r="A676" s="10">
        <v>10</v>
      </c>
      <c r="B676" s="1">
        <v>0</v>
      </c>
      <c r="C676" s="1">
        <v>0</v>
      </c>
      <c r="D676" s="1">
        <v>0</v>
      </c>
    </row>
    <row r="677" spans="1:4" x14ac:dyDescent="0.25">
      <c r="A677" s="3" t="s">
        <v>23</v>
      </c>
      <c r="B677" s="1"/>
      <c r="C677" s="1"/>
      <c r="D677" s="1"/>
    </row>
    <row r="678" spans="1:4" x14ac:dyDescent="0.25">
      <c r="A678" s="4" t="s">
        <v>23</v>
      </c>
      <c r="B678" s="1"/>
      <c r="C678" s="1"/>
      <c r="D678" s="1"/>
    </row>
    <row r="679" spans="1:4" x14ac:dyDescent="0.25">
      <c r="A679" s="6" t="s">
        <v>23</v>
      </c>
      <c r="B679" s="1"/>
      <c r="C679" s="1"/>
      <c r="D679" s="1"/>
    </row>
    <row r="680" spans="1:4" x14ac:dyDescent="0.25">
      <c r="A680" s="10" t="s">
        <v>23</v>
      </c>
      <c r="B680" s="1"/>
      <c r="C680" s="1"/>
      <c r="D680" s="1"/>
    </row>
    <row r="681" spans="1:4" x14ac:dyDescent="0.25">
      <c r="A681" s="3" t="s">
        <v>24</v>
      </c>
      <c r="B681" s="1">
        <v>0.45699831365935917</v>
      </c>
      <c r="C681" s="1">
        <v>8.4317032040472181E-2</v>
      </c>
      <c r="D681" s="1">
        <v>3.7099494097807759E-2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3309"/>
  <sheetViews>
    <sheetView tabSelected="1" zoomScale="60" zoomScaleNormal="60" workbookViewId="0">
      <pane ySplit="1" topLeftCell="A2101" activePane="bottomLeft" state="frozen"/>
      <selection pane="bottomLeft" activeCell="P2150" activeCellId="5" sqref="P2130:R2130 P2134:R2134 P2138:R2138 P2142:R2142 P2146:R2146 P2150:R2150"/>
    </sheetView>
  </sheetViews>
  <sheetFormatPr defaultRowHeight="15" x14ac:dyDescent="0.25"/>
  <cols>
    <col min="10" max="10" width="10.7109375" bestFit="1" customWidth="1"/>
    <col min="11" max="11" width="10.28515625" bestFit="1" customWidth="1"/>
    <col min="12" max="12" width="10.7109375" bestFit="1" customWidth="1"/>
    <col min="13" max="13" width="11.140625" bestFit="1" customWidth="1"/>
    <col min="15" max="15" width="10.85546875" bestFit="1" customWidth="1"/>
    <col min="20" max="20" width="27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38</v>
      </c>
      <c r="E1" t="s">
        <v>37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33</v>
      </c>
      <c r="O1" t="s">
        <v>34</v>
      </c>
      <c r="P1" t="s">
        <v>39</v>
      </c>
      <c r="Q1" t="s">
        <v>40</v>
      </c>
      <c r="R1" t="s">
        <v>41</v>
      </c>
      <c r="T1" t="s">
        <v>48</v>
      </c>
      <c r="U1" t="s">
        <v>84</v>
      </c>
      <c r="V1" t="s">
        <v>45</v>
      </c>
      <c r="W1" t="s">
        <v>46</v>
      </c>
    </row>
    <row r="2" spans="1:23" hidden="1" x14ac:dyDescent="0.25">
      <c r="A2" t="s">
        <v>22</v>
      </c>
      <c r="B2">
        <v>1</v>
      </c>
      <c r="C2">
        <v>1</v>
      </c>
      <c r="D2" t="s">
        <v>21</v>
      </c>
      <c r="E2" t="s">
        <v>21</v>
      </c>
      <c r="F2">
        <v>1</v>
      </c>
      <c r="G2">
        <v>16</v>
      </c>
      <c r="H2">
        <v>22477</v>
      </c>
      <c r="I2" t="s">
        <v>17</v>
      </c>
      <c r="J2">
        <v>0</v>
      </c>
      <c r="K2">
        <v>0</v>
      </c>
      <c r="L2">
        <f>IF(J2&gt;0,1,0)</f>
        <v>0</v>
      </c>
      <c r="M2">
        <f>IF(K2&gt;3,1,0)</f>
        <v>0</v>
      </c>
      <c r="N2">
        <f>IF(K2=4,1,0)</f>
        <v>0</v>
      </c>
      <c r="O2">
        <f>IF(K2=5,1,0)</f>
        <v>0</v>
      </c>
      <c r="P2">
        <f>IF((SUM(J2:J5)&gt;0),1,0)</f>
        <v>0</v>
      </c>
      <c r="Q2">
        <f>IF((SUM(N2:N5)&gt;0),1,0)</f>
        <v>0</v>
      </c>
      <c r="R2">
        <f>IF((SUM(O2:O5)&gt;0),1,0)</f>
        <v>0</v>
      </c>
    </row>
    <row r="3" spans="1:23" hidden="1" x14ac:dyDescent="0.25">
      <c r="A3" t="s">
        <v>22</v>
      </c>
      <c r="B3">
        <v>1</v>
      </c>
      <c r="C3">
        <v>1</v>
      </c>
      <c r="D3" t="s">
        <v>21</v>
      </c>
      <c r="E3" t="s">
        <v>21</v>
      </c>
      <c r="F3">
        <v>1</v>
      </c>
      <c r="G3">
        <v>16</v>
      </c>
      <c r="H3">
        <v>22477</v>
      </c>
      <c r="I3" t="s">
        <v>16</v>
      </c>
      <c r="J3">
        <v>0</v>
      </c>
      <c r="K3">
        <v>0</v>
      </c>
      <c r="L3">
        <f t="shared" ref="L3:L6" si="0">IF(J3&gt;0,1,0)</f>
        <v>0</v>
      </c>
      <c r="M3">
        <f>IF(K3&gt;3,1,0)</f>
        <v>0</v>
      </c>
      <c r="N3">
        <f t="shared" ref="N3:N6" si="1">IF(K3=4,1,0)</f>
        <v>0</v>
      </c>
      <c r="O3">
        <f t="shared" ref="O3:O6" si="2">IF(K3=5,1,0)</f>
        <v>0</v>
      </c>
      <c r="U3">
        <v>1</v>
      </c>
      <c r="V3">
        <f>U3*16</f>
        <v>16</v>
      </c>
      <c r="W3">
        <v>22477</v>
      </c>
    </row>
    <row r="4" spans="1:23" hidden="1" x14ac:dyDescent="0.25">
      <c r="A4" t="s">
        <v>22</v>
      </c>
      <c r="B4">
        <v>1</v>
      </c>
      <c r="C4">
        <v>1</v>
      </c>
      <c r="D4" t="s">
        <v>21</v>
      </c>
      <c r="E4" t="s">
        <v>21</v>
      </c>
      <c r="F4">
        <v>1</v>
      </c>
      <c r="G4">
        <v>16</v>
      </c>
      <c r="H4">
        <v>22477</v>
      </c>
      <c r="I4" t="s">
        <v>13</v>
      </c>
      <c r="J4">
        <v>0</v>
      </c>
      <c r="K4">
        <v>0</v>
      </c>
      <c r="L4">
        <f t="shared" si="0"/>
        <v>0</v>
      </c>
      <c r="M4">
        <f t="shared" ref="M4:M7" si="3">IF(K4&gt;3,1,0)</f>
        <v>0</v>
      </c>
      <c r="N4">
        <f t="shared" si="1"/>
        <v>0</v>
      </c>
      <c r="O4">
        <f t="shared" si="2"/>
        <v>0</v>
      </c>
      <c r="U4">
        <v>2</v>
      </c>
      <c r="V4">
        <f t="shared" ref="V4:V12" si="4">U4*16</f>
        <v>32</v>
      </c>
      <c r="W4">
        <f>W3+16</f>
        <v>22493</v>
      </c>
    </row>
    <row r="5" spans="1:23" hidden="1" x14ac:dyDescent="0.25">
      <c r="A5" t="s">
        <v>22</v>
      </c>
      <c r="B5">
        <v>1</v>
      </c>
      <c r="C5">
        <v>1</v>
      </c>
      <c r="D5" t="s">
        <v>21</v>
      </c>
      <c r="E5" t="s">
        <v>21</v>
      </c>
      <c r="F5">
        <v>1</v>
      </c>
      <c r="G5">
        <v>16</v>
      </c>
      <c r="H5">
        <v>22477</v>
      </c>
      <c r="I5" t="s">
        <v>14</v>
      </c>
      <c r="J5">
        <v>0</v>
      </c>
      <c r="K5">
        <v>0</v>
      </c>
      <c r="L5">
        <f t="shared" si="0"/>
        <v>0</v>
      </c>
      <c r="M5">
        <f t="shared" si="3"/>
        <v>0</v>
      </c>
      <c r="N5">
        <f t="shared" si="1"/>
        <v>0</v>
      </c>
      <c r="O5">
        <f t="shared" si="2"/>
        <v>0</v>
      </c>
      <c r="U5">
        <v>3</v>
      </c>
      <c r="V5">
        <f t="shared" si="4"/>
        <v>48</v>
      </c>
      <c r="W5">
        <f>W4+16</f>
        <v>22509</v>
      </c>
    </row>
    <row r="6" spans="1:23" hidden="1" x14ac:dyDescent="0.25">
      <c r="A6" t="s">
        <v>22</v>
      </c>
      <c r="B6">
        <v>1</v>
      </c>
      <c r="C6">
        <v>1</v>
      </c>
      <c r="D6" t="s">
        <v>21</v>
      </c>
      <c r="E6" t="s">
        <v>21</v>
      </c>
      <c r="F6">
        <v>2</v>
      </c>
      <c r="G6">
        <v>32</v>
      </c>
      <c r="H6">
        <v>22493</v>
      </c>
      <c r="I6" t="s">
        <v>17</v>
      </c>
      <c r="J6">
        <v>0</v>
      </c>
      <c r="K6">
        <v>0</v>
      </c>
      <c r="L6">
        <f t="shared" si="0"/>
        <v>0</v>
      </c>
      <c r="M6">
        <f t="shared" si="3"/>
        <v>0</v>
      </c>
      <c r="N6">
        <f t="shared" si="1"/>
        <v>0</v>
      </c>
      <c r="O6">
        <f t="shared" si="2"/>
        <v>0</v>
      </c>
      <c r="P6">
        <f t="shared" ref="P6" si="5">IF((SUM(J6:J9)&gt;0),1,0)</f>
        <v>0</v>
      </c>
      <c r="Q6">
        <f t="shared" ref="Q6:R6" si="6">IF((SUM(N6:N9)&gt;0),1,0)</f>
        <v>0</v>
      </c>
      <c r="R6">
        <f t="shared" si="6"/>
        <v>0</v>
      </c>
      <c r="U6">
        <v>4</v>
      </c>
      <c r="V6">
        <f t="shared" si="4"/>
        <v>64</v>
      </c>
      <c r="W6">
        <f>W5+16</f>
        <v>22525</v>
      </c>
    </row>
    <row r="7" spans="1:23" hidden="1" x14ac:dyDescent="0.25">
      <c r="A7" t="s">
        <v>22</v>
      </c>
      <c r="B7">
        <v>1</v>
      </c>
      <c r="C7">
        <v>1</v>
      </c>
      <c r="D7" t="s">
        <v>21</v>
      </c>
      <c r="E7" t="s">
        <v>21</v>
      </c>
      <c r="F7">
        <v>2</v>
      </c>
      <c r="G7">
        <v>32</v>
      </c>
      <c r="H7">
        <v>22493</v>
      </c>
      <c r="I7" t="s">
        <v>16</v>
      </c>
      <c r="J7">
        <v>0</v>
      </c>
      <c r="K7">
        <v>0</v>
      </c>
      <c r="L7">
        <f t="shared" ref="L7:L70" si="7">IF(J7&gt;0,1,0)</f>
        <v>0</v>
      </c>
      <c r="M7">
        <f t="shared" si="3"/>
        <v>0</v>
      </c>
      <c r="N7">
        <f t="shared" ref="N7:N70" si="8">IF(K7=4,1,0)</f>
        <v>0</v>
      </c>
      <c r="O7">
        <f t="shared" ref="O7:O70" si="9">IF(K7=5,1,0)</f>
        <v>0</v>
      </c>
      <c r="U7">
        <v>5</v>
      </c>
      <c r="V7">
        <f t="shared" si="4"/>
        <v>80</v>
      </c>
      <c r="W7">
        <f>W6+16</f>
        <v>22541</v>
      </c>
    </row>
    <row r="8" spans="1:23" hidden="1" x14ac:dyDescent="0.25">
      <c r="A8" t="s">
        <v>22</v>
      </c>
      <c r="B8">
        <v>1</v>
      </c>
      <c r="C8">
        <v>1</v>
      </c>
      <c r="D8" t="s">
        <v>21</v>
      </c>
      <c r="E8" t="s">
        <v>21</v>
      </c>
      <c r="F8">
        <v>2</v>
      </c>
      <c r="G8">
        <v>32</v>
      </c>
      <c r="H8">
        <v>22493</v>
      </c>
      <c r="I8" t="s">
        <v>13</v>
      </c>
      <c r="J8">
        <v>0</v>
      </c>
      <c r="K8">
        <v>0</v>
      </c>
      <c r="L8">
        <f t="shared" si="7"/>
        <v>0</v>
      </c>
      <c r="M8">
        <f t="shared" ref="M8:M71" si="10">IF(K8&gt;3,1,0)</f>
        <v>0</v>
      </c>
      <c r="N8">
        <f t="shared" si="8"/>
        <v>0</v>
      </c>
      <c r="O8">
        <f t="shared" si="9"/>
        <v>0</v>
      </c>
      <c r="U8">
        <v>6</v>
      </c>
      <c r="V8">
        <f t="shared" si="4"/>
        <v>96</v>
      </c>
      <c r="W8">
        <f>W7+16</f>
        <v>22557</v>
      </c>
    </row>
    <row r="9" spans="1:23" hidden="1" x14ac:dyDescent="0.25">
      <c r="A9" t="s">
        <v>22</v>
      </c>
      <c r="B9">
        <v>1</v>
      </c>
      <c r="C9">
        <v>1</v>
      </c>
      <c r="D9" t="s">
        <v>21</v>
      </c>
      <c r="E9" t="s">
        <v>21</v>
      </c>
      <c r="F9">
        <v>2</v>
      </c>
      <c r="G9">
        <v>32</v>
      </c>
      <c r="H9">
        <v>22493</v>
      </c>
      <c r="I9" t="s">
        <v>14</v>
      </c>
      <c r="J9">
        <v>0</v>
      </c>
      <c r="K9">
        <v>0</v>
      </c>
      <c r="L9">
        <f t="shared" si="7"/>
        <v>0</v>
      </c>
      <c r="M9">
        <f t="shared" si="10"/>
        <v>0</v>
      </c>
      <c r="N9">
        <f t="shared" si="8"/>
        <v>0</v>
      </c>
      <c r="O9">
        <f t="shared" si="9"/>
        <v>0</v>
      </c>
      <c r="U9">
        <v>7</v>
      </c>
      <c r="V9">
        <f t="shared" si="4"/>
        <v>112</v>
      </c>
      <c r="W9">
        <f t="shared" ref="W9:W12" si="11">W8+16</f>
        <v>22573</v>
      </c>
    </row>
    <row r="10" spans="1:23" hidden="1" x14ac:dyDescent="0.25">
      <c r="A10" t="s">
        <v>22</v>
      </c>
      <c r="B10">
        <v>1</v>
      </c>
      <c r="C10">
        <v>1</v>
      </c>
      <c r="D10" t="s">
        <v>21</v>
      </c>
      <c r="E10" t="s">
        <v>21</v>
      </c>
      <c r="F10">
        <v>3</v>
      </c>
      <c r="G10">
        <v>48</v>
      </c>
      <c r="H10">
        <v>22509</v>
      </c>
      <c r="I10" t="s">
        <v>17</v>
      </c>
      <c r="J10">
        <v>1</v>
      </c>
      <c r="K10">
        <v>1</v>
      </c>
      <c r="L10">
        <f t="shared" si="7"/>
        <v>1</v>
      </c>
      <c r="M10">
        <f t="shared" si="10"/>
        <v>0</v>
      </c>
      <c r="N10">
        <f t="shared" si="8"/>
        <v>0</v>
      </c>
      <c r="O10">
        <f t="shared" si="9"/>
        <v>0</v>
      </c>
      <c r="P10">
        <f t="shared" ref="P10" si="12">IF((SUM(J10:J13)&gt;0),1,0)</f>
        <v>1</v>
      </c>
      <c r="Q10">
        <f t="shared" ref="Q10:R10" si="13">IF((SUM(N10:N13)&gt;0),1,0)</f>
        <v>0</v>
      </c>
      <c r="R10">
        <f t="shared" si="13"/>
        <v>0</v>
      </c>
      <c r="U10">
        <v>8</v>
      </c>
      <c r="V10">
        <f t="shared" si="4"/>
        <v>128</v>
      </c>
      <c r="W10">
        <f t="shared" si="11"/>
        <v>22589</v>
      </c>
    </row>
    <row r="11" spans="1:23" hidden="1" x14ac:dyDescent="0.25">
      <c r="A11" t="s">
        <v>22</v>
      </c>
      <c r="B11">
        <v>1</v>
      </c>
      <c r="C11">
        <v>1</v>
      </c>
      <c r="D11" t="s">
        <v>21</v>
      </c>
      <c r="E11" t="s">
        <v>21</v>
      </c>
      <c r="F11">
        <v>3</v>
      </c>
      <c r="G11">
        <v>48</v>
      </c>
      <c r="H11">
        <v>22509</v>
      </c>
      <c r="I11" t="s">
        <v>16</v>
      </c>
      <c r="J11">
        <v>0</v>
      </c>
      <c r="K11">
        <v>0</v>
      </c>
      <c r="L11">
        <f t="shared" si="7"/>
        <v>0</v>
      </c>
      <c r="M11">
        <f t="shared" si="10"/>
        <v>0</v>
      </c>
      <c r="N11">
        <f t="shared" si="8"/>
        <v>0</v>
      </c>
      <c r="O11">
        <f t="shared" si="9"/>
        <v>0</v>
      </c>
      <c r="U11">
        <v>9</v>
      </c>
      <c r="V11">
        <f t="shared" si="4"/>
        <v>144</v>
      </c>
      <c r="W11">
        <f t="shared" si="11"/>
        <v>22605</v>
      </c>
    </row>
    <row r="12" spans="1:23" hidden="1" x14ac:dyDescent="0.25">
      <c r="A12" t="s">
        <v>22</v>
      </c>
      <c r="B12">
        <v>1</v>
      </c>
      <c r="C12">
        <v>1</v>
      </c>
      <c r="D12" t="s">
        <v>21</v>
      </c>
      <c r="E12" t="s">
        <v>21</v>
      </c>
      <c r="F12">
        <v>3</v>
      </c>
      <c r="G12">
        <v>48</v>
      </c>
      <c r="H12">
        <v>22509</v>
      </c>
      <c r="I12" t="s">
        <v>13</v>
      </c>
      <c r="J12">
        <v>0</v>
      </c>
      <c r="K12">
        <v>0</v>
      </c>
      <c r="L12">
        <f t="shared" si="7"/>
        <v>0</v>
      </c>
      <c r="M12">
        <f t="shared" si="10"/>
        <v>0</v>
      </c>
      <c r="N12">
        <f t="shared" si="8"/>
        <v>0</v>
      </c>
      <c r="O12">
        <f t="shared" si="9"/>
        <v>0</v>
      </c>
      <c r="U12">
        <v>10</v>
      </c>
      <c r="V12">
        <f t="shared" si="4"/>
        <v>160</v>
      </c>
      <c r="W12">
        <f t="shared" si="11"/>
        <v>22621</v>
      </c>
    </row>
    <row r="13" spans="1:23" hidden="1" x14ac:dyDescent="0.25">
      <c r="A13" t="s">
        <v>22</v>
      </c>
      <c r="B13">
        <v>1</v>
      </c>
      <c r="C13">
        <v>1</v>
      </c>
      <c r="D13" t="s">
        <v>21</v>
      </c>
      <c r="E13" t="s">
        <v>21</v>
      </c>
      <c r="F13">
        <v>3</v>
      </c>
      <c r="G13">
        <v>48</v>
      </c>
      <c r="H13">
        <v>22509</v>
      </c>
      <c r="I13" t="s">
        <v>14</v>
      </c>
      <c r="J13">
        <v>0</v>
      </c>
      <c r="K13">
        <v>0</v>
      </c>
      <c r="L13">
        <f t="shared" si="7"/>
        <v>0</v>
      </c>
      <c r="M13">
        <f t="shared" si="10"/>
        <v>0</v>
      </c>
      <c r="N13">
        <f t="shared" si="8"/>
        <v>0</v>
      </c>
      <c r="O13">
        <f t="shared" si="9"/>
        <v>0</v>
      </c>
    </row>
    <row r="14" spans="1:23" hidden="1" x14ac:dyDescent="0.25">
      <c r="A14" t="s">
        <v>22</v>
      </c>
      <c r="B14">
        <v>1</v>
      </c>
      <c r="C14">
        <v>1</v>
      </c>
      <c r="D14" t="s">
        <v>21</v>
      </c>
      <c r="E14" t="s">
        <v>21</v>
      </c>
      <c r="F14">
        <v>4</v>
      </c>
      <c r="G14">
        <v>60</v>
      </c>
      <c r="H14">
        <v>22521</v>
      </c>
      <c r="I14" t="s">
        <v>17</v>
      </c>
      <c r="J14">
        <v>0</v>
      </c>
      <c r="K14">
        <v>0</v>
      </c>
      <c r="L14">
        <f t="shared" si="7"/>
        <v>0</v>
      </c>
      <c r="M14">
        <f t="shared" si="10"/>
        <v>0</v>
      </c>
      <c r="N14">
        <f t="shared" si="8"/>
        <v>0</v>
      </c>
      <c r="O14">
        <f t="shared" si="9"/>
        <v>0</v>
      </c>
      <c r="P14">
        <f t="shared" ref="P14" si="14">IF((SUM(J14:J17)&gt;0),1,0)</f>
        <v>0</v>
      </c>
      <c r="Q14">
        <f t="shared" ref="Q14:R14" si="15">IF((SUM(N14:N17)&gt;0),1,0)</f>
        <v>0</v>
      </c>
      <c r="R14">
        <f t="shared" si="15"/>
        <v>0</v>
      </c>
    </row>
    <row r="15" spans="1:23" hidden="1" x14ac:dyDescent="0.25">
      <c r="A15" t="s">
        <v>22</v>
      </c>
      <c r="B15">
        <v>1</v>
      </c>
      <c r="C15">
        <v>1</v>
      </c>
      <c r="D15" t="s">
        <v>21</v>
      </c>
      <c r="E15" t="s">
        <v>21</v>
      </c>
      <c r="F15">
        <v>4</v>
      </c>
      <c r="G15">
        <v>60</v>
      </c>
      <c r="H15">
        <v>22521</v>
      </c>
      <c r="I15" t="s">
        <v>16</v>
      </c>
      <c r="J15">
        <v>0</v>
      </c>
      <c r="K15">
        <v>0</v>
      </c>
      <c r="L15">
        <f t="shared" si="7"/>
        <v>0</v>
      </c>
      <c r="M15">
        <f t="shared" si="10"/>
        <v>0</v>
      </c>
      <c r="N15">
        <f t="shared" si="8"/>
        <v>0</v>
      </c>
      <c r="O15">
        <f t="shared" si="9"/>
        <v>0</v>
      </c>
    </row>
    <row r="16" spans="1:23" hidden="1" x14ac:dyDescent="0.25">
      <c r="A16" t="s">
        <v>22</v>
      </c>
      <c r="B16">
        <v>1</v>
      </c>
      <c r="C16">
        <v>1</v>
      </c>
      <c r="D16" t="s">
        <v>21</v>
      </c>
      <c r="E16" t="s">
        <v>21</v>
      </c>
      <c r="F16">
        <v>4</v>
      </c>
      <c r="G16">
        <v>60</v>
      </c>
      <c r="H16">
        <v>22521</v>
      </c>
      <c r="I16" t="s">
        <v>13</v>
      </c>
      <c r="J16">
        <v>0</v>
      </c>
      <c r="K16">
        <v>0</v>
      </c>
      <c r="L16">
        <f t="shared" si="7"/>
        <v>0</v>
      </c>
      <c r="M16">
        <f t="shared" si="10"/>
        <v>0</v>
      </c>
      <c r="N16">
        <f t="shared" si="8"/>
        <v>0</v>
      </c>
      <c r="O16">
        <f t="shared" si="9"/>
        <v>0</v>
      </c>
    </row>
    <row r="17" spans="1:18" hidden="1" x14ac:dyDescent="0.25">
      <c r="A17" t="s">
        <v>22</v>
      </c>
      <c r="B17">
        <v>1</v>
      </c>
      <c r="C17">
        <v>1</v>
      </c>
      <c r="D17" t="s">
        <v>21</v>
      </c>
      <c r="E17" t="s">
        <v>21</v>
      </c>
      <c r="F17">
        <v>4</v>
      </c>
      <c r="G17">
        <v>60</v>
      </c>
      <c r="H17">
        <v>22521</v>
      </c>
      <c r="I17" t="s">
        <v>14</v>
      </c>
      <c r="J17">
        <v>0</v>
      </c>
      <c r="K17">
        <v>0</v>
      </c>
      <c r="L17">
        <f t="shared" si="7"/>
        <v>0</v>
      </c>
      <c r="M17">
        <f t="shared" si="10"/>
        <v>0</v>
      </c>
      <c r="N17">
        <f t="shared" si="8"/>
        <v>0</v>
      </c>
      <c r="O17">
        <f t="shared" si="9"/>
        <v>0</v>
      </c>
    </row>
    <row r="18" spans="1:18" hidden="1" x14ac:dyDescent="0.25">
      <c r="A18" t="s">
        <v>22</v>
      </c>
      <c r="B18">
        <v>1</v>
      </c>
      <c r="C18">
        <v>1</v>
      </c>
      <c r="D18" t="s">
        <v>21</v>
      </c>
      <c r="E18" t="s">
        <v>21</v>
      </c>
      <c r="F18">
        <v>5</v>
      </c>
      <c r="G18">
        <v>80</v>
      </c>
      <c r="H18">
        <v>22541</v>
      </c>
      <c r="I18" t="s">
        <v>17</v>
      </c>
      <c r="J18">
        <v>0</v>
      </c>
      <c r="K18">
        <v>0</v>
      </c>
      <c r="L18">
        <f t="shared" si="7"/>
        <v>0</v>
      </c>
      <c r="M18">
        <f t="shared" si="10"/>
        <v>0</v>
      </c>
      <c r="N18">
        <f t="shared" si="8"/>
        <v>0</v>
      </c>
      <c r="O18">
        <f t="shared" si="9"/>
        <v>0</v>
      </c>
      <c r="P18">
        <f t="shared" ref="P18" si="16">IF((SUM(J18:J21)&gt;0),1,0)</f>
        <v>1</v>
      </c>
      <c r="Q18">
        <f t="shared" ref="Q18:R18" si="17">IF((SUM(N18:N21)&gt;0),1,0)</f>
        <v>0</v>
      </c>
      <c r="R18">
        <f t="shared" si="17"/>
        <v>0</v>
      </c>
    </row>
    <row r="19" spans="1:18" hidden="1" x14ac:dyDescent="0.25">
      <c r="A19" t="s">
        <v>22</v>
      </c>
      <c r="B19">
        <v>1</v>
      </c>
      <c r="C19">
        <v>1</v>
      </c>
      <c r="D19" t="s">
        <v>21</v>
      </c>
      <c r="E19" t="s">
        <v>21</v>
      </c>
      <c r="F19">
        <v>5</v>
      </c>
      <c r="G19">
        <v>80</v>
      </c>
      <c r="H19">
        <v>22541</v>
      </c>
      <c r="I19" t="s">
        <v>16</v>
      </c>
      <c r="J19">
        <v>0</v>
      </c>
      <c r="K19">
        <v>0</v>
      </c>
      <c r="L19">
        <f t="shared" si="7"/>
        <v>0</v>
      </c>
      <c r="M19">
        <f t="shared" si="10"/>
        <v>0</v>
      </c>
      <c r="N19">
        <f t="shared" si="8"/>
        <v>0</v>
      </c>
      <c r="O19">
        <f t="shared" si="9"/>
        <v>0</v>
      </c>
    </row>
    <row r="20" spans="1:18" hidden="1" x14ac:dyDescent="0.25">
      <c r="A20" t="s">
        <v>22</v>
      </c>
      <c r="B20">
        <v>1</v>
      </c>
      <c r="C20">
        <v>1</v>
      </c>
      <c r="D20" t="s">
        <v>21</v>
      </c>
      <c r="E20" t="s">
        <v>21</v>
      </c>
      <c r="F20">
        <v>5</v>
      </c>
      <c r="G20">
        <v>80</v>
      </c>
      <c r="H20">
        <v>22541</v>
      </c>
      <c r="I20" t="s">
        <v>13</v>
      </c>
      <c r="J20">
        <v>2</v>
      </c>
      <c r="K20">
        <v>2</v>
      </c>
      <c r="L20">
        <f t="shared" si="7"/>
        <v>1</v>
      </c>
      <c r="M20">
        <f t="shared" si="10"/>
        <v>0</v>
      </c>
      <c r="N20">
        <f t="shared" si="8"/>
        <v>0</v>
      </c>
      <c r="O20">
        <f t="shared" si="9"/>
        <v>0</v>
      </c>
    </row>
    <row r="21" spans="1:18" hidden="1" x14ac:dyDescent="0.25">
      <c r="A21" t="s">
        <v>22</v>
      </c>
      <c r="B21">
        <v>1</v>
      </c>
      <c r="C21">
        <v>1</v>
      </c>
      <c r="D21" t="s">
        <v>21</v>
      </c>
      <c r="E21" t="s">
        <v>21</v>
      </c>
      <c r="F21">
        <v>5</v>
      </c>
      <c r="G21">
        <v>80</v>
      </c>
      <c r="H21">
        <v>22541</v>
      </c>
      <c r="I21" t="s">
        <v>14</v>
      </c>
      <c r="J21">
        <v>0</v>
      </c>
      <c r="K21">
        <v>0</v>
      </c>
      <c r="L21">
        <f t="shared" si="7"/>
        <v>0</v>
      </c>
      <c r="M21">
        <f t="shared" si="10"/>
        <v>0</v>
      </c>
      <c r="N21">
        <f t="shared" si="8"/>
        <v>0</v>
      </c>
      <c r="O21">
        <f t="shared" si="9"/>
        <v>0</v>
      </c>
    </row>
    <row r="22" spans="1:18" hidden="1" x14ac:dyDescent="0.25">
      <c r="A22" t="s">
        <v>22</v>
      </c>
      <c r="B22">
        <v>1</v>
      </c>
      <c r="C22">
        <v>1</v>
      </c>
      <c r="D22" t="s">
        <v>21</v>
      </c>
      <c r="E22" t="s">
        <v>21</v>
      </c>
      <c r="F22">
        <v>6</v>
      </c>
      <c r="G22">
        <v>96</v>
      </c>
      <c r="H22">
        <v>22557</v>
      </c>
      <c r="I22" t="s">
        <v>17</v>
      </c>
      <c r="J22">
        <v>0</v>
      </c>
      <c r="K22">
        <v>0</v>
      </c>
      <c r="L22">
        <f t="shared" si="7"/>
        <v>0</v>
      </c>
      <c r="M22">
        <f t="shared" si="10"/>
        <v>0</v>
      </c>
      <c r="N22">
        <f t="shared" si="8"/>
        <v>0</v>
      </c>
      <c r="O22">
        <f t="shared" si="9"/>
        <v>0</v>
      </c>
      <c r="P22">
        <f t="shared" ref="P22" si="18">IF((SUM(J22:J25)&gt;0),1,0)</f>
        <v>0</v>
      </c>
      <c r="Q22">
        <f t="shared" ref="Q22:R22" si="19">IF((SUM(N22:N25)&gt;0),1,0)</f>
        <v>0</v>
      </c>
      <c r="R22">
        <f t="shared" si="19"/>
        <v>0</v>
      </c>
    </row>
    <row r="23" spans="1:18" hidden="1" x14ac:dyDescent="0.25">
      <c r="A23" t="s">
        <v>22</v>
      </c>
      <c r="B23">
        <v>1</v>
      </c>
      <c r="C23">
        <v>1</v>
      </c>
      <c r="D23" t="s">
        <v>21</v>
      </c>
      <c r="E23" t="s">
        <v>21</v>
      </c>
      <c r="F23">
        <v>6</v>
      </c>
      <c r="G23">
        <v>96</v>
      </c>
      <c r="H23">
        <v>22557</v>
      </c>
      <c r="I23" t="s">
        <v>16</v>
      </c>
      <c r="J23">
        <v>0</v>
      </c>
      <c r="K23">
        <v>0</v>
      </c>
      <c r="L23">
        <f t="shared" si="7"/>
        <v>0</v>
      </c>
      <c r="M23">
        <f t="shared" si="10"/>
        <v>0</v>
      </c>
      <c r="N23">
        <f t="shared" si="8"/>
        <v>0</v>
      </c>
      <c r="O23">
        <f t="shared" si="9"/>
        <v>0</v>
      </c>
    </row>
    <row r="24" spans="1:18" hidden="1" x14ac:dyDescent="0.25">
      <c r="A24" t="s">
        <v>22</v>
      </c>
      <c r="B24">
        <v>1</v>
      </c>
      <c r="C24">
        <v>1</v>
      </c>
      <c r="D24" t="s">
        <v>21</v>
      </c>
      <c r="E24" t="s">
        <v>21</v>
      </c>
      <c r="F24">
        <v>6</v>
      </c>
      <c r="G24">
        <v>96</v>
      </c>
      <c r="H24">
        <v>22557</v>
      </c>
      <c r="I24" t="s">
        <v>13</v>
      </c>
      <c r="J24">
        <v>0</v>
      </c>
      <c r="K24">
        <v>0</v>
      </c>
      <c r="L24">
        <f t="shared" si="7"/>
        <v>0</v>
      </c>
      <c r="M24">
        <f t="shared" si="10"/>
        <v>0</v>
      </c>
      <c r="N24">
        <f t="shared" si="8"/>
        <v>0</v>
      </c>
      <c r="O24">
        <f t="shared" si="9"/>
        <v>0</v>
      </c>
    </row>
    <row r="25" spans="1:18" hidden="1" x14ac:dyDescent="0.25">
      <c r="A25" t="s">
        <v>22</v>
      </c>
      <c r="B25">
        <v>1</v>
      </c>
      <c r="C25">
        <v>1</v>
      </c>
      <c r="D25" t="s">
        <v>21</v>
      </c>
      <c r="E25" t="s">
        <v>21</v>
      </c>
      <c r="F25">
        <v>6</v>
      </c>
      <c r="G25">
        <v>96</v>
      </c>
      <c r="H25">
        <v>22557</v>
      </c>
      <c r="I25" t="s">
        <v>14</v>
      </c>
      <c r="J25">
        <v>0</v>
      </c>
      <c r="K25">
        <v>0</v>
      </c>
      <c r="L25">
        <f t="shared" si="7"/>
        <v>0</v>
      </c>
      <c r="M25">
        <f t="shared" si="10"/>
        <v>0</v>
      </c>
      <c r="N25">
        <f t="shared" si="8"/>
        <v>0</v>
      </c>
      <c r="O25">
        <f t="shared" si="9"/>
        <v>0</v>
      </c>
    </row>
    <row r="26" spans="1:18" hidden="1" x14ac:dyDescent="0.25">
      <c r="A26" t="s">
        <v>22</v>
      </c>
      <c r="B26">
        <v>1</v>
      </c>
      <c r="C26">
        <v>1</v>
      </c>
      <c r="D26" t="s">
        <v>21</v>
      </c>
      <c r="E26" t="s">
        <v>21</v>
      </c>
      <c r="F26">
        <v>7</v>
      </c>
      <c r="G26">
        <v>112</v>
      </c>
      <c r="H26">
        <v>22573</v>
      </c>
      <c r="I26" t="s">
        <v>17</v>
      </c>
      <c r="J26">
        <v>0</v>
      </c>
      <c r="K26">
        <v>0</v>
      </c>
      <c r="L26">
        <f t="shared" si="7"/>
        <v>0</v>
      </c>
      <c r="M26">
        <f t="shared" si="10"/>
        <v>0</v>
      </c>
      <c r="N26">
        <f t="shared" si="8"/>
        <v>0</v>
      </c>
      <c r="O26">
        <f t="shared" si="9"/>
        <v>0</v>
      </c>
      <c r="P26">
        <f t="shared" ref="P26" si="20">IF((SUM(J26:J29)&gt;0),1,0)</f>
        <v>0</v>
      </c>
      <c r="Q26">
        <f t="shared" ref="Q26:R26" si="21">IF((SUM(N26:N29)&gt;0),1,0)</f>
        <v>0</v>
      </c>
      <c r="R26">
        <f t="shared" si="21"/>
        <v>0</v>
      </c>
    </row>
    <row r="27" spans="1:18" hidden="1" x14ac:dyDescent="0.25">
      <c r="A27" t="s">
        <v>22</v>
      </c>
      <c r="B27">
        <v>1</v>
      </c>
      <c r="C27">
        <v>1</v>
      </c>
      <c r="D27" t="s">
        <v>21</v>
      </c>
      <c r="E27" t="s">
        <v>21</v>
      </c>
      <c r="F27">
        <v>7</v>
      </c>
      <c r="G27">
        <v>112</v>
      </c>
      <c r="H27">
        <v>22573</v>
      </c>
      <c r="I27" t="s">
        <v>16</v>
      </c>
      <c r="J27">
        <v>0</v>
      </c>
      <c r="K27">
        <v>0</v>
      </c>
      <c r="L27">
        <f t="shared" si="7"/>
        <v>0</v>
      </c>
      <c r="M27">
        <f t="shared" si="10"/>
        <v>0</v>
      </c>
      <c r="N27">
        <f t="shared" si="8"/>
        <v>0</v>
      </c>
      <c r="O27">
        <f t="shared" si="9"/>
        <v>0</v>
      </c>
    </row>
    <row r="28" spans="1:18" hidden="1" x14ac:dyDescent="0.25">
      <c r="A28" t="s">
        <v>22</v>
      </c>
      <c r="B28">
        <v>1</v>
      </c>
      <c r="C28">
        <v>1</v>
      </c>
      <c r="D28" t="s">
        <v>21</v>
      </c>
      <c r="E28" t="s">
        <v>21</v>
      </c>
      <c r="F28">
        <v>7</v>
      </c>
      <c r="G28">
        <v>112</v>
      </c>
      <c r="H28">
        <v>22573</v>
      </c>
      <c r="I28" t="s">
        <v>13</v>
      </c>
      <c r="J28">
        <v>0</v>
      </c>
      <c r="K28">
        <v>0</v>
      </c>
      <c r="L28">
        <f t="shared" si="7"/>
        <v>0</v>
      </c>
      <c r="M28">
        <f t="shared" si="10"/>
        <v>0</v>
      </c>
      <c r="N28">
        <f t="shared" si="8"/>
        <v>0</v>
      </c>
      <c r="O28">
        <f t="shared" si="9"/>
        <v>0</v>
      </c>
    </row>
    <row r="29" spans="1:18" hidden="1" x14ac:dyDescent="0.25">
      <c r="A29" t="s">
        <v>22</v>
      </c>
      <c r="B29">
        <v>1</v>
      </c>
      <c r="C29">
        <v>1</v>
      </c>
      <c r="D29" t="s">
        <v>21</v>
      </c>
      <c r="E29" t="s">
        <v>21</v>
      </c>
      <c r="F29">
        <v>7</v>
      </c>
      <c r="G29">
        <v>112</v>
      </c>
      <c r="H29">
        <v>22573</v>
      </c>
      <c r="I29" t="s">
        <v>14</v>
      </c>
      <c r="J29">
        <v>0</v>
      </c>
      <c r="K29">
        <v>0</v>
      </c>
      <c r="L29">
        <f t="shared" si="7"/>
        <v>0</v>
      </c>
      <c r="M29">
        <f t="shared" si="10"/>
        <v>0</v>
      </c>
      <c r="N29">
        <f t="shared" si="8"/>
        <v>0</v>
      </c>
      <c r="O29">
        <f t="shared" si="9"/>
        <v>0</v>
      </c>
    </row>
    <row r="30" spans="1:18" hidden="1" x14ac:dyDescent="0.25">
      <c r="A30" t="s">
        <v>22</v>
      </c>
      <c r="B30">
        <v>1</v>
      </c>
      <c r="C30">
        <v>1</v>
      </c>
      <c r="D30" t="s">
        <v>21</v>
      </c>
      <c r="E30" t="s">
        <v>21</v>
      </c>
      <c r="F30">
        <v>8</v>
      </c>
      <c r="G30">
        <v>120</v>
      </c>
      <c r="H30">
        <v>22581</v>
      </c>
      <c r="I30" t="s">
        <v>17</v>
      </c>
      <c r="J30">
        <v>0</v>
      </c>
      <c r="K30">
        <v>0</v>
      </c>
      <c r="L30">
        <f t="shared" si="7"/>
        <v>0</v>
      </c>
      <c r="M30">
        <f t="shared" si="10"/>
        <v>0</v>
      </c>
      <c r="N30">
        <f t="shared" si="8"/>
        <v>0</v>
      </c>
      <c r="O30">
        <f t="shared" si="9"/>
        <v>0</v>
      </c>
      <c r="P30">
        <f t="shared" ref="P30" si="22">IF((SUM(J30:J33)&gt;0),1,0)</f>
        <v>0</v>
      </c>
      <c r="Q30">
        <f t="shared" ref="Q30:R30" si="23">IF((SUM(N30:N33)&gt;0),1,0)</f>
        <v>0</v>
      </c>
      <c r="R30">
        <f t="shared" si="23"/>
        <v>0</v>
      </c>
    </row>
    <row r="31" spans="1:18" hidden="1" x14ac:dyDescent="0.25">
      <c r="A31" t="s">
        <v>22</v>
      </c>
      <c r="B31">
        <v>1</v>
      </c>
      <c r="C31">
        <v>1</v>
      </c>
      <c r="D31" t="s">
        <v>21</v>
      </c>
      <c r="E31" t="s">
        <v>21</v>
      </c>
      <c r="F31">
        <v>8</v>
      </c>
      <c r="G31">
        <v>120</v>
      </c>
      <c r="H31">
        <v>22581</v>
      </c>
      <c r="I31" t="s">
        <v>16</v>
      </c>
      <c r="J31">
        <v>0</v>
      </c>
      <c r="K31">
        <v>0</v>
      </c>
      <c r="L31">
        <f t="shared" si="7"/>
        <v>0</v>
      </c>
      <c r="M31">
        <f t="shared" si="10"/>
        <v>0</v>
      </c>
      <c r="N31">
        <f t="shared" si="8"/>
        <v>0</v>
      </c>
      <c r="O31">
        <f t="shared" si="9"/>
        <v>0</v>
      </c>
    </row>
    <row r="32" spans="1:18" hidden="1" x14ac:dyDescent="0.25">
      <c r="A32" t="s">
        <v>22</v>
      </c>
      <c r="B32">
        <v>1</v>
      </c>
      <c r="C32">
        <v>1</v>
      </c>
      <c r="D32" t="s">
        <v>21</v>
      </c>
      <c r="E32" t="s">
        <v>21</v>
      </c>
      <c r="F32">
        <v>8</v>
      </c>
      <c r="G32">
        <v>120</v>
      </c>
      <c r="H32">
        <v>22581</v>
      </c>
      <c r="I32" t="s">
        <v>13</v>
      </c>
      <c r="J32">
        <v>0</v>
      </c>
      <c r="K32">
        <v>0</v>
      </c>
      <c r="L32">
        <f t="shared" si="7"/>
        <v>0</v>
      </c>
      <c r="M32">
        <f t="shared" si="10"/>
        <v>0</v>
      </c>
      <c r="N32">
        <f t="shared" si="8"/>
        <v>0</v>
      </c>
      <c r="O32">
        <f t="shared" si="9"/>
        <v>0</v>
      </c>
    </row>
    <row r="33" spans="1:24" hidden="1" x14ac:dyDescent="0.25">
      <c r="A33" t="s">
        <v>22</v>
      </c>
      <c r="B33">
        <v>1</v>
      </c>
      <c r="C33">
        <v>1</v>
      </c>
      <c r="D33" t="s">
        <v>21</v>
      </c>
      <c r="E33" t="s">
        <v>21</v>
      </c>
      <c r="F33">
        <v>8</v>
      </c>
      <c r="G33">
        <v>120</v>
      </c>
      <c r="H33">
        <v>22581</v>
      </c>
      <c r="I33" t="s">
        <v>14</v>
      </c>
      <c r="J33">
        <v>0</v>
      </c>
      <c r="K33">
        <v>0</v>
      </c>
      <c r="L33">
        <f t="shared" si="7"/>
        <v>0</v>
      </c>
      <c r="M33">
        <f t="shared" si="10"/>
        <v>0</v>
      </c>
      <c r="N33">
        <f t="shared" si="8"/>
        <v>0</v>
      </c>
      <c r="O33">
        <f t="shared" si="9"/>
        <v>0</v>
      </c>
    </row>
    <row r="34" spans="1:24" hidden="1" x14ac:dyDescent="0.25">
      <c r="A34" t="s">
        <v>22</v>
      </c>
      <c r="B34">
        <v>1</v>
      </c>
      <c r="C34">
        <v>1</v>
      </c>
      <c r="D34" t="s">
        <v>21</v>
      </c>
      <c r="E34" t="s">
        <v>21</v>
      </c>
      <c r="F34">
        <v>9</v>
      </c>
      <c r="G34">
        <v>144</v>
      </c>
      <c r="H34">
        <v>22605</v>
      </c>
      <c r="I34" t="s">
        <v>17</v>
      </c>
      <c r="J34">
        <v>0</v>
      </c>
      <c r="K34">
        <v>0</v>
      </c>
      <c r="L34">
        <f t="shared" si="7"/>
        <v>0</v>
      </c>
      <c r="M34">
        <f t="shared" si="10"/>
        <v>0</v>
      </c>
      <c r="N34">
        <f t="shared" si="8"/>
        <v>0</v>
      </c>
      <c r="O34">
        <f t="shared" si="9"/>
        <v>0</v>
      </c>
      <c r="P34">
        <f t="shared" ref="P34" si="24">IF((SUM(J34:J37)&gt;0),1,0)</f>
        <v>0</v>
      </c>
      <c r="Q34">
        <f t="shared" ref="Q34:R34" si="25">IF((SUM(N34:N37)&gt;0),1,0)</f>
        <v>0</v>
      </c>
      <c r="R34">
        <f t="shared" si="25"/>
        <v>0</v>
      </c>
    </row>
    <row r="35" spans="1:24" hidden="1" x14ac:dyDescent="0.25">
      <c r="A35" t="s">
        <v>22</v>
      </c>
      <c r="B35">
        <v>1</v>
      </c>
      <c r="C35">
        <v>1</v>
      </c>
      <c r="D35" t="s">
        <v>21</v>
      </c>
      <c r="E35" t="s">
        <v>21</v>
      </c>
      <c r="F35">
        <v>9</v>
      </c>
      <c r="G35">
        <v>144</v>
      </c>
      <c r="H35">
        <v>22605</v>
      </c>
      <c r="I35" t="s">
        <v>16</v>
      </c>
      <c r="J35">
        <v>0</v>
      </c>
      <c r="K35">
        <v>0</v>
      </c>
      <c r="L35">
        <f t="shared" si="7"/>
        <v>0</v>
      </c>
      <c r="M35">
        <f t="shared" si="10"/>
        <v>0</v>
      </c>
      <c r="N35">
        <f t="shared" si="8"/>
        <v>0</v>
      </c>
      <c r="O35">
        <f t="shared" si="9"/>
        <v>0</v>
      </c>
    </row>
    <row r="36" spans="1:24" hidden="1" x14ac:dyDescent="0.25">
      <c r="A36" t="s">
        <v>22</v>
      </c>
      <c r="B36">
        <v>1</v>
      </c>
      <c r="C36">
        <v>1</v>
      </c>
      <c r="D36" t="s">
        <v>21</v>
      </c>
      <c r="E36" t="s">
        <v>21</v>
      </c>
      <c r="F36">
        <v>9</v>
      </c>
      <c r="G36">
        <v>144</v>
      </c>
      <c r="H36">
        <v>22605</v>
      </c>
      <c r="I36" t="s">
        <v>13</v>
      </c>
      <c r="J36">
        <v>0</v>
      </c>
      <c r="K36">
        <v>0</v>
      </c>
      <c r="L36">
        <f t="shared" si="7"/>
        <v>0</v>
      </c>
      <c r="M36">
        <f t="shared" si="10"/>
        <v>0</v>
      </c>
      <c r="N36">
        <f t="shared" si="8"/>
        <v>0</v>
      </c>
      <c r="O36">
        <f t="shared" si="9"/>
        <v>0</v>
      </c>
    </row>
    <row r="37" spans="1:24" hidden="1" x14ac:dyDescent="0.25">
      <c r="A37" t="s">
        <v>22</v>
      </c>
      <c r="B37">
        <v>1</v>
      </c>
      <c r="C37">
        <v>1</v>
      </c>
      <c r="D37" t="s">
        <v>21</v>
      </c>
      <c r="E37" t="s">
        <v>21</v>
      </c>
      <c r="F37">
        <v>9</v>
      </c>
      <c r="G37">
        <v>144</v>
      </c>
      <c r="H37">
        <v>22605</v>
      </c>
      <c r="I37" t="s">
        <v>14</v>
      </c>
      <c r="J37">
        <v>0</v>
      </c>
      <c r="K37">
        <v>0</v>
      </c>
      <c r="L37">
        <f t="shared" si="7"/>
        <v>0</v>
      </c>
      <c r="M37">
        <f t="shared" si="10"/>
        <v>0</v>
      </c>
      <c r="N37">
        <f t="shared" si="8"/>
        <v>0</v>
      </c>
      <c r="O37">
        <f t="shared" si="9"/>
        <v>0</v>
      </c>
    </row>
    <row r="38" spans="1:24" hidden="1" x14ac:dyDescent="0.25">
      <c r="A38" t="s">
        <v>22</v>
      </c>
      <c r="B38">
        <v>1</v>
      </c>
      <c r="C38">
        <v>1</v>
      </c>
      <c r="D38" t="s">
        <v>21</v>
      </c>
      <c r="E38" t="s">
        <v>21</v>
      </c>
      <c r="F38">
        <v>10</v>
      </c>
      <c r="G38">
        <v>160</v>
      </c>
      <c r="H38">
        <v>22620</v>
      </c>
      <c r="I38" t="s">
        <v>17</v>
      </c>
      <c r="J38">
        <v>0</v>
      </c>
      <c r="K38">
        <v>0</v>
      </c>
      <c r="L38">
        <f t="shared" si="7"/>
        <v>0</v>
      </c>
      <c r="M38">
        <f t="shared" si="10"/>
        <v>0</v>
      </c>
      <c r="N38">
        <f t="shared" si="8"/>
        <v>0</v>
      </c>
      <c r="O38">
        <f t="shared" si="9"/>
        <v>0</v>
      </c>
      <c r="P38">
        <f t="shared" ref="P38" si="26">IF((SUM(J38:J41)&gt;0),1,0)</f>
        <v>0</v>
      </c>
      <c r="Q38">
        <f t="shared" ref="Q38:R38" si="27">IF((SUM(N38:N41)&gt;0),1,0)</f>
        <v>0</v>
      </c>
      <c r="R38">
        <f t="shared" si="27"/>
        <v>0</v>
      </c>
    </row>
    <row r="39" spans="1:24" hidden="1" x14ac:dyDescent="0.25">
      <c r="A39" t="s">
        <v>22</v>
      </c>
      <c r="B39">
        <v>1</v>
      </c>
      <c r="C39">
        <v>1</v>
      </c>
      <c r="D39" t="s">
        <v>21</v>
      </c>
      <c r="E39" t="s">
        <v>21</v>
      </c>
      <c r="F39">
        <v>10</v>
      </c>
      <c r="G39">
        <v>160</v>
      </c>
      <c r="H39">
        <v>22620</v>
      </c>
      <c r="I39" t="s">
        <v>16</v>
      </c>
      <c r="J39">
        <v>0</v>
      </c>
      <c r="K39">
        <v>0</v>
      </c>
      <c r="L39">
        <f t="shared" si="7"/>
        <v>0</v>
      </c>
      <c r="M39">
        <f t="shared" si="10"/>
        <v>0</v>
      </c>
      <c r="N39">
        <f t="shared" si="8"/>
        <v>0</v>
      </c>
      <c r="O39">
        <f t="shared" si="9"/>
        <v>0</v>
      </c>
    </row>
    <row r="40" spans="1:24" hidden="1" x14ac:dyDescent="0.25">
      <c r="A40" t="s">
        <v>22</v>
      </c>
      <c r="B40">
        <v>1</v>
      </c>
      <c r="C40">
        <v>1</v>
      </c>
      <c r="D40" t="s">
        <v>21</v>
      </c>
      <c r="E40" t="s">
        <v>21</v>
      </c>
      <c r="F40">
        <v>10</v>
      </c>
      <c r="G40">
        <v>160</v>
      </c>
      <c r="H40">
        <v>22620</v>
      </c>
      <c r="I40" t="s">
        <v>13</v>
      </c>
      <c r="J40">
        <v>0</v>
      </c>
      <c r="K40">
        <v>0</v>
      </c>
      <c r="L40">
        <f t="shared" si="7"/>
        <v>0</v>
      </c>
      <c r="M40">
        <f t="shared" si="10"/>
        <v>0</v>
      </c>
      <c r="N40">
        <f t="shared" si="8"/>
        <v>0</v>
      </c>
      <c r="O40">
        <f t="shared" si="9"/>
        <v>0</v>
      </c>
    </row>
    <row r="41" spans="1:24" hidden="1" x14ac:dyDescent="0.25">
      <c r="A41" t="s">
        <v>22</v>
      </c>
      <c r="B41">
        <v>1</v>
      </c>
      <c r="C41">
        <v>1</v>
      </c>
      <c r="D41" t="s">
        <v>21</v>
      </c>
      <c r="E41" t="s">
        <v>21</v>
      </c>
      <c r="F41">
        <v>10</v>
      </c>
      <c r="G41">
        <v>160</v>
      </c>
      <c r="H41">
        <v>22620</v>
      </c>
      <c r="I41" t="s">
        <v>14</v>
      </c>
      <c r="J41">
        <v>0</v>
      </c>
      <c r="K41">
        <v>0</v>
      </c>
      <c r="L41">
        <f t="shared" si="7"/>
        <v>0</v>
      </c>
      <c r="M41">
        <f t="shared" si="10"/>
        <v>0</v>
      </c>
      <c r="N41">
        <f t="shared" si="8"/>
        <v>0</v>
      </c>
      <c r="O41">
        <f t="shared" si="9"/>
        <v>0</v>
      </c>
    </row>
    <row r="42" spans="1:24" hidden="1" x14ac:dyDescent="0.25">
      <c r="A42" t="s">
        <v>22</v>
      </c>
      <c r="B42">
        <v>1</v>
      </c>
      <c r="C42">
        <v>2</v>
      </c>
      <c r="D42" t="s">
        <v>20</v>
      </c>
      <c r="E42" t="s">
        <v>20</v>
      </c>
      <c r="F42">
        <v>1</v>
      </c>
      <c r="G42">
        <v>16</v>
      </c>
      <c r="H42">
        <v>21341</v>
      </c>
      <c r="I42" t="s">
        <v>17</v>
      </c>
      <c r="J42">
        <v>0</v>
      </c>
      <c r="K42">
        <v>0</v>
      </c>
      <c r="L42">
        <f t="shared" si="7"/>
        <v>0</v>
      </c>
      <c r="M42">
        <f t="shared" si="10"/>
        <v>0</v>
      </c>
      <c r="N42">
        <f t="shared" si="8"/>
        <v>0</v>
      </c>
      <c r="O42">
        <f t="shared" si="9"/>
        <v>0</v>
      </c>
      <c r="P42">
        <f t="shared" ref="P42" si="28">IF((SUM(J42:J45)&gt;0),1,0)</f>
        <v>0</v>
      </c>
      <c r="Q42">
        <f t="shared" ref="Q42:R42" si="29">IF((SUM(N42:N45)&gt;0),1,0)</f>
        <v>0</v>
      </c>
      <c r="R42">
        <f t="shared" si="29"/>
        <v>0</v>
      </c>
      <c r="X42" t="s">
        <v>47</v>
      </c>
    </row>
    <row r="43" spans="1:24" hidden="1" x14ac:dyDescent="0.25">
      <c r="A43" t="s">
        <v>22</v>
      </c>
      <c r="B43">
        <v>1</v>
      </c>
      <c r="C43">
        <v>2</v>
      </c>
      <c r="D43" t="s">
        <v>20</v>
      </c>
      <c r="E43" t="s">
        <v>20</v>
      </c>
      <c r="F43">
        <v>1</v>
      </c>
      <c r="G43">
        <v>16</v>
      </c>
      <c r="H43">
        <v>21341</v>
      </c>
      <c r="I43" t="s">
        <v>16</v>
      </c>
      <c r="J43">
        <v>0</v>
      </c>
      <c r="K43">
        <v>0</v>
      </c>
      <c r="L43">
        <f t="shared" si="7"/>
        <v>0</v>
      </c>
      <c r="M43">
        <f t="shared" si="10"/>
        <v>0</v>
      </c>
      <c r="N43">
        <f t="shared" si="8"/>
        <v>0</v>
      </c>
      <c r="O43">
        <f t="shared" si="9"/>
        <v>0</v>
      </c>
      <c r="U43">
        <v>1</v>
      </c>
      <c r="V43">
        <f>U43*16</f>
        <v>16</v>
      </c>
      <c r="W43">
        <v>21341</v>
      </c>
      <c r="X43">
        <v>21341</v>
      </c>
    </row>
    <row r="44" spans="1:24" hidden="1" x14ac:dyDescent="0.25">
      <c r="A44" t="s">
        <v>22</v>
      </c>
      <c r="B44">
        <v>1</v>
      </c>
      <c r="C44">
        <v>2</v>
      </c>
      <c r="D44" t="s">
        <v>20</v>
      </c>
      <c r="E44" t="s">
        <v>20</v>
      </c>
      <c r="F44">
        <v>1</v>
      </c>
      <c r="G44">
        <v>16</v>
      </c>
      <c r="H44">
        <v>21341</v>
      </c>
      <c r="I44" t="s">
        <v>13</v>
      </c>
      <c r="J44">
        <v>0</v>
      </c>
      <c r="K44">
        <v>0</v>
      </c>
      <c r="L44">
        <f t="shared" si="7"/>
        <v>0</v>
      </c>
      <c r="M44">
        <f t="shared" si="10"/>
        <v>0</v>
      </c>
      <c r="N44">
        <f t="shared" si="8"/>
        <v>0</v>
      </c>
      <c r="O44">
        <f t="shared" si="9"/>
        <v>0</v>
      </c>
      <c r="U44">
        <v>2</v>
      </c>
      <c r="V44">
        <f t="shared" ref="V44:V52" si="30">U44*16</f>
        <v>32</v>
      </c>
      <c r="W44">
        <f>W43+16</f>
        <v>21357</v>
      </c>
      <c r="X44">
        <v>21357</v>
      </c>
    </row>
    <row r="45" spans="1:24" hidden="1" x14ac:dyDescent="0.25">
      <c r="A45" t="s">
        <v>22</v>
      </c>
      <c r="B45">
        <v>1</v>
      </c>
      <c r="C45">
        <v>2</v>
      </c>
      <c r="D45" t="s">
        <v>20</v>
      </c>
      <c r="E45" t="s">
        <v>20</v>
      </c>
      <c r="F45">
        <v>1</v>
      </c>
      <c r="G45">
        <v>16</v>
      </c>
      <c r="H45">
        <v>21341</v>
      </c>
      <c r="I45" t="s">
        <v>14</v>
      </c>
      <c r="J45">
        <v>0</v>
      </c>
      <c r="K45">
        <v>0</v>
      </c>
      <c r="L45">
        <f t="shared" si="7"/>
        <v>0</v>
      </c>
      <c r="M45">
        <f t="shared" si="10"/>
        <v>0</v>
      </c>
      <c r="N45">
        <f t="shared" si="8"/>
        <v>0</v>
      </c>
      <c r="O45">
        <f t="shared" si="9"/>
        <v>0</v>
      </c>
      <c r="U45">
        <v>3</v>
      </c>
      <c r="V45">
        <f t="shared" si="30"/>
        <v>48</v>
      </c>
      <c r="W45">
        <f>W44+16</f>
        <v>21373</v>
      </c>
      <c r="X45">
        <v>21373</v>
      </c>
    </row>
    <row r="46" spans="1:24" hidden="1" x14ac:dyDescent="0.25">
      <c r="A46" t="s">
        <v>22</v>
      </c>
      <c r="B46">
        <v>1</v>
      </c>
      <c r="C46">
        <v>2</v>
      </c>
      <c r="D46" t="s">
        <v>20</v>
      </c>
      <c r="E46" t="s">
        <v>20</v>
      </c>
      <c r="F46">
        <v>2</v>
      </c>
      <c r="G46">
        <v>32</v>
      </c>
      <c r="H46">
        <v>21357</v>
      </c>
      <c r="I46" t="s">
        <v>17</v>
      </c>
      <c r="J46">
        <v>0</v>
      </c>
      <c r="K46">
        <v>0</v>
      </c>
      <c r="L46">
        <f t="shared" si="7"/>
        <v>0</v>
      </c>
      <c r="M46">
        <f t="shared" si="10"/>
        <v>0</v>
      </c>
      <c r="N46">
        <f t="shared" si="8"/>
        <v>0</v>
      </c>
      <c r="O46">
        <f t="shared" si="9"/>
        <v>0</v>
      </c>
      <c r="P46">
        <f t="shared" ref="P46" si="31">IF((SUM(J46:J49)&gt;0),1,0)</f>
        <v>0</v>
      </c>
      <c r="Q46">
        <f t="shared" ref="Q46:R46" si="32">IF((SUM(N46:N49)&gt;0),1,0)</f>
        <v>0</v>
      </c>
      <c r="R46">
        <f t="shared" si="32"/>
        <v>0</v>
      </c>
      <c r="U46">
        <v>4</v>
      </c>
      <c r="V46">
        <f t="shared" si="30"/>
        <v>64</v>
      </c>
      <c r="W46">
        <f>W45+16</f>
        <v>21389</v>
      </c>
      <c r="X46">
        <v>21389</v>
      </c>
    </row>
    <row r="47" spans="1:24" hidden="1" x14ac:dyDescent="0.25">
      <c r="A47" t="s">
        <v>22</v>
      </c>
      <c r="B47">
        <v>1</v>
      </c>
      <c r="C47">
        <v>2</v>
      </c>
      <c r="D47" t="s">
        <v>20</v>
      </c>
      <c r="E47" t="s">
        <v>20</v>
      </c>
      <c r="F47">
        <v>2</v>
      </c>
      <c r="G47">
        <v>32</v>
      </c>
      <c r="H47">
        <v>21357</v>
      </c>
      <c r="I47" t="s">
        <v>16</v>
      </c>
      <c r="J47">
        <v>0</v>
      </c>
      <c r="K47">
        <v>0</v>
      </c>
      <c r="L47">
        <f t="shared" si="7"/>
        <v>0</v>
      </c>
      <c r="M47">
        <f t="shared" si="10"/>
        <v>0</v>
      </c>
      <c r="N47">
        <f t="shared" si="8"/>
        <v>0</v>
      </c>
      <c r="O47">
        <f t="shared" si="9"/>
        <v>0</v>
      </c>
      <c r="U47">
        <v>5</v>
      </c>
      <c r="V47">
        <f t="shared" si="30"/>
        <v>80</v>
      </c>
      <c r="W47">
        <f>W46+16</f>
        <v>21405</v>
      </c>
      <c r="X47">
        <v>21405</v>
      </c>
    </row>
    <row r="48" spans="1:24" hidden="1" x14ac:dyDescent="0.25">
      <c r="A48" t="s">
        <v>22</v>
      </c>
      <c r="B48">
        <v>1</v>
      </c>
      <c r="C48">
        <v>2</v>
      </c>
      <c r="D48" t="s">
        <v>20</v>
      </c>
      <c r="E48" t="s">
        <v>20</v>
      </c>
      <c r="F48">
        <v>2</v>
      </c>
      <c r="G48">
        <v>32</v>
      </c>
      <c r="H48">
        <v>21357</v>
      </c>
      <c r="I48" t="s">
        <v>13</v>
      </c>
      <c r="J48">
        <v>0</v>
      </c>
      <c r="K48">
        <v>0</v>
      </c>
      <c r="L48">
        <f t="shared" si="7"/>
        <v>0</v>
      </c>
      <c r="M48">
        <f t="shared" si="10"/>
        <v>0</v>
      </c>
      <c r="N48">
        <f t="shared" si="8"/>
        <v>0</v>
      </c>
      <c r="O48">
        <f t="shared" si="9"/>
        <v>0</v>
      </c>
      <c r="U48">
        <v>6</v>
      </c>
      <c r="V48">
        <f t="shared" si="30"/>
        <v>96</v>
      </c>
      <c r="W48">
        <f>W47+16</f>
        <v>21421</v>
      </c>
      <c r="X48">
        <v>21421</v>
      </c>
    </row>
    <row r="49" spans="1:24" hidden="1" x14ac:dyDescent="0.25">
      <c r="A49" t="s">
        <v>22</v>
      </c>
      <c r="B49">
        <v>1</v>
      </c>
      <c r="C49">
        <v>2</v>
      </c>
      <c r="D49" t="s">
        <v>20</v>
      </c>
      <c r="E49" t="s">
        <v>20</v>
      </c>
      <c r="F49">
        <v>2</v>
      </c>
      <c r="G49">
        <v>32</v>
      </c>
      <c r="H49">
        <v>21357</v>
      </c>
      <c r="I49" t="s">
        <v>14</v>
      </c>
      <c r="J49">
        <v>0</v>
      </c>
      <c r="K49">
        <v>0</v>
      </c>
      <c r="L49">
        <f t="shared" si="7"/>
        <v>0</v>
      </c>
      <c r="M49">
        <f t="shared" si="10"/>
        <v>0</v>
      </c>
      <c r="N49">
        <f t="shared" si="8"/>
        <v>0</v>
      </c>
      <c r="O49">
        <f t="shared" si="9"/>
        <v>0</v>
      </c>
      <c r="U49">
        <v>7</v>
      </c>
      <c r="V49">
        <f t="shared" si="30"/>
        <v>112</v>
      </c>
      <c r="W49">
        <f t="shared" ref="W49:W52" si="33">W48+16</f>
        <v>21437</v>
      </c>
      <c r="X49">
        <v>21437</v>
      </c>
    </row>
    <row r="50" spans="1:24" hidden="1" x14ac:dyDescent="0.25">
      <c r="A50" t="s">
        <v>22</v>
      </c>
      <c r="B50">
        <v>1</v>
      </c>
      <c r="C50">
        <v>2</v>
      </c>
      <c r="D50" t="s">
        <v>20</v>
      </c>
      <c r="E50" t="s">
        <v>20</v>
      </c>
      <c r="F50">
        <v>3</v>
      </c>
      <c r="G50">
        <v>48</v>
      </c>
      <c r="H50">
        <v>21373</v>
      </c>
      <c r="I50" t="s">
        <v>17</v>
      </c>
      <c r="J50">
        <v>0</v>
      </c>
      <c r="K50">
        <v>0</v>
      </c>
      <c r="L50">
        <f t="shared" si="7"/>
        <v>0</v>
      </c>
      <c r="M50">
        <f t="shared" si="10"/>
        <v>0</v>
      </c>
      <c r="N50">
        <f t="shared" si="8"/>
        <v>0</v>
      </c>
      <c r="O50">
        <f t="shared" si="9"/>
        <v>0</v>
      </c>
      <c r="P50">
        <f t="shared" ref="P50" si="34">IF((SUM(J50:J53)&gt;0),1,0)</f>
        <v>0</v>
      </c>
      <c r="Q50">
        <f t="shared" ref="Q50:R50" si="35">IF((SUM(N50:N53)&gt;0),1,0)</f>
        <v>0</v>
      </c>
      <c r="R50">
        <f t="shared" si="35"/>
        <v>0</v>
      </c>
      <c r="U50">
        <v>8</v>
      </c>
      <c r="V50">
        <f t="shared" si="30"/>
        <v>128</v>
      </c>
      <c r="W50">
        <f t="shared" si="33"/>
        <v>21453</v>
      </c>
      <c r="X50">
        <v>21453</v>
      </c>
    </row>
    <row r="51" spans="1:24" hidden="1" x14ac:dyDescent="0.25">
      <c r="A51" t="s">
        <v>22</v>
      </c>
      <c r="B51">
        <v>1</v>
      </c>
      <c r="C51">
        <v>2</v>
      </c>
      <c r="D51" t="s">
        <v>20</v>
      </c>
      <c r="E51" t="s">
        <v>20</v>
      </c>
      <c r="F51">
        <v>3</v>
      </c>
      <c r="G51">
        <v>48</v>
      </c>
      <c r="H51">
        <v>21373</v>
      </c>
      <c r="I51" t="s">
        <v>16</v>
      </c>
      <c r="J51">
        <v>0</v>
      </c>
      <c r="K51">
        <v>0</v>
      </c>
      <c r="L51">
        <f t="shared" si="7"/>
        <v>0</v>
      </c>
      <c r="M51">
        <f t="shared" si="10"/>
        <v>0</v>
      </c>
      <c r="N51">
        <f t="shared" si="8"/>
        <v>0</v>
      </c>
      <c r="O51">
        <f t="shared" si="9"/>
        <v>0</v>
      </c>
      <c r="U51">
        <v>9</v>
      </c>
      <c r="V51">
        <f t="shared" si="30"/>
        <v>144</v>
      </c>
      <c r="W51">
        <f t="shared" si="33"/>
        <v>21469</v>
      </c>
      <c r="X51">
        <v>21469</v>
      </c>
    </row>
    <row r="52" spans="1:24" hidden="1" x14ac:dyDescent="0.25">
      <c r="A52" t="s">
        <v>22</v>
      </c>
      <c r="B52">
        <v>1</v>
      </c>
      <c r="C52">
        <v>2</v>
      </c>
      <c r="D52" t="s">
        <v>20</v>
      </c>
      <c r="E52" t="s">
        <v>20</v>
      </c>
      <c r="F52">
        <v>3</v>
      </c>
      <c r="G52">
        <v>48</v>
      </c>
      <c r="H52">
        <v>21373</v>
      </c>
      <c r="I52" t="s">
        <v>13</v>
      </c>
      <c r="J52">
        <v>0</v>
      </c>
      <c r="K52">
        <v>0</v>
      </c>
      <c r="L52">
        <f t="shared" si="7"/>
        <v>0</v>
      </c>
      <c r="M52">
        <f t="shared" si="10"/>
        <v>0</v>
      </c>
      <c r="N52">
        <f t="shared" si="8"/>
        <v>0</v>
      </c>
      <c r="O52">
        <f t="shared" si="9"/>
        <v>0</v>
      </c>
      <c r="U52">
        <v>10</v>
      </c>
      <c r="V52">
        <f t="shared" si="30"/>
        <v>160</v>
      </c>
      <c r="W52">
        <f t="shared" si="33"/>
        <v>21485</v>
      </c>
      <c r="X52">
        <v>21485</v>
      </c>
    </row>
    <row r="53" spans="1:24" hidden="1" x14ac:dyDescent="0.25">
      <c r="A53" t="s">
        <v>22</v>
      </c>
      <c r="B53">
        <v>1</v>
      </c>
      <c r="C53">
        <v>2</v>
      </c>
      <c r="D53" t="s">
        <v>20</v>
      </c>
      <c r="E53" t="s">
        <v>20</v>
      </c>
      <c r="F53">
        <v>3</v>
      </c>
      <c r="G53">
        <v>48</v>
      </c>
      <c r="H53">
        <v>21373</v>
      </c>
      <c r="I53" t="s">
        <v>14</v>
      </c>
      <c r="J53">
        <v>0</v>
      </c>
      <c r="K53">
        <v>0</v>
      </c>
      <c r="L53">
        <f t="shared" si="7"/>
        <v>0</v>
      </c>
      <c r="M53">
        <f t="shared" si="10"/>
        <v>0</v>
      </c>
      <c r="N53">
        <f t="shared" si="8"/>
        <v>0</v>
      </c>
      <c r="O53">
        <f t="shared" si="9"/>
        <v>0</v>
      </c>
    </row>
    <row r="54" spans="1:24" hidden="1" x14ac:dyDescent="0.25">
      <c r="A54" t="s">
        <v>22</v>
      </c>
      <c r="B54">
        <v>1</v>
      </c>
      <c r="C54">
        <v>2</v>
      </c>
      <c r="D54" t="s">
        <v>20</v>
      </c>
      <c r="E54" t="s">
        <v>20</v>
      </c>
      <c r="F54">
        <v>4</v>
      </c>
      <c r="G54">
        <v>54</v>
      </c>
      <c r="H54">
        <v>21385</v>
      </c>
      <c r="I54" t="s">
        <v>17</v>
      </c>
      <c r="J54">
        <v>0</v>
      </c>
      <c r="K54">
        <v>0</v>
      </c>
      <c r="L54">
        <f t="shared" si="7"/>
        <v>0</v>
      </c>
      <c r="M54">
        <f t="shared" si="10"/>
        <v>0</v>
      </c>
      <c r="N54">
        <f t="shared" si="8"/>
        <v>0</v>
      </c>
      <c r="O54">
        <f t="shared" si="9"/>
        <v>0</v>
      </c>
      <c r="P54">
        <f t="shared" ref="P54" si="36">IF((SUM(J54:J57)&gt;0),1,0)</f>
        <v>0</v>
      </c>
      <c r="Q54">
        <f t="shared" ref="Q54:R54" si="37">IF((SUM(N54:N57)&gt;0),1,0)</f>
        <v>0</v>
      </c>
      <c r="R54">
        <f t="shared" si="37"/>
        <v>0</v>
      </c>
    </row>
    <row r="55" spans="1:24" hidden="1" x14ac:dyDescent="0.25">
      <c r="A55" t="s">
        <v>22</v>
      </c>
      <c r="B55">
        <v>1</v>
      </c>
      <c r="C55">
        <v>2</v>
      </c>
      <c r="D55" t="s">
        <v>20</v>
      </c>
      <c r="E55" t="s">
        <v>20</v>
      </c>
      <c r="F55">
        <v>4</v>
      </c>
      <c r="G55">
        <v>54</v>
      </c>
      <c r="H55">
        <v>21385</v>
      </c>
      <c r="I55" t="s">
        <v>16</v>
      </c>
      <c r="J55">
        <v>0</v>
      </c>
      <c r="K55">
        <v>0</v>
      </c>
      <c r="L55">
        <f t="shared" si="7"/>
        <v>0</v>
      </c>
      <c r="M55">
        <f t="shared" si="10"/>
        <v>0</v>
      </c>
      <c r="N55">
        <f t="shared" si="8"/>
        <v>0</v>
      </c>
      <c r="O55">
        <f t="shared" si="9"/>
        <v>0</v>
      </c>
    </row>
    <row r="56" spans="1:24" hidden="1" x14ac:dyDescent="0.25">
      <c r="A56" t="s">
        <v>22</v>
      </c>
      <c r="B56">
        <v>1</v>
      </c>
      <c r="C56">
        <v>2</v>
      </c>
      <c r="D56" t="s">
        <v>20</v>
      </c>
      <c r="E56" t="s">
        <v>20</v>
      </c>
      <c r="F56">
        <v>4</v>
      </c>
      <c r="G56">
        <v>54</v>
      </c>
      <c r="H56">
        <v>21385</v>
      </c>
      <c r="I56" t="s">
        <v>13</v>
      </c>
      <c r="J56">
        <v>0</v>
      </c>
      <c r="K56">
        <v>0</v>
      </c>
      <c r="L56">
        <f t="shared" si="7"/>
        <v>0</v>
      </c>
      <c r="M56">
        <f t="shared" si="10"/>
        <v>0</v>
      </c>
      <c r="N56">
        <f t="shared" si="8"/>
        <v>0</v>
      </c>
      <c r="O56">
        <f t="shared" si="9"/>
        <v>0</v>
      </c>
    </row>
    <row r="57" spans="1:24" hidden="1" x14ac:dyDescent="0.25">
      <c r="A57" t="s">
        <v>22</v>
      </c>
      <c r="B57">
        <v>1</v>
      </c>
      <c r="C57">
        <v>2</v>
      </c>
      <c r="D57" t="s">
        <v>20</v>
      </c>
      <c r="E57" t="s">
        <v>20</v>
      </c>
      <c r="F57">
        <v>4</v>
      </c>
      <c r="G57">
        <v>54</v>
      </c>
      <c r="H57">
        <v>21385</v>
      </c>
      <c r="I57" t="s">
        <v>14</v>
      </c>
      <c r="J57">
        <v>0</v>
      </c>
      <c r="K57">
        <v>0</v>
      </c>
      <c r="L57">
        <f t="shared" si="7"/>
        <v>0</v>
      </c>
      <c r="M57">
        <f t="shared" si="10"/>
        <v>0</v>
      </c>
      <c r="N57">
        <f t="shared" si="8"/>
        <v>0</v>
      </c>
      <c r="O57">
        <f t="shared" si="9"/>
        <v>0</v>
      </c>
    </row>
    <row r="58" spans="1:24" hidden="1" x14ac:dyDescent="0.25">
      <c r="A58" t="s">
        <v>22</v>
      </c>
      <c r="B58">
        <v>1</v>
      </c>
      <c r="C58">
        <v>2</v>
      </c>
      <c r="D58" t="s">
        <v>20</v>
      </c>
      <c r="E58" t="s">
        <v>20</v>
      </c>
      <c r="F58">
        <v>5</v>
      </c>
      <c r="G58">
        <v>80</v>
      </c>
      <c r="H58">
        <v>21405</v>
      </c>
      <c r="I58" t="s">
        <v>17</v>
      </c>
      <c r="J58">
        <v>0</v>
      </c>
      <c r="K58">
        <v>0</v>
      </c>
      <c r="L58">
        <f t="shared" si="7"/>
        <v>0</v>
      </c>
      <c r="M58">
        <f t="shared" si="10"/>
        <v>0</v>
      </c>
      <c r="N58">
        <f t="shared" si="8"/>
        <v>0</v>
      </c>
      <c r="O58">
        <f t="shared" si="9"/>
        <v>0</v>
      </c>
      <c r="P58">
        <f t="shared" ref="P58" si="38">IF((SUM(J58:J61)&gt;0),1,0)</f>
        <v>0</v>
      </c>
      <c r="Q58">
        <f t="shared" ref="Q58:R58" si="39">IF((SUM(N58:N61)&gt;0),1,0)</f>
        <v>0</v>
      </c>
      <c r="R58">
        <f t="shared" si="39"/>
        <v>0</v>
      </c>
    </row>
    <row r="59" spans="1:24" hidden="1" x14ac:dyDescent="0.25">
      <c r="A59" t="s">
        <v>22</v>
      </c>
      <c r="B59">
        <v>1</v>
      </c>
      <c r="C59">
        <v>2</v>
      </c>
      <c r="D59" t="s">
        <v>20</v>
      </c>
      <c r="E59" t="s">
        <v>20</v>
      </c>
      <c r="F59">
        <v>5</v>
      </c>
      <c r="G59">
        <v>80</v>
      </c>
      <c r="H59">
        <v>21405</v>
      </c>
      <c r="I59" t="s">
        <v>16</v>
      </c>
      <c r="J59">
        <v>0</v>
      </c>
      <c r="K59">
        <v>0</v>
      </c>
      <c r="L59">
        <f t="shared" si="7"/>
        <v>0</v>
      </c>
      <c r="M59">
        <f t="shared" si="10"/>
        <v>0</v>
      </c>
      <c r="N59">
        <f t="shared" si="8"/>
        <v>0</v>
      </c>
      <c r="O59">
        <f t="shared" si="9"/>
        <v>0</v>
      </c>
    </row>
    <row r="60" spans="1:24" hidden="1" x14ac:dyDescent="0.25">
      <c r="A60" t="s">
        <v>22</v>
      </c>
      <c r="B60">
        <v>1</v>
      </c>
      <c r="C60">
        <v>2</v>
      </c>
      <c r="D60" t="s">
        <v>20</v>
      </c>
      <c r="E60" t="s">
        <v>20</v>
      </c>
      <c r="F60">
        <v>5</v>
      </c>
      <c r="G60">
        <v>80</v>
      </c>
      <c r="H60">
        <v>21405</v>
      </c>
      <c r="I60" t="s">
        <v>13</v>
      </c>
      <c r="J60">
        <v>0</v>
      </c>
      <c r="K60">
        <v>0</v>
      </c>
      <c r="L60">
        <f t="shared" si="7"/>
        <v>0</v>
      </c>
      <c r="M60">
        <f t="shared" si="10"/>
        <v>0</v>
      </c>
      <c r="N60">
        <f t="shared" si="8"/>
        <v>0</v>
      </c>
      <c r="O60">
        <f t="shared" si="9"/>
        <v>0</v>
      </c>
    </row>
    <row r="61" spans="1:24" hidden="1" x14ac:dyDescent="0.25">
      <c r="A61" t="s">
        <v>22</v>
      </c>
      <c r="B61">
        <v>1</v>
      </c>
      <c r="C61">
        <v>2</v>
      </c>
      <c r="D61" t="s">
        <v>20</v>
      </c>
      <c r="E61" t="s">
        <v>20</v>
      </c>
      <c r="F61">
        <v>5</v>
      </c>
      <c r="G61">
        <v>80</v>
      </c>
      <c r="H61">
        <v>21405</v>
      </c>
      <c r="I61" t="s">
        <v>14</v>
      </c>
      <c r="J61">
        <v>0</v>
      </c>
      <c r="K61">
        <v>0</v>
      </c>
      <c r="L61">
        <f t="shared" si="7"/>
        <v>0</v>
      </c>
      <c r="M61">
        <f t="shared" si="10"/>
        <v>0</v>
      </c>
      <c r="N61">
        <f t="shared" si="8"/>
        <v>0</v>
      </c>
      <c r="O61">
        <f t="shared" si="9"/>
        <v>0</v>
      </c>
    </row>
    <row r="62" spans="1:24" hidden="1" x14ac:dyDescent="0.25">
      <c r="A62" t="s">
        <v>22</v>
      </c>
      <c r="B62">
        <v>1</v>
      </c>
      <c r="C62">
        <v>2</v>
      </c>
      <c r="D62" t="s">
        <v>20</v>
      </c>
      <c r="E62" t="s">
        <v>20</v>
      </c>
      <c r="F62">
        <v>6</v>
      </c>
      <c r="G62">
        <v>96</v>
      </c>
      <c r="H62">
        <v>21421</v>
      </c>
      <c r="I62" t="s">
        <v>17</v>
      </c>
      <c r="J62">
        <v>0</v>
      </c>
      <c r="K62">
        <v>0</v>
      </c>
      <c r="L62">
        <f t="shared" si="7"/>
        <v>0</v>
      </c>
      <c r="M62">
        <f t="shared" si="10"/>
        <v>0</v>
      </c>
      <c r="N62">
        <f t="shared" si="8"/>
        <v>0</v>
      </c>
      <c r="O62">
        <f t="shared" si="9"/>
        <v>0</v>
      </c>
      <c r="P62">
        <f t="shared" ref="P62" si="40">IF((SUM(J62:J65)&gt;0),1,0)</f>
        <v>1</v>
      </c>
      <c r="Q62">
        <f t="shared" ref="Q62:R62" si="41">IF((SUM(N62:N65)&gt;0),1,0)</f>
        <v>0</v>
      </c>
      <c r="R62">
        <f t="shared" si="41"/>
        <v>0</v>
      </c>
    </row>
    <row r="63" spans="1:24" hidden="1" x14ac:dyDescent="0.25">
      <c r="A63" t="s">
        <v>22</v>
      </c>
      <c r="B63">
        <v>1</v>
      </c>
      <c r="C63">
        <v>2</v>
      </c>
      <c r="D63" t="s">
        <v>20</v>
      </c>
      <c r="E63" t="s">
        <v>20</v>
      </c>
      <c r="F63">
        <v>6</v>
      </c>
      <c r="G63">
        <v>96</v>
      </c>
      <c r="H63">
        <v>21421</v>
      </c>
      <c r="I63" t="s">
        <v>16</v>
      </c>
      <c r="J63">
        <v>0</v>
      </c>
      <c r="K63">
        <v>0</v>
      </c>
      <c r="L63">
        <f t="shared" si="7"/>
        <v>0</v>
      </c>
      <c r="M63">
        <f t="shared" si="10"/>
        <v>0</v>
      </c>
      <c r="N63">
        <f t="shared" si="8"/>
        <v>0</v>
      </c>
      <c r="O63">
        <f t="shared" si="9"/>
        <v>0</v>
      </c>
    </row>
    <row r="64" spans="1:24" hidden="1" x14ac:dyDescent="0.25">
      <c r="A64" t="s">
        <v>22</v>
      </c>
      <c r="B64">
        <v>1</v>
      </c>
      <c r="C64">
        <v>2</v>
      </c>
      <c r="D64" t="s">
        <v>20</v>
      </c>
      <c r="E64" t="s">
        <v>20</v>
      </c>
      <c r="F64">
        <v>6</v>
      </c>
      <c r="G64">
        <v>96</v>
      </c>
      <c r="H64">
        <v>21421</v>
      </c>
      <c r="I64" t="s">
        <v>13</v>
      </c>
      <c r="J64">
        <v>1</v>
      </c>
      <c r="K64">
        <v>2</v>
      </c>
      <c r="L64">
        <f t="shared" si="7"/>
        <v>1</v>
      </c>
      <c r="M64">
        <f t="shared" si="10"/>
        <v>0</v>
      </c>
      <c r="N64">
        <f t="shared" si="8"/>
        <v>0</v>
      </c>
      <c r="O64">
        <f t="shared" si="9"/>
        <v>0</v>
      </c>
    </row>
    <row r="65" spans="1:18" hidden="1" x14ac:dyDescent="0.25">
      <c r="A65" t="s">
        <v>22</v>
      </c>
      <c r="B65">
        <v>1</v>
      </c>
      <c r="C65">
        <v>2</v>
      </c>
      <c r="D65" t="s">
        <v>20</v>
      </c>
      <c r="E65" t="s">
        <v>20</v>
      </c>
      <c r="F65">
        <v>6</v>
      </c>
      <c r="G65">
        <v>96</v>
      </c>
      <c r="H65">
        <v>21421</v>
      </c>
      <c r="I65" t="s">
        <v>14</v>
      </c>
      <c r="J65">
        <v>0</v>
      </c>
      <c r="K65">
        <v>0</v>
      </c>
      <c r="L65">
        <f t="shared" si="7"/>
        <v>0</v>
      </c>
      <c r="M65">
        <f t="shared" si="10"/>
        <v>0</v>
      </c>
      <c r="N65">
        <f t="shared" si="8"/>
        <v>0</v>
      </c>
      <c r="O65">
        <f t="shared" si="9"/>
        <v>0</v>
      </c>
    </row>
    <row r="66" spans="1:18" hidden="1" x14ac:dyDescent="0.25">
      <c r="A66" t="s">
        <v>22</v>
      </c>
      <c r="B66">
        <v>1</v>
      </c>
      <c r="C66">
        <v>2</v>
      </c>
      <c r="D66" t="s">
        <v>20</v>
      </c>
      <c r="E66" t="s">
        <v>20</v>
      </c>
      <c r="F66">
        <v>7</v>
      </c>
      <c r="G66">
        <v>112</v>
      </c>
      <c r="H66">
        <v>21437</v>
      </c>
      <c r="I66" t="s">
        <v>17</v>
      </c>
      <c r="J66">
        <v>0</v>
      </c>
      <c r="K66">
        <v>0</v>
      </c>
      <c r="L66">
        <f t="shared" si="7"/>
        <v>0</v>
      </c>
      <c r="M66">
        <f t="shared" si="10"/>
        <v>0</v>
      </c>
      <c r="N66">
        <f t="shared" si="8"/>
        <v>0</v>
      </c>
      <c r="O66">
        <f t="shared" si="9"/>
        <v>0</v>
      </c>
      <c r="P66">
        <f t="shared" ref="P66" si="42">IF((SUM(J66:J69)&gt;0),1,0)</f>
        <v>1</v>
      </c>
      <c r="Q66">
        <f t="shared" ref="Q66:R66" si="43">IF((SUM(N66:N69)&gt;0),1,0)</f>
        <v>0</v>
      </c>
      <c r="R66">
        <f t="shared" si="43"/>
        <v>0</v>
      </c>
    </row>
    <row r="67" spans="1:18" hidden="1" x14ac:dyDescent="0.25">
      <c r="A67" t="s">
        <v>22</v>
      </c>
      <c r="B67">
        <v>1</v>
      </c>
      <c r="C67">
        <v>2</v>
      </c>
      <c r="D67" t="s">
        <v>20</v>
      </c>
      <c r="E67" t="s">
        <v>20</v>
      </c>
      <c r="F67">
        <v>7</v>
      </c>
      <c r="G67">
        <v>112</v>
      </c>
      <c r="H67">
        <v>21437</v>
      </c>
      <c r="I67" t="s">
        <v>16</v>
      </c>
      <c r="J67">
        <v>0</v>
      </c>
      <c r="K67">
        <v>0</v>
      </c>
      <c r="L67">
        <f t="shared" si="7"/>
        <v>0</v>
      </c>
      <c r="M67">
        <f t="shared" si="10"/>
        <v>0</v>
      </c>
      <c r="N67">
        <f t="shared" si="8"/>
        <v>0</v>
      </c>
      <c r="O67">
        <f t="shared" si="9"/>
        <v>0</v>
      </c>
    </row>
    <row r="68" spans="1:18" hidden="1" x14ac:dyDescent="0.25">
      <c r="A68" t="s">
        <v>22</v>
      </c>
      <c r="B68">
        <v>1</v>
      </c>
      <c r="C68">
        <v>2</v>
      </c>
      <c r="D68" t="s">
        <v>20</v>
      </c>
      <c r="E68" t="s">
        <v>20</v>
      </c>
      <c r="F68">
        <v>7</v>
      </c>
      <c r="G68">
        <v>112</v>
      </c>
      <c r="H68">
        <v>21437</v>
      </c>
      <c r="I68" t="s">
        <v>13</v>
      </c>
      <c r="J68">
        <v>1</v>
      </c>
      <c r="K68">
        <v>2</v>
      </c>
      <c r="L68">
        <f t="shared" si="7"/>
        <v>1</v>
      </c>
      <c r="M68">
        <f t="shared" si="10"/>
        <v>0</v>
      </c>
      <c r="N68">
        <f t="shared" si="8"/>
        <v>0</v>
      </c>
      <c r="O68">
        <f t="shared" si="9"/>
        <v>0</v>
      </c>
    </row>
    <row r="69" spans="1:18" hidden="1" x14ac:dyDescent="0.25">
      <c r="A69" t="s">
        <v>22</v>
      </c>
      <c r="B69">
        <v>1</v>
      </c>
      <c r="C69">
        <v>2</v>
      </c>
      <c r="D69" t="s">
        <v>20</v>
      </c>
      <c r="E69" t="s">
        <v>20</v>
      </c>
      <c r="F69">
        <v>7</v>
      </c>
      <c r="G69">
        <v>112</v>
      </c>
      <c r="H69">
        <v>21437</v>
      </c>
      <c r="I69" t="s">
        <v>14</v>
      </c>
      <c r="J69">
        <v>0</v>
      </c>
      <c r="K69">
        <v>0</v>
      </c>
      <c r="L69">
        <f t="shared" si="7"/>
        <v>0</v>
      </c>
      <c r="M69">
        <f t="shared" si="10"/>
        <v>0</v>
      </c>
      <c r="N69">
        <f t="shared" si="8"/>
        <v>0</v>
      </c>
      <c r="O69">
        <f t="shared" si="9"/>
        <v>0</v>
      </c>
    </row>
    <row r="70" spans="1:18" hidden="1" x14ac:dyDescent="0.25">
      <c r="A70" t="s">
        <v>22</v>
      </c>
      <c r="B70">
        <v>1</v>
      </c>
      <c r="C70">
        <v>2</v>
      </c>
      <c r="D70" t="s">
        <v>20</v>
      </c>
      <c r="E70" t="s">
        <v>20</v>
      </c>
      <c r="F70">
        <v>8</v>
      </c>
      <c r="G70">
        <v>120</v>
      </c>
      <c r="H70">
        <v>21445</v>
      </c>
      <c r="I70" t="s">
        <v>17</v>
      </c>
      <c r="J70">
        <v>0</v>
      </c>
      <c r="K70">
        <v>0</v>
      </c>
      <c r="L70">
        <f t="shared" si="7"/>
        <v>0</v>
      </c>
      <c r="M70">
        <f t="shared" si="10"/>
        <v>0</v>
      </c>
      <c r="N70">
        <f t="shared" si="8"/>
        <v>0</v>
      </c>
      <c r="O70">
        <f t="shared" si="9"/>
        <v>0</v>
      </c>
      <c r="P70">
        <f t="shared" ref="P70" si="44">IF((SUM(J70:J73)&gt;0),1,0)</f>
        <v>0</v>
      </c>
      <c r="Q70">
        <f t="shared" ref="Q70:R70" si="45">IF((SUM(N70:N73)&gt;0),1,0)</f>
        <v>0</v>
      </c>
      <c r="R70">
        <f t="shared" si="45"/>
        <v>0</v>
      </c>
    </row>
    <row r="71" spans="1:18" hidden="1" x14ac:dyDescent="0.25">
      <c r="A71" t="s">
        <v>22</v>
      </c>
      <c r="B71">
        <v>1</v>
      </c>
      <c r="C71">
        <v>2</v>
      </c>
      <c r="D71" t="s">
        <v>20</v>
      </c>
      <c r="E71" t="s">
        <v>20</v>
      </c>
      <c r="F71">
        <v>8</v>
      </c>
      <c r="G71">
        <v>120</v>
      </c>
      <c r="H71">
        <v>21445</v>
      </c>
      <c r="I71" t="s">
        <v>16</v>
      </c>
      <c r="J71">
        <v>0</v>
      </c>
      <c r="K71">
        <v>0</v>
      </c>
      <c r="L71">
        <f t="shared" ref="L71:L134" si="46">IF(J71&gt;0,1,0)</f>
        <v>0</v>
      </c>
      <c r="M71">
        <f t="shared" si="10"/>
        <v>0</v>
      </c>
      <c r="N71">
        <f t="shared" ref="N71:N134" si="47">IF(K71=4,1,0)</f>
        <v>0</v>
      </c>
      <c r="O71">
        <f t="shared" ref="O71:O134" si="48">IF(K71=5,1,0)</f>
        <v>0</v>
      </c>
    </row>
    <row r="72" spans="1:18" hidden="1" x14ac:dyDescent="0.25">
      <c r="A72" t="s">
        <v>22</v>
      </c>
      <c r="B72">
        <v>1</v>
      </c>
      <c r="C72">
        <v>2</v>
      </c>
      <c r="D72" t="s">
        <v>20</v>
      </c>
      <c r="E72" t="s">
        <v>20</v>
      </c>
      <c r="F72">
        <v>8</v>
      </c>
      <c r="G72">
        <v>120</v>
      </c>
      <c r="H72">
        <v>21445</v>
      </c>
      <c r="I72" t="s">
        <v>13</v>
      </c>
      <c r="J72">
        <v>0</v>
      </c>
      <c r="K72">
        <v>0</v>
      </c>
      <c r="L72">
        <f t="shared" si="46"/>
        <v>0</v>
      </c>
      <c r="M72">
        <f t="shared" ref="M72:M135" si="49">IF(K72&gt;3,1,0)</f>
        <v>0</v>
      </c>
      <c r="N72">
        <f t="shared" si="47"/>
        <v>0</v>
      </c>
      <c r="O72">
        <f t="shared" si="48"/>
        <v>0</v>
      </c>
    </row>
    <row r="73" spans="1:18" hidden="1" x14ac:dyDescent="0.25">
      <c r="A73" t="s">
        <v>22</v>
      </c>
      <c r="B73">
        <v>1</v>
      </c>
      <c r="C73">
        <v>2</v>
      </c>
      <c r="D73" t="s">
        <v>20</v>
      </c>
      <c r="E73" t="s">
        <v>20</v>
      </c>
      <c r="F73">
        <v>8</v>
      </c>
      <c r="G73">
        <v>120</v>
      </c>
      <c r="H73">
        <v>21445</v>
      </c>
      <c r="I73" t="s">
        <v>14</v>
      </c>
      <c r="J73">
        <v>0</v>
      </c>
      <c r="K73">
        <v>0</v>
      </c>
      <c r="L73">
        <f t="shared" si="46"/>
        <v>0</v>
      </c>
      <c r="M73">
        <f t="shared" si="49"/>
        <v>0</v>
      </c>
      <c r="N73">
        <f t="shared" si="47"/>
        <v>0</v>
      </c>
      <c r="O73">
        <f t="shared" si="48"/>
        <v>0</v>
      </c>
    </row>
    <row r="74" spans="1:18" hidden="1" x14ac:dyDescent="0.25">
      <c r="A74" t="s">
        <v>22</v>
      </c>
      <c r="B74">
        <v>1</v>
      </c>
      <c r="C74">
        <v>2</v>
      </c>
      <c r="D74" t="s">
        <v>20</v>
      </c>
      <c r="E74" t="s">
        <v>20</v>
      </c>
      <c r="F74">
        <v>9</v>
      </c>
      <c r="G74">
        <v>144</v>
      </c>
      <c r="H74">
        <v>21469</v>
      </c>
      <c r="I74" t="s">
        <v>17</v>
      </c>
      <c r="J74">
        <v>0</v>
      </c>
      <c r="K74">
        <v>0</v>
      </c>
      <c r="L74">
        <f t="shared" si="46"/>
        <v>0</v>
      </c>
      <c r="M74">
        <f t="shared" si="49"/>
        <v>0</v>
      </c>
      <c r="N74">
        <f t="shared" si="47"/>
        <v>0</v>
      </c>
      <c r="O74">
        <f t="shared" si="48"/>
        <v>0</v>
      </c>
      <c r="P74">
        <f t="shared" ref="P74" si="50">IF((SUM(J74:J77)&gt;0),1,0)</f>
        <v>0</v>
      </c>
      <c r="Q74">
        <f t="shared" ref="Q74:R74" si="51">IF((SUM(N74:N77)&gt;0),1,0)</f>
        <v>0</v>
      </c>
      <c r="R74">
        <f t="shared" si="51"/>
        <v>0</v>
      </c>
    </row>
    <row r="75" spans="1:18" hidden="1" x14ac:dyDescent="0.25">
      <c r="A75" t="s">
        <v>22</v>
      </c>
      <c r="B75">
        <v>1</v>
      </c>
      <c r="C75">
        <v>2</v>
      </c>
      <c r="D75" t="s">
        <v>20</v>
      </c>
      <c r="E75" t="s">
        <v>20</v>
      </c>
      <c r="F75">
        <v>9</v>
      </c>
      <c r="G75">
        <v>144</v>
      </c>
      <c r="H75">
        <v>21469</v>
      </c>
      <c r="I75" t="s">
        <v>16</v>
      </c>
      <c r="J75">
        <v>0</v>
      </c>
      <c r="K75">
        <v>0</v>
      </c>
      <c r="L75">
        <f t="shared" si="46"/>
        <v>0</v>
      </c>
      <c r="M75">
        <f t="shared" si="49"/>
        <v>0</v>
      </c>
      <c r="N75">
        <f t="shared" si="47"/>
        <v>0</v>
      </c>
      <c r="O75">
        <f t="shared" si="48"/>
        <v>0</v>
      </c>
    </row>
    <row r="76" spans="1:18" hidden="1" x14ac:dyDescent="0.25">
      <c r="A76" t="s">
        <v>22</v>
      </c>
      <c r="B76">
        <v>1</v>
      </c>
      <c r="C76">
        <v>2</v>
      </c>
      <c r="D76" t="s">
        <v>20</v>
      </c>
      <c r="E76" t="s">
        <v>20</v>
      </c>
      <c r="F76">
        <v>9</v>
      </c>
      <c r="G76">
        <v>144</v>
      </c>
      <c r="H76">
        <v>21469</v>
      </c>
      <c r="I76" t="s">
        <v>13</v>
      </c>
      <c r="J76">
        <v>0</v>
      </c>
      <c r="K76">
        <v>0</v>
      </c>
      <c r="L76">
        <f t="shared" si="46"/>
        <v>0</v>
      </c>
      <c r="M76">
        <f t="shared" si="49"/>
        <v>0</v>
      </c>
      <c r="N76">
        <f t="shared" si="47"/>
        <v>0</v>
      </c>
      <c r="O76">
        <f t="shared" si="48"/>
        <v>0</v>
      </c>
    </row>
    <row r="77" spans="1:18" hidden="1" x14ac:dyDescent="0.25">
      <c r="A77" t="s">
        <v>22</v>
      </c>
      <c r="B77">
        <v>1</v>
      </c>
      <c r="C77">
        <v>2</v>
      </c>
      <c r="D77" t="s">
        <v>20</v>
      </c>
      <c r="E77" t="s">
        <v>20</v>
      </c>
      <c r="F77">
        <v>9</v>
      </c>
      <c r="G77">
        <v>144</v>
      </c>
      <c r="H77">
        <v>21469</v>
      </c>
      <c r="I77" t="s">
        <v>14</v>
      </c>
      <c r="J77">
        <v>0</v>
      </c>
      <c r="K77">
        <v>0</v>
      </c>
      <c r="L77">
        <f t="shared" si="46"/>
        <v>0</v>
      </c>
      <c r="M77">
        <f t="shared" si="49"/>
        <v>0</v>
      </c>
      <c r="N77">
        <f t="shared" si="47"/>
        <v>0</v>
      </c>
      <c r="O77">
        <f t="shared" si="48"/>
        <v>0</v>
      </c>
    </row>
    <row r="78" spans="1:18" hidden="1" x14ac:dyDescent="0.25">
      <c r="A78" t="s">
        <v>22</v>
      </c>
      <c r="B78">
        <v>1</v>
      </c>
      <c r="C78">
        <v>2</v>
      </c>
      <c r="D78" t="s">
        <v>20</v>
      </c>
      <c r="E78" t="s">
        <v>20</v>
      </c>
      <c r="F78">
        <v>10</v>
      </c>
      <c r="G78">
        <v>160</v>
      </c>
      <c r="H78">
        <v>21485</v>
      </c>
      <c r="I78" t="s">
        <v>17</v>
      </c>
      <c r="J78">
        <v>4</v>
      </c>
      <c r="K78">
        <v>3</v>
      </c>
      <c r="L78">
        <f t="shared" si="46"/>
        <v>1</v>
      </c>
      <c r="M78">
        <f t="shared" si="49"/>
        <v>0</v>
      </c>
      <c r="N78">
        <f t="shared" si="47"/>
        <v>0</v>
      </c>
      <c r="O78">
        <f t="shared" si="48"/>
        <v>0</v>
      </c>
      <c r="P78">
        <f t="shared" ref="P78" si="52">IF((SUM(J78:J81)&gt;0),1,0)</f>
        <v>1</v>
      </c>
      <c r="Q78">
        <f t="shared" ref="Q78:R78" si="53">IF((SUM(N78:N81)&gt;0),1,0)</f>
        <v>0</v>
      </c>
      <c r="R78">
        <f t="shared" si="53"/>
        <v>0</v>
      </c>
    </row>
    <row r="79" spans="1:18" hidden="1" x14ac:dyDescent="0.25">
      <c r="A79" t="s">
        <v>22</v>
      </c>
      <c r="B79">
        <v>1</v>
      </c>
      <c r="C79">
        <v>2</v>
      </c>
      <c r="D79" t="s">
        <v>20</v>
      </c>
      <c r="E79" t="s">
        <v>20</v>
      </c>
      <c r="F79">
        <v>10</v>
      </c>
      <c r="G79">
        <v>160</v>
      </c>
      <c r="H79">
        <v>21485</v>
      </c>
      <c r="I79" t="s">
        <v>16</v>
      </c>
      <c r="J79">
        <v>1</v>
      </c>
      <c r="K79">
        <v>2</v>
      </c>
      <c r="L79">
        <f t="shared" si="46"/>
        <v>1</v>
      </c>
      <c r="M79">
        <f t="shared" si="49"/>
        <v>0</v>
      </c>
      <c r="N79">
        <f t="shared" si="47"/>
        <v>0</v>
      </c>
      <c r="O79">
        <f t="shared" si="48"/>
        <v>0</v>
      </c>
    </row>
    <row r="80" spans="1:18" hidden="1" x14ac:dyDescent="0.25">
      <c r="A80" t="s">
        <v>22</v>
      </c>
      <c r="B80">
        <v>1</v>
      </c>
      <c r="C80">
        <v>2</v>
      </c>
      <c r="D80" t="s">
        <v>20</v>
      </c>
      <c r="E80" t="s">
        <v>20</v>
      </c>
      <c r="F80">
        <v>10</v>
      </c>
      <c r="G80">
        <v>160</v>
      </c>
      <c r="H80">
        <v>21485</v>
      </c>
      <c r="I80" t="s">
        <v>13</v>
      </c>
      <c r="J80">
        <v>0</v>
      </c>
      <c r="K80">
        <v>0</v>
      </c>
      <c r="L80">
        <f t="shared" si="46"/>
        <v>0</v>
      </c>
      <c r="M80">
        <f t="shared" si="49"/>
        <v>0</v>
      </c>
      <c r="N80">
        <f t="shared" si="47"/>
        <v>0</v>
      </c>
      <c r="O80">
        <f t="shared" si="48"/>
        <v>0</v>
      </c>
    </row>
    <row r="81" spans="1:24" hidden="1" x14ac:dyDescent="0.25">
      <c r="A81" t="s">
        <v>22</v>
      </c>
      <c r="B81">
        <v>1</v>
      </c>
      <c r="C81">
        <v>2</v>
      </c>
      <c r="D81" t="s">
        <v>20</v>
      </c>
      <c r="E81" t="s">
        <v>20</v>
      </c>
      <c r="F81">
        <v>10</v>
      </c>
      <c r="G81">
        <v>160</v>
      </c>
      <c r="H81">
        <v>21485</v>
      </c>
      <c r="I81" t="s">
        <v>14</v>
      </c>
      <c r="J81">
        <v>0</v>
      </c>
      <c r="K81">
        <v>0</v>
      </c>
      <c r="L81">
        <f t="shared" si="46"/>
        <v>0</v>
      </c>
      <c r="M81">
        <f t="shared" si="49"/>
        <v>0</v>
      </c>
      <c r="N81">
        <f t="shared" si="47"/>
        <v>0</v>
      </c>
      <c r="O81">
        <f t="shared" si="48"/>
        <v>0</v>
      </c>
    </row>
    <row r="82" spans="1:24" hidden="1" x14ac:dyDescent="0.25">
      <c r="A82" t="s">
        <v>22</v>
      </c>
      <c r="B82">
        <v>1</v>
      </c>
      <c r="C82">
        <v>3</v>
      </c>
      <c r="D82" t="s">
        <v>21</v>
      </c>
      <c r="E82" t="s">
        <v>21</v>
      </c>
      <c r="F82">
        <v>1</v>
      </c>
      <c r="G82">
        <v>16</v>
      </c>
      <c r="H82">
        <v>20749</v>
      </c>
      <c r="I82" t="s">
        <v>17</v>
      </c>
      <c r="J82">
        <v>0</v>
      </c>
      <c r="K82">
        <v>0</v>
      </c>
      <c r="L82">
        <f t="shared" si="46"/>
        <v>0</v>
      </c>
      <c r="M82">
        <f t="shared" si="49"/>
        <v>0</v>
      </c>
      <c r="N82">
        <f t="shared" si="47"/>
        <v>0</v>
      </c>
      <c r="O82">
        <f t="shared" si="48"/>
        <v>0</v>
      </c>
      <c r="P82">
        <f t="shared" ref="P82" si="54">IF((SUM(J82:J85)&gt;0),1,0)</f>
        <v>0</v>
      </c>
      <c r="Q82">
        <f t="shared" ref="Q82:R82" si="55">IF((SUM(N82:N85)&gt;0),1,0)</f>
        <v>0</v>
      </c>
      <c r="R82">
        <f t="shared" si="55"/>
        <v>0</v>
      </c>
      <c r="T82" t="s">
        <v>49</v>
      </c>
      <c r="X82" t="s">
        <v>47</v>
      </c>
    </row>
    <row r="83" spans="1:24" hidden="1" x14ac:dyDescent="0.25">
      <c r="A83" t="s">
        <v>22</v>
      </c>
      <c r="B83">
        <v>1</v>
      </c>
      <c r="C83">
        <v>3</v>
      </c>
      <c r="D83" t="s">
        <v>21</v>
      </c>
      <c r="E83" t="s">
        <v>21</v>
      </c>
      <c r="F83">
        <v>1</v>
      </c>
      <c r="G83">
        <v>16</v>
      </c>
      <c r="H83">
        <v>20749</v>
      </c>
      <c r="I83" t="s">
        <v>16</v>
      </c>
      <c r="J83">
        <v>0</v>
      </c>
      <c r="K83">
        <v>0</v>
      </c>
      <c r="L83">
        <f t="shared" si="46"/>
        <v>0</v>
      </c>
      <c r="M83">
        <f t="shared" si="49"/>
        <v>0</v>
      </c>
      <c r="N83">
        <f t="shared" si="47"/>
        <v>0</v>
      </c>
      <c r="O83">
        <f t="shared" si="48"/>
        <v>0</v>
      </c>
      <c r="T83" t="s">
        <v>50</v>
      </c>
      <c r="U83">
        <v>1</v>
      </c>
      <c r="V83">
        <v>17</v>
      </c>
      <c r="W83">
        <v>20749</v>
      </c>
      <c r="X83">
        <v>20749</v>
      </c>
    </row>
    <row r="84" spans="1:24" hidden="1" x14ac:dyDescent="0.25">
      <c r="A84" t="s">
        <v>22</v>
      </c>
      <c r="B84">
        <v>1</v>
      </c>
      <c r="C84">
        <v>3</v>
      </c>
      <c r="D84" t="s">
        <v>21</v>
      </c>
      <c r="E84" t="s">
        <v>21</v>
      </c>
      <c r="F84">
        <v>1</v>
      </c>
      <c r="G84">
        <v>16</v>
      </c>
      <c r="H84">
        <v>20749</v>
      </c>
      <c r="I84" t="s">
        <v>13</v>
      </c>
      <c r="J84">
        <v>0</v>
      </c>
      <c r="K84">
        <v>0</v>
      </c>
      <c r="L84">
        <f t="shared" si="46"/>
        <v>0</v>
      </c>
      <c r="M84">
        <f t="shared" si="49"/>
        <v>0</v>
      </c>
      <c r="N84">
        <f t="shared" si="47"/>
        <v>0</v>
      </c>
      <c r="O84">
        <f t="shared" si="48"/>
        <v>0</v>
      </c>
      <c r="U84">
        <v>2</v>
      </c>
      <c r="V84">
        <v>34</v>
      </c>
      <c r="W84">
        <f>W83+17</f>
        <v>20766</v>
      </c>
      <c r="X84">
        <v>20766</v>
      </c>
    </row>
    <row r="85" spans="1:24" hidden="1" x14ac:dyDescent="0.25">
      <c r="A85" t="s">
        <v>22</v>
      </c>
      <c r="B85">
        <v>1</v>
      </c>
      <c r="C85">
        <v>3</v>
      </c>
      <c r="D85" t="s">
        <v>21</v>
      </c>
      <c r="E85" t="s">
        <v>21</v>
      </c>
      <c r="F85">
        <v>1</v>
      </c>
      <c r="G85">
        <v>16</v>
      </c>
      <c r="H85">
        <v>20749</v>
      </c>
      <c r="I85" t="s">
        <v>14</v>
      </c>
      <c r="J85">
        <v>0</v>
      </c>
      <c r="K85">
        <v>0</v>
      </c>
      <c r="L85">
        <f t="shared" si="46"/>
        <v>0</v>
      </c>
      <c r="M85">
        <f t="shared" si="49"/>
        <v>0</v>
      </c>
      <c r="N85">
        <f t="shared" si="47"/>
        <v>0</v>
      </c>
      <c r="O85">
        <f t="shared" si="48"/>
        <v>0</v>
      </c>
      <c r="U85">
        <v>3</v>
      </c>
      <c r="V85">
        <v>51</v>
      </c>
      <c r="W85">
        <f t="shared" ref="W85:W92" si="56">W84+17</f>
        <v>20783</v>
      </c>
      <c r="X85">
        <v>20783</v>
      </c>
    </row>
    <row r="86" spans="1:24" hidden="1" x14ac:dyDescent="0.25">
      <c r="A86" t="s">
        <v>22</v>
      </c>
      <c r="B86">
        <v>1</v>
      </c>
      <c r="C86">
        <v>3</v>
      </c>
      <c r="D86" t="s">
        <v>21</v>
      </c>
      <c r="E86" t="s">
        <v>21</v>
      </c>
      <c r="F86">
        <v>2</v>
      </c>
      <c r="G86">
        <v>32</v>
      </c>
      <c r="H86">
        <v>20766</v>
      </c>
      <c r="I86" t="s">
        <v>17</v>
      </c>
      <c r="J86">
        <v>0</v>
      </c>
      <c r="K86">
        <v>0</v>
      </c>
      <c r="L86">
        <f t="shared" si="46"/>
        <v>0</v>
      </c>
      <c r="M86">
        <f t="shared" si="49"/>
        <v>0</v>
      </c>
      <c r="N86">
        <f t="shared" si="47"/>
        <v>0</v>
      </c>
      <c r="O86">
        <f t="shared" si="48"/>
        <v>0</v>
      </c>
      <c r="P86">
        <f t="shared" ref="P86" si="57">IF((SUM(J86:J89)&gt;0),1,0)</f>
        <v>0</v>
      </c>
      <c r="Q86">
        <f t="shared" ref="Q86:R86" si="58">IF((SUM(N86:N89)&gt;0),1,0)</f>
        <v>0</v>
      </c>
      <c r="R86">
        <f t="shared" si="58"/>
        <v>0</v>
      </c>
      <c r="U86">
        <v>4</v>
      </c>
      <c r="V86">
        <v>68</v>
      </c>
      <c r="W86">
        <f t="shared" si="56"/>
        <v>20800</v>
      </c>
      <c r="X86">
        <v>20800</v>
      </c>
    </row>
    <row r="87" spans="1:24" hidden="1" x14ac:dyDescent="0.25">
      <c r="A87" t="s">
        <v>22</v>
      </c>
      <c r="B87">
        <v>1</v>
      </c>
      <c r="C87">
        <v>3</v>
      </c>
      <c r="D87" t="s">
        <v>21</v>
      </c>
      <c r="E87" t="s">
        <v>21</v>
      </c>
      <c r="F87">
        <v>2</v>
      </c>
      <c r="G87">
        <v>32</v>
      </c>
      <c r="H87">
        <v>20766</v>
      </c>
      <c r="I87" t="s">
        <v>16</v>
      </c>
      <c r="J87">
        <v>0</v>
      </c>
      <c r="K87">
        <v>0</v>
      </c>
      <c r="L87">
        <f t="shared" si="46"/>
        <v>0</v>
      </c>
      <c r="M87">
        <f t="shared" si="49"/>
        <v>0</v>
      </c>
      <c r="N87">
        <f t="shared" si="47"/>
        <v>0</v>
      </c>
      <c r="O87">
        <f t="shared" si="48"/>
        <v>0</v>
      </c>
      <c r="U87">
        <v>5</v>
      </c>
      <c r="V87">
        <f t="shared" ref="V87:V92" si="59">U87*16</f>
        <v>80</v>
      </c>
      <c r="W87">
        <f t="shared" si="56"/>
        <v>20817</v>
      </c>
      <c r="X87">
        <v>20817</v>
      </c>
    </row>
    <row r="88" spans="1:24" hidden="1" x14ac:dyDescent="0.25">
      <c r="A88" t="s">
        <v>22</v>
      </c>
      <c r="B88">
        <v>1</v>
      </c>
      <c r="C88">
        <v>3</v>
      </c>
      <c r="D88" t="s">
        <v>21</v>
      </c>
      <c r="E88" t="s">
        <v>21</v>
      </c>
      <c r="F88">
        <v>2</v>
      </c>
      <c r="G88">
        <v>32</v>
      </c>
      <c r="H88">
        <v>20766</v>
      </c>
      <c r="I88" t="s">
        <v>13</v>
      </c>
      <c r="J88">
        <v>0</v>
      </c>
      <c r="K88">
        <v>0</v>
      </c>
      <c r="L88">
        <f t="shared" si="46"/>
        <v>0</v>
      </c>
      <c r="M88">
        <f t="shared" si="49"/>
        <v>0</v>
      </c>
      <c r="N88">
        <f t="shared" si="47"/>
        <v>0</v>
      </c>
      <c r="O88">
        <f t="shared" si="48"/>
        <v>0</v>
      </c>
      <c r="U88">
        <v>6</v>
      </c>
      <c r="V88">
        <f t="shared" si="59"/>
        <v>96</v>
      </c>
      <c r="W88">
        <f t="shared" si="56"/>
        <v>20834</v>
      </c>
      <c r="X88">
        <v>20834</v>
      </c>
    </row>
    <row r="89" spans="1:24" hidden="1" x14ac:dyDescent="0.25">
      <c r="A89" t="s">
        <v>22</v>
      </c>
      <c r="B89">
        <v>1</v>
      </c>
      <c r="C89">
        <v>3</v>
      </c>
      <c r="D89" t="s">
        <v>21</v>
      </c>
      <c r="E89" t="s">
        <v>21</v>
      </c>
      <c r="F89">
        <v>2</v>
      </c>
      <c r="G89">
        <v>32</v>
      </c>
      <c r="H89">
        <v>20766</v>
      </c>
      <c r="I89" t="s">
        <v>14</v>
      </c>
      <c r="J89">
        <v>0</v>
      </c>
      <c r="K89">
        <v>0</v>
      </c>
      <c r="L89">
        <f t="shared" si="46"/>
        <v>0</v>
      </c>
      <c r="M89">
        <f t="shared" si="49"/>
        <v>0</v>
      </c>
      <c r="N89">
        <f t="shared" si="47"/>
        <v>0</v>
      </c>
      <c r="O89">
        <f t="shared" si="48"/>
        <v>0</v>
      </c>
      <c r="U89">
        <v>7</v>
      </c>
      <c r="V89">
        <f t="shared" si="59"/>
        <v>112</v>
      </c>
      <c r="W89">
        <f t="shared" si="56"/>
        <v>20851</v>
      </c>
      <c r="X89">
        <v>20851</v>
      </c>
    </row>
    <row r="90" spans="1:24" hidden="1" x14ac:dyDescent="0.25">
      <c r="A90" t="s">
        <v>22</v>
      </c>
      <c r="B90">
        <v>1</v>
      </c>
      <c r="C90">
        <v>3</v>
      </c>
      <c r="D90" t="s">
        <v>21</v>
      </c>
      <c r="E90" t="s">
        <v>21</v>
      </c>
      <c r="F90">
        <v>3</v>
      </c>
      <c r="G90">
        <v>48</v>
      </c>
      <c r="H90">
        <v>20783</v>
      </c>
      <c r="I90" t="s">
        <v>17</v>
      </c>
      <c r="J90">
        <v>0</v>
      </c>
      <c r="K90">
        <v>0</v>
      </c>
      <c r="L90">
        <f t="shared" si="46"/>
        <v>0</v>
      </c>
      <c r="M90">
        <f t="shared" si="49"/>
        <v>0</v>
      </c>
      <c r="N90">
        <f t="shared" si="47"/>
        <v>0</v>
      </c>
      <c r="O90">
        <f t="shared" si="48"/>
        <v>0</v>
      </c>
      <c r="P90">
        <f t="shared" ref="P90" si="60">IF((SUM(J90:J93)&gt;0),1,0)</f>
        <v>0</v>
      </c>
      <c r="Q90">
        <f t="shared" ref="Q90:R90" si="61">IF((SUM(N90:N93)&gt;0),1,0)</f>
        <v>0</v>
      </c>
      <c r="R90">
        <f t="shared" si="61"/>
        <v>0</v>
      </c>
      <c r="U90">
        <v>8</v>
      </c>
      <c r="V90">
        <f t="shared" si="59"/>
        <v>128</v>
      </c>
      <c r="W90">
        <f t="shared" si="56"/>
        <v>20868</v>
      </c>
      <c r="X90">
        <v>20868</v>
      </c>
    </row>
    <row r="91" spans="1:24" hidden="1" x14ac:dyDescent="0.25">
      <c r="A91" t="s">
        <v>22</v>
      </c>
      <c r="B91">
        <v>1</v>
      </c>
      <c r="C91">
        <v>3</v>
      </c>
      <c r="D91" t="s">
        <v>21</v>
      </c>
      <c r="E91" t="s">
        <v>21</v>
      </c>
      <c r="F91">
        <v>3</v>
      </c>
      <c r="G91">
        <v>48</v>
      </c>
      <c r="H91">
        <v>20783</v>
      </c>
      <c r="I91" t="s">
        <v>16</v>
      </c>
      <c r="J91">
        <v>0</v>
      </c>
      <c r="K91">
        <v>0</v>
      </c>
      <c r="L91">
        <f t="shared" si="46"/>
        <v>0</v>
      </c>
      <c r="M91">
        <f t="shared" si="49"/>
        <v>0</v>
      </c>
      <c r="N91">
        <f t="shared" si="47"/>
        <v>0</v>
      </c>
      <c r="O91">
        <f t="shared" si="48"/>
        <v>0</v>
      </c>
      <c r="U91">
        <v>9</v>
      </c>
      <c r="V91">
        <f t="shared" si="59"/>
        <v>144</v>
      </c>
      <c r="W91">
        <f t="shared" si="56"/>
        <v>20885</v>
      </c>
      <c r="X91">
        <v>20885</v>
      </c>
    </row>
    <row r="92" spans="1:24" hidden="1" x14ac:dyDescent="0.25">
      <c r="A92" t="s">
        <v>22</v>
      </c>
      <c r="B92">
        <v>1</v>
      </c>
      <c r="C92">
        <v>3</v>
      </c>
      <c r="D92" t="s">
        <v>21</v>
      </c>
      <c r="E92" t="s">
        <v>21</v>
      </c>
      <c r="F92">
        <v>3</v>
      </c>
      <c r="G92">
        <v>48</v>
      </c>
      <c r="H92">
        <v>20783</v>
      </c>
      <c r="I92" t="s">
        <v>13</v>
      </c>
      <c r="J92">
        <v>0</v>
      </c>
      <c r="K92">
        <v>0</v>
      </c>
      <c r="L92">
        <f t="shared" si="46"/>
        <v>0</v>
      </c>
      <c r="M92">
        <f t="shared" si="49"/>
        <v>0</v>
      </c>
      <c r="N92">
        <f t="shared" si="47"/>
        <v>0</v>
      </c>
      <c r="O92">
        <f t="shared" si="48"/>
        <v>0</v>
      </c>
      <c r="U92">
        <v>10</v>
      </c>
      <c r="V92">
        <f t="shared" si="59"/>
        <v>160</v>
      </c>
      <c r="W92">
        <f t="shared" si="56"/>
        <v>20902</v>
      </c>
      <c r="X92">
        <v>20902</v>
      </c>
    </row>
    <row r="93" spans="1:24" hidden="1" x14ac:dyDescent="0.25">
      <c r="A93" t="s">
        <v>22</v>
      </c>
      <c r="B93">
        <v>1</v>
      </c>
      <c r="C93">
        <v>3</v>
      </c>
      <c r="D93" t="s">
        <v>21</v>
      </c>
      <c r="E93" t="s">
        <v>21</v>
      </c>
      <c r="F93">
        <v>3</v>
      </c>
      <c r="G93">
        <v>48</v>
      </c>
      <c r="H93">
        <v>20783</v>
      </c>
      <c r="I93" t="s">
        <v>14</v>
      </c>
      <c r="J93">
        <v>0</v>
      </c>
      <c r="K93">
        <v>0</v>
      </c>
      <c r="L93">
        <f t="shared" si="46"/>
        <v>0</v>
      </c>
      <c r="M93">
        <f t="shared" si="49"/>
        <v>0</v>
      </c>
      <c r="N93">
        <f t="shared" si="47"/>
        <v>0</v>
      </c>
      <c r="O93">
        <f t="shared" si="48"/>
        <v>0</v>
      </c>
    </row>
    <row r="94" spans="1:24" hidden="1" x14ac:dyDescent="0.25">
      <c r="A94" t="s">
        <v>22</v>
      </c>
      <c r="B94">
        <v>1</v>
      </c>
      <c r="C94">
        <v>3</v>
      </c>
      <c r="D94" t="s">
        <v>21</v>
      </c>
      <c r="E94" t="s">
        <v>21</v>
      </c>
      <c r="F94">
        <v>4</v>
      </c>
      <c r="G94">
        <v>54</v>
      </c>
      <c r="H94">
        <v>20793</v>
      </c>
      <c r="I94" t="s">
        <v>17</v>
      </c>
      <c r="J94">
        <v>0</v>
      </c>
      <c r="K94">
        <v>0</v>
      </c>
      <c r="L94">
        <f t="shared" si="46"/>
        <v>0</v>
      </c>
      <c r="M94">
        <f t="shared" si="49"/>
        <v>0</v>
      </c>
      <c r="N94">
        <f t="shared" si="47"/>
        <v>0</v>
      </c>
      <c r="O94">
        <f t="shared" si="48"/>
        <v>0</v>
      </c>
      <c r="P94">
        <f t="shared" ref="P94" si="62">IF((SUM(J94:J97)&gt;0),1,0)</f>
        <v>0</v>
      </c>
      <c r="Q94">
        <f t="shared" ref="Q94:R94" si="63">IF((SUM(N94:N97)&gt;0),1,0)</f>
        <v>0</v>
      </c>
      <c r="R94">
        <f t="shared" si="63"/>
        <v>0</v>
      </c>
      <c r="T94" t="s">
        <v>51</v>
      </c>
    </row>
    <row r="95" spans="1:24" hidden="1" x14ac:dyDescent="0.25">
      <c r="A95" t="s">
        <v>22</v>
      </c>
      <c r="B95">
        <v>1</v>
      </c>
      <c r="C95">
        <v>3</v>
      </c>
      <c r="D95" t="s">
        <v>21</v>
      </c>
      <c r="E95" t="s">
        <v>21</v>
      </c>
      <c r="F95">
        <v>4</v>
      </c>
      <c r="G95">
        <v>54</v>
      </c>
      <c r="H95">
        <v>20793</v>
      </c>
      <c r="I95" t="s">
        <v>16</v>
      </c>
      <c r="J95">
        <v>0</v>
      </c>
      <c r="K95">
        <v>0</v>
      </c>
      <c r="L95">
        <f t="shared" si="46"/>
        <v>0</v>
      </c>
      <c r="M95">
        <f t="shared" si="49"/>
        <v>0</v>
      </c>
      <c r="N95">
        <f t="shared" si="47"/>
        <v>0</v>
      </c>
      <c r="O95">
        <f t="shared" si="48"/>
        <v>0</v>
      </c>
    </row>
    <row r="96" spans="1:24" hidden="1" x14ac:dyDescent="0.25">
      <c r="A96" t="s">
        <v>22</v>
      </c>
      <c r="B96">
        <v>1</v>
      </c>
      <c r="C96">
        <v>3</v>
      </c>
      <c r="D96" t="s">
        <v>21</v>
      </c>
      <c r="E96" t="s">
        <v>21</v>
      </c>
      <c r="F96">
        <v>4</v>
      </c>
      <c r="G96">
        <v>54</v>
      </c>
      <c r="H96">
        <v>20793</v>
      </c>
      <c r="I96" t="s">
        <v>13</v>
      </c>
      <c r="J96">
        <v>0</v>
      </c>
      <c r="K96">
        <v>0</v>
      </c>
      <c r="L96">
        <f t="shared" si="46"/>
        <v>0</v>
      </c>
      <c r="M96">
        <f t="shared" si="49"/>
        <v>0</v>
      </c>
      <c r="N96">
        <f t="shared" si="47"/>
        <v>0</v>
      </c>
      <c r="O96">
        <f t="shared" si="48"/>
        <v>0</v>
      </c>
    </row>
    <row r="97" spans="1:20" hidden="1" x14ac:dyDescent="0.25">
      <c r="A97" t="s">
        <v>22</v>
      </c>
      <c r="B97">
        <v>1</v>
      </c>
      <c r="C97">
        <v>3</v>
      </c>
      <c r="D97" t="s">
        <v>21</v>
      </c>
      <c r="E97" t="s">
        <v>21</v>
      </c>
      <c r="F97">
        <v>4</v>
      </c>
      <c r="G97">
        <v>54</v>
      </c>
      <c r="H97">
        <v>20793</v>
      </c>
      <c r="I97" t="s">
        <v>14</v>
      </c>
      <c r="J97">
        <v>0</v>
      </c>
      <c r="K97">
        <v>0</v>
      </c>
      <c r="L97">
        <f t="shared" si="46"/>
        <v>0</v>
      </c>
      <c r="M97">
        <f t="shared" si="49"/>
        <v>0</v>
      </c>
      <c r="N97">
        <f t="shared" si="47"/>
        <v>0</v>
      </c>
      <c r="O97">
        <f t="shared" si="48"/>
        <v>0</v>
      </c>
    </row>
    <row r="98" spans="1:20" hidden="1" x14ac:dyDescent="0.25">
      <c r="A98" t="s">
        <v>22</v>
      </c>
      <c r="B98">
        <v>1</v>
      </c>
      <c r="C98">
        <v>3</v>
      </c>
      <c r="D98" t="s">
        <v>21</v>
      </c>
      <c r="E98" t="s">
        <v>21</v>
      </c>
      <c r="F98">
        <v>5</v>
      </c>
      <c r="G98">
        <v>80</v>
      </c>
      <c r="H98">
        <v>20817</v>
      </c>
      <c r="I98" t="s">
        <v>17</v>
      </c>
      <c r="J98">
        <v>0</v>
      </c>
      <c r="K98">
        <v>0</v>
      </c>
      <c r="L98">
        <f t="shared" si="46"/>
        <v>0</v>
      </c>
      <c r="M98">
        <f t="shared" si="49"/>
        <v>0</v>
      </c>
      <c r="N98">
        <f t="shared" si="47"/>
        <v>0</v>
      </c>
      <c r="O98">
        <f t="shared" si="48"/>
        <v>0</v>
      </c>
      <c r="P98">
        <f t="shared" ref="P98" si="64">IF((SUM(J98:J101)&gt;0),1,0)</f>
        <v>0</v>
      </c>
      <c r="Q98">
        <f t="shared" ref="Q98:R98" si="65">IF((SUM(N98:N101)&gt;0),1,0)</f>
        <v>0</v>
      </c>
      <c r="R98">
        <f t="shared" si="65"/>
        <v>0</v>
      </c>
    </row>
    <row r="99" spans="1:20" hidden="1" x14ac:dyDescent="0.25">
      <c r="A99" t="s">
        <v>22</v>
      </c>
      <c r="B99">
        <v>1</v>
      </c>
      <c r="C99">
        <v>3</v>
      </c>
      <c r="D99" t="s">
        <v>21</v>
      </c>
      <c r="E99" t="s">
        <v>21</v>
      </c>
      <c r="F99">
        <v>5</v>
      </c>
      <c r="G99">
        <v>80</v>
      </c>
      <c r="H99">
        <v>20817</v>
      </c>
      <c r="I99" t="s">
        <v>16</v>
      </c>
      <c r="J99">
        <v>0</v>
      </c>
      <c r="K99">
        <v>0</v>
      </c>
      <c r="L99">
        <f t="shared" si="46"/>
        <v>0</v>
      </c>
      <c r="M99">
        <f t="shared" si="49"/>
        <v>0</v>
      </c>
      <c r="N99">
        <f t="shared" si="47"/>
        <v>0</v>
      </c>
      <c r="O99">
        <f t="shared" si="48"/>
        <v>0</v>
      </c>
    </row>
    <row r="100" spans="1:20" hidden="1" x14ac:dyDescent="0.25">
      <c r="A100" t="s">
        <v>22</v>
      </c>
      <c r="B100">
        <v>1</v>
      </c>
      <c r="C100">
        <v>3</v>
      </c>
      <c r="D100" t="s">
        <v>21</v>
      </c>
      <c r="E100" t="s">
        <v>21</v>
      </c>
      <c r="F100">
        <v>5</v>
      </c>
      <c r="G100">
        <v>80</v>
      </c>
      <c r="H100">
        <v>20817</v>
      </c>
      <c r="I100" t="s">
        <v>13</v>
      </c>
      <c r="J100">
        <v>0</v>
      </c>
      <c r="K100">
        <v>0</v>
      </c>
      <c r="L100">
        <f t="shared" si="46"/>
        <v>0</v>
      </c>
      <c r="M100">
        <f t="shared" si="49"/>
        <v>0</v>
      </c>
      <c r="N100">
        <f t="shared" si="47"/>
        <v>0</v>
      </c>
      <c r="O100">
        <f t="shared" si="48"/>
        <v>0</v>
      </c>
    </row>
    <row r="101" spans="1:20" hidden="1" x14ac:dyDescent="0.25">
      <c r="A101" t="s">
        <v>22</v>
      </c>
      <c r="B101">
        <v>1</v>
      </c>
      <c r="C101">
        <v>3</v>
      </c>
      <c r="D101" t="s">
        <v>21</v>
      </c>
      <c r="E101" t="s">
        <v>21</v>
      </c>
      <c r="F101">
        <v>5</v>
      </c>
      <c r="G101">
        <v>80</v>
      </c>
      <c r="H101">
        <v>20817</v>
      </c>
      <c r="I101" t="s">
        <v>14</v>
      </c>
      <c r="J101">
        <v>0</v>
      </c>
      <c r="K101">
        <v>0</v>
      </c>
      <c r="L101">
        <f t="shared" si="46"/>
        <v>0</v>
      </c>
      <c r="M101">
        <f t="shared" si="49"/>
        <v>0</v>
      </c>
      <c r="N101">
        <f t="shared" si="47"/>
        <v>0</v>
      </c>
      <c r="O101">
        <f t="shared" si="48"/>
        <v>0</v>
      </c>
    </row>
    <row r="102" spans="1:20" hidden="1" x14ac:dyDescent="0.25">
      <c r="A102" t="s">
        <v>22</v>
      </c>
      <c r="B102">
        <v>1</v>
      </c>
      <c r="C102">
        <v>3</v>
      </c>
      <c r="D102" t="s">
        <v>21</v>
      </c>
      <c r="E102" t="s">
        <v>21</v>
      </c>
      <c r="F102">
        <v>6</v>
      </c>
      <c r="G102">
        <v>96</v>
      </c>
      <c r="H102">
        <v>20834</v>
      </c>
      <c r="I102" t="s">
        <v>17</v>
      </c>
      <c r="J102">
        <v>1</v>
      </c>
      <c r="K102">
        <v>2</v>
      </c>
      <c r="L102">
        <f t="shared" si="46"/>
        <v>1</v>
      </c>
      <c r="M102">
        <f t="shared" si="49"/>
        <v>0</v>
      </c>
      <c r="N102">
        <f t="shared" si="47"/>
        <v>0</v>
      </c>
      <c r="O102">
        <f t="shared" si="48"/>
        <v>0</v>
      </c>
      <c r="P102">
        <f t="shared" ref="P102" si="66">IF((SUM(J102:J105)&gt;0),1,0)</f>
        <v>1</v>
      </c>
      <c r="Q102">
        <f t="shared" ref="Q102:R102" si="67">IF((SUM(N102:N105)&gt;0),1,0)</f>
        <v>0</v>
      </c>
      <c r="R102">
        <f t="shared" si="67"/>
        <v>0</v>
      </c>
    </row>
    <row r="103" spans="1:20" hidden="1" x14ac:dyDescent="0.25">
      <c r="A103" t="s">
        <v>22</v>
      </c>
      <c r="B103">
        <v>1</v>
      </c>
      <c r="C103">
        <v>3</v>
      </c>
      <c r="D103" t="s">
        <v>21</v>
      </c>
      <c r="E103" t="s">
        <v>21</v>
      </c>
      <c r="F103">
        <v>6</v>
      </c>
      <c r="G103">
        <v>96</v>
      </c>
      <c r="H103">
        <v>20834</v>
      </c>
      <c r="I103" t="s">
        <v>16</v>
      </c>
      <c r="J103">
        <v>0</v>
      </c>
      <c r="K103">
        <v>0</v>
      </c>
      <c r="L103">
        <f t="shared" si="46"/>
        <v>0</v>
      </c>
      <c r="M103">
        <f t="shared" si="49"/>
        <v>0</v>
      </c>
      <c r="N103">
        <f t="shared" si="47"/>
        <v>0</v>
      </c>
      <c r="O103">
        <f t="shared" si="48"/>
        <v>0</v>
      </c>
    </row>
    <row r="104" spans="1:20" hidden="1" x14ac:dyDescent="0.25">
      <c r="A104" t="s">
        <v>22</v>
      </c>
      <c r="B104">
        <v>1</v>
      </c>
      <c r="C104">
        <v>3</v>
      </c>
      <c r="D104" t="s">
        <v>21</v>
      </c>
      <c r="E104" t="s">
        <v>21</v>
      </c>
      <c r="F104">
        <v>6</v>
      </c>
      <c r="G104">
        <v>96</v>
      </c>
      <c r="H104">
        <v>20834</v>
      </c>
      <c r="I104" t="s">
        <v>13</v>
      </c>
      <c r="J104">
        <v>0</v>
      </c>
      <c r="K104">
        <v>0</v>
      </c>
      <c r="L104">
        <f t="shared" si="46"/>
        <v>0</v>
      </c>
      <c r="M104">
        <f t="shared" si="49"/>
        <v>0</v>
      </c>
      <c r="N104">
        <f t="shared" si="47"/>
        <v>0</v>
      </c>
      <c r="O104">
        <f t="shared" si="48"/>
        <v>0</v>
      </c>
    </row>
    <row r="105" spans="1:20" hidden="1" x14ac:dyDescent="0.25">
      <c r="A105" t="s">
        <v>22</v>
      </c>
      <c r="B105">
        <v>1</v>
      </c>
      <c r="C105">
        <v>3</v>
      </c>
      <c r="D105" t="s">
        <v>21</v>
      </c>
      <c r="E105" t="s">
        <v>21</v>
      </c>
      <c r="F105">
        <v>6</v>
      </c>
      <c r="G105">
        <v>96</v>
      </c>
      <c r="H105">
        <v>20834</v>
      </c>
      <c r="I105" t="s">
        <v>14</v>
      </c>
      <c r="J105">
        <v>0</v>
      </c>
      <c r="K105">
        <v>0</v>
      </c>
      <c r="L105">
        <f t="shared" si="46"/>
        <v>0</v>
      </c>
      <c r="M105">
        <f t="shared" si="49"/>
        <v>0</v>
      </c>
      <c r="N105">
        <f t="shared" si="47"/>
        <v>0</v>
      </c>
      <c r="O105">
        <f t="shared" si="48"/>
        <v>0</v>
      </c>
    </row>
    <row r="106" spans="1:20" hidden="1" x14ac:dyDescent="0.25">
      <c r="A106" t="s">
        <v>22</v>
      </c>
      <c r="B106">
        <v>1</v>
      </c>
      <c r="C106">
        <v>3</v>
      </c>
      <c r="D106" t="s">
        <v>21</v>
      </c>
      <c r="E106" t="s">
        <v>21</v>
      </c>
      <c r="F106">
        <v>7</v>
      </c>
      <c r="G106">
        <v>112</v>
      </c>
      <c r="H106">
        <v>20853</v>
      </c>
      <c r="I106" t="s">
        <v>17</v>
      </c>
      <c r="J106">
        <v>0</v>
      </c>
      <c r="K106">
        <v>0</v>
      </c>
      <c r="L106">
        <f t="shared" si="46"/>
        <v>0</v>
      </c>
      <c r="M106">
        <f t="shared" si="49"/>
        <v>0</v>
      </c>
      <c r="N106">
        <f t="shared" si="47"/>
        <v>0</v>
      </c>
      <c r="O106">
        <f t="shared" si="48"/>
        <v>0</v>
      </c>
      <c r="P106">
        <f t="shared" ref="P106" si="68">IF((SUM(J106:J109)&gt;0),1,0)</f>
        <v>0</v>
      </c>
      <c r="Q106">
        <f t="shared" ref="Q106:R106" si="69">IF((SUM(N106:N109)&gt;0),1,0)</f>
        <v>0</v>
      </c>
      <c r="R106">
        <f t="shared" si="69"/>
        <v>0</v>
      </c>
      <c r="T106" t="s">
        <v>51</v>
      </c>
    </row>
    <row r="107" spans="1:20" hidden="1" x14ac:dyDescent="0.25">
      <c r="A107" t="s">
        <v>22</v>
      </c>
      <c r="B107">
        <v>1</v>
      </c>
      <c r="C107">
        <v>3</v>
      </c>
      <c r="D107" t="s">
        <v>21</v>
      </c>
      <c r="E107" t="s">
        <v>21</v>
      </c>
      <c r="F107">
        <v>7</v>
      </c>
      <c r="G107">
        <v>112</v>
      </c>
      <c r="H107">
        <v>20853</v>
      </c>
      <c r="I107" t="s">
        <v>16</v>
      </c>
      <c r="J107">
        <v>0</v>
      </c>
      <c r="K107">
        <v>0</v>
      </c>
      <c r="L107">
        <f t="shared" si="46"/>
        <v>0</v>
      </c>
      <c r="M107">
        <f t="shared" si="49"/>
        <v>0</v>
      </c>
      <c r="N107">
        <f t="shared" si="47"/>
        <v>0</v>
      </c>
      <c r="O107">
        <f t="shared" si="48"/>
        <v>0</v>
      </c>
    </row>
    <row r="108" spans="1:20" hidden="1" x14ac:dyDescent="0.25">
      <c r="A108" t="s">
        <v>22</v>
      </c>
      <c r="B108">
        <v>1</v>
      </c>
      <c r="C108">
        <v>3</v>
      </c>
      <c r="D108" t="s">
        <v>21</v>
      </c>
      <c r="E108" t="s">
        <v>21</v>
      </c>
      <c r="F108">
        <v>7</v>
      </c>
      <c r="G108">
        <v>112</v>
      </c>
      <c r="H108">
        <v>20853</v>
      </c>
      <c r="I108" t="s">
        <v>13</v>
      </c>
      <c r="J108">
        <v>0</v>
      </c>
      <c r="K108">
        <v>0</v>
      </c>
      <c r="L108">
        <f t="shared" si="46"/>
        <v>0</v>
      </c>
      <c r="M108">
        <f t="shared" si="49"/>
        <v>0</v>
      </c>
      <c r="N108">
        <f t="shared" si="47"/>
        <v>0</v>
      </c>
      <c r="O108">
        <f t="shared" si="48"/>
        <v>0</v>
      </c>
    </row>
    <row r="109" spans="1:20" hidden="1" x14ac:dyDescent="0.25">
      <c r="A109" t="s">
        <v>22</v>
      </c>
      <c r="B109">
        <v>1</v>
      </c>
      <c r="C109">
        <v>3</v>
      </c>
      <c r="D109" t="s">
        <v>21</v>
      </c>
      <c r="E109" t="s">
        <v>21</v>
      </c>
      <c r="F109">
        <v>7</v>
      </c>
      <c r="G109">
        <v>112</v>
      </c>
      <c r="H109">
        <v>20853</v>
      </c>
      <c r="I109" t="s">
        <v>14</v>
      </c>
      <c r="J109">
        <v>0</v>
      </c>
      <c r="K109">
        <v>0</v>
      </c>
      <c r="L109">
        <f t="shared" si="46"/>
        <v>0</v>
      </c>
      <c r="M109">
        <f t="shared" si="49"/>
        <v>0</v>
      </c>
      <c r="N109">
        <f t="shared" si="47"/>
        <v>0</v>
      </c>
      <c r="O109">
        <f t="shared" si="48"/>
        <v>0</v>
      </c>
    </row>
    <row r="110" spans="1:20" hidden="1" x14ac:dyDescent="0.25">
      <c r="A110" t="s">
        <v>22</v>
      </c>
      <c r="B110">
        <v>1</v>
      </c>
      <c r="C110">
        <v>3</v>
      </c>
      <c r="D110" t="s">
        <v>21</v>
      </c>
      <c r="E110" t="s">
        <v>21</v>
      </c>
      <c r="F110">
        <v>8</v>
      </c>
      <c r="G110">
        <v>120</v>
      </c>
      <c r="H110">
        <v>20868</v>
      </c>
      <c r="I110" t="s">
        <v>17</v>
      </c>
      <c r="J110">
        <v>0</v>
      </c>
      <c r="K110">
        <v>0</v>
      </c>
      <c r="L110">
        <f t="shared" si="46"/>
        <v>0</v>
      </c>
      <c r="M110">
        <f t="shared" si="49"/>
        <v>0</v>
      </c>
      <c r="N110">
        <f t="shared" si="47"/>
        <v>0</v>
      </c>
      <c r="O110">
        <f t="shared" si="48"/>
        <v>0</v>
      </c>
      <c r="P110">
        <f t="shared" ref="P110" si="70">IF((SUM(J110:J113)&gt;0),1,0)</f>
        <v>0</v>
      </c>
      <c r="Q110">
        <f t="shared" ref="Q110:R110" si="71">IF((SUM(N110:N113)&gt;0),1,0)</f>
        <v>0</v>
      </c>
      <c r="R110">
        <f t="shared" si="71"/>
        <v>0</v>
      </c>
    </row>
    <row r="111" spans="1:20" hidden="1" x14ac:dyDescent="0.25">
      <c r="A111" t="s">
        <v>22</v>
      </c>
      <c r="B111">
        <v>1</v>
      </c>
      <c r="C111">
        <v>3</v>
      </c>
      <c r="D111" t="s">
        <v>21</v>
      </c>
      <c r="E111" t="s">
        <v>21</v>
      </c>
      <c r="F111">
        <v>8</v>
      </c>
      <c r="G111">
        <v>120</v>
      </c>
      <c r="H111">
        <v>20868</v>
      </c>
      <c r="I111" t="s">
        <v>16</v>
      </c>
      <c r="J111">
        <v>0</v>
      </c>
      <c r="K111">
        <v>0</v>
      </c>
      <c r="L111">
        <f t="shared" si="46"/>
        <v>0</v>
      </c>
      <c r="M111">
        <f t="shared" si="49"/>
        <v>0</v>
      </c>
      <c r="N111">
        <f t="shared" si="47"/>
        <v>0</v>
      </c>
      <c r="O111">
        <f t="shared" si="48"/>
        <v>0</v>
      </c>
    </row>
    <row r="112" spans="1:20" hidden="1" x14ac:dyDescent="0.25">
      <c r="A112" t="s">
        <v>22</v>
      </c>
      <c r="B112">
        <v>1</v>
      </c>
      <c r="C112">
        <v>3</v>
      </c>
      <c r="D112" t="s">
        <v>21</v>
      </c>
      <c r="E112" t="s">
        <v>21</v>
      </c>
      <c r="F112">
        <v>8</v>
      </c>
      <c r="G112">
        <v>120</v>
      </c>
      <c r="H112">
        <v>20868</v>
      </c>
      <c r="I112" t="s">
        <v>13</v>
      </c>
      <c r="J112">
        <v>0</v>
      </c>
      <c r="K112">
        <v>0</v>
      </c>
      <c r="L112">
        <f t="shared" si="46"/>
        <v>0</v>
      </c>
      <c r="M112">
        <f t="shared" si="49"/>
        <v>0</v>
      </c>
      <c r="N112">
        <f t="shared" si="47"/>
        <v>0</v>
      </c>
      <c r="O112">
        <f t="shared" si="48"/>
        <v>0</v>
      </c>
    </row>
    <row r="113" spans="1:24" hidden="1" x14ac:dyDescent="0.25">
      <c r="A113" t="s">
        <v>22</v>
      </c>
      <c r="B113">
        <v>1</v>
      </c>
      <c r="C113">
        <v>3</v>
      </c>
      <c r="D113" t="s">
        <v>21</v>
      </c>
      <c r="E113" t="s">
        <v>21</v>
      </c>
      <c r="F113">
        <v>8</v>
      </c>
      <c r="G113">
        <v>120</v>
      </c>
      <c r="H113">
        <v>20868</v>
      </c>
      <c r="I113" t="s">
        <v>14</v>
      </c>
      <c r="J113">
        <v>0</v>
      </c>
      <c r="K113">
        <v>0</v>
      </c>
      <c r="L113">
        <f t="shared" si="46"/>
        <v>0</v>
      </c>
      <c r="M113">
        <f t="shared" si="49"/>
        <v>0</v>
      </c>
      <c r="N113">
        <f t="shared" si="47"/>
        <v>0</v>
      </c>
      <c r="O113">
        <f t="shared" si="48"/>
        <v>0</v>
      </c>
    </row>
    <row r="114" spans="1:24" hidden="1" x14ac:dyDescent="0.25">
      <c r="A114" t="s">
        <v>22</v>
      </c>
      <c r="B114">
        <v>1</v>
      </c>
      <c r="C114">
        <v>3</v>
      </c>
      <c r="D114" t="s">
        <v>21</v>
      </c>
      <c r="E114" t="s">
        <v>21</v>
      </c>
      <c r="F114">
        <v>9</v>
      </c>
      <c r="G114">
        <v>144</v>
      </c>
      <c r="H114">
        <v>20885</v>
      </c>
      <c r="I114" t="s">
        <v>17</v>
      </c>
      <c r="J114">
        <v>0</v>
      </c>
      <c r="K114">
        <v>0</v>
      </c>
      <c r="L114">
        <f t="shared" si="46"/>
        <v>0</v>
      </c>
      <c r="M114">
        <f t="shared" si="49"/>
        <v>0</v>
      </c>
      <c r="N114">
        <f t="shared" si="47"/>
        <v>0</v>
      </c>
      <c r="O114">
        <f t="shared" si="48"/>
        <v>0</v>
      </c>
      <c r="P114">
        <f t="shared" ref="P114" si="72">IF((SUM(J114:J117)&gt;0),1,0)</f>
        <v>0</v>
      </c>
      <c r="Q114">
        <f t="shared" ref="Q114:R114" si="73">IF((SUM(N114:N117)&gt;0),1,0)</f>
        <v>0</v>
      </c>
      <c r="R114">
        <f t="shared" si="73"/>
        <v>0</v>
      </c>
    </row>
    <row r="115" spans="1:24" hidden="1" x14ac:dyDescent="0.25">
      <c r="A115" t="s">
        <v>22</v>
      </c>
      <c r="B115">
        <v>1</v>
      </c>
      <c r="C115">
        <v>3</v>
      </c>
      <c r="D115" t="s">
        <v>21</v>
      </c>
      <c r="E115" t="s">
        <v>21</v>
      </c>
      <c r="F115">
        <v>9</v>
      </c>
      <c r="G115">
        <v>144</v>
      </c>
      <c r="H115">
        <v>20885</v>
      </c>
      <c r="I115" t="s">
        <v>16</v>
      </c>
      <c r="J115">
        <v>0</v>
      </c>
      <c r="K115">
        <v>0</v>
      </c>
      <c r="L115">
        <f t="shared" si="46"/>
        <v>0</v>
      </c>
      <c r="M115">
        <f t="shared" si="49"/>
        <v>0</v>
      </c>
      <c r="N115">
        <f t="shared" si="47"/>
        <v>0</v>
      </c>
      <c r="O115">
        <f t="shared" si="48"/>
        <v>0</v>
      </c>
    </row>
    <row r="116" spans="1:24" hidden="1" x14ac:dyDescent="0.25">
      <c r="A116" t="s">
        <v>22</v>
      </c>
      <c r="B116">
        <v>1</v>
      </c>
      <c r="C116">
        <v>3</v>
      </c>
      <c r="D116" t="s">
        <v>21</v>
      </c>
      <c r="E116" t="s">
        <v>21</v>
      </c>
      <c r="F116">
        <v>9</v>
      </c>
      <c r="G116">
        <v>144</v>
      </c>
      <c r="H116">
        <v>20885</v>
      </c>
      <c r="I116" t="s">
        <v>13</v>
      </c>
      <c r="J116">
        <v>0</v>
      </c>
      <c r="K116">
        <v>0</v>
      </c>
      <c r="L116">
        <f t="shared" si="46"/>
        <v>0</v>
      </c>
      <c r="M116">
        <f t="shared" si="49"/>
        <v>0</v>
      </c>
      <c r="N116">
        <f t="shared" si="47"/>
        <v>0</v>
      </c>
      <c r="O116">
        <f t="shared" si="48"/>
        <v>0</v>
      </c>
    </row>
    <row r="117" spans="1:24" hidden="1" x14ac:dyDescent="0.25">
      <c r="A117" t="s">
        <v>22</v>
      </c>
      <c r="B117">
        <v>1</v>
      </c>
      <c r="C117">
        <v>3</v>
      </c>
      <c r="D117" t="s">
        <v>21</v>
      </c>
      <c r="E117" t="s">
        <v>21</v>
      </c>
      <c r="F117">
        <v>9</v>
      </c>
      <c r="G117">
        <v>144</v>
      </c>
      <c r="H117">
        <v>20885</v>
      </c>
      <c r="I117" t="s">
        <v>14</v>
      </c>
      <c r="J117">
        <v>0</v>
      </c>
      <c r="K117">
        <v>0</v>
      </c>
      <c r="L117">
        <f t="shared" si="46"/>
        <v>0</v>
      </c>
      <c r="M117">
        <f t="shared" si="49"/>
        <v>0</v>
      </c>
      <c r="N117">
        <f t="shared" si="47"/>
        <v>0</v>
      </c>
      <c r="O117">
        <f t="shared" si="48"/>
        <v>0</v>
      </c>
    </row>
    <row r="118" spans="1:24" hidden="1" x14ac:dyDescent="0.25">
      <c r="A118" t="s">
        <v>22</v>
      </c>
      <c r="B118">
        <v>1</v>
      </c>
      <c r="C118">
        <v>3</v>
      </c>
      <c r="D118" t="s">
        <v>21</v>
      </c>
      <c r="E118" t="s">
        <v>21</v>
      </c>
      <c r="F118">
        <v>10</v>
      </c>
      <c r="G118">
        <v>160</v>
      </c>
      <c r="H118">
        <v>20902</v>
      </c>
      <c r="I118" t="s">
        <v>17</v>
      </c>
      <c r="J118">
        <v>0</v>
      </c>
      <c r="K118">
        <v>0</v>
      </c>
      <c r="L118">
        <f t="shared" si="46"/>
        <v>0</v>
      </c>
      <c r="M118">
        <f t="shared" si="49"/>
        <v>0</v>
      </c>
      <c r="N118">
        <f t="shared" si="47"/>
        <v>0</v>
      </c>
      <c r="O118">
        <f t="shared" si="48"/>
        <v>0</v>
      </c>
      <c r="P118">
        <f t="shared" ref="P118" si="74">IF((SUM(J118:J121)&gt;0),1,0)</f>
        <v>0</v>
      </c>
      <c r="Q118">
        <f t="shared" ref="Q118:R118" si="75">IF((SUM(N118:N121)&gt;0),1,0)</f>
        <v>0</v>
      </c>
      <c r="R118">
        <f t="shared" si="75"/>
        <v>0</v>
      </c>
    </row>
    <row r="119" spans="1:24" hidden="1" x14ac:dyDescent="0.25">
      <c r="A119" t="s">
        <v>22</v>
      </c>
      <c r="B119">
        <v>1</v>
      </c>
      <c r="C119">
        <v>3</v>
      </c>
      <c r="D119" t="s">
        <v>21</v>
      </c>
      <c r="E119" t="s">
        <v>21</v>
      </c>
      <c r="F119">
        <v>10</v>
      </c>
      <c r="G119">
        <v>160</v>
      </c>
      <c r="H119">
        <v>20902</v>
      </c>
      <c r="I119" t="s">
        <v>16</v>
      </c>
      <c r="J119">
        <v>0</v>
      </c>
      <c r="K119">
        <v>0</v>
      </c>
      <c r="L119">
        <f t="shared" si="46"/>
        <v>0</v>
      </c>
      <c r="M119">
        <f t="shared" si="49"/>
        <v>0</v>
      </c>
      <c r="N119">
        <f t="shared" si="47"/>
        <v>0</v>
      </c>
      <c r="O119">
        <f t="shared" si="48"/>
        <v>0</v>
      </c>
    </row>
    <row r="120" spans="1:24" hidden="1" x14ac:dyDescent="0.25">
      <c r="A120" t="s">
        <v>22</v>
      </c>
      <c r="B120">
        <v>1</v>
      </c>
      <c r="C120">
        <v>3</v>
      </c>
      <c r="D120" t="s">
        <v>21</v>
      </c>
      <c r="E120" t="s">
        <v>21</v>
      </c>
      <c r="F120">
        <v>10</v>
      </c>
      <c r="G120">
        <v>160</v>
      </c>
      <c r="H120">
        <v>20902</v>
      </c>
      <c r="I120" t="s">
        <v>13</v>
      </c>
      <c r="J120">
        <v>0</v>
      </c>
      <c r="K120">
        <v>0</v>
      </c>
      <c r="L120">
        <f t="shared" si="46"/>
        <v>0</v>
      </c>
      <c r="M120">
        <f t="shared" si="49"/>
        <v>0</v>
      </c>
      <c r="N120">
        <f t="shared" si="47"/>
        <v>0</v>
      </c>
      <c r="O120">
        <f t="shared" si="48"/>
        <v>0</v>
      </c>
    </row>
    <row r="121" spans="1:24" hidden="1" x14ac:dyDescent="0.25">
      <c r="A121" t="s">
        <v>22</v>
      </c>
      <c r="B121">
        <v>1</v>
      </c>
      <c r="C121">
        <v>3</v>
      </c>
      <c r="D121" t="s">
        <v>21</v>
      </c>
      <c r="E121" t="s">
        <v>21</v>
      </c>
      <c r="F121">
        <v>10</v>
      </c>
      <c r="G121">
        <v>160</v>
      </c>
      <c r="H121">
        <v>20902</v>
      </c>
      <c r="I121" t="s">
        <v>14</v>
      </c>
      <c r="J121">
        <v>0</v>
      </c>
      <c r="K121">
        <v>0</v>
      </c>
      <c r="L121">
        <f t="shared" si="46"/>
        <v>0</v>
      </c>
      <c r="M121">
        <f t="shared" si="49"/>
        <v>0</v>
      </c>
      <c r="N121">
        <f t="shared" si="47"/>
        <v>0</v>
      </c>
      <c r="O121">
        <f t="shared" si="48"/>
        <v>0</v>
      </c>
    </row>
    <row r="122" spans="1:24" hidden="1" x14ac:dyDescent="0.25">
      <c r="A122" t="s">
        <v>22</v>
      </c>
      <c r="B122">
        <v>1</v>
      </c>
      <c r="C122">
        <v>4</v>
      </c>
      <c r="D122" t="s">
        <v>12</v>
      </c>
      <c r="E122" t="s">
        <v>12</v>
      </c>
      <c r="F122">
        <v>1</v>
      </c>
      <c r="G122">
        <v>16</v>
      </c>
      <c r="H122">
        <v>10584</v>
      </c>
      <c r="I122" t="s">
        <v>17</v>
      </c>
      <c r="J122">
        <v>0</v>
      </c>
      <c r="K122">
        <v>0</v>
      </c>
      <c r="L122">
        <f t="shared" si="46"/>
        <v>0</v>
      </c>
      <c r="M122">
        <f t="shared" si="49"/>
        <v>0</v>
      </c>
      <c r="N122">
        <f t="shared" si="47"/>
        <v>0</v>
      </c>
      <c r="O122">
        <f t="shared" si="48"/>
        <v>0</v>
      </c>
      <c r="P122">
        <f t="shared" ref="P122" si="76">IF((SUM(J122:J125)&gt;0),1,0)</f>
        <v>0</v>
      </c>
      <c r="Q122">
        <f t="shared" ref="Q122:R122" si="77">IF((SUM(N122:N125)&gt;0),1,0)</f>
        <v>0</v>
      </c>
      <c r="R122">
        <f t="shared" si="77"/>
        <v>0</v>
      </c>
      <c r="T122" t="s">
        <v>52</v>
      </c>
      <c r="X122" t="s">
        <v>47</v>
      </c>
    </row>
    <row r="123" spans="1:24" hidden="1" x14ac:dyDescent="0.25">
      <c r="A123" t="s">
        <v>22</v>
      </c>
      <c r="B123">
        <v>1</v>
      </c>
      <c r="C123">
        <v>4</v>
      </c>
      <c r="D123" t="s">
        <v>12</v>
      </c>
      <c r="E123" t="s">
        <v>12</v>
      </c>
      <c r="F123">
        <v>1</v>
      </c>
      <c r="G123">
        <v>16</v>
      </c>
      <c r="H123">
        <v>10584</v>
      </c>
      <c r="I123" t="s">
        <v>16</v>
      </c>
      <c r="J123">
        <v>0</v>
      </c>
      <c r="K123">
        <v>0</v>
      </c>
      <c r="L123">
        <f t="shared" si="46"/>
        <v>0</v>
      </c>
      <c r="M123">
        <f t="shared" si="49"/>
        <v>0</v>
      </c>
      <c r="N123">
        <f t="shared" si="47"/>
        <v>0</v>
      </c>
      <c r="O123">
        <f t="shared" si="48"/>
        <v>0</v>
      </c>
      <c r="U123">
        <v>1</v>
      </c>
      <c r="V123">
        <v>16</v>
      </c>
      <c r="W123">
        <v>10584</v>
      </c>
      <c r="X123">
        <v>10584</v>
      </c>
    </row>
    <row r="124" spans="1:24" hidden="1" x14ac:dyDescent="0.25">
      <c r="A124" t="s">
        <v>22</v>
      </c>
      <c r="B124">
        <v>1</v>
      </c>
      <c r="C124">
        <v>4</v>
      </c>
      <c r="D124" t="s">
        <v>12</v>
      </c>
      <c r="E124" t="s">
        <v>12</v>
      </c>
      <c r="F124">
        <v>1</v>
      </c>
      <c r="G124">
        <v>16</v>
      </c>
      <c r="H124">
        <v>10584</v>
      </c>
      <c r="I124" t="s">
        <v>13</v>
      </c>
      <c r="J124">
        <v>0</v>
      </c>
      <c r="K124">
        <v>0</v>
      </c>
      <c r="L124">
        <f t="shared" si="46"/>
        <v>0</v>
      </c>
      <c r="M124">
        <f t="shared" si="49"/>
        <v>0</v>
      </c>
      <c r="N124">
        <f t="shared" si="47"/>
        <v>0</v>
      </c>
      <c r="O124">
        <f t="shared" si="48"/>
        <v>0</v>
      </c>
      <c r="U124">
        <v>2</v>
      </c>
      <c r="V124">
        <v>34</v>
      </c>
      <c r="W124">
        <f>W123+16</f>
        <v>10600</v>
      </c>
      <c r="X124">
        <v>10600</v>
      </c>
    </row>
    <row r="125" spans="1:24" hidden="1" x14ac:dyDescent="0.25">
      <c r="A125" t="s">
        <v>22</v>
      </c>
      <c r="B125">
        <v>1</v>
      </c>
      <c r="C125">
        <v>4</v>
      </c>
      <c r="D125" t="s">
        <v>12</v>
      </c>
      <c r="E125" t="s">
        <v>12</v>
      </c>
      <c r="F125">
        <v>1</v>
      </c>
      <c r="G125">
        <v>16</v>
      </c>
      <c r="H125">
        <v>10584</v>
      </c>
      <c r="I125" t="s">
        <v>14</v>
      </c>
      <c r="J125">
        <v>0</v>
      </c>
      <c r="K125">
        <v>0</v>
      </c>
      <c r="L125">
        <f t="shared" si="46"/>
        <v>0</v>
      </c>
      <c r="M125">
        <f t="shared" si="49"/>
        <v>0</v>
      </c>
      <c r="N125">
        <f t="shared" si="47"/>
        <v>0</v>
      </c>
      <c r="O125">
        <f t="shared" si="48"/>
        <v>0</v>
      </c>
      <c r="U125">
        <v>3</v>
      </c>
      <c r="V125">
        <v>51</v>
      </c>
      <c r="W125">
        <f t="shared" ref="W125:W132" si="78">W124+16</f>
        <v>10616</v>
      </c>
      <c r="X125">
        <v>10616</v>
      </c>
    </row>
    <row r="126" spans="1:24" hidden="1" x14ac:dyDescent="0.25">
      <c r="A126" t="s">
        <v>22</v>
      </c>
      <c r="B126">
        <v>1</v>
      </c>
      <c r="C126">
        <v>4</v>
      </c>
      <c r="D126" t="s">
        <v>12</v>
      </c>
      <c r="E126" t="s">
        <v>12</v>
      </c>
      <c r="F126">
        <v>2</v>
      </c>
      <c r="G126">
        <v>32</v>
      </c>
      <c r="H126">
        <v>10600</v>
      </c>
      <c r="I126" t="s">
        <v>17</v>
      </c>
      <c r="J126">
        <v>0</v>
      </c>
      <c r="K126">
        <v>0</v>
      </c>
      <c r="L126">
        <f t="shared" si="46"/>
        <v>0</v>
      </c>
      <c r="M126">
        <f t="shared" si="49"/>
        <v>0</v>
      </c>
      <c r="N126">
        <f t="shared" si="47"/>
        <v>0</v>
      </c>
      <c r="O126">
        <f t="shared" si="48"/>
        <v>0</v>
      </c>
      <c r="P126">
        <f t="shared" ref="P126" si="79">IF((SUM(J126:J129)&gt;0),1,0)</f>
        <v>0</v>
      </c>
      <c r="Q126">
        <f t="shared" ref="Q126:R126" si="80">IF((SUM(N126:N129)&gt;0),1,0)</f>
        <v>0</v>
      </c>
      <c r="R126">
        <f t="shared" si="80"/>
        <v>0</v>
      </c>
      <c r="U126">
        <v>4</v>
      </c>
      <c r="V126">
        <v>68</v>
      </c>
      <c r="W126">
        <f t="shared" si="78"/>
        <v>10632</v>
      </c>
      <c r="X126">
        <v>10632</v>
      </c>
    </row>
    <row r="127" spans="1:24" hidden="1" x14ac:dyDescent="0.25">
      <c r="A127" t="s">
        <v>22</v>
      </c>
      <c r="B127">
        <v>1</v>
      </c>
      <c r="C127">
        <v>4</v>
      </c>
      <c r="D127" t="s">
        <v>12</v>
      </c>
      <c r="E127" t="s">
        <v>12</v>
      </c>
      <c r="F127">
        <v>2</v>
      </c>
      <c r="G127">
        <v>32</v>
      </c>
      <c r="H127">
        <v>10600</v>
      </c>
      <c r="I127" t="s">
        <v>16</v>
      </c>
      <c r="J127">
        <v>0</v>
      </c>
      <c r="K127">
        <v>0</v>
      </c>
      <c r="L127">
        <f t="shared" si="46"/>
        <v>0</v>
      </c>
      <c r="M127">
        <f t="shared" si="49"/>
        <v>0</v>
      </c>
      <c r="N127">
        <f t="shared" si="47"/>
        <v>0</v>
      </c>
      <c r="O127">
        <f t="shared" si="48"/>
        <v>0</v>
      </c>
      <c r="U127">
        <v>5</v>
      </c>
      <c r="V127">
        <f t="shared" ref="V127:V132" si="81">U127*16</f>
        <v>80</v>
      </c>
      <c r="W127">
        <f t="shared" si="78"/>
        <v>10648</v>
      </c>
      <c r="X127">
        <v>10648</v>
      </c>
    </row>
    <row r="128" spans="1:24" hidden="1" x14ac:dyDescent="0.25">
      <c r="A128" t="s">
        <v>22</v>
      </c>
      <c r="B128">
        <v>1</v>
      </c>
      <c r="C128">
        <v>4</v>
      </c>
      <c r="D128" t="s">
        <v>12</v>
      </c>
      <c r="E128" t="s">
        <v>12</v>
      </c>
      <c r="F128">
        <v>2</v>
      </c>
      <c r="G128">
        <v>32</v>
      </c>
      <c r="H128">
        <v>10600</v>
      </c>
      <c r="I128" t="s">
        <v>13</v>
      </c>
      <c r="J128">
        <v>0</v>
      </c>
      <c r="K128">
        <v>0</v>
      </c>
      <c r="L128">
        <f t="shared" si="46"/>
        <v>0</v>
      </c>
      <c r="M128">
        <f t="shared" si="49"/>
        <v>0</v>
      </c>
      <c r="N128">
        <f t="shared" si="47"/>
        <v>0</v>
      </c>
      <c r="O128">
        <f t="shared" si="48"/>
        <v>0</v>
      </c>
      <c r="U128">
        <v>6</v>
      </c>
      <c r="V128">
        <f t="shared" si="81"/>
        <v>96</v>
      </c>
      <c r="W128">
        <f t="shared" si="78"/>
        <v>10664</v>
      </c>
      <c r="X128">
        <v>10664</v>
      </c>
    </row>
    <row r="129" spans="1:24" hidden="1" x14ac:dyDescent="0.25">
      <c r="A129" t="s">
        <v>22</v>
      </c>
      <c r="B129">
        <v>1</v>
      </c>
      <c r="C129">
        <v>4</v>
      </c>
      <c r="D129" t="s">
        <v>12</v>
      </c>
      <c r="E129" t="s">
        <v>12</v>
      </c>
      <c r="F129">
        <v>2</v>
      </c>
      <c r="G129">
        <v>32</v>
      </c>
      <c r="H129">
        <v>10600</v>
      </c>
      <c r="I129" t="s">
        <v>14</v>
      </c>
      <c r="J129">
        <v>0</v>
      </c>
      <c r="K129">
        <v>0</v>
      </c>
      <c r="L129">
        <f t="shared" si="46"/>
        <v>0</v>
      </c>
      <c r="M129">
        <f t="shared" si="49"/>
        <v>0</v>
      </c>
      <c r="N129">
        <f t="shared" si="47"/>
        <v>0</v>
      </c>
      <c r="O129">
        <f t="shared" si="48"/>
        <v>0</v>
      </c>
      <c r="U129">
        <v>7</v>
      </c>
      <c r="V129">
        <f t="shared" si="81"/>
        <v>112</v>
      </c>
      <c r="W129">
        <f t="shared" si="78"/>
        <v>10680</v>
      </c>
      <c r="X129">
        <v>10680</v>
      </c>
    </row>
    <row r="130" spans="1:24" hidden="1" x14ac:dyDescent="0.25">
      <c r="A130" t="s">
        <v>22</v>
      </c>
      <c r="B130">
        <v>1</v>
      </c>
      <c r="C130">
        <v>4</v>
      </c>
      <c r="D130" t="s">
        <v>12</v>
      </c>
      <c r="E130" t="s">
        <v>12</v>
      </c>
      <c r="F130">
        <v>3</v>
      </c>
      <c r="G130">
        <v>48</v>
      </c>
      <c r="H130">
        <v>10616</v>
      </c>
      <c r="I130" t="s">
        <v>17</v>
      </c>
      <c r="J130">
        <v>1</v>
      </c>
      <c r="K130">
        <v>3</v>
      </c>
      <c r="L130">
        <f t="shared" si="46"/>
        <v>1</v>
      </c>
      <c r="M130">
        <f t="shared" si="49"/>
        <v>0</v>
      </c>
      <c r="N130">
        <f t="shared" si="47"/>
        <v>0</v>
      </c>
      <c r="O130">
        <f t="shared" si="48"/>
        <v>0</v>
      </c>
      <c r="P130">
        <f t="shared" ref="P130" si="82">IF((SUM(J130:J133)&gt;0),1,0)</f>
        <v>1</v>
      </c>
      <c r="Q130">
        <f t="shared" ref="Q130:R130" si="83">IF((SUM(N130:N133)&gt;0),1,0)</f>
        <v>0</v>
      </c>
      <c r="R130">
        <f t="shared" si="83"/>
        <v>0</v>
      </c>
      <c r="U130">
        <v>8</v>
      </c>
      <c r="V130">
        <f t="shared" si="81"/>
        <v>128</v>
      </c>
      <c r="W130">
        <f t="shared" si="78"/>
        <v>10696</v>
      </c>
      <c r="X130">
        <v>10696</v>
      </c>
    </row>
    <row r="131" spans="1:24" hidden="1" x14ac:dyDescent="0.25">
      <c r="A131" t="s">
        <v>22</v>
      </c>
      <c r="B131">
        <v>1</v>
      </c>
      <c r="C131">
        <v>4</v>
      </c>
      <c r="D131" t="s">
        <v>12</v>
      </c>
      <c r="E131" t="s">
        <v>12</v>
      </c>
      <c r="F131">
        <v>3</v>
      </c>
      <c r="G131">
        <v>48</v>
      </c>
      <c r="H131">
        <v>10616</v>
      </c>
      <c r="I131" t="s">
        <v>16</v>
      </c>
      <c r="J131">
        <v>0</v>
      </c>
      <c r="K131">
        <v>0</v>
      </c>
      <c r="L131">
        <f t="shared" si="46"/>
        <v>0</v>
      </c>
      <c r="M131">
        <f t="shared" si="49"/>
        <v>0</v>
      </c>
      <c r="N131">
        <f t="shared" si="47"/>
        <v>0</v>
      </c>
      <c r="O131">
        <f t="shared" si="48"/>
        <v>0</v>
      </c>
      <c r="U131">
        <v>9</v>
      </c>
      <c r="V131">
        <f t="shared" si="81"/>
        <v>144</v>
      </c>
      <c r="W131">
        <f t="shared" si="78"/>
        <v>10712</v>
      </c>
      <c r="X131">
        <v>10712</v>
      </c>
    </row>
    <row r="132" spans="1:24" hidden="1" x14ac:dyDescent="0.25">
      <c r="A132" t="s">
        <v>22</v>
      </c>
      <c r="B132">
        <v>1</v>
      </c>
      <c r="C132">
        <v>4</v>
      </c>
      <c r="D132" t="s">
        <v>12</v>
      </c>
      <c r="E132" t="s">
        <v>12</v>
      </c>
      <c r="F132">
        <v>3</v>
      </c>
      <c r="G132">
        <v>48</v>
      </c>
      <c r="H132">
        <v>10616</v>
      </c>
      <c r="I132" t="s">
        <v>13</v>
      </c>
      <c r="J132">
        <v>0</v>
      </c>
      <c r="K132">
        <v>0</v>
      </c>
      <c r="L132">
        <f t="shared" si="46"/>
        <v>0</v>
      </c>
      <c r="M132">
        <f t="shared" si="49"/>
        <v>0</v>
      </c>
      <c r="N132">
        <f t="shared" si="47"/>
        <v>0</v>
      </c>
      <c r="O132">
        <f t="shared" si="48"/>
        <v>0</v>
      </c>
      <c r="U132">
        <v>10</v>
      </c>
      <c r="V132">
        <f t="shared" si="81"/>
        <v>160</v>
      </c>
      <c r="W132">
        <f t="shared" si="78"/>
        <v>10728</v>
      </c>
      <c r="X132">
        <v>10728</v>
      </c>
    </row>
    <row r="133" spans="1:24" hidden="1" x14ac:dyDescent="0.25">
      <c r="A133" t="s">
        <v>22</v>
      </c>
      <c r="B133">
        <v>1</v>
      </c>
      <c r="C133">
        <v>4</v>
      </c>
      <c r="D133" t="s">
        <v>12</v>
      </c>
      <c r="E133" t="s">
        <v>12</v>
      </c>
      <c r="F133">
        <v>3</v>
      </c>
      <c r="G133">
        <v>48</v>
      </c>
      <c r="H133">
        <v>10616</v>
      </c>
      <c r="I133" t="s">
        <v>14</v>
      </c>
      <c r="J133">
        <v>0</v>
      </c>
      <c r="K133">
        <v>0</v>
      </c>
      <c r="L133">
        <f t="shared" si="46"/>
        <v>0</v>
      </c>
      <c r="M133">
        <f t="shared" si="49"/>
        <v>0</v>
      </c>
      <c r="N133">
        <f t="shared" si="47"/>
        <v>0</v>
      </c>
      <c r="O133">
        <f t="shared" si="48"/>
        <v>0</v>
      </c>
    </row>
    <row r="134" spans="1:24" hidden="1" x14ac:dyDescent="0.25">
      <c r="A134" t="s">
        <v>22</v>
      </c>
      <c r="B134">
        <v>1</v>
      </c>
      <c r="C134">
        <v>4</v>
      </c>
      <c r="D134" t="s">
        <v>12</v>
      </c>
      <c r="E134" t="s">
        <v>12</v>
      </c>
      <c r="F134">
        <v>4</v>
      </c>
      <c r="G134">
        <v>54</v>
      </c>
      <c r="H134">
        <v>10628</v>
      </c>
      <c r="I134" t="s">
        <v>17</v>
      </c>
      <c r="J134">
        <v>0</v>
      </c>
      <c r="K134">
        <v>0</v>
      </c>
      <c r="L134">
        <f t="shared" si="46"/>
        <v>0</v>
      </c>
      <c r="M134">
        <f t="shared" si="49"/>
        <v>0</v>
      </c>
      <c r="N134">
        <f t="shared" si="47"/>
        <v>0</v>
      </c>
      <c r="O134">
        <f t="shared" si="48"/>
        <v>0</v>
      </c>
      <c r="P134">
        <f t="shared" ref="P134" si="84">IF((SUM(J134:J137)&gt;0),1,0)</f>
        <v>0</v>
      </c>
      <c r="Q134">
        <f t="shared" ref="Q134:R134" si="85">IF((SUM(N134:N137)&gt;0),1,0)</f>
        <v>0</v>
      </c>
      <c r="R134">
        <f t="shared" si="85"/>
        <v>0</v>
      </c>
      <c r="T134" t="s">
        <v>51</v>
      </c>
    </row>
    <row r="135" spans="1:24" hidden="1" x14ac:dyDescent="0.25">
      <c r="A135" t="s">
        <v>22</v>
      </c>
      <c r="B135">
        <v>1</v>
      </c>
      <c r="C135">
        <v>4</v>
      </c>
      <c r="D135" t="s">
        <v>12</v>
      </c>
      <c r="E135" t="s">
        <v>12</v>
      </c>
      <c r="F135">
        <v>4</v>
      </c>
      <c r="G135">
        <v>54</v>
      </c>
      <c r="H135">
        <v>10628</v>
      </c>
      <c r="I135" t="s">
        <v>16</v>
      </c>
      <c r="J135">
        <v>0</v>
      </c>
      <c r="K135">
        <v>0</v>
      </c>
      <c r="L135">
        <f t="shared" ref="L135:L198" si="86">IF(J135&gt;0,1,0)</f>
        <v>0</v>
      </c>
      <c r="M135">
        <f t="shared" si="49"/>
        <v>0</v>
      </c>
      <c r="N135">
        <f t="shared" ref="N135:N198" si="87">IF(K135=4,1,0)</f>
        <v>0</v>
      </c>
      <c r="O135">
        <f t="shared" ref="O135:O198" si="88">IF(K135=5,1,0)</f>
        <v>0</v>
      </c>
    </row>
    <row r="136" spans="1:24" hidden="1" x14ac:dyDescent="0.25">
      <c r="A136" t="s">
        <v>22</v>
      </c>
      <c r="B136">
        <v>1</v>
      </c>
      <c r="C136">
        <v>4</v>
      </c>
      <c r="D136" t="s">
        <v>12</v>
      </c>
      <c r="E136" t="s">
        <v>12</v>
      </c>
      <c r="F136">
        <v>4</v>
      </c>
      <c r="G136">
        <v>54</v>
      </c>
      <c r="H136">
        <v>10628</v>
      </c>
      <c r="I136" t="s">
        <v>13</v>
      </c>
      <c r="J136">
        <v>0</v>
      </c>
      <c r="K136">
        <v>0</v>
      </c>
      <c r="L136">
        <f t="shared" si="86"/>
        <v>0</v>
      </c>
      <c r="M136">
        <f t="shared" ref="M136:M199" si="89">IF(K136&gt;3,1,0)</f>
        <v>0</v>
      </c>
      <c r="N136">
        <f t="shared" si="87"/>
        <v>0</v>
      </c>
      <c r="O136">
        <f t="shared" si="88"/>
        <v>0</v>
      </c>
    </row>
    <row r="137" spans="1:24" hidden="1" x14ac:dyDescent="0.25">
      <c r="A137" t="s">
        <v>22</v>
      </c>
      <c r="B137">
        <v>1</v>
      </c>
      <c r="C137">
        <v>4</v>
      </c>
      <c r="D137" t="s">
        <v>12</v>
      </c>
      <c r="E137" t="s">
        <v>12</v>
      </c>
      <c r="F137">
        <v>4</v>
      </c>
      <c r="G137">
        <v>54</v>
      </c>
      <c r="H137">
        <v>10628</v>
      </c>
      <c r="I137" t="s">
        <v>14</v>
      </c>
      <c r="J137">
        <v>0</v>
      </c>
      <c r="K137">
        <v>0</v>
      </c>
      <c r="L137">
        <f t="shared" si="86"/>
        <v>0</v>
      </c>
      <c r="M137">
        <f t="shared" si="89"/>
        <v>0</v>
      </c>
      <c r="N137">
        <f t="shared" si="87"/>
        <v>0</v>
      </c>
      <c r="O137">
        <f t="shared" si="88"/>
        <v>0</v>
      </c>
    </row>
    <row r="138" spans="1:24" hidden="1" x14ac:dyDescent="0.25">
      <c r="A138" t="s">
        <v>22</v>
      </c>
      <c r="B138">
        <v>1</v>
      </c>
      <c r="C138">
        <v>4</v>
      </c>
      <c r="D138" t="s">
        <v>12</v>
      </c>
      <c r="E138" t="s">
        <v>12</v>
      </c>
      <c r="F138">
        <v>5</v>
      </c>
      <c r="G138">
        <v>80</v>
      </c>
      <c r="H138">
        <v>10648</v>
      </c>
      <c r="I138" t="s">
        <v>17</v>
      </c>
      <c r="J138">
        <v>0</v>
      </c>
      <c r="K138">
        <v>0</v>
      </c>
      <c r="L138">
        <f t="shared" si="86"/>
        <v>0</v>
      </c>
      <c r="M138">
        <f t="shared" si="89"/>
        <v>0</v>
      </c>
      <c r="N138">
        <f t="shared" si="87"/>
        <v>0</v>
      </c>
      <c r="O138">
        <f t="shared" si="88"/>
        <v>0</v>
      </c>
      <c r="P138">
        <f t="shared" ref="P138" si="90">IF((SUM(J138:J141)&gt;0),1,0)</f>
        <v>1</v>
      </c>
      <c r="Q138">
        <f t="shared" ref="Q138:R138" si="91">IF((SUM(N138:N141)&gt;0),1,0)</f>
        <v>1</v>
      </c>
      <c r="R138">
        <f t="shared" si="91"/>
        <v>0</v>
      </c>
    </row>
    <row r="139" spans="1:24" hidden="1" x14ac:dyDescent="0.25">
      <c r="A139" t="s">
        <v>22</v>
      </c>
      <c r="B139">
        <v>1</v>
      </c>
      <c r="C139">
        <v>4</v>
      </c>
      <c r="D139" t="s">
        <v>12</v>
      </c>
      <c r="E139" t="s">
        <v>12</v>
      </c>
      <c r="F139">
        <v>5</v>
      </c>
      <c r="G139">
        <v>80</v>
      </c>
      <c r="H139">
        <v>10648</v>
      </c>
      <c r="I139" t="s">
        <v>16</v>
      </c>
      <c r="J139">
        <v>0</v>
      </c>
      <c r="K139">
        <v>0</v>
      </c>
      <c r="L139">
        <f t="shared" si="86"/>
        <v>0</v>
      </c>
      <c r="M139">
        <f t="shared" si="89"/>
        <v>0</v>
      </c>
      <c r="N139">
        <f t="shared" si="87"/>
        <v>0</v>
      </c>
      <c r="O139">
        <f t="shared" si="88"/>
        <v>0</v>
      </c>
    </row>
    <row r="140" spans="1:24" hidden="1" x14ac:dyDescent="0.25">
      <c r="A140" t="s">
        <v>22</v>
      </c>
      <c r="B140">
        <v>1</v>
      </c>
      <c r="C140">
        <v>4</v>
      </c>
      <c r="D140" t="s">
        <v>12</v>
      </c>
      <c r="E140" t="s">
        <v>12</v>
      </c>
      <c r="F140">
        <v>5</v>
      </c>
      <c r="G140">
        <v>80</v>
      </c>
      <c r="H140">
        <v>10648</v>
      </c>
      <c r="I140" t="s">
        <v>13</v>
      </c>
      <c r="J140">
        <v>1</v>
      </c>
      <c r="K140">
        <v>4</v>
      </c>
      <c r="L140">
        <f t="shared" si="86"/>
        <v>1</v>
      </c>
      <c r="M140">
        <f t="shared" si="89"/>
        <v>1</v>
      </c>
      <c r="N140">
        <f t="shared" si="87"/>
        <v>1</v>
      </c>
      <c r="O140">
        <f t="shared" si="88"/>
        <v>0</v>
      </c>
    </row>
    <row r="141" spans="1:24" hidden="1" x14ac:dyDescent="0.25">
      <c r="A141" t="s">
        <v>22</v>
      </c>
      <c r="B141">
        <v>1</v>
      </c>
      <c r="C141">
        <v>4</v>
      </c>
      <c r="D141" t="s">
        <v>12</v>
      </c>
      <c r="E141" t="s">
        <v>12</v>
      </c>
      <c r="F141">
        <v>5</v>
      </c>
      <c r="G141">
        <v>80</v>
      </c>
      <c r="H141">
        <v>10648</v>
      </c>
      <c r="I141" t="s">
        <v>14</v>
      </c>
      <c r="J141">
        <v>0</v>
      </c>
      <c r="K141">
        <v>0</v>
      </c>
      <c r="L141">
        <f t="shared" si="86"/>
        <v>0</v>
      </c>
      <c r="M141">
        <f t="shared" si="89"/>
        <v>0</v>
      </c>
      <c r="N141">
        <f t="shared" si="87"/>
        <v>0</v>
      </c>
      <c r="O141">
        <f t="shared" si="88"/>
        <v>0</v>
      </c>
    </row>
    <row r="142" spans="1:24" hidden="1" x14ac:dyDescent="0.25">
      <c r="A142" t="s">
        <v>22</v>
      </c>
      <c r="B142">
        <v>1</v>
      </c>
      <c r="C142">
        <v>4</v>
      </c>
      <c r="D142" t="s">
        <v>12</v>
      </c>
      <c r="E142" t="s">
        <v>12</v>
      </c>
      <c r="F142">
        <v>6</v>
      </c>
      <c r="G142">
        <v>96</v>
      </c>
      <c r="H142">
        <v>10664</v>
      </c>
      <c r="I142" t="s">
        <v>17</v>
      </c>
      <c r="J142">
        <v>0</v>
      </c>
      <c r="K142">
        <v>0</v>
      </c>
      <c r="L142">
        <f t="shared" si="86"/>
        <v>0</v>
      </c>
      <c r="M142">
        <f t="shared" si="89"/>
        <v>0</v>
      </c>
      <c r="N142">
        <f t="shared" si="87"/>
        <v>0</v>
      </c>
      <c r="O142">
        <f t="shared" si="88"/>
        <v>0</v>
      </c>
      <c r="P142">
        <f t="shared" ref="P142" si="92">IF((SUM(J142:J145)&gt;0),1,0)</f>
        <v>0</v>
      </c>
      <c r="Q142">
        <f t="shared" ref="Q142:R142" si="93">IF((SUM(N142:N145)&gt;0),1,0)</f>
        <v>0</v>
      </c>
      <c r="R142">
        <f t="shared" si="93"/>
        <v>0</v>
      </c>
    </row>
    <row r="143" spans="1:24" hidden="1" x14ac:dyDescent="0.25">
      <c r="A143" t="s">
        <v>22</v>
      </c>
      <c r="B143">
        <v>1</v>
      </c>
      <c r="C143">
        <v>4</v>
      </c>
      <c r="D143" t="s">
        <v>12</v>
      </c>
      <c r="E143" t="s">
        <v>12</v>
      </c>
      <c r="F143">
        <v>6</v>
      </c>
      <c r="G143">
        <v>96</v>
      </c>
      <c r="H143">
        <v>10664</v>
      </c>
      <c r="I143" t="s">
        <v>16</v>
      </c>
      <c r="J143">
        <v>0</v>
      </c>
      <c r="K143">
        <v>0</v>
      </c>
      <c r="L143">
        <f t="shared" si="86"/>
        <v>0</v>
      </c>
      <c r="M143">
        <f t="shared" si="89"/>
        <v>0</v>
      </c>
      <c r="N143">
        <f t="shared" si="87"/>
        <v>0</v>
      </c>
      <c r="O143">
        <f t="shared" si="88"/>
        <v>0</v>
      </c>
    </row>
    <row r="144" spans="1:24" hidden="1" x14ac:dyDescent="0.25">
      <c r="A144" t="s">
        <v>22</v>
      </c>
      <c r="B144">
        <v>1</v>
      </c>
      <c r="C144">
        <v>4</v>
      </c>
      <c r="D144" t="s">
        <v>12</v>
      </c>
      <c r="E144" t="s">
        <v>12</v>
      </c>
      <c r="F144">
        <v>6</v>
      </c>
      <c r="G144">
        <v>96</v>
      </c>
      <c r="H144">
        <v>10664</v>
      </c>
      <c r="I144" t="s">
        <v>13</v>
      </c>
      <c r="J144">
        <v>0</v>
      </c>
      <c r="K144">
        <v>0</v>
      </c>
      <c r="L144">
        <f t="shared" si="86"/>
        <v>0</v>
      </c>
      <c r="M144">
        <f t="shared" si="89"/>
        <v>0</v>
      </c>
      <c r="N144">
        <f t="shared" si="87"/>
        <v>0</v>
      </c>
      <c r="O144">
        <f t="shared" si="88"/>
        <v>0</v>
      </c>
    </row>
    <row r="145" spans="1:20" hidden="1" x14ac:dyDescent="0.25">
      <c r="A145" t="s">
        <v>22</v>
      </c>
      <c r="B145">
        <v>1</v>
      </c>
      <c r="C145">
        <v>4</v>
      </c>
      <c r="D145" t="s">
        <v>12</v>
      </c>
      <c r="E145" t="s">
        <v>12</v>
      </c>
      <c r="F145">
        <v>6</v>
      </c>
      <c r="G145">
        <v>96</v>
      </c>
      <c r="H145">
        <v>10664</v>
      </c>
      <c r="I145" t="s">
        <v>14</v>
      </c>
      <c r="J145">
        <v>0</v>
      </c>
      <c r="K145">
        <v>0</v>
      </c>
      <c r="L145">
        <f t="shared" si="86"/>
        <v>0</v>
      </c>
      <c r="M145">
        <f t="shared" si="89"/>
        <v>0</v>
      </c>
      <c r="N145">
        <f t="shared" si="87"/>
        <v>0</v>
      </c>
      <c r="O145">
        <f t="shared" si="88"/>
        <v>0</v>
      </c>
    </row>
    <row r="146" spans="1:20" hidden="1" x14ac:dyDescent="0.25">
      <c r="A146" t="s">
        <v>22</v>
      </c>
      <c r="B146">
        <v>1</v>
      </c>
      <c r="C146">
        <v>4</v>
      </c>
      <c r="D146" t="s">
        <v>12</v>
      </c>
      <c r="E146" t="s">
        <v>12</v>
      </c>
      <c r="F146">
        <v>7</v>
      </c>
      <c r="G146">
        <v>112</v>
      </c>
      <c r="H146">
        <v>10688</v>
      </c>
      <c r="I146" t="s">
        <v>17</v>
      </c>
      <c r="J146">
        <v>0</v>
      </c>
      <c r="K146">
        <v>0</v>
      </c>
      <c r="L146">
        <f t="shared" si="86"/>
        <v>0</v>
      </c>
      <c r="M146">
        <f t="shared" si="89"/>
        <v>0</v>
      </c>
      <c r="N146">
        <f t="shared" si="87"/>
        <v>0</v>
      </c>
      <c r="O146">
        <f t="shared" si="88"/>
        <v>0</v>
      </c>
      <c r="P146">
        <f t="shared" ref="P146" si="94">IF((SUM(J146:J149)&gt;0),1,0)</f>
        <v>0</v>
      </c>
      <c r="Q146">
        <f t="shared" ref="Q146:R146" si="95">IF((SUM(N146:N149)&gt;0),1,0)</f>
        <v>0</v>
      </c>
      <c r="R146">
        <f t="shared" si="95"/>
        <v>0</v>
      </c>
      <c r="T146" t="s">
        <v>51</v>
      </c>
    </row>
    <row r="147" spans="1:20" hidden="1" x14ac:dyDescent="0.25">
      <c r="A147" t="s">
        <v>22</v>
      </c>
      <c r="B147">
        <v>1</v>
      </c>
      <c r="C147">
        <v>4</v>
      </c>
      <c r="D147" t="s">
        <v>12</v>
      </c>
      <c r="E147" t="s">
        <v>12</v>
      </c>
      <c r="F147">
        <v>7</v>
      </c>
      <c r="G147">
        <v>112</v>
      </c>
      <c r="H147">
        <v>10688</v>
      </c>
      <c r="I147" t="s">
        <v>16</v>
      </c>
      <c r="J147">
        <v>0</v>
      </c>
      <c r="K147">
        <v>0</v>
      </c>
      <c r="L147">
        <f t="shared" si="86"/>
        <v>0</v>
      </c>
      <c r="M147">
        <f t="shared" si="89"/>
        <v>0</v>
      </c>
      <c r="N147">
        <f t="shared" si="87"/>
        <v>0</v>
      </c>
      <c r="O147">
        <f t="shared" si="88"/>
        <v>0</v>
      </c>
    </row>
    <row r="148" spans="1:20" hidden="1" x14ac:dyDescent="0.25">
      <c r="A148" t="s">
        <v>22</v>
      </c>
      <c r="B148">
        <v>1</v>
      </c>
      <c r="C148">
        <v>4</v>
      </c>
      <c r="D148" t="s">
        <v>12</v>
      </c>
      <c r="E148" t="s">
        <v>12</v>
      </c>
      <c r="F148">
        <v>7</v>
      </c>
      <c r="G148">
        <v>112</v>
      </c>
      <c r="H148">
        <v>10688</v>
      </c>
      <c r="I148" t="s">
        <v>13</v>
      </c>
      <c r="J148">
        <v>0</v>
      </c>
      <c r="K148">
        <v>0</v>
      </c>
      <c r="L148">
        <f t="shared" si="86"/>
        <v>0</v>
      </c>
      <c r="M148">
        <f t="shared" si="89"/>
        <v>0</v>
      </c>
      <c r="N148">
        <f t="shared" si="87"/>
        <v>0</v>
      </c>
      <c r="O148">
        <f t="shared" si="88"/>
        <v>0</v>
      </c>
    </row>
    <row r="149" spans="1:20" hidden="1" x14ac:dyDescent="0.25">
      <c r="A149" t="s">
        <v>22</v>
      </c>
      <c r="B149">
        <v>1</v>
      </c>
      <c r="C149">
        <v>4</v>
      </c>
      <c r="D149" t="s">
        <v>12</v>
      </c>
      <c r="E149" t="s">
        <v>12</v>
      </c>
      <c r="F149">
        <v>7</v>
      </c>
      <c r="G149">
        <v>112</v>
      </c>
      <c r="H149">
        <v>10688</v>
      </c>
      <c r="I149" t="s">
        <v>14</v>
      </c>
      <c r="J149">
        <v>0</v>
      </c>
      <c r="K149">
        <v>0</v>
      </c>
      <c r="L149">
        <f t="shared" si="86"/>
        <v>0</v>
      </c>
      <c r="M149">
        <f t="shared" si="89"/>
        <v>0</v>
      </c>
      <c r="N149">
        <f t="shared" si="87"/>
        <v>0</v>
      </c>
      <c r="O149">
        <f t="shared" si="88"/>
        <v>0</v>
      </c>
    </row>
    <row r="150" spans="1:20" hidden="1" x14ac:dyDescent="0.25">
      <c r="A150" t="s">
        <v>22</v>
      </c>
      <c r="B150">
        <v>1</v>
      </c>
      <c r="C150">
        <v>4</v>
      </c>
      <c r="D150" t="s">
        <v>12</v>
      </c>
      <c r="E150" t="s">
        <v>12</v>
      </c>
      <c r="F150">
        <v>8</v>
      </c>
      <c r="G150">
        <v>120</v>
      </c>
      <c r="H150">
        <v>10696</v>
      </c>
      <c r="I150" t="s">
        <v>17</v>
      </c>
      <c r="J150">
        <v>0</v>
      </c>
      <c r="K150">
        <v>0</v>
      </c>
      <c r="L150">
        <f t="shared" si="86"/>
        <v>0</v>
      </c>
      <c r="M150">
        <f t="shared" si="89"/>
        <v>0</v>
      </c>
      <c r="N150">
        <f t="shared" si="87"/>
        <v>0</v>
      </c>
      <c r="O150">
        <f t="shared" si="88"/>
        <v>0</v>
      </c>
      <c r="P150">
        <f t="shared" ref="P150" si="96">IF((SUM(J150:J153)&gt;0),1,0)</f>
        <v>1</v>
      </c>
      <c r="Q150">
        <f t="shared" ref="Q150:R150" si="97">IF((SUM(N150:N153)&gt;0),1,0)</f>
        <v>0</v>
      </c>
      <c r="R150">
        <f t="shared" si="97"/>
        <v>0</v>
      </c>
    </row>
    <row r="151" spans="1:20" hidden="1" x14ac:dyDescent="0.25">
      <c r="A151" t="s">
        <v>22</v>
      </c>
      <c r="B151">
        <v>1</v>
      </c>
      <c r="C151">
        <v>4</v>
      </c>
      <c r="D151" t="s">
        <v>12</v>
      </c>
      <c r="E151" t="s">
        <v>12</v>
      </c>
      <c r="F151">
        <v>8</v>
      </c>
      <c r="G151">
        <v>120</v>
      </c>
      <c r="H151">
        <v>10696</v>
      </c>
      <c r="I151" t="s">
        <v>16</v>
      </c>
      <c r="J151">
        <v>0</v>
      </c>
      <c r="K151">
        <v>0</v>
      </c>
      <c r="L151">
        <f t="shared" si="86"/>
        <v>0</v>
      </c>
      <c r="M151">
        <f t="shared" si="89"/>
        <v>0</v>
      </c>
      <c r="N151">
        <f t="shared" si="87"/>
        <v>0</v>
      </c>
      <c r="O151">
        <f t="shared" si="88"/>
        <v>0</v>
      </c>
    </row>
    <row r="152" spans="1:20" hidden="1" x14ac:dyDescent="0.25">
      <c r="A152" t="s">
        <v>22</v>
      </c>
      <c r="B152">
        <v>1</v>
      </c>
      <c r="C152">
        <v>4</v>
      </c>
      <c r="D152" t="s">
        <v>12</v>
      </c>
      <c r="E152" t="s">
        <v>12</v>
      </c>
      <c r="F152">
        <v>8</v>
      </c>
      <c r="G152">
        <v>120</v>
      </c>
      <c r="H152">
        <v>10696</v>
      </c>
      <c r="I152" t="s">
        <v>13</v>
      </c>
      <c r="J152">
        <v>1</v>
      </c>
      <c r="K152">
        <v>1</v>
      </c>
      <c r="L152">
        <f t="shared" si="86"/>
        <v>1</v>
      </c>
      <c r="M152">
        <f t="shared" si="89"/>
        <v>0</v>
      </c>
      <c r="N152">
        <f t="shared" si="87"/>
        <v>0</v>
      </c>
      <c r="O152">
        <f t="shared" si="88"/>
        <v>0</v>
      </c>
    </row>
    <row r="153" spans="1:20" hidden="1" x14ac:dyDescent="0.25">
      <c r="A153" t="s">
        <v>22</v>
      </c>
      <c r="B153">
        <v>1</v>
      </c>
      <c r="C153">
        <v>4</v>
      </c>
      <c r="D153" t="s">
        <v>12</v>
      </c>
      <c r="E153" t="s">
        <v>12</v>
      </c>
      <c r="F153">
        <v>8</v>
      </c>
      <c r="G153">
        <v>120</v>
      </c>
      <c r="H153">
        <v>10696</v>
      </c>
      <c r="I153" t="s">
        <v>14</v>
      </c>
      <c r="J153">
        <v>0</v>
      </c>
      <c r="K153">
        <v>0</v>
      </c>
      <c r="L153">
        <f t="shared" si="86"/>
        <v>0</v>
      </c>
      <c r="M153">
        <f t="shared" si="89"/>
        <v>0</v>
      </c>
      <c r="N153">
        <f t="shared" si="87"/>
        <v>0</v>
      </c>
      <c r="O153">
        <f t="shared" si="88"/>
        <v>0</v>
      </c>
    </row>
    <row r="154" spans="1:20" hidden="1" x14ac:dyDescent="0.25">
      <c r="A154" t="s">
        <v>22</v>
      </c>
      <c r="B154">
        <v>1</v>
      </c>
      <c r="C154">
        <v>4</v>
      </c>
      <c r="D154" t="s">
        <v>12</v>
      </c>
      <c r="E154" t="s">
        <v>12</v>
      </c>
      <c r="F154">
        <v>9</v>
      </c>
      <c r="G154">
        <v>144</v>
      </c>
      <c r="H154">
        <v>10712</v>
      </c>
      <c r="I154" t="s">
        <v>17</v>
      </c>
      <c r="J154">
        <v>1</v>
      </c>
      <c r="K154">
        <v>4</v>
      </c>
      <c r="L154">
        <f t="shared" si="86"/>
        <v>1</v>
      </c>
      <c r="M154">
        <f t="shared" si="89"/>
        <v>1</v>
      </c>
      <c r="N154">
        <f t="shared" si="87"/>
        <v>1</v>
      </c>
      <c r="O154">
        <f t="shared" si="88"/>
        <v>0</v>
      </c>
      <c r="P154">
        <f t="shared" ref="P154" si="98">IF((SUM(J154:J157)&gt;0),1,0)</f>
        <v>1</v>
      </c>
      <c r="Q154">
        <f t="shared" ref="Q154:R154" si="99">IF((SUM(N154:N157)&gt;0),1,0)</f>
        <v>1</v>
      </c>
      <c r="R154">
        <f t="shared" si="99"/>
        <v>0</v>
      </c>
    </row>
    <row r="155" spans="1:20" hidden="1" x14ac:dyDescent="0.25">
      <c r="A155" t="s">
        <v>22</v>
      </c>
      <c r="B155">
        <v>1</v>
      </c>
      <c r="C155">
        <v>4</v>
      </c>
      <c r="D155" t="s">
        <v>12</v>
      </c>
      <c r="E155" t="s">
        <v>12</v>
      </c>
      <c r="F155">
        <v>9</v>
      </c>
      <c r="G155">
        <v>144</v>
      </c>
      <c r="H155">
        <v>10712</v>
      </c>
      <c r="I155" t="s">
        <v>16</v>
      </c>
      <c r="J155">
        <v>0</v>
      </c>
      <c r="K155">
        <v>0</v>
      </c>
      <c r="L155">
        <f t="shared" si="86"/>
        <v>0</v>
      </c>
      <c r="M155">
        <f t="shared" si="89"/>
        <v>0</v>
      </c>
      <c r="N155">
        <f t="shared" si="87"/>
        <v>0</v>
      </c>
      <c r="O155">
        <f t="shared" si="88"/>
        <v>0</v>
      </c>
    </row>
    <row r="156" spans="1:20" hidden="1" x14ac:dyDescent="0.25">
      <c r="A156" t="s">
        <v>22</v>
      </c>
      <c r="B156">
        <v>1</v>
      </c>
      <c r="C156">
        <v>4</v>
      </c>
      <c r="D156" t="s">
        <v>12</v>
      </c>
      <c r="E156" t="s">
        <v>12</v>
      </c>
      <c r="F156">
        <v>9</v>
      </c>
      <c r="G156">
        <v>144</v>
      </c>
      <c r="H156">
        <v>10712</v>
      </c>
      <c r="I156" t="s">
        <v>13</v>
      </c>
      <c r="J156">
        <v>0</v>
      </c>
      <c r="K156">
        <v>0</v>
      </c>
      <c r="L156">
        <f t="shared" si="86"/>
        <v>0</v>
      </c>
      <c r="M156">
        <f t="shared" si="89"/>
        <v>0</v>
      </c>
      <c r="N156">
        <f t="shared" si="87"/>
        <v>0</v>
      </c>
      <c r="O156">
        <f t="shared" si="88"/>
        <v>0</v>
      </c>
    </row>
    <row r="157" spans="1:20" hidden="1" x14ac:dyDescent="0.25">
      <c r="A157" t="s">
        <v>22</v>
      </c>
      <c r="B157">
        <v>1</v>
      </c>
      <c r="C157">
        <v>4</v>
      </c>
      <c r="D157" t="s">
        <v>12</v>
      </c>
      <c r="E157" t="s">
        <v>12</v>
      </c>
      <c r="F157">
        <v>9</v>
      </c>
      <c r="G157">
        <v>144</v>
      </c>
      <c r="H157">
        <v>10712</v>
      </c>
      <c r="I157" t="s">
        <v>14</v>
      </c>
      <c r="J157">
        <v>0</v>
      </c>
      <c r="K157">
        <v>0</v>
      </c>
      <c r="L157">
        <f t="shared" si="86"/>
        <v>0</v>
      </c>
      <c r="M157">
        <f t="shared" si="89"/>
        <v>0</v>
      </c>
      <c r="N157">
        <f t="shared" si="87"/>
        <v>0</v>
      </c>
      <c r="O157">
        <f t="shared" si="88"/>
        <v>0</v>
      </c>
    </row>
    <row r="158" spans="1:20" hidden="1" x14ac:dyDescent="0.25">
      <c r="A158" t="s">
        <v>22</v>
      </c>
      <c r="B158">
        <v>1</v>
      </c>
      <c r="C158">
        <v>4</v>
      </c>
      <c r="D158" t="s">
        <v>12</v>
      </c>
      <c r="E158" t="s">
        <v>12</v>
      </c>
      <c r="F158">
        <v>10</v>
      </c>
      <c r="G158">
        <v>160</v>
      </c>
      <c r="H158">
        <v>10728</v>
      </c>
      <c r="I158" t="s">
        <v>17</v>
      </c>
      <c r="J158">
        <v>0</v>
      </c>
      <c r="K158">
        <v>0</v>
      </c>
      <c r="L158">
        <f t="shared" si="86"/>
        <v>0</v>
      </c>
      <c r="M158">
        <f t="shared" si="89"/>
        <v>0</v>
      </c>
      <c r="N158">
        <f t="shared" si="87"/>
        <v>0</v>
      </c>
      <c r="O158">
        <f t="shared" si="88"/>
        <v>0</v>
      </c>
      <c r="P158">
        <f t="shared" ref="P158" si="100">IF((SUM(J158:J161)&gt;0),1,0)</f>
        <v>0</v>
      </c>
      <c r="Q158">
        <f t="shared" ref="Q158:R158" si="101">IF((SUM(N158:N161)&gt;0),1,0)</f>
        <v>0</v>
      </c>
      <c r="R158">
        <f t="shared" si="101"/>
        <v>0</v>
      </c>
    </row>
    <row r="159" spans="1:20" hidden="1" x14ac:dyDescent="0.25">
      <c r="A159" t="s">
        <v>22</v>
      </c>
      <c r="B159">
        <v>1</v>
      </c>
      <c r="C159">
        <v>4</v>
      </c>
      <c r="D159" t="s">
        <v>12</v>
      </c>
      <c r="E159" t="s">
        <v>12</v>
      </c>
      <c r="F159">
        <v>10</v>
      </c>
      <c r="G159">
        <v>160</v>
      </c>
      <c r="H159">
        <v>10728</v>
      </c>
      <c r="I159" t="s">
        <v>16</v>
      </c>
      <c r="J159">
        <v>0</v>
      </c>
      <c r="K159">
        <v>0</v>
      </c>
      <c r="L159">
        <f t="shared" si="86"/>
        <v>0</v>
      </c>
      <c r="M159">
        <f t="shared" si="89"/>
        <v>0</v>
      </c>
      <c r="N159">
        <f t="shared" si="87"/>
        <v>0</v>
      </c>
      <c r="O159">
        <f t="shared" si="88"/>
        <v>0</v>
      </c>
    </row>
    <row r="160" spans="1:20" hidden="1" x14ac:dyDescent="0.25">
      <c r="A160" t="s">
        <v>22</v>
      </c>
      <c r="B160">
        <v>1</v>
      </c>
      <c r="C160">
        <v>4</v>
      </c>
      <c r="D160" t="s">
        <v>12</v>
      </c>
      <c r="E160" t="s">
        <v>12</v>
      </c>
      <c r="F160">
        <v>10</v>
      </c>
      <c r="G160">
        <v>160</v>
      </c>
      <c r="H160">
        <v>10728</v>
      </c>
      <c r="I160" t="s">
        <v>13</v>
      </c>
      <c r="J160">
        <v>0</v>
      </c>
      <c r="K160">
        <v>0</v>
      </c>
      <c r="L160">
        <f t="shared" si="86"/>
        <v>0</v>
      </c>
      <c r="M160">
        <f t="shared" si="89"/>
        <v>0</v>
      </c>
      <c r="N160">
        <f t="shared" si="87"/>
        <v>0</v>
      </c>
      <c r="O160">
        <f t="shared" si="88"/>
        <v>0</v>
      </c>
    </row>
    <row r="161" spans="1:24" hidden="1" x14ac:dyDescent="0.25">
      <c r="A161" t="s">
        <v>22</v>
      </c>
      <c r="B161">
        <v>1</v>
      </c>
      <c r="C161">
        <v>4</v>
      </c>
      <c r="D161" t="s">
        <v>12</v>
      </c>
      <c r="E161" t="s">
        <v>12</v>
      </c>
      <c r="F161">
        <v>10</v>
      </c>
      <c r="G161">
        <v>160</v>
      </c>
      <c r="H161">
        <v>10728</v>
      </c>
      <c r="I161" t="s">
        <v>14</v>
      </c>
      <c r="J161">
        <v>0</v>
      </c>
      <c r="K161">
        <v>0</v>
      </c>
      <c r="L161">
        <f t="shared" si="86"/>
        <v>0</v>
      </c>
      <c r="M161">
        <f t="shared" si="89"/>
        <v>0</v>
      </c>
      <c r="N161">
        <f t="shared" si="87"/>
        <v>0</v>
      </c>
      <c r="O161">
        <f t="shared" si="88"/>
        <v>0</v>
      </c>
    </row>
    <row r="162" spans="1:24" hidden="1" x14ac:dyDescent="0.25">
      <c r="A162" t="s">
        <v>22</v>
      </c>
      <c r="B162">
        <v>1</v>
      </c>
      <c r="C162">
        <v>5</v>
      </c>
      <c r="D162" t="s">
        <v>20</v>
      </c>
      <c r="E162" t="s">
        <v>20</v>
      </c>
      <c r="F162">
        <v>1</v>
      </c>
      <c r="G162">
        <v>16</v>
      </c>
      <c r="H162">
        <v>11173</v>
      </c>
      <c r="I162" t="s">
        <v>17</v>
      </c>
      <c r="J162">
        <v>0</v>
      </c>
      <c r="K162">
        <v>0</v>
      </c>
      <c r="L162">
        <f t="shared" si="86"/>
        <v>0</v>
      </c>
      <c r="M162">
        <f t="shared" si="89"/>
        <v>0</v>
      </c>
      <c r="N162">
        <f t="shared" si="87"/>
        <v>0</v>
      </c>
      <c r="O162">
        <f t="shared" si="88"/>
        <v>0</v>
      </c>
      <c r="P162">
        <f t="shared" ref="P162" si="102">IF((SUM(J162:J165)&gt;0),1,0)</f>
        <v>1</v>
      </c>
      <c r="Q162">
        <f t="shared" ref="Q162:R162" si="103">IF((SUM(N162:N165)&gt;0),1,0)</f>
        <v>0</v>
      </c>
      <c r="R162">
        <f t="shared" si="103"/>
        <v>0</v>
      </c>
      <c r="T162" t="s">
        <v>53</v>
      </c>
      <c r="X162" t="s">
        <v>47</v>
      </c>
    </row>
    <row r="163" spans="1:24" hidden="1" x14ac:dyDescent="0.25">
      <c r="A163" t="s">
        <v>22</v>
      </c>
      <c r="B163">
        <v>1</v>
      </c>
      <c r="C163">
        <v>5</v>
      </c>
      <c r="D163" t="s">
        <v>20</v>
      </c>
      <c r="E163" t="s">
        <v>20</v>
      </c>
      <c r="F163">
        <v>1</v>
      </c>
      <c r="G163">
        <v>16</v>
      </c>
      <c r="H163">
        <v>11173</v>
      </c>
      <c r="I163" t="s">
        <v>16</v>
      </c>
      <c r="J163">
        <v>1</v>
      </c>
      <c r="K163">
        <v>3</v>
      </c>
      <c r="L163">
        <f t="shared" si="86"/>
        <v>1</v>
      </c>
      <c r="M163">
        <f t="shared" si="89"/>
        <v>0</v>
      </c>
      <c r="N163">
        <f t="shared" si="87"/>
        <v>0</v>
      </c>
      <c r="O163">
        <f t="shared" si="88"/>
        <v>0</v>
      </c>
      <c r="U163">
        <v>1</v>
      </c>
      <c r="V163">
        <v>16</v>
      </c>
      <c r="W163">
        <v>11173</v>
      </c>
      <c r="X163">
        <v>11173</v>
      </c>
    </row>
    <row r="164" spans="1:24" hidden="1" x14ac:dyDescent="0.25">
      <c r="A164" t="s">
        <v>22</v>
      </c>
      <c r="B164">
        <v>1</v>
      </c>
      <c r="C164">
        <v>5</v>
      </c>
      <c r="D164" t="s">
        <v>20</v>
      </c>
      <c r="E164" t="s">
        <v>20</v>
      </c>
      <c r="F164">
        <v>1</v>
      </c>
      <c r="G164">
        <v>16</v>
      </c>
      <c r="H164">
        <v>11173</v>
      </c>
      <c r="I164" t="s">
        <v>13</v>
      </c>
      <c r="J164">
        <v>0</v>
      </c>
      <c r="K164">
        <v>0</v>
      </c>
      <c r="L164">
        <f t="shared" si="86"/>
        <v>0</v>
      </c>
      <c r="M164">
        <f t="shared" si="89"/>
        <v>0</v>
      </c>
      <c r="N164">
        <f t="shared" si="87"/>
        <v>0</v>
      </c>
      <c r="O164">
        <f t="shared" si="88"/>
        <v>0</v>
      </c>
      <c r="U164">
        <v>2</v>
      </c>
      <c r="V164">
        <v>34</v>
      </c>
      <c r="W164">
        <f>W163+16</f>
        <v>11189</v>
      </c>
      <c r="X164">
        <v>11189</v>
      </c>
    </row>
    <row r="165" spans="1:24" hidden="1" x14ac:dyDescent="0.25">
      <c r="A165" t="s">
        <v>22</v>
      </c>
      <c r="B165">
        <v>1</v>
      </c>
      <c r="C165">
        <v>5</v>
      </c>
      <c r="D165" t="s">
        <v>20</v>
      </c>
      <c r="E165" t="s">
        <v>20</v>
      </c>
      <c r="F165">
        <v>1</v>
      </c>
      <c r="G165">
        <v>16</v>
      </c>
      <c r="H165">
        <v>11173</v>
      </c>
      <c r="I165" t="s">
        <v>14</v>
      </c>
      <c r="J165">
        <v>0</v>
      </c>
      <c r="K165">
        <v>0</v>
      </c>
      <c r="L165">
        <f t="shared" si="86"/>
        <v>0</v>
      </c>
      <c r="M165">
        <f t="shared" si="89"/>
        <v>0</v>
      </c>
      <c r="N165">
        <f t="shared" si="87"/>
        <v>0</v>
      </c>
      <c r="O165">
        <f t="shared" si="88"/>
        <v>0</v>
      </c>
      <c r="U165">
        <v>3</v>
      </c>
      <c r="V165">
        <v>51</v>
      </c>
      <c r="W165">
        <f t="shared" ref="W165:W172" si="104">W164+16</f>
        <v>11205</v>
      </c>
      <c r="X165">
        <v>11205</v>
      </c>
    </row>
    <row r="166" spans="1:24" hidden="1" x14ac:dyDescent="0.25">
      <c r="A166" t="s">
        <v>22</v>
      </c>
      <c r="B166">
        <v>1</v>
      </c>
      <c r="C166">
        <v>5</v>
      </c>
      <c r="D166" t="s">
        <v>20</v>
      </c>
      <c r="E166" t="s">
        <v>20</v>
      </c>
      <c r="F166">
        <v>2</v>
      </c>
      <c r="G166">
        <v>32</v>
      </c>
      <c r="H166">
        <v>11189</v>
      </c>
      <c r="I166" t="s">
        <v>17</v>
      </c>
      <c r="J166">
        <v>0</v>
      </c>
      <c r="K166">
        <v>0</v>
      </c>
      <c r="L166">
        <f t="shared" si="86"/>
        <v>0</v>
      </c>
      <c r="M166">
        <f t="shared" si="89"/>
        <v>0</v>
      </c>
      <c r="N166">
        <f t="shared" si="87"/>
        <v>0</v>
      </c>
      <c r="O166">
        <f t="shared" si="88"/>
        <v>0</v>
      </c>
      <c r="P166">
        <f t="shared" ref="P166" si="105">IF((SUM(J166:J169)&gt;0),1,0)</f>
        <v>1</v>
      </c>
      <c r="Q166">
        <f t="shared" ref="Q166:R166" si="106">IF((SUM(N166:N169)&gt;0),1,0)</f>
        <v>0</v>
      </c>
      <c r="R166">
        <f t="shared" si="106"/>
        <v>0</v>
      </c>
      <c r="U166">
        <v>4</v>
      </c>
      <c r="V166">
        <v>68</v>
      </c>
      <c r="W166">
        <f t="shared" si="104"/>
        <v>11221</v>
      </c>
      <c r="X166">
        <v>11221</v>
      </c>
    </row>
    <row r="167" spans="1:24" hidden="1" x14ac:dyDescent="0.25">
      <c r="A167" t="s">
        <v>22</v>
      </c>
      <c r="B167">
        <v>1</v>
      </c>
      <c r="C167">
        <v>5</v>
      </c>
      <c r="D167" t="s">
        <v>20</v>
      </c>
      <c r="E167" t="s">
        <v>20</v>
      </c>
      <c r="F167">
        <v>2</v>
      </c>
      <c r="G167">
        <v>32</v>
      </c>
      <c r="H167">
        <v>11189</v>
      </c>
      <c r="I167" t="s">
        <v>16</v>
      </c>
      <c r="J167">
        <v>1</v>
      </c>
      <c r="K167">
        <v>3</v>
      </c>
      <c r="L167">
        <f t="shared" si="86"/>
        <v>1</v>
      </c>
      <c r="M167">
        <f t="shared" si="89"/>
        <v>0</v>
      </c>
      <c r="N167">
        <f t="shared" si="87"/>
        <v>0</v>
      </c>
      <c r="O167">
        <f t="shared" si="88"/>
        <v>0</v>
      </c>
      <c r="U167">
        <v>5</v>
      </c>
      <c r="V167">
        <f t="shared" ref="V167:V172" si="107">U167*16</f>
        <v>80</v>
      </c>
      <c r="W167">
        <f t="shared" si="104"/>
        <v>11237</v>
      </c>
      <c r="X167">
        <v>11237</v>
      </c>
    </row>
    <row r="168" spans="1:24" hidden="1" x14ac:dyDescent="0.25">
      <c r="A168" t="s">
        <v>22</v>
      </c>
      <c r="B168">
        <v>1</v>
      </c>
      <c r="C168">
        <v>5</v>
      </c>
      <c r="D168" t="s">
        <v>20</v>
      </c>
      <c r="E168" t="s">
        <v>20</v>
      </c>
      <c r="F168">
        <v>2</v>
      </c>
      <c r="G168">
        <v>32</v>
      </c>
      <c r="H168">
        <v>11189</v>
      </c>
      <c r="I168" t="s">
        <v>13</v>
      </c>
      <c r="J168">
        <v>0</v>
      </c>
      <c r="K168">
        <v>0</v>
      </c>
      <c r="L168">
        <f t="shared" si="86"/>
        <v>0</v>
      </c>
      <c r="M168">
        <f t="shared" si="89"/>
        <v>0</v>
      </c>
      <c r="N168">
        <f t="shared" si="87"/>
        <v>0</v>
      </c>
      <c r="O168">
        <f t="shared" si="88"/>
        <v>0</v>
      </c>
      <c r="U168">
        <v>6</v>
      </c>
      <c r="V168">
        <f t="shared" si="107"/>
        <v>96</v>
      </c>
      <c r="W168">
        <f t="shared" si="104"/>
        <v>11253</v>
      </c>
      <c r="X168">
        <v>11253</v>
      </c>
    </row>
    <row r="169" spans="1:24" hidden="1" x14ac:dyDescent="0.25">
      <c r="A169" t="s">
        <v>22</v>
      </c>
      <c r="B169">
        <v>1</v>
      </c>
      <c r="C169">
        <v>5</v>
      </c>
      <c r="D169" t="s">
        <v>20</v>
      </c>
      <c r="E169" t="s">
        <v>20</v>
      </c>
      <c r="F169">
        <v>2</v>
      </c>
      <c r="G169">
        <v>32</v>
      </c>
      <c r="H169">
        <v>11189</v>
      </c>
      <c r="I169" t="s">
        <v>14</v>
      </c>
      <c r="J169">
        <v>0</v>
      </c>
      <c r="K169">
        <v>0</v>
      </c>
      <c r="L169">
        <f t="shared" si="86"/>
        <v>0</v>
      </c>
      <c r="M169">
        <f t="shared" si="89"/>
        <v>0</v>
      </c>
      <c r="N169">
        <f t="shared" si="87"/>
        <v>0</v>
      </c>
      <c r="O169">
        <f t="shared" si="88"/>
        <v>0</v>
      </c>
      <c r="U169">
        <v>7</v>
      </c>
      <c r="V169">
        <f t="shared" si="107"/>
        <v>112</v>
      </c>
      <c r="W169">
        <f t="shared" si="104"/>
        <v>11269</v>
      </c>
      <c r="X169">
        <v>11269</v>
      </c>
    </row>
    <row r="170" spans="1:24" hidden="1" x14ac:dyDescent="0.25">
      <c r="A170" t="s">
        <v>22</v>
      </c>
      <c r="B170">
        <v>1</v>
      </c>
      <c r="C170">
        <v>5</v>
      </c>
      <c r="D170" t="s">
        <v>20</v>
      </c>
      <c r="E170" t="s">
        <v>20</v>
      </c>
      <c r="F170">
        <v>3</v>
      </c>
      <c r="G170">
        <v>48</v>
      </c>
      <c r="H170">
        <v>11205</v>
      </c>
      <c r="I170" t="s">
        <v>17</v>
      </c>
      <c r="J170">
        <v>0</v>
      </c>
      <c r="K170">
        <v>0</v>
      </c>
      <c r="L170">
        <f t="shared" si="86"/>
        <v>0</v>
      </c>
      <c r="M170">
        <f t="shared" si="89"/>
        <v>0</v>
      </c>
      <c r="N170">
        <f t="shared" si="87"/>
        <v>0</v>
      </c>
      <c r="O170">
        <f t="shared" si="88"/>
        <v>0</v>
      </c>
      <c r="P170">
        <f t="shared" ref="P170" si="108">IF((SUM(J170:J173)&gt;0),1,0)</f>
        <v>1</v>
      </c>
      <c r="Q170">
        <f t="shared" ref="Q170:R170" si="109">IF((SUM(N170:N173)&gt;0),1,0)</f>
        <v>1</v>
      </c>
      <c r="R170">
        <f t="shared" si="109"/>
        <v>0</v>
      </c>
      <c r="U170">
        <v>8</v>
      </c>
      <c r="V170">
        <f t="shared" si="107"/>
        <v>128</v>
      </c>
      <c r="W170">
        <f t="shared" si="104"/>
        <v>11285</v>
      </c>
      <c r="X170">
        <v>11285</v>
      </c>
    </row>
    <row r="171" spans="1:24" hidden="1" x14ac:dyDescent="0.25">
      <c r="A171" t="s">
        <v>22</v>
      </c>
      <c r="B171">
        <v>1</v>
      </c>
      <c r="C171">
        <v>5</v>
      </c>
      <c r="D171" t="s">
        <v>20</v>
      </c>
      <c r="E171" t="s">
        <v>20</v>
      </c>
      <c r="F171">
        <v>3</v>
      </c>
      <c r="G171">
        <v>48</v>
      </c>
      <c r="H171">
        <v>11205</v>
      </c>
      <c r="I171" t="s">
        <v>16</v>
      </c>
      <c r="J171">
        <v>1</v>
      </c>
      <c r="K171">
        <v>4</v>
      </c>
      <c r="L171">
        <f t="shared" si="86"/>
        <v>1</v>
      </c>
      <c r="M171">
        <f t="shared" si="89"/>
        <v>1</v>
      </c>
      <c r="N171">
        <f t="shared" si="87"/>
        <v>1</v>
      </c>
      <c r="O171">
        <f t="shared" si="88"/>
        <v>0</v>
      </c>
      <c r="U171">
        <v>9</v>
      </c>
      <c r="V171">
        <f t="shared" si="107"/>
        <v>144</v>
      </c>
      <c r="W171">
        <f t="shared" si="104"/>
        <v>11301</v>
      </c>
      <c r="X171">
        <v>11301</v>
      </c>
    </row>
    <row r="172" spans="1:24" hidden="1" x14ac:dyDescent="0.25">
      <c r="A172" t="s">
        <v>22</v>
      </c>
      <c r="B172">
        <v>1</v>
      </c>
      <c r="C172">
        <v>5</v>
      </c>
      <c r="D172" t="s">
        <v>20</v>
      </c>
      <c r="E172" t="s">
        <v>20</v>
      </c>
      <c r="F172">
        <v>3</v>
      </c>
      <c r="G172">
        <v>48</v>
      </c>
      <c r="H172">
        <v>11205</v>
      </c>
      <c r="I172" t="s">
        <v>13</v>
      </c>
      <c r="J172">
        <v>0</v>
      </c>
      <c r="K172">
        <v>0</v>
      </c>
      <c r="L172">
        <f t="shared" si="86"/>
        <v>0</v>
      </c>
      <c r="M172">
        <f t="shared" si="89"/>
        <v>0</v>
      </c>
      <c r="N172">
        <f t="shared" si="87"/>
        <v>0</v>
      </c>
      <c r="O172">
        <f t="shared" si="88"/>
        <v>0</v>
      </c>
      <c r="U172">
        <v>10</v>
      </c>
      <c r="V172">
        <f t="shared" si="107"/>
        <v>160</v>
      </c>
      <c r="W172">
        <f t="shared" si="104"/>
        <v>11317</v>
      </c>
      <c r="X172">
        <v>11317</v>
      </c>
    </row>
    <row r="173" spans="1:24" hidden="1" x14ac:dyDescent="0.25">
      <c r="A173" t="s">
        <v>22</v>
      </c>
      <c r="B173">
        <v>1</v>
      </c>
      <c r="C173">
        <v>5</v>
      </c>
      <c r="D173" t="s">
        <v>20</v>
      </c>
      <c r="E173" t="s">
        <v>20</v>
      </c>
      <c r="F173">
        <v>3</v>
      </c>
      <c r="G173">
        <v>48</v>
      </c>
      <c r="H173">
        <v>11205</v>
      </c>
      <c r="I173" t="s">
        <v>14</v>
      </c>
      <c r="J173">
        <v>0</v>
      </c>
      <c r="K173">
        <v>0</v>
      </c>
      <c r="L173">
        <f t="shared" si="86"/>
        <v>0</v>
      </c>
      <c r="M173">
        <f t="shared" si="89"/>
        <v>0</v>
      </c>
      <c r="N173">
        <f t="shared" si="87"/>
        <v>0</v>
      </c>
      <c r="O173">
        <f t="shared" si="88"/>
        <v>0</v>
      </c>
    </row>
    <row r="174" spans="1:24" hidden="1" x14ac:dyDescent="0.25">
      <c r="A174" t="s">
        <v>22</v>
      </c>
      <c r="B174">
        <v>1</v>
      </c>
      <c r="C174">
        <v>5</v>
      </c>
      <c r="D174" t="s">
        <v>20</v>
      </c>
      <c r="E174" t="s">
        <v>20</v>
      </c>
      <c r="F174">
        <v>4</v>
      </c>
      <c r="G174">
        <v>54</v>
      </c>
      <c r="H174">
        <v>11217</v>
      </c>
      <c r="I174" t="s">
        <v>17</v>
      </c>
      <c r="J174">
        <v>0</v>
      </c>
      <c r="K174">
        <v>0</v>
      </c>
      <c r="L174">
        <f t="shared" si="86"/>
        <v>0</v>
      </c>
      <c r="M174">
        <f t="shared" si="89"/>
        <v>0</v>
      </c>
      <c r="N174">
        <f t="shared" si="87"/>
        <v>0</v>
      </c>
      <c r="O174">
        <f t="shared" si="88"/>
        <v>0</v>
      </c>
      <c r="P174">
        <f t="shared" ref="P174" si="110">IF((SUM(J174:J177)&gt;0),1,0)</f>
        <v>1</v>
      </c>
      <c r="Q174">
        <f t="shared" ref="Q174:R174" si="111">IF((SUM(N174:N177)&gt;0),1,0)</f>
        <v>0</v>
      </c>
      <c r="R174">
        <f t="shared" si="111"/>
        <v>0</v>
      </c>
      <c r="T174" t="s">
        <v>51</v>
      </c>
    </row>
    <row r="175" spans="1:24" hidden="1" x14ac:dyDescent="0.25">
      <c r="A175" t="s">
        <v>22</v>
      </c>
      <c r="B175">
        <v>1</v>
      </c>
      <c r="C175">
        <v>5</v>
      </c>
      <c r="D175" t="s">
        <v>20</v>
      </c>
      <c r="E175" t="s">
        <v>20</v>
      </c>
      <c r="F175">
        <v>4</v>
      </c>
      <c r="G175">
        <v>54</v>
      </c>
      <c r="H175">
        <v>11217</v>
      </c>
      <c r="I175" t="s">
        <v>16</v>
      </c>
      <c r="J175">
        <v>1</v>
      </c>
      <c r="K175">
        <v>3</v>
      </c>
      <c r="L175">
        <f t="shared" si="86"/>
        <v>1</v>
      </c>
      <c r="M175">
        <f t="shared" si="89"/>
        <v>0</v>
      </c>
      <c r="N175">
        <f t="shared" si="87"/>
        <v>0</v>
      </c>
      <c r="O175">
        <f t="shared" si="88"/>
        <v>0</v>
      </c>
    </row>
    <row r="176" spans="1:24" hidden="1" x14ac:dyDescent="0.25">
      <c r="A176" t="s">
        <v>22</v>
      </c>
      <c r="B176">
        <v>1</v>
      </c>
      <c r="C176">
        <v>5</v>
      </c>
      <c r="D176" t="s">
        <v>20</v>
      </c>
      <c r="E176" t="s">
        <v>20</v>
      </c>
      <c r="F176">
        <v>4</v>
      </c>
      <c r="G176">
        <v>54</v>
      </c>
      <c r="H176">
        <v>11217</v>
      </c>
      <c r="I176" t="s">
        <v>13</v>
      </c>
      <c r="J176">
        <v>0</v>
      </c>
      <c r="K176">
        <v>0</v>
      </c>
      <c r="L176">
        <f t="shared" si="86"/>
        <v>0</v>
      </c>
      <c r="M176">
        <f t="shared" si="89"/>
        <v>0</v>
      </c>
      <c r="N176">
        <f t="shared" si="87"/>
        <v>0</v>
      </c>
      <c r="O176">
        <f t="shared" si="88"/>
        <v>0</v>
      </c>
    </row>
    <row r="177" spans="1:20" hidden="1" x14ac:dyDescent="0.25">
      <c r="A177" t="s">
        <v>22</v>
      </c>
      <c r="B177">
        <v>1</v>
      </c>
      <c r="C177">
        <v>5</v>
      </c>
      <c r="D177" t="s">
        <v>20</v>
      </c>
      <c r="E177" t="s">
        <v>20</v>
      </c>
      <c r="F177">
        <v>4</v>
      </c>
      <c r="G177">
        <v>54</v>
      </c>
      <c r="H177">
        <v>11217</v>
      </c>
      <c r="I177" t="s">
        <v>14</v>
      </c>
      <c r="J177">
        <v>0</v>
      </c>
      <c r="K177">
        <v>0</v>
      </c>
      <c r="L177">
        <f t="shared" si="86"/>
        <v>0</v>
      </c>
      <c r="M177">
        <f t="shared" si="89"/>
        <v>0</v>
      </c>
      <c r="N177">
        <f t="shared" si="87"/>
        <v>0</v>
      </c>
      <c r="O177">
        <f t="shared" si="88"/>
        <v>0</v>
      </c>
    </row>
    <row r="178" spans="1:20" hidden="1" x14ac:dyDescent="0.25">
      <c r="A178" t="s">
        <v>22</v>
      </c>
      <c r="B178">
        <v>1</v>
      </c>
      <c r="C178">
        <v>5</v>
      </c>
      <c r="D178" t="s">
        <v>20</v>
      </c>
      <c r="E178" t="s">
        <v>20</v>
      </c>
      <c r="F178">
        <v>5</v>
      </c>
      <c r="G178">
        <v>80</v>
      </c>
      <c r="H178">
        <v>11237</v>
      </c>
      <c r="I178" t="s">
        <v>17</v>
      </c>
      <c r="J178">
        <v>0</v>
      </c>
      <c r="K178">
        <v>0</v>
      </c>
      <c r="L178">
        <f t="shared" si="86"/>
        <v>0</v>
      </c>
      <c r="M178">
        <f t="shared" si="89"/>
        <v>0</v>
      </c>
      <c r="N178">
        <f t="shared" si="87"/>
        <v>0</v>
      </c>
      <c r="O178">
        <f t="shared" si="88"/>
        <v>0</v>
      </c>
      <c r="P178">
        <f t="shared" ref="P178" si="112">IF((SUM(J178:J181)&gt;0),1,0)</f>
        <v>1</v>
      </c>
      <c r="Q178">
        <f t="shared" ref="Q178:R178" si="113">IF((SUM(N178:N181)&gt;0),1,0)</f>
        <v>1</v>
      </c>
      <c r="R178">
        <f t="shared" si="113"/>
        <v>0</v>
      </c>
    </row>
    <row r="179" spans="1:20" hidden="1" x14ac:dyDescent="0.25">
      <c r="A179" t="s">
        <v>22</v>
      </c>
      <c r="B179">
        <v>1</v>
      </c>
      <c r="C179">
        <v>5</v>
      </c>
      <c r="D179" t="s">
        <v>20</v>
      </c>
      <c r="E179" t="s">
        <v>20</v>
      </c>
      <c r="F179">
        <v>5</v>
      </c>
      <c r="G179">
        <v>80</v>
      </c>
      <c r="H179">
        <v>11237</v>
      </c>
      <c r="I179" t="s">
        <v>16</v>
      </c>
      <c r="J179">
        <v>2</v>
      </c>
      <c r="K179">
        <v>4</v>
      </c>
      <c r="L179">
        <f t="shared" si="86"/>
        <v>1</v>
      </c>
      <c r="M179">
        <f t="shared" si="89"/>
        <v>1</v>
      </c>
      <c r="N179">
        <f t="shared" si="87"/>
        <v>1</v>
      </c>
      <c r="O179">
        <f t="shared" si="88"/>
        <v>0</v>
      </c>
    </row>
    <row r="180" spans="1:20" hidden="1" x14ac:dyDescent="0.25">
      <c r="A180" t="s">
        <v>22</v>
      </c>
      <c r="B180">
        <v>1</v>
      </c>
      <c r="C180">
        <v>5</v>
      </c>
      <c r="D180" t="s">
        <v>20</v>
      </c>
      <c r="E180" t="s">
        <v>20</v>
      </c>
      <c r="F180">
        <v>5</v>
      </c>
      <c r="G180">
        <v>80</v>
      </c>
      <c r="H180">
        <v>11237</v>
      </c>
      <c r="I180" t="s">
        <v>13</v>
      </c>
      <c r="J180">
        <v>0</v>
      </c>
      <c r="K180">
        <v>0</v>
      </c>
      <c r="L180">
        <f t="shared" si="86"/>
        <v>0</v>
      </c>
      <c r="M180">
        <f t="shared" si="89"/>
        <v>0</v>
      </c>
      <c r="N180">
        <f t="shared" si="87"/>
        <v>0</v>
      </c>
      <c r="O180">
        <f t="shared" si="88"/>
        <v>0</v>
      </c>
    </row>
    <row r="181" spans="1:20" hidden="1" x14ac:dyDescent="0.25">
      <c r="A181" t="s">
        <v>22</v>
      </c>
      <c r="B181">
        <v>1</v>
      </c>
      <c r="C181">
        <v>5</v>
      </c>
      <c r="D181" t="s">
        <v>20</v>
      </c>
      <c r="E181" t="s">
        <v>20</v>
      </c>
      <c r="F181">
        <v>5</v>
      </c>
      <c r="G181">
        <v>80</v>
      </c>
      <c r="H181">
        <v>11237</v>
      </c>
      <c r="I181" t="s">
        <v>14</v>
      </c>
      <c r="J181">
        <v>1</v>
      </c>
      <c r="K181">
        <v>4</v>
      </c>
      <c r="L181">
        <f t="shared" si="86"/>
        <v>1</v>
      </c>
      <c r="M181">
        <f t="shared" si="89"/>
        <v>1</v>
      </c>
      <c r="N181">
        <f t="shared" si="87"/>
        <v>1</v>
      </c>
      <c r="O181">
        <f t="shared" si="88"/>
        <v>0</v>
      </c>
    </row>
    <row r="182" spans="1:20" hidden="1" x14ac:dyDescent="0.25">
      <c r="A182" t="s">
        <v>22</v>
      </c>
      <c r="B182">
        <v>1</v>
      </c>
      <c r="C182">
        <v>5</v>
      </c>
      <c r="D182" t="s">
        <v>20</v>
      </c>
      <c r="E182" t="s">
        <v>20</v>
      </c>
      <c r="F182">
        <v>6</v>
      </c>
      <c r="G182">
        <v>96</v>
      </c>
      <c r="H182">
        <v>11253</v>
      </c>
      <c r="I182" t="s">
        <v>17</v>
      </c>
      <c r="J182">
        <v>1</v>
      </c>
      <c r="K182">
        <v>3</v>
      </c>
      <c r="L182">
        <f t="shared" si="86"/>
        <v>1</v>
      </c>
      <c r="M182">
        <f t="shared" si="89"/>
        <v>0</v>
      </c>
      <c r="N182">
        <f t="shared" si="87"/>
        <v>0</v>
      </c>
      <c r="O182">
        <f t="shared" si="88"/>
        <v>0</v>
      </c>
      <c r="P182">
        <f t="shared" ref="P182" si="114">IF((SUM(J182:J185)&gt;0),1,0)</f>
        <v>1</v>
      </c>
      <c r="Q182">
        <f t="shared" ref="Q182:R182" si="115">IF((SUM(N182:N185)&gt;0),1,0)</f>
        <v>0</v>
      </c>
      <c r="R182">
        <f t="shared" si="115"/>
        <v>0</v>
      </c>
    </row>
    <row r="183" spans="1:20" hidden="1" x14ac:dyDescent="0.25">
      <c r="A183" t="s">
        <v>22</v>
      </c>
      <c r="B183">
        <v>1</v>
      </c>
      <c r="C183">
        <v>5</v>
      </c>
      <c r="D183" t="s">
        <v>20</v>
      </c>
      <c r="E183" t="s">
        <v>20</v>
      </c>
      <c r="F183">
        <v>6</v>
      </c>
      <c r="G183">
        <v>96</v>
      </c>
      <c r="H183">
        <v>11253</v>
      </c>
      <c r="I183" t="s">
        <v>16</v>
      </c>
      <c r="J183">
        <v>1</v>
      </c>
      <c r="K183">
        <v>3</v>
      </c>
      <c r="L183">
        <f t="shared" si="86"/>
        <v>1</v>
      </c>
      <c r="M183">
        <f t="shared" si="89"/>
        <v>0</v>
      </c>
      <c r="N183">
        <f t="shared" si="87"/>
        <v>0</v>
      </c>
      <c r="O183">
        <f t="shared" si="88"/>
        <v>0</v>
      </c>
    </row>
    <row r="184" spans="1:20" hidden="1" x14ac:dyDescent="0.25">
      <c r="A184" t="s">
        <v>22</v>
      </c>
      <c r="B184">
        <v>1</v>
      </c>
      <c r="C184">
        <v>5</v>
      </c>
      <c r="D184" t="s">
        <v>20</v>
      </c>
      <c r="E184" t="s">
        <v>20</v>
      </c>
      <c r="F184">
        <v>6</v>
      </c>
      <c r="G184">
        <v>96</v>
      </c>
      <c r="H184">
        <v>11253</v>
      </c>
      <c r="I184" t="s">
        <v>13</v>
      </c>
      <c r="J184">
        <v>0</v>
      </c>
      <c r="K184">
        <v>0</v>
      </c>
      <c r="L184">
        <f t="shared" si="86"/>
        <v>0</v>
      </c>
      <c r="M184">
        <f t="shared" si="89"/>
        <v>0</v>
      </c>
      <c r="N184">
        <f t="shared" si="87"/>
        <v>0</v>
      </c>
      <c r="O184">
        <f t="shared" si="88"/>
        <v>0</v>
      </c>
    </row>
    <row r="185" spans="1:20" hidden="1" x14ac:dyDescent="0.25">
      <c r="A185" t="s">
        <v>22</v>
      </c>
      <c r="B185">
        <v>1</v>
      </c>
      <c r="C185">
        <v>5</v>
      </c>
      <c r="D185" t="s">
        <v>20</v>
      </c>
      <c r="E185" t="s">
        <v>20</v>
      </c>
      <c r="F185">
        <v>6</v>
      </c>
      <c r="G185">
        <v>96</v>
      </c>
      <c r="H185">
        <v>11253</v>
      </c>
      <c r="I185" t="s">
        <v>14</v>
      </c>
      <c r="J185">
        <v>0</v>
      </c>
      <c r="K185">
        <v>0</v>
      </c>
      <c r="L185">
        <f t="shared" si="86"/>
        <v>0</v>
      </c>
      <c r="M185">
        <f t="shared" si="89"/>
        <v>0</v>
      </c>
      <c r="N185">
        <f t="shared" si="87"/>
        <v>0</v>
      </c>
      <c r="O185">
        <f t="shared" si="88"/>
        <v>0</v>
      </c>
    </row>
    <row r="186" spans="1:20" hidden="1" x14ac:dyDescent="0.25">
      <c r="A186" t="s">
        <v>22</v>
      </c>
      <c r="B186">
        <v>1</v>
      </c>
      <c r="C186">
        <v>5</v>
      </c>
      <c r="D186" t="s">
        <v>20</v>
      </c>
      <c r="E186" t="s">
        <v>20</v>
      </c>
      <c r="F186">
        <v>7</v>
      </c>
      <c r="G186">
        <v>112</v>
      </c>
      <c r="H186">
        <v>11277</v>
      </c>
      <c r="I186" t="s">
        <v>17</v>
      </c>
      <c r="J186">
        <v>0</v>
      </c>
      <c r="K186">
        <v>0</v>
      </c>
      <c r="L186">
        <f t="shared" si="86"/>
        <v>0</v>
      </c>
      <c r="M186">
        <f t="shared" si="89"/>
        <v>0</v>
      </c>
      <c r="N186">
        <f t="shared" si="87"/>
        <v>0</v>
      </c>
      <c r="O186">
        <f t="shared" si="88"/>
        <v>0</v>
      </c>
      <c r="P186">
        <f t="shared" ref="P186" si="116">IF((SUM(J186:J189)&gt;0),1,0)</f>
        <v>1</v>
      </c>
      <c r="Q186">
        <f t="shared" ref="Q186:R186" si="117">IF((SUM(N186:N189)&gt;0),1,0)</f>
        <v>0</v>
      </c>
      <c r="R186">
        <f t="shared" si="117"/>
        <v>0</v>
      </c>
      <c r="T186" t="s">
        <v>51</v>
      </c>
    </row>
    <row r="187" spans="1:20" hidden="1" x14ac:dyDescent="0.25">
      <c r="A187" t="s">
        <v>22</v>
      </c>
      <c r="B187">
        <v>1</v>
      </c>
      <c r="C187">
        <v>5</v>
      </c>
      <c r="D187" t="s">
        <v>20</v>
      </c>
      <c r="E187" t="s">
        <v>20</v>
      </c>
      <c r="F187">
        <v>7</v>
      </c>
      <c r="G187">
        <v>112</v>
      </c>
      <c r="H187">
        <v>11277</v>
      </c>
      <c r="I187" t="s">
        <v>16</v>
      </c>
      <c r="J187">
        <v>0</v>
      </c>
      <c r="K187">
        <v>0</v>
      </c>
      <c r="L187">
        <f t="shared" si="86"/>
        <v>0</v>
      </c>
      <c r="M187">
        <f t="shared" si="89"/>
        <v>0</v>
      </c>
      <c r="N187">
        <f t="shared" si="87"/>
        <v>0</v>
      </c>
      <c r="O187">
        <f t="shared" si="88"/>
        <v>0</v>
      </c>
    </row>
    <row r="188" spans="1:20" hidden="1" x14ac:dyDescent="0.25">
      <c r="A188" t="s">
        <v>22</v>
      </c>
      <c r="B188">
        <v>1</v>
      </c>
      <c r="C188">
        <v>5</v>
      </c>
      <c r="D188" t="s">
        <v>20</v>
      </c>
      <c r="E188" t="s">
        <v>20</v>
      </c>
      <c r="F188">
        <v>7</v>
      </c>
      <c r="G188">
        <v>112</v>
      </c>
      <c r="H188">
        <v>11277</v>
      </c>
      <c r="I188" t="s">
        <v>13</v>
      </c>
      <c r="J188">
        <v>0</v>
      </c>
      <c r="K188">
        <v>0</v>
      </c>
      <c r="L188">
        <f t="shared" si="86"/>
        <v>0</v>
      </c>
      <c r="M188">
        <f t="shared" si="89"/>
        <v>0</v>
      </c>
      <c r="N188">
        <f t="shared" si="87"/>
        <v>0</v>
      </c>
      <c r="O188">
        <f t="shared" si="88"/>
        <v>0</v>
      </c>
    </row>
    <row r="189" spans="1:20" hidden="1" x14ac:dyDescent="0.25">
      <c r="A189" t="s">
        <v>22</v>
      </c>
      <c r="B189">
        <v>1</v>
      </c>
      <c r="C189">
        <v>5</v>
      </c>
      <c r="D189" t="s">
        <v>20</v>
      </c>
      <c r="E189" t="s">
        <v>20</v>
      </c>
      <c r="F189">
        <v>7</v>
      </c>
      <c r="G189">
        <v>112</v>
      </c>
      <c r="H189">
        <v>11277</v>
      </c>
      <c r="I189" t="s">
        <v>14</v>
      </c>
      <c r="J189">
        <v>1</v>
      </c>
      <c r="K189">
        <v>3</v>
      </c>
      <c r="L189">
        <f t="shared" si="86"/>
        <v>1</v>
      </c>
      <c r="M189">
        <f t="shared" si="89"/>
        <v>0</v>
      </c>
      <c r="N189">
        <f t="shared" si="87"/>
        <v>0</v>
      </c>
      <c r="O189">
        <f t="shared" si="88"/>
        <v>0</v>
      </c>
    </row>
    <row r="190" spans="1:20" hidden="1" x14ac:dyDescent="0.25">
      <c r="A190" t="s">
        <v>22</v>
      </c>
      <c r="B190">
        <v>1</v>
      </c>
      <c r="C190">
        <v>5</v>
      </c>
      <c r="D190" t="s">
        <v>20</v>
      </c>
      <c r="E190" t="s">
        <v>20</v>
      </c>
      <c r="F190">
        <v>8</v>
      </c>
      <c r="G190">
        <v>120</v>
      </c>
      <c r="H190">
        <v>11285</v>
      </c>
      <c r="I190" t="s">
        <v>17</v>
      </c>
      <c r="J190">
        <v>0</v>
      </c>
      <c r="K190">
        <v>0</v>
      </c>
      <c r="L190">
        <f t="shared" si="86"/>
        <v>0</v>
      </c>
      <c r="M190">
        <f t="shared" si="89"/>
        <v>0</v>
      </c>
      <c r="N190">
        <f t="shared" si="87"/>
        <v>0</v>
      </c>
      <c r="O190">
        <f t="shared" si="88"/>
        <v>0</v>
      </c>
      <c r="P190">
        <f t="shared" ref="P190" si="118">IF((SUM(J190:J193)&gt;0),1,0)</f>
        <v>1</v>
      </c>
      <c r="Q190">
        <f t="shared" ref="Q190:R190" si="119">IF((SUM(N190:N193)&gt;0),1,0)</f>
        <v>1</v>
      </c>
      <c r="R190">
        <f t="shared" si="119"/>
        <v>0</v>
      </c>
    </row>
    <row r="191" spans="1:20" hidden="1" x14ac:dyDescent="0.25">
      <c r="A191" t="s">
        <v>22</v>
      </c>
      <c r="B191">
        <v>1</v>
      </c>
      <c r="C191">
        <v>5</v>
      </c>
      <c r="D191" t="s">
        <v>20</v>
      </c>
      <c r="E191" t="s">
        <v>20</v>
      </c>
      <c r="F191">
        <v>8</v>
      </c>
      <c r="G191">
        <v>120</v>
      </c>
      <c r="H191">
        <v>11285</v>
      </c>
      <c r="I191" t="s">
        <v>16</v>
      </c>
      <c r="J191">
        <v>2</v>
      </c>
      <c r="K191">
        <v>3</v>
      </c>
      <c r="L191">
        <f t="shared" si="86"/>
        <v>1</v>
      </c>
      <c r="M191">
        <f t="shared" si="89"/>
        <v>0</v>
      </c>
      <c r="N191">
        <f t="shared" si="87"/>
        <v>0</v>
      </c>
      <c r="O191">
        <f t="shared" si="88"/>
        <v>0</v>
      </c>
    </row>
    <row r="192" spans="1:20" hidden="1" x14ac:dyDescent="0.25">
      <c r="A192" t="s">
        <v>22</v>
      </c>
      <c r="B192">
        <v>1</v>
      </c>
      <c r="C192">
        <v>5</v>
      </c>
      <c r="D192" t="s">
        <v>20</v>
      </c>
      <c r="E192" t="s">
        <v>20</v>
      </c>
      <c r="F192">
        <v>8</v>
      </c>
      <c r="G192">
        <v>120</v>
      </c>
      <c r="H192">
        <v>11285</v>
      </c>
      <c r="I192" t="s">
        <v>13</v>
      </c>
      <c r="J192">
        <v>0</v>
      </c>
      <c r="K192">
        <v>0</v>
      </c>
      <c r="L192">
        <f t="shared" si="86"/>
        <v>0</v>
      </c>
      <c r="M192">
        <f t="shared" si="89"/>
        <v>0</v>
      </c>
      <c r="N192">
        <f t="shared" si="87"/>
        <v>0</v>
      </c>
      <c r="O192">
        <f t="shared" si="88"/>
        <v>0</v>
      </c>
    </row>
    <row r="193" spans="1:24" hidden="1" x14ac:dyDescent="0.25">
      <c r="A193" t="s">
        <v>22</v>
      </c>
      <c r="B193">
        <v>1</v>
      </c>
      <c r="C193">
        <v>5</v>
      </c>
      <c r="D193" t="s">
        <v>20</v>
      </c>
      <c r="E193" t="s">
        <v>20</v>
      </c>
      <c r="F193">
        <v>8</v>
      </c>
      <c r="G193">
        <v>120</v>
      </c>
      <c r="H193">
        <v>11285</v>
      </c>
      <c r="I193" t="s">
        <v>14</v>
      </c>
      <c r="J193">
        <v>1</v>
      </c>
      <c r="K193">
        <v>4</v>
      </c>
      <c r="L193">
        <f t="shared" si="86"/>
        <v>1</v>
      </c>
      <c r="M193">
        <f t="shared" si="89"/>
        <v>1</v>
      </c>
      <c r="N193">
        <f t="shared" si="87"/>
        <v>1</v>
      </c>
      <c r="O193">
        <f t="shared" si="88"/>
        <v>0</v>
      </c>
    </row>
    <row r="194" spans="1:24" hidden="1" x14ac:dyDescent="0.25">
      <c r="A194" t="s">
        <v>22</v>
      </c>
      <c r="B194">
        <v>1</v>
      </c>
      <c r="C194">
        <v>5</v>
      </c>
      <c r="D194" t="s">
        <v>20</v>
      </c>
      <c r="E194" t="s">
        <v>20</v>
      </c>
      <c r="F194">
        <v>9</v>
      </c>
      <c r="G194">
        <v>144</v>
      </c>
      <c r="H194">
        <v>11301</v>
      </c>
      <c r="I194" t="s">
        <v>17</v>
      </c>
      <c r="J194">
        <v>0</v>
      </c>
      <c r="K194">
        <v>0</v>
      </c>
      <c r="L194">
        <f t="shared" si="86"/>
        <v>0</v>
      </c>
      <c r="M194">
        <f t="shared" si="89"/>
        <v>0</v>
      </c>
      <c r="N194">
        <f t="shared" si="87"/>
        <v>0</v>
      </c>
      <c r="O194">
        <f t="shared" si="88"/>
        <v>0</v>
      </c>
      <c r="P194">
        <f t="shared" ref="P194" si="120">IF((SUM(J194:J197)&gt;0),1,0)</f>
        <v>1</v>
      </c>
      <c r="Q194">
        <f t="shared" ref="Q194:R194" si="121">IF((SUM(N194:N197)&gt;0),1,0)</f>
        <v>0</v>
      </c>
      <c r="R194">
        <f t="shared" si="121"/>
        <v>0</v>
      </c>
    </row>
    <row r="195" spans="1:24" hidden="1" x14ac:dyDescent="0.25">
      <c r="A195" t="s">
        <v>22</v>
      </c>
      <c r="B195">
        <v>1</v>
      </c>
      <c r="C195">
        <v>5</v>
      </c>
      <c r="D195" t="s">
        <v>20</v>
      </c>
      <c r="E195" t="s">
        <v>20</v>
      </c>
      <c r="F195">
        <v>9</v>
      </c>
      <c r="G195">
        <v>144</v>
      </c>
      <c r="H195">
        <v>11301</v>
      </c>
      <c r="I195" t="s">
        <v>16</v>
      </c>
      <c r="J195">
        <v>1</v>
      </c>
      <c r="K195">
        <v>1</v>
      </c>
      <c r="L195">
        <f t="shared" si="86"/>
        <v>1</v>
      </c>
      <c r="M195">
        <f t="shared" si="89"/>
        <v>0</v>
      </c>
      <c r="N195">
        <f t="shared" si="87"/>
        <v>0</v>
      </c>
      <c r="O195">
        <f t="shared" si="88"/>
        <v>0</v>
      </c>
    </row>
    <row r="196" spans="1:24" hidden="1" x14ac:dyDescent="0.25">
      <c r="A196" t="s">
        <v>22</v>
      </c>
      <c r="B196">
        <v>1</v>
      </c>
      <c r="C196">
        <v>5</v>
      </c>
      <c r="D196" t="s">
        <v>20</v>
      </c>
      <c r="E196" t="s">
        <v>20</v>
      </c>
      <c r="F196">
        <v>9</v>
      </c>
      <c r="G196">
        <v>144</v>
      </c>
      <c r="H196">
        <v>11301</v>
      </c>
      <c r="I196" t="s">
        <v>13</v>
      </c>
      <c r="J196">
        <v>0</v>
      </c>
      <c r="K196">
        <v>0</v>
      </c>
      <c r="L196">
        <f t="shared" si="86"/>
        <v>0</v>
      </c>
      <c r="M196">
        <f t="shared" si="89"/>
        <v>0</v>
      </c>
      <c r="N196">
        <f t="shared" si="87"/>
        <v>0</v>
      </c>
      <c r="O196">
        <f t="shared" si="88"/>
        <v>0</v>
      </c>
    </row>
    <row r="197" spans="1:24" hidden="1" x14ac:dyDescent="0.25">
      <c r="A197" t="s">
        <v>22</v>
      </c>
      <c r="B197">
        <v>1</v>
      </c>
      <c r="C197">
        <v>5</v>
      </c>
      <c r="D197" t="s">
        <v>20</v>
      </c>
      <c r="E197" t="s">
        <v>20</v>
      </c>
      <c r="F197">
        <v>9</v>
      </c>
      <c r="G197">
        <v>144</v>
      </c>
      <c r="H197">
        <v>11301</v>
      </c>
      <c r="I197" t="s">
        <v>14</v>
      </c>
      <c r="J197">
        <v>0</v>
      </c>
      <c r="K197">
        <v>0</v>
      </c>
      <c r="L197">
        <f t="shared" si="86"/>
        <v>0</v>
      </c>
      <c r="M197">
        <f t="shared" si="89"/>
        <v>0</v>
      </c>
      <c r="N197">
        <f t="shared" si="87"/>
        <v>0</v>
      </c>
      <c r="O197">
        <f t="shared" si="88"/>
        <v>0</v>
      </c>
    </row>
    <row r="198" spans="1:24" hidden="1" x14ac:dyDescent="0.25">
      <c r="A198" t="s">
        <v>22</v>
      </c>
      <c r="B198">
        <v>1</v>
      </c>
      <c r="C198">
        <v>5</v>
      </c>
      <c r="D198" t="s">
        <v>20</v>
      </c>
      <c r="E198" t="s">
        <v>20</v>
      </c>
      <c r="F198">
        <v>10</v>
      </c>
      <c r="G198">
        <v>160</v>
      </c>
      <c r="H198">
        <v>11317</v>
      </c>
      <c r="I198" t="s">
        <v>17</v>
      </c>
      <c r="J198">
        <v>0</v>
      </c>
      <c r="K198">
        <v>0</v>
      </c>
      <c r="L198">
        <f t="shared" si="86"/>
        <v>0</v>
      </c>
      <c r="M198">
        <f t="shared" si="89"/>
        <v>0</v>
      </c>
      <c r="N198">
        <f t="shared" si="87"/>
        <v>0</v>
      </c>
      <c r="O198">
        <f t="shared" si="88"/>
        <v>0</v>
      </c>
      <c r="P198">
        <f t="shared" ref="P198" si="122">IF((SUM(J198:J201)&gt;0),1,0)</f>
        <v>1</v>
      </c>
      <c r="Q198">
        <f t="shared" ref="Q198:R198" si="123">IF((SUM(N198:N201)&gt;0),1,0)</f>
        <v>0</v>
      </c>
      <c r="R198">
        <f t="shared" si="123"/>
        <v>0</v>
      </c>
    </row>
    <row r="199" spans="1:24" hidden="1" x14ac:dyDescent="0.25">
      <c r="A199" t="s">
        <v>22</v>
      </c>
      <c r="B199">
        <v>1</v>
      </c>
      <c r="C199">
        <v>5</v>
      </c>
      <c r="D199" t="s">
        <v>20</v>
      </c>
      <c r="E199" t="s">
        <v>20</v>
      </c>
      <c r="F199">
        <v>10</v>
      </c>
      <c r="G199">
        <v>160</v>
      </c>
      <c r="H199">
        <v>11317</v>
      </c>
      <c r="I199" t="s">
        <v>16</v>
      </c>
      <c r="J199">
        <v>1</v>
      </c>
      <c r="K199">
        <v>1</v>
      </c>
      <c r="L199">
        <f t="shared" ref="L199:L262" si="124">IF(J199&gt;0,1,0)</f>
        <v>1</v>
      </c>
      <c r="M199">
        <f t="shared" si="89"/>
        <v>0</v>
      </c>
      <c r="N199">
        <f t="shared" ref="N199:N262" si="125">IF(K199=4,1,0)</f>
        <v>0</v>
      </c>
      <c r="O199">
        <f t="shared" ref="O199:O262" si="126">IF(K199=5,1,0)</f>
        <v>0</v>
      </c>
    </row>
    <row r="200" spans="1:24" hidden="1" x14ac:dyDescent="0.25">
      <c r="A200" t="s">
        <v>22</v>
      </c>
      <c r="B200">
        <v>1</v>
      </c>
      <c r="C200">
        <v>5</v>
      </c>
      <c r="D200" t="s">
        <v>20</v>
      </c>
      <c r="E200" t="s">
        <v>20</v>
      </c>
      <c r="F200">
        <v>10</v>
      </c>
      <c r="G200">
        <v>160</v>
      </c>
      <c r="H200">
        <v>11317</v>
      </c>
      <c r="I200" t="s">
        <v>13</v>
      </c>
      <c r="J200">
        <v>0</v>
      </c>
      <c r="K200">
        <v>0</v>
      </c>
      <c r="L200">
        <f t="shared" si="124"/>
        <v>0</v>
      </c>
      <c r="M200">
        <f t="shared" ref="M200:M263" si="127">IF(K200&gt;3,1,0)</f>
        <v>0</v>
      </c>
      <c r="N200">
        <f t="shared" si="125"/>
        <v>0</v>
      </c>
      <c r="O200">
        <f t="shared" si="126"/>
        <v>0</v>
      </c>
    </row>
    <row r="201" spans="1:24" hidden="1" x14ac:dyDescent="0.25">
      <c r="A201" t="s">
        <v>22</v>
      </c>
      <c r="B201">
        <v>1</v>
      </c>
      <c r="C201">
        <v>5</v>
      </c>
      <c r="D201" t="s">
        <v>20</v>
      </c>
      <c r="E201" t="s">
        <v>20</v>
      </c>
      <c r="F201">
        <v>10</v>
      </c>
      <c r="G201">
        <v>160</v>
      </c>
      <c r="H201">
        <v>11317</v>
      </c>
      <c r="I201" t="s">
        <v>14</v>
      </c>
      <c r="J201">
        <v>0</v>
      </c>
      <c r="K201">
        <v>0</v>
      </c>
      <c r="L201">
        <f t="shared" si="124"/>
        <v>0</v>
      </c>
      <c r="M201">
        <f t="shared" si="127"/>
        <v>0</v>
      </c>
      <c r="N201">
        <f t="shared" si="125"/>
        <v>0</v>
      </c>
      <c r="O201">
        <f t="shared" si="126"/>
        <v>0</v>
      </c>
    </row>
    <row r="202" spans="1:24" hidden="1" x14ac:dyDescent="0.25">
      <c r="A202" t="s">
        <v>22</v>
      </c>
      <c r="B202">
        <v>1</v>
      </c>
      <c r="C202">
        <v>6</v>
      </c>
      <c r="D202" t="s">
        <v>12</v>
      </c>
      <c r="E202" t="s">
        <v>12</v>
      </c>
      <c r="F202">
        <v>1</v>
      </c>
      <c r="G202">
        <v>16</v>
      </c>
      <c r="H202">
        <v>12336</v>
      </c>
      <c r="I202" t="s">
        <v>17</v>
      </c>
      <c r="J202">
        <v>0</v>
      </c>
      <c r="K202">
        <v>0</v>
      </c>
      <c r="L202">
        <f t="shared" si="124"/>
        <v>0</v>
      </c>
      <c r="M202">
        <f t="shared" si="127"/>
        <v>0</v>
      </c>
      <c r="N202">
        <f t="shared" si="125"/>
        <v>0</v>
      </c>
      <c r="O202">
        <f t="shared" si="126"/>
        <v>0</v>
      </c>
      <c r="P202">
        <f t="shared" ref="P202" si="128">IF((SUM(J202:J205)&gt;0),1,0)</f>
        <v>0</v>
      </c>
      <c r="Q202">
        <f t="shared" ref="Q202:R202" si="129">IF((SUM(N202:N205)&gt;0),1,0)</f>
        <v>0</v>
      </c>
      <c r="R202">
        <f t="shared" si="129"/>
        <v>0</v>
      </c>
      <c r="T202" t="s">
        <v>55</v>
      </c>
      <c r="X202" t="s">
        <v>47</v>
      </c>
    </row>
    <row r="203" spans="1:24" hidden="1" x14ac:dyDescent="0.25">
      <c r="A203" t="s">
        <v>22</v>
      </c>
      <c r="B203">
        <v>1</v>
      </c>
      <c r="C203">
        <v>6</v>
      </c>
      <c r="D203" t="s">
        <v>12</v>
      </c>
      <c r="E203" t="s">
        <v>12</v>
      </c>
      <c r="F203">
        <v>1</v>
      </c>
      <c r="G203">
        <v>16</v>
      </c>
      <c r="H203">
        <v>12336</v>
      </c>
      <c r="I203" t="s">
        <v>16</v>
      </c>
      <c r="J203">
        <v>0</v>
      </c>
      <c r="K203">
        <v>0</v>
      </c>
      <c r="L203">
        <f t="shared" si="124"/>
        <v>0</v>
      </c>
      <c r="M203">
        <f t="shared" si="127"/>
        <v>0</v>
      </c>
      <c r="N203">
        <f t="shared" si="125"/>
        <v>0</v>
      </c>
      <c r="O203">
        <f t="shared" si="126"/>
        <v>0</v>
      </c>
      <c r="T203" t="s">
        <v>56</v>
      </c>
      <c r="U203">
        <v>1</v>
      </c>
      <c r="V203">
        <v>13</v>
      </c>
      <c r="W203">
        <v>12336</v>
      </c>
      <c r="X203">
        <v>12336</v>
      </c>
    </row>
    <row r="204" spans="1:24" hidden="1" x14ac:dyDescent="0.25">
      <c r="A204" t="s">
        <v>22</v>
      </c>
      <c r="B204">
        <v>1</v>
      </c>
      <c r="C204">
        <v>6</v>
      </c>
      <c r="D204" t="s">
        <v>12</v>
      </c>
      <c r="E204" t="s">
        <v>12</v>
      </c>
      <c r="F204">
        <v>1</v>
      </c>
      <c r="G204">
        <v>16</v>
      </c>
      <c r="H204">
        <v>12336</v>
      </c>
      <c r="I204" t="s">
        <v>13</v>
      </c>
      <c r="J204">
        <v>0</v>
      </c>
      <c r="K204">
        <v>0</v>
      </c>
      <c r="L204">
        <f t="shared" si="124"/>
        <v>0</v>
      </c>
      <c r="M204">
        <f t="shared" si="127"/>
        <v>0</v>
      </c>
      <c r="N204">
        <f t="shared" si="125"/>
        <v>0</v>
      </c>
      <c r="O204">
        <f t="shared" si="126"/>
        <v>0</v>
      </c>
      <c r="U204">
        <v>2</v>
      </c>
      <c r="V204">
        <f>V203+13</f>
        <v>26</v>
      </c>
      <c r="W204">
        <f>W203+13</f>
        <v>12349</v>
      </c>
      <c r="X204">
        <v>12349</v>
      </c>
    </row>
    <row r="205" spans="1:24" hidden="1" x14ac:dyDescent="0.25">
      <c r="A205" t="s">
        <v>22</v>
      </c>
      <c r="B205">
        <v>1</v>
      </c>
      <c r="C205">
        <v>6</v>
      </c>
      <c r="D205" t="s">
        <v>12</v>
      </c>
      <c r="E205" t="s">
        <v>12</v>
      </c>
      <c r="F205">
        <v>1</v>
      </c>
      <c r="G205">
        <v>16</v>
      </c>
      <c r="H205">
        <v>12336</v>
      </c>
      <c r="I205" t="s">
        <v>14</v>
      </c>
      <c r="J205">
        <v>0</v>
      </c>
      <c r="K205">
        <v>0</v>
      </c>
      <c r="L205">
        <f t="shared" si="124"/>
        <v>0</v>
      </c>
      <c r="M205">
        <f t="shared" si="127"/>
        <v>0</v>
      </c>
      <c r="N205">
        <f t="shared" si="125"/>
        <v>0</v>
      </c>
      <c r="O205">
        <f t="shared" si="126"/>
        <v>0</v>
      </c>
      <c r="U205">
        <v>3</v>
      </c>
      <c r="V205">
        <f t="shared" ref="V205:V212" si="130">V204+13</f>
        <v>39</v>
      </c>
      <c r="W205">
        <f t="shared" ref="W205:W212" si="131">W204+13</f>
        <v>12362</v>
      </c>
      <c r="X205">
        <v>12362</v>
      </c>
    </row>
    <row r="206" spans="1:24" hidden="1" x14ac:dyDescent="0.25">
      <c r="A206" t="s">
        <v>22</v>
      </c>
      <c r="B206">
        <v>1</v>
      </c>
      <c r="C206">
        <v>6</v>
      </c>
      <c r="D206" t="s">
        <v>12</v>
      </c>
      <c r="E206" t="s">
        <v>12</v>
      </c>
      <c r="F206">
        <v>2</v>
      </c>
      <c r="G206">
        <v>32</v>
      </c>
      <c r="H206">
        <v>12349</v>
      </c>
      <c r="I206" t="s">
        <v>17</v>
      </c>
      <c r="J206">
        <v>0</v>
      </c>
      <c r="K206">
        <v>0</v>
      </c>
      <c r="L206">
        <f t="shared" si="124"/>
        <v>0</v>
      </c>
      <c r="M206">
        <f t="shared" si="127"/>
        <v>0</v>
      </c>
      <c r="N206">
        <f t="shared" si="125"/>
        <v>0</v>
      </c>
      <c r="O206">
        <f t="shared" si="126"/>
        <v>0</v>
      </c>
      <c r="P206">
        <f t="shared" ref="P206" si="132">IF((SUM(J206:J209)&gt;0),1,0)</f>
        <v>0</v>
      </c>
      <c r="Q206">
        <f t="shared" ref="Q206:R206" si="133">IF((SUM(N206:N209)&gt;0),1,0)</f>
        <v>0</v>
      </c>
      <c r="R206">
        <f t="shared" si="133"/>
        <v>0</v>
      </c>
      <c r="U206">
        <v>4</v>
      </c>
      <c r="V206">
        <f t="shared" si="130"/>
        <v>52</v>
      </c>
      <c r="W206">
        <f t="shared" si="131"/>
        <v>12375</v>
      </c>
      <c r="X206">
        <v>12375</v>
      </c>
    </row>
    <row r="207" spans="1:24" hidden="1" x14ac:dyDescent="0.25">
      <c r="A207" t="s">
        <v>22</v>
      </c>
      <c r="B207">
        <v>1</v>
      </c>
      <c r="C207">
        <v>6</v>
      </c>
      <c r="D207" t="s">
        <v>12</v>
      </c>
      <c r="E207" t="s">
        <v>12</v>
      </c>
      <c r="F207">
        <v>2</v>
      </c>
      <c r="G207">
        <v>32</v>
      </c>
      <c r="H207">
        <v>12349</v>
      </c>
      <c r="I207" t="s">
        <v>16</v>
      </c>
      <c r="J207">
        <v>0</v>
      </c>
      <c r="K207">
        <v>0</v>
      </c>
      <c r="L207">
        <f t="shared" si="124"/>
        <v>0</v>
      </c>
      <c r="M207">
        <f t="shared" si="127"/>
        <v>0</v>
      </c>
      <c r="N207">
        <f t="shared" si="125"/>
        <v>0</v>
      </c>
      <c r="O207">
        <f t="shared" si="126"/>
        <v>0</v>
      </c>
      <c r="U207">
        <v>5</v>
      </c>
      <c r="V207">
        <f t="shared" si="130"/>
        <v>65</v>
      </c>
      <c r="W207">
        <f t="shared" si="131"/>
        <v>12388</v>
      </c>
      <c r="X207">
        <v>12388</v>
      </c>
    </row>
    <row r="208" spans="1:24" hidden="1" x14ac:dyDescent="0.25">
      <c r="A208" t="s">
        <v>22</v>
      </c>
      <c r="B208">
        <v>1</v>
      </c>
      <c r="C208">
        <v>6</v>
      </c>
      <c r="D208" t="s">
        <v>12</v>
      </c>
      <c r="E208" t="s">
        <v>12</v>
      </c>
      <c r="F208">
        <v>2</v>
      </c>
      <c r="G208">
        <v>32</v>
      </c>
      <c r="H208">
        <v>12349</v>
      </c>
      <c r="I208" t="s">
        <v>13</v>
      </c>
      <c r="J208">
        <v>0</v>
      </c>
      <c r="K208">
        <v>0</v>
      </c>
      <c r="L208">
        <f t="shared" si="124"/>
        <v>0</v>
      </c>
      <c r="M208">
        <f t="shared" si="127"/>
        <v>0</v>
      </c>
      <c r="N208">
        <f t="shared" si="125"/>
        <v>0</v>
      </c>
      <c r="O208">
        <f t="shared" si="126"/>
        <v>0</v>
      </c>
      <c r="U208">
        <v>6</v>
      </c>
      <c r="V208">
        <f t="shared" si="130"/>
        <v>78</v>
      </c>
      <c r="W208">
        <f t="shared" si="131"/>
        <v>12401</v>
      </c>
      <c r="X208">
        <v>12401</v>
      </c>
    </row>
    <row r="209" spans="1:24" hidden="1" x14ac:dyDescent="0.25">
      <c r="A209" t="s">
        <v>22</v>
      </c>
      <c r="B209">
        <v>1</v>
      </c>
      <c r="C209">
        <v>6</v>
      </c>
      <c r="D209" t="s">
        <v>12</v>
      </c>
      <c r="E209" t="s">
        <v>12</v>
      </c>
      <c r="F209">
        <v>2</v>
      </c>
      <c r="G209">
        <v>32</v>
      </c>
      <c r="H209">
        <v>12349</v>
      </c>
      <c r="I209" t="s">
        <v>14</v>
      </c>
      <c r="J209">
        <v>0</v>
      </c>
      <c r="K209">
        <v>0</v>
      </c>
      <c r="L209">
        <f t="shared" si="124"/>
        <v>0</v>
      </c>
      <c r="M209">
        <f t="shared" si="127"/>
        <v>0</v>
      </c>
      <c r="N209">
        <f t="shared" si="125"/>
        <v>0</v>
      </c>
      <c r="O209">
        <f t="shared" si="126"/>
        <v>0</v>
      </c>
      <c r="U209">
        <v>7</v>
      </c>
      <c r="V209">
        <f t="shared" si="130"/>
        <v>91</v>
      </c>
      <c r="W209">
        <f t="shared" si="131"/>
        <v>12414</v>
      </c>
      <c r="X209">
        <v>12414</v>
      </c>
    </row>
    <row r="210" spans="1:24" hidden="1" x14ac:dyDescent="0.25">
      <c r="A210" t="s">
        <v>22</v>
      </c>
      <c r="B210">
        <v>1</v>
      </c>
      <c r="C210">
        <v>6</v>
      </c>
      <c r="D210" t="s">
        <v>12</v>
      </c>
      <c r="E210" t="s">
        <v>12</v>
      </c>
      <c r="F210">
        <v>3</v>
      </c>
      <c r="G210">
        <v>48</v>
      </c>
      <c r="H210">
        <v>12362</v>
      </c>
      <c r="I210" t="s">
        <v>17</v>
      </c>
      <c r="J210">
        <v>0</v>
      </c>
      <c r="K210">
        <v>0</v>
      </c>
      <c r="L210">
        <f t="shared" si="124"/>
        <v>0</v>
      </c>
      <c r="M210">
        <f t="shared" si="127"/>
        <v>0</v>
      </c>
      <c r="N210">
        <f t="shared" si="125"/>
        <v>0</v>
      </c>
      <c r="O210">
        <f t="shared" si="126"/>
        <v>0</v>
      </c>
      <c r="P210">
        <f t="shared" ref="P210" si="134">IF((SUM(J210:J213)&gt;0),1,0)</f>
        <v>0</v>
      </c>
      <c r="Q210">
        <f t="shared" ref="Q210:R210" si="135">IF((SUM(N210:N213)&gt;0),1,0)</f>
        <v>0</v>
      </c>
      <c r="R210">
        <f t="shared" si="135"/>
        <v>0</v>
      </c>
      <c r="U210">
        <v>8</v>
      </c>
      <c r="V210">
        <f t="shared" si="130"/>
        <v>104</v>
      </c>
      <c r="W210">
        <f t="shared" si="131"/>
        <v>12427</v>
      </c>
      <c r="X210">
        <v>12427</v>
      </c>
    </row>
    <row r="211" spans="1:24" hidden="1" x14ac:dyDescent="0.25">
      <c r="A211" t="s">
        <v>22</v>
      </c>
      <c r="B211">
        <v>1</v>
      </c>
      <c r="C211">
        <v>6</v>
      </c>
      <c r="D211" t="s">
        <v>12</v>
      </c>
      <c r="E211" t="s">
        <v>12</v>
      </c>
      <c r="F211">
        <v>3</v>
      </c>
      <c r="G211">
        <v>48</v>
      </c>
      <c r="H211">
        <v>12362</v>
      </c>
      <c r="I211" t="s">
        <v>16</v>
      </c>
      <c r="J211">
        <v>0</v>
      </c>
      <c r="K211">
        <v>0</v>
      </c>
      <c r="L211">
        <f t="shared" si="124"/>
        <v>0</v>
      </c>
      <c r="M211">
        <f t="shared" si="127"/>
        <v>0</v>
      </c>
      <c r="N211">
        <f t="shared" si="125"/>
        <v>0</v>
      </c>
      <c r="O211">
        <f t="shared" si="126"/>
        <v>0</v>
      </c>
      <c r="U211">
        <v>9</v>
      </c>
      <c r="V211">
        <f t="shared" si="130"/>
        <v>117</v>
      </c>
      <c r="W211">
        <f t="shared" si="131"/>
        <v>12440</v>
      </c>
      <c r="X211">
        <v>12440</v>
      </c>
    </row>
    <row r="212" spans="1:24" hidden="1" x14ac:dyDescent="0.25">
      <c r="A212" t="s">
        <v>22</v>
      </c>
      <c r="B212">
        <v>1</v>
      </c>
      <c r="C212">
        <v>6</v>
      </c>
      <c r="D212" t="s">
        <v>12</v>
      </c>
      <c r="E212" t="s">
        <v>12</v>
      </c>
      <c r="F212">
        <v>3</v>
      </c>
      <c r="G212">
        <v>48</v>
      </c>
      <c r="H212">
        <v>12362</v>
      </c>
      <c r="I212" t="s">
        <v>13</v>
      </c>
      <c r="J212">
        <v>0</v>
      </c>
      <c r="K212">
        <v>0</v>
      </c>
      <c r="L212">
        <f t="shared" si="124"/>
        <v>0</v>
      </c>
      <c r="M212">
        <f t="shared" si="127"/>
        <v>0</v>
      </c>
      <c r="N212">
        <f t="shared" si="125"/>
        <v>0</v>
      </c>
      <c r="O212">
        <f t="shared" si="126"/>
        <v>0</v>
      </c>
      <c r="U212">
        <v>10</v>
      </c>
      <c r="V212">
        <f t="shared" si="130"/>
        <v>130</v>
      </c>
      <c r="W212">
        <f t="shared" si="131"/>
        <v>12453</v>
      </c>
      <c r="X212">
        <v>12453</v>
      </c>
    </row>
    <row r="213" spans="1:24" hidden="1" x14ac:dyDescent="0.25">
      <c r="A213" t="s">
        <v>22</v>
      </c>
      <c r="B213">
        <v>1</v>
      </c>
      <c r="C213">
        <v>6</v>
      </c>
      <c r="D213" t="s">
        <v>12</v>
      </c>
      <c r="E213" t="s">
        <v>12</v>
      </c>
      <c r="F213">
        <v>3</v>
      </c>
      <c r="G213">
        <v>48</v>
      </c>
      <c r="H213">
        <v>12362</v>
      </c>
      <c r="I213" t="s">
        <v>14</v>
      </c>
      <c r="J213">
        <v>0</v>
      </c>
      <c r="K213">
        <v>0</v>
      </c>
      <c r="L213">
        <f t="shared" si="124"/>
        <v>0</v>
      </c>
      <c r="M213">
        <f t="shared" si="127"/>
        <v>0</v>
      </c>
      <c r="N213">
        <f t="shared" si="125"/>
        <v>0</v>
      </c>
      <c r="O213">
        <f t="shared" si="126"/>
        <v>0</v>
      </c>
    </row>
    <row r="214" spans="1:24" hidden="1" x14ac:dyDescent="0.25">
      <c r="A214" t="s">
        <v>22</v>
      </c>
      <c r="B214">
        <v>1</v>
      </c>
      <c r="C214">
        <v>6</v>
      </c>
      <c r="D214" t="s">
        <v>12</v>
      </c>
      <c r="E214" t="s">
        <v>12</v>
      </c>
      <c r="F214">
        <v>4</v>
      </c>
      <c r="G214">
        <v>54</v>
      </c>
      <c r="H214">
        <v>12375</v>
      </c>
      <c r="I214" t="s">
        <v>17</v>
      </c>
      <c r="J214">
        <v>0</v>
      </c>
      <c r="K214">
        <v>0</v>
      </c>
      <c r="L214">
        <f t="shared" si="124"/>
        <v>0</v>
      </c>
      <c r="M214">
        <f t="shared" si="127"/>
        <v>0</v>
      </c>
      <c r="N214">
        <f t="shared" si="125"/>
        <v>0</v>
      </c>
      <c r="O214">
        <f t="shared" si="126"/>
        <v>0</v>
      </c>
      <c r="P214">
        <f t="shared" ref="P214" si="136">IF((SUM(J214:J217)&gt;0),1,0)</f>
        <v>0</v>
      </c>
      <c r="Q214">
        <f t="shared" ref="Q214:R214" si="137">IF((SUM(N214:N217)&gt;0),1,0)</f>
        <v>0</v>
      </c>
      <c r="R214">
        <f t="shared" si="137"/>
        <v>0</v>
      </c>
      <c r="T214" t="s">
        <v>51</v>
      </c>
    </row>
    <row r="215" spans="1:24" hidden="1" x14ac:dyDescent="0.25">
      <c r="A215" t="s">
        <v>22</v>
      </c>
      <c r="B215">
        <v>1</v>
      </c>
      <c r="C215">
        <v>6</v>
      </c>
      <c r="D215" t="s">
        <v>12</v>
      </c>
      <c r="E215" t="s">
        <v>12</v>
      </c>
      <c r="F215">
        <v>4</v>
      </c>
      <c r="G215">
        <v>54</v>
      </c>
      <c r="H215">
        <v>12375</v>
      </c>
      <c r="I215" t="s">
        <v>16</v>
      </c>
      <c r="J215">
        <v>0</v>
      </c>
      <c r="K215">
        <v>0</v>
      </c>
      <c r="L215">
        <f t="shared" si="124"/>
        <v>0</v>
      </c>
      <c r="M215">
        <f t="shared" si="127"/>
        <v>0</v>
      </c>
      <c r="N215">
        <f t="shared" si="125"/>
        <v>0</v>
      </c>
      <c r="O215">
        <f t="shared" si="126"/>
        <v>0</v>
      </c>
    </row>
    <row r="216" spans="1:24" hidden="1" x14ac:dyDescent="0.25">
      <c r="A216" t="s">
        <v>22</v>
      </c>
      <c r="B216">
        <v>1</v>
      </c>
      <c r="C216">
        <v>6</v>
      </c>
      <c r="D216" t="s">
        <v>12</v>
      </c>
      <c r="E216" t="s">
        <v>12</v>
      </c>
      <c r="F216">
        <v>4</v>
      </c>
      <c r="G216">
        <v>54</v>
      </c>
      <c r="H216">
        <v>12375</v>
      </c>
      <c r="I216" t="s">
        <v>13</v>
      </c>
      <c r="J216">
        <v>0</v>
      </c>
      <c r="K216">
        <v>0</v>
      </c>
      <c r="L216">
        <f t="shared" si="124"/>
        <v>0</v>
      </c>
      <c r="M216">
        <f t="shared" si="127"/>
        <v>0</v>
      </c>
      <c r="N216">
        <f t="shared" si="125"/>
        <v>0</v>
      </c>
      <c r="O216">
        <f t="shared" si="126"/>
        <v>0</v>
      </c>
    </row>
    <row r="217" spans="1:24" hidden="1" x14ac:dyDescent="0.25">
      <c r="A217" t="s">
        <v>22</v>
      </c>
      <c r="B217">
        <v>1</v>
      </c>
      <c r="C217">
        <v>6</v>
      </c>
      <c r="D217" t="s">
        <v>12</v>
      </c>
      <c r="E217" t="s">
        <v>12</v>
      </c>
      <c r="F217">
        <v>4</v>
      </c>
      <c r="G217">
        <v>54</v>
      </c>
      <c r="H217">
        <v>12375</v>
      </c>
      <c r="I217" t="s">
        <v>14</v>
      </c>
      <c r="J217">
        <v>0</v>
      </c>
      <c r="K217">
        <v>0</v>
      </c>
      <c r="L217">
        <f t="shared" si="124"/>
        <v>0</v>
      </c>
      <c r="M217">
        <f t="shared" si="127"/>
        <v>0</v>
      </c>
      <c r="N217">
        <f t="shared" si="125"/>
        <v>0</v>
      </c>
      <c r="O217">
        <f t="shared" si="126"/>
        <v>0</v>
      </c>
    </row>
    <row r="218" spans="1:24" hidden="1" x14ac:dyDescent="0.25">
      <c r="A218" t="s">
        <v>22</v>
      </c>
      <c r="B218">
        <v>1</v>
      </c>
      <c r="C218">
        <v>6</v>
      </c>
      <c r="D218" t="s">
        <v>12</v>
      </c>
      <c r="E218" t="s">
        <v>12</v>
      </c>
      <c r="F218">
        <v>5</v>
      </c>
      <c r="G218">
        <v>80</v>
      </c>
      <c r="H218">
        <v>12388</v>
      </c>
      <c r="I218" t="s">
        <v>17</v>
      </c>
      <c r="J218">
        <v>0</v>
      </c>
      <c r="K218">
        <v>0</v>
      </c>
      <c r="L218">
        <f t="shared" si="124"/>
        <v>0</v>
      </c>
      <c r="M218">
        <f t="shared" si="127"/>
        <v>0</v>
      </c>
      <c r="N218">
        <f t="shared" si="125"/>
        <v>0</v>
      </c>
      <c r="O218">
        <f t="shared" si="126"/>
        <v>0</v>
      </c>
      <c r="P218">
        <f t="shared" ref="P218" si="138">IF((SUM(J218:J221)&gt;0),1,0)</f>
        <v>1</v>
      </c>
      <c r="Q218">
        <f t="shared" ref="Q218:R218" si="139">IF((SUM(N218:N221)&gt;0),1,0)</f>
        <v>0</v>
      </c>
      <c r="R218">
        <f t="shared" si="139"/>
        <v>0</v>
      </c>
    </row>
    <row r="219" spans="1:24" hidden="1" x14ac:dyDescent="0.25">
      <c r="A219" t="s">
        <v>22</v>
      </c>
      <c r="B219">
        <v>1</v>
      </c>
      <c r="C219">
        <v>6</v>
      </c>
      <c r="D219" t="s">
        <v>12</v>
      </c>
      <c r="E219" t="s">
        <v>12</v>
      </c>
      <c r="F219">
        <v>5</v>
      </c>
      <c r="G219">
        <v>80</v>
      </c>
      <c r="H219">
        <v>12388</v>
      </c>
      <c r="I219" t="s">
        <v>16</v>
      </c>
      <c r="J219">
        <v>1</v>
      </c>
      <c r="K219">
        <v>1</v>
      </c>
      <c r="L219">
        <f t="shared" si="124"/>
        <v>1</v>
      </c>
      <c r="M219">
        <f t="shared" si="127"/>
        <v>0</v>
      </c>
      <c r="N219">
        <f t="shared" si="125"/>
        <v>0</v>
      </c>
      <c r="O219">
        <f t="shared" si="126"/>
        <v>0</v>
      </c>
    </row>
    <row r="220" spans="1:24" hidden="1" x14ac:dyDescent="0.25">
      <c r="A220" t="s">
        <v>22</v>
      </c>
      <c r="B220">
        <v>1</v>
      </c>
      <c r="C220">
        <v>6</v>
      </c>
      <c r="D220" t="s">
        <v>12</v>
      </c>
      <c r="E220" t="s">
        <v>12</v>
      </c>
      <c r="F220">
        <v>5</v>
      </c>
      <c r="G220">
        <v>80</v>
      </c>
      <c r="H220">
        <v>12388</v>
      </c>
      <c r="I220" t="s">
        <v>13</v>
      </c>
      <c r="J220">
        <v>0</v>
      </c>
      <c r="K220">
        <v>0</v>
      </c>
      <c r="L220">
        <f t="shared" si="124"/>
        <v>0</v>
      </c>
      <c r="M220">
        <f t="shared" si="127"/>
        <v>0</v>
      </c>
      <c r="N220">
        <f t="shared" si="125"/>
        <v>0</v>
      </c>
      <c r="O220">
        <f t="shared" si="126"/>
        <v>0</v>
      </c>
    </row>
    <row r="221" spans="1:24" hidden="1" x14ac:dyDescent="0.25">
      <c r="A221" t="s">
        <v>22</v>
      </c>
      <c r="B221">
        <v>1</v>
      </c>
      <c r="C221">
        <v>6</v>
      </c>
      <c r="D221" t="s">
        <v>12</v>
      </c>
      <c r="E221" t="s">
        <v>12</v>
      </c>
      <c r="F221">
        <v>5</v>
      </c>
      <c r="G221">
        <v>80</v>
      </c>
      <c r="H221">
        <v>12388</v>
      </c>
      <c r="I221" t="s">
        <v>14</v>
      </c>
      <c r="J221">
        <v>0</v>
      </c>
      <c r="K221">
        <v>0</v>
      </c>
      <c r="L221">
        <f t="shared" si="124"/>
        <v>0</v>
      </c>
      <c r="M221">
        <f t="shared" si="127"/>
        <v>0</v>
      </c>
      <c r="N221">
        <f t="shared" si="125"/>
        <v>0</v>
      </c>
      <c r="O221">
        <f t="shared" si="126"/>
        <v>0</v>
      </c>
    </row>
    <row r="222" spans="1:24" hidden="1" x14ac:dyDescent="0.25">
      <c r="A222" t="s">
        <v>22</v>
      </c>
      <c r="B222">
        <v>1</v>
      </c>
      <c r="C222">
        <v>6</v>
      </c>
      <c r="D222" t="s">
        <v>12</v>
      </c>
      <c r="E222" t="s">
        <v>12</v>
      </c>
      <c r="F222">
        <v>6</v>
      </c>
      <c r="G222">
        <v>96</v>
      </c>
      <c r="H222">
        <v>12401</v>
      </c>
      <c r="I222" t="s">
        <v>17</v>
      </c>
      <c r="J222">
        <v>0</v>
      </c>
      <c r="K222">
        <v>0</v>
      </c>
      <c r="L222">
        <f t="shared" si="124"/>
        <v>0</v>
      </c>
      <c r="M222">
        <f t="shared" si="127"/>
        <v>0</v>
      </c>
      <c r="N222">
        <f t="shared" si="125"/>
        <v>0</v>
      </c>
      <c r="O222">
        <f t="shared" si="126"/>
        <v>0</v>
      </c>
      <c r="P222">
        <f t="shared" ref="P222" si="140">IF((SUM(J222:J225)&gt;0),1,0)</f>
        <v>0</v>
      </c>
      <c r="Q222">
        <f t="shared" ref="Q222:R222" si="141">IF((SUM(N222:N225)&gt;0),1,0)</f>
        <v>0</v>
      </c>
      <c r="R222">
        <f t="shared" si="141"/>
        <v>0</v>
      </c>
    </row>
    <row r="223" spans="1:24" hidden="1" x14ac:dyDescent="0.25">
      <c r="A223" t="s">
        <v>22</v>
      </c>
      <c r="B223">
        <v>1</v>
      </c>
      <c r="C223">
        <v>6</v>
      </c>
      <c r="D223" t="s">
        <v>12</v>
      </c>
      <c r="E223" t="s">
        <v>12</v>
      </c>
      <c r="F223">
        <v>6</v>
      </c>
      <c r="G223">
        <v>96</v>
      </c>
      <c r="H223">
        <v>12401</v>
      </c>
      <c r="I223" t="s">
        <v>16</v>
      </c>
      <c r="J223">
        <v>0</v>
      </c>
      <c r="K223">
        <v>0</v>
      </c>
      <c r="L223">
        <f t="shared" si="124"/>
        <v>0</v>
      </c>
      <c r="M223">
        <f t="shared" si="127"/>
        <v>0</v>
      </c>
      <c r="N223">
        <f t="shared" si="125"/>
        <v>0</v>
      </c>
      <c r="O223">
        <f t="shared" si="126"/>
        <v>0</v>
      </c>
    </row>
    <row r="224" spans="1:24" hidden="1" x14ac:dyDescent="0.25">
      <c r="A224" t="s">
        <v>22</v>
      </c>
      <c r="B224">
        <v>1</v>
      </c>
      <c r="C224">
        <v>6</v>
      </c>
      <c r="D224" t="s">
        <v>12</v>
      </c>
      <c r="E224" t="s">
        <v>12</v>
      </c>
      <c r="F224">
        <v>6</v>
      </c>
      <c r="G224">
        <v>96</v>
      </c>
      <c r="H224">
        <v>12401</v>
      </c>
      <c r="I224" t="s">
        <v>13</v>
      </c>
      <c r="J224">
        <v>0</v>
      </c>
      <c r="K224">
        <v>0</v>
      </c>
      <c r="L224">
        <f t="shared" si="124"/>
        <v>0</v>
      </c>
      <c r="M224">
        <f t="shared" si="127"/>
        <v>0</v>
      </c>
      <c r="N224">
        <f t="shared" si="125"/>
        <v>0</v>
      </c>
      <c r="O224">
        <f t="shared" si="126"/>
        <v>0</v>
      </c>
    </row>
    <row r="225" spans="1:20" hidden="1" x14ac:dyDescent="0.25">
      <c r="A225" t="s">
        <v>22</v>
      </c>
      <c r="B225">
        <v>1</v>
      </c>
      <c r="C225">
        <v>6</v>
      </c>
      <c r="D225" t="s">
        <v>12</v>
      </c>
      <c r="E225" t="s">
        <v>12</v>
      </c>
      <c r="F225">
        <v>6</v>
      </c>
      <c r="G225">
        <v>96</v>
      </c>
      <c r="H225">
        <v>12401</v>
      </c>
      <c r="I225" t="s">
        <v>14</v>
      </c>
      <c r="J225">
        <v>0</v>
      </c>
      <c r="K225">
        <v>0</v>
      </c>
      <c r="L225">
        <f t="shared" si="124"/>
        <v>0</v>
      </c>
      <c r="M225">
        <f t="shared" si="127"/>
        <v>0</v>
      </c>
      <c r="N225">
        <f t="shared" si="125"/>
        <v>0</v>
      </c>
      <c r="O225">
        <f t="shared" si="126"/>
        <v>0</v>
      </c>
    </row>
    <row r="226" spans="1:20" hidden="1" x14ac:dyDescent="0.25">
      <c r="A226" t="s">
        <v>22</v>
      </c>
      <c r="B226">
        <v>1</v>
      </c>
      <c r="C226">
        <v>6</v>
      </c>
      <c r="D226" t="s">
        <v>12</v>
      </c>
      <c r="E226" t="s">
        <v>12</v>
      </c>
      <c r="F226">
        <v>7</v>
      </c>
      <c r="G226">
        <v>112</v>
      </c>
      <c r="H226">
        <v>12414</v>
      </c>
      <c r="I226" t="s">
        <v>17</v>
      </c>
      <c r="J226">
        <v>0</v>
      </c>
      <c r="K226">
        <v>0</v>
      </c>
      <c r="L226">
        <f t="shared" si="124"/>
        <v>0</v>
      </c>
      <c r="M226">
        <f t="shared" si="127"/>
        <v>0</v>
      </c>
      <c r="N226">
        <f t="shared" si="125"/>
        <v>0</v>
      </c>
      <c r="O226">
        <f t="shared" si="126"/>
        <v>0</v>
      </c>
      <c r="P226">
        <f t="shared" ref="P226" si="142">IF((SUM(J226:J229)&gt;0),1,0)</f>
        <v>0</v>
      </c>
      <c r="Q226">
        <f t="shared" ref="Q226:R226" si="143">IF((SUM(N226:N229)&gt;0),1,0)</f>
        <v>0</v>
      </c>
      <c r="R226">
        <f t="shared" si="143"/>
        <v>0</v>
      </c>
      <c r="T226" t="s">
        <v>51</v>
      </c>
    </row>
    <row r="227" spans="1:20" hidden="1" x14ac:dyDescent="0.25">
      <c r="A227" t="s">
        <v>22</v>
      </c>
      <c r="B227">
        <v>1</v>
      </c>
      <c r="C227">
        <v>6</v>
      </c>
      <c r="D227" t="s">
        <v>12</v>
      </c>
      <c r="E227" t="s">
        <v>12</v>
      </c>
      <c r="F227">
        <v>7</v>
      </c>
      <c r="G227">
        <v>112</v>
      </c>
      <c r="H227">
        <v>12414</v>
      </c>
      <c r="I227" t="s">
        <v>16</v>
      </c>
      <c r="J227">
        <v>0</v>
      </c>
      <c r="K227">
        <v>0</v>
      </c>
      <c r="L227">
        <f t="shared" si="124"/>
        <v>0</v>
      </c>
      <c r="M227">
        <f t="shared" si="127"/>
        <v>0</v>
      </c>
      <c r="N227">
        <f t="shared" si="125"/>
        <v>0</v>
      </c>
      <c r="O227">
        <f t="shared" si="126"/>
        <v>0</v>
      </c>
    </row>
    <row r="228" spans="1:20" hidden="1" x14ac:dyDescent="0.25">
      <c r="A228" t="s">
        <v>22</v>
      </c>
      <c r="B228">
        <v>1</v>
      </c>
      <c r="C228">
        <v>6</v>
      </c>
      <c r="D228" t="s">
        <v>12</v>
      </c>
      <c r="E228" t="s">
        <v>12</v>
      </c>
      <c r="F228">
        <v>7</v>
      </c>
      <c r="G228">
        <v>112</v>
      </c>
      <c r="H228">
        <v>12414</v>
      </c>
      <c r="I228" t="s">
        <v>13</v>
      </c>
      <c r="J228">
        <v>0</v>
      </c>
      <c r="K228">
        <v>0</v>
      </c>
      <c r="L228">
        <f t="shared" si="124"/>
        <v>0</v>
      </c>
      <c r="M228">
        <f t="shared" si="127"/>
        <v>0</v>
      </c>
      <c r="N228">
        <f t="shared" si="125"/>
        <v>0</v>
      </c>
      <c r="O228">
        <f t="shared" si="126"/>
        <v>0</v>
      </c>
    </row>
    <row r="229" spans="1:20" hidden="1" x14ac:dyDescent="0.25">
      <c r="A229" t="s">
        <v>22</v>
      </c>
      <c r="B229">
        <v>1</v>
      </c>
      <c r="C229">
        <v>6</v>
      </c>
      <c r="D229" t="s">
        <v>12</v>
      </c>
      <c r="E229" t="s">
        <v>12</v>
      </c>
      <c r="F229">
        <v>7</v>
      </c>
      <c r="G229">
        <v>112</v>
      </c>
      <c r="H229">
        <v>12414</v>
      </c>
      <c r="I229" t="s">
        <v>14</v>
      </c>
      <c r="J229">
        <v>0</v>
      </c>
      <c r="K229">
        <v>0</v>
      </c>
      <c r="L229">
        <f t="shared" si="124"/>
        <v>0</v>
      </c>
      <c r="M229">
        <f t="shared" si="127"/>
        <v>0</v>
      </c>
      <c r="N229">
        <f t="shared" si="125"/>
        <v>0</v>
      </c>
      <c r="O229">
        <f t="shared" si="126"/>
        <v>0</v>
      </c>
    </row>
    <row r="230" spans="1:20" hidden="1" x14ac:dyDescent="0.25">
      <c r="A230" t="s">
        <v>22</v>
      </c>
      <c r="B230">
        <v>1</v>
      </c>
      <c r="C230">
        <v>6</v>
      </c>
      <c r="D230" t="s">
        <v>12</v>
      </c>
      <c r="E230" t="s">
        <v>12</v>
      </c>
      <c r="F230">
        <v>8</v>
      </c>
      <c r="G230">
        <v>120</v>
      </c>
      <c r="H230">
        <v>12427</v>
      </c>
      <c r="I230" t="s">
        <v>17</v>
      </c>
      <c r="J230">
        <v>0</v>
      </c>
      <c r="K230">
        <v>0</v>
      </c>
      <c r="L230">
        <f t="shared" si="124"/>
        <v>0</v>
      </c>
      <c r="M230">
        <f t="shared" si="127"/>
        <v>0</v>
      </c>
      <c r="N230">
        <f t="shared" si="125"/>
        <v>0</v>
      </c>
      <c r="O230">
        <f t="shared" si="126"/>
        <v>0</v>
      </c>
      <c r="P230">
        <f t="shared" ref="P230" si="144">IF((SUM(J230:J233)&gt;0),1,0)</f>
        <v>0</v>
      </c>
      <c r="Q230">
        <f t="shared" ref="Q230:R230" si="145">IF((SUM(N230:N233)&gt;0),1,0)</f>
        <v>0</v>
      </c>
      <c r="R230">
        <f t="shared" si="145"/>
        <v>0</v>
      </c>
    </row>
    <row r="231" spans="1:20" hidden="1" x14ac:dyDescent="0.25">
      <c r="A231" t="s">
        <v>22</v>
      </c>
      <c r="B231">
        <v>1</v>
      </c>
      <c r="C231">
        <v>6</v>
      </c>
      <c r="D231" t="s">
        <v>12</v>
      </c>
      <c r="E231" t="s">
        <v>12</v>
      </c>
      <c r="F231">
        <v>8</v>
      </c>
      <c r="G231">
        <v>120</v>
      </c>
      <c r="H231">
        <v>12427</v>
      </c>
      <c r="I231" t="s">
        <v>16</v>
      </c>
      <c r="J231">
        <v>0</v>
      </c>
      <c r="K231">
        <v>0</v>
      </c>
      <c r="L231">
        <f t="shared" si="124"/>
        <v>0</v>
      </c>
      <c r="M231">
        <f t="shared" si="127"/>
        <v>0</v>
      </c>
      <c r="N231">
        <f t="shared" si="125"/>
        <v>0</v>
      </c>
      <c r="O231">
        <f t="shared" si="126"/>
        <v>0</v>
      </c>
    </row>
    <row r="232" spans="1:20" hidden="1" x14ac:dyDescent="0.25">
      <c r="A232" t="s">
        <v>22</v>
      </c>
      <c r="B232">
        <v>1</v>
      </c>
      <c r="C232">
        <v>6</v>
      </c>
      <c r="D232" t="s">
        <v>12</v>
      </c>
      <c r="E232" t="s">
        <v>12</v>
      </c>
      <c r="F232">
        <v>8</v>
      </c>
      <c r="G232">
        <v>120</v>
      </c>
      <c r="H232">
        <v>12427</v>
      </c>
      <c r="I232" t="s">
        <v>13</v>
      </c>
      <c r="J232">
        <v>0</v>
      </c>
      <c r="K232">
        <v>0</v>
      </c>
      <c r="L232">
        <f t="shared" si="124"/>
        <v>0</v>
      </c>
      <c r="M232">
        <f t="shared" si="127"/>
        <v>0</v>
      </c>
      <c r="N232">
        <f t="shared" si="125"/>
        <v>0</v>
      </c>
      <c r="O232">
        <f t="shared" si="126"/>
        <v>0</v>
      </c>
    </row>
    <row r="233" spans="1:20" hidden="1" x14ac:dyDescent="0.25">
      <c r="A233" t="s">
        <v>22</v>
      </c>
      <c r="B233">
        <v>1</v>
      </c>
      <c r="C233">
        <v>6</v>
      </c>
      <c r="D233" t="s">
        <v>12</v>
      </c>
      <c r="E233" t="s">
        <v>12</v>
      </c>
      <c r="F233">
        <v>8</v>
      </c>
      <c r="G233">
        <v>120</v>
      </c>
      <c r="H233">
        <v>12427</v>
      </c>
      <c r="I233" t="s">
        <v>14</v>
      </c>
      <c r="J233">
        <v>0</v>
      </c>
      <c r="K233">
        <v>0</v>
      </c>
      <c r="L233">
        <f t="shared" si="124"/>
        <v>0</v>
      </c>
      <c r="M233">
        <f t="shared" si="127"/>
        <v>0</v>
      </c>
      <c r="N233">
        <f t="shared" si="125"/>
        <v>0</v>
      </c>
      <c r="O233">
        <f t="shared" si="126"/>
        <v>0</v>
      </c>
    </row>
    <row r="234" spans="1:20" hidden="1" x14ac:dyDescent="0.25">
      <c r="A234" t="s">
        <v>22</v>
      </c>
      <c r="B234">
        <v>1</v>
      </c>
      <c r="C234">
        <v>6</v>
      </c>
      <c r="D234" t="s">
        <v>12</v>
      </c>
      <c r="E234" t="s">
        <v>12</v>
      </c>
      <c r="F234">
        <v>9</v>
      </c>
      <c r="G234">
        <v>144</v>
      </c>
      <c r="H234">
        <v>12440</v>
      </c>
      <c r="I234" t="s">
        <v>17</v>
      </c>
      <c r="J234">
        <v>0</v>
      </c>
      <c r="K234">
        <v>0</v>
      </c>
      <c r="L234">
        <f t="shared" si="124"/>
        <v>0</v>
      </c>
      <c r="M234">
        <f t="shared" si="127"/>
        <v>0</v>
      </c>
      <c r="N234">
        <f t="shared" si="125"/>
        <v>0</v>
      </c>
      <c r="O234">
        <f t="shared" si="126"/>
        <v>0</v>
      </c>
      <c r="P234">
        <f t="shared" ref="P234" si="146">IF((SUM(J234:J237)&gt;0),1,0)</f>
        <v>0</v>
      </c>
      <c r="Q234">
        <f t="shared" ref="Q234:R234" si="147">IF((SUM(N234:N237)&gt;0),1,0)</f>
        <v>0</v>
      </c>
      <c r="R234">
        <f t="shared" si="147"/>
        <v>0</v>
      </c>
    </row>
    <row r="235" spans="1:20" hidden="1" x14ac:dyDescent="0.25">
      <c r="A235" t="s">
        <v>22</v>
      </c>
      <c r="B235">
        <v>1</v>
      </c>
      <c r="C235">
        <v>6</v>
      </c>
      <c r="D235" t="s">
        <v>12</v>
      </c>
      <c r="E235" t="s">
        <v>12</v>
      </c>
      <c r="F235">
        <v>9</v>
      </c>
      <c r="G235">
        <v>144</v>
      </c>
      <c r="H235">
        <v>12440</v>
      </c>
      <c r="I235" t="s">
        <v>16</v>
      </c>
      <c r="J235">
        <v>0</v>
      </c>
      <c r="K235">
        <v>0</v>
      </c>
      <c r="L235">
        <f t="shared" si="124"/>
        <v>0</v>
      </c>
      <c r="M235">
        <f t="shared" si="127"/>
        <v>0</v>
      </c>
      <c r="N235">
        <f t="shared" si="125"/>
        <v>0</v>
      </c>
      <c r="O235">
        <f t="shared" si="126"/>
        <v>0</v>
      </c>
    </row>
    <row r="236" spans="1:20" hidden="1" x14ac:dyDescent="0.25">
      <c r="A236" t="s">
        <v>22</v>
      </c>
      <c r="B236">
        <v>1</v>
      </c>
      <c r="C236">
        <v>6</v>
      </c>
      <c r="D236" t="s">
        <v>12</v>
      </c>
      <c r="E236" t="s">
        <v>12</v>
      </c>
      <c r="F236">
        <v>9</v>
      </c>
      <c r="G236">
        <v>144</v>
      </c>
      <c r="H236">
        <v>12440</v>
      </c>
      <c r="I236" t="s">
        <v>13</v>
      </c>
      <c r="J236">
        <v>0</v>
      </c>
      <c r="K236">
        <v>0</v>
      </c>
      <c r="L236">
        <f t="shared" si="124"/>
        <v>0</v>
      </c>
      <c r="M236">
        <f t="shared" si="127"/>
        <v>0</v>
      </c>
      <c r="N236">
        <f t="shared" si="125"/>
        <v>0</v>
      </c>
      <c r="O236">
        <f t="shared" si="126"/>
        <v>0</v>
      </c>
    </row>
    <row r="237" spans="1:20" hidden="1" x14ac:dyDescent="0.25">
      <c r="A237" t="s">
        <v>22</v>
      </c>
      <c r="B237">
        <v>1</v>
      </c>
      <c r="C237">
        <v>6</v>
      </c>
      <c r="D237" t="s">
        <v>12</v>
      </c>
      <c r="E237" t="s">
        <v>12</v>
      </c>
      <c r="F237">
        <v>9</v>
      </c>
      <c r="G237">
        <v>144</v>
      </c>
      <c r="H237">
        <v>12440</v>
      </c>
      <c r="I237" t="s">
        <v>14</v>
      </c>
      <c r="J237">
        <v>0</v>
      </c>
      <c r="K237">
        <v>0</v>
      </c>
      <c r="L237">
        <f t="shared" si="124"/>
        <v>0</v>
      </c>
      <c r="M237">
        <f t="shared" si="127"/>
        <v>0</v>
      </c>
      <c r="N237">
        <f t="shared" si="125"/>
        <v>0</v>
      </c>
      <c r="O237">
        <f t="shared" si="126"/>
        <v>0</v>
      </c>
    </row>
    <row r="238" spans="1:20" hidden="1" x14ac:dyDescent="0.25">
      <c r="A238" t="s">
        <v>22</v>
      </c>
      <c r="B238">
        <v>1</v>
      </c>
      <c r="C238">
        <v>6</v>
      </c>
      <c r="D238" t="s">
        <v>12</v>
      </c>
      <c r="E238" t="s">
        <v>12</v>
      </c>
      <c r="F238">
        <v>10</v>
      </c>
      <c r="G238">
        <v>160</v>
      </c>
      <c r="H238">
        <v>12453</v>
      </c>
      <c r="I238" t="s">
        <v>17</v>
      </c>
      <c r="J238">
        <v>1</v>
      </c>
      <c r="K238">
        <v>2</v>
      </c>
      <c r="L238">
        <f t="shared" si="124"/>
        <v>1</v>
      </c>
      <c r="M238">
        <f t="shared" si="127"/>
        <v>0</v>
      </c>
      <c r="N238">
        <f t="shared" si="125"/>
        <v>0</v>
      </c>
      <c r="O238">
        <f t="shared" si="126"/>
        <v>0</v>
      </c>
      <c r="P238">
        <f t="shared" ref="P238" si="148">IF((SUM(J238:J241)&gt;0),1,0)</f>
        <v>1</v>
      </c>
      <c r="Q238">
        <f t="shared" ref="Q238:R238" si="149">IF((SUM(N238:N241)&gt;0),1,0)</f>
        <v>0</v>
      </c>
      <c r="R238">
        <f t="shared" si="149"/>
        <v>0</v>
      </c>
    </row>
    <row r="239" spans="1:20" hidden="1" x14ac:dyDescent="0.25">
      <c r="A239" t="s">
        <v>22</v>
      </c>
      <c r="B239">
        <v>1</v>
      </c>
      <c r="C239">
        <v>6</v>
      </c>
      <c r="D239" t="s">
        <v>12</v>
      </c>
      <c r="E239" t="s">
        <v>12</v>
      </c>
      <c r="F239">
        <v>10</v>
      </c>
      <c r="G239">
        <v>160</v>
      </c>
      <c r="H239">
        <v>12453</v>
      </c>
      <c r="I239" t="s">
        <v>16</v>
      </c>
      <c r="J239">
        <v>0</v>
      </c>
      <c r="K239">
        <v>0</v>
      </c>
      <c r="L239">
        <f t="shared" si="124"/>
        <v>0</v>
      </c>
      <c r="M239">
        <f t="shared" si="127"/>
        <v>0</v>
      </c>
      <c r="N239">
        <f t="shared" si="125"/>
        <v>0</v>
      </c>
      <c r="O239">
        <f t="shared" si="126"/>
        <v>0</v>
      </c>
    </row>
    <row r="240" spans="1:20" hidden="1" x14ac:dyDescent="0.25">
      <c r="A240" t="s">
        <v>22</v>
      </c>
      <c r="B240">
        <v>1</v>
      </c>
      <c r="C240">
        <v>6</v>
      </c>
      <c r="D240" t="s">
        <v>12</v>
      </c>
      <c r="E240" t="s">
        <v>12</v>
      </c>
      <c r="F240">
        <v>10</v>
      </c>
      <c r="G240">
        <v>160</v>
      </c>
      <c r="H240">
        <v>12453</v>
      </c>
      <c r="I240" t="s">
        <v>13</v>
      </c>
      <c r="J240">
        <v>0</v>
      </c>
      <c r="K240">
        <v>0</v>
      </c>
      <c r="L240">
        <f t="shared" si="124"/>
        <v>0</v>
      </c>
      <c r="M240">
        <f t="shared" si="127"/>
        <v>0</v>
      </c>
      <c r="N240">
        <f t="shared" si="125"/>
        <v>0</v>
      </c>
      <c r="O240">
        <f t="shared" si="126"/>
        <v>0</v>
      </c>
    </row>
    <row r="241" spans="1:24" hidden="1" x14ac:dyDescent="0.25">
      <c r="A241" t="s">
        <v>22</v>
      </c>
      <c r="B241">
        <v>1</v>
      </c>
      <c r="C241">
        <v>6</v>
      </c>
      <c r="D241" t="s">
        <v>12</v>
      </c>
      <c r="E241" t="s">
        <v>12</v>
      </c>
      <c r="F241">
        <v>10</v>
      </c>
      <c r="G241">
        <v>160</v>
      </c>
      <c r="H241">
        <v>12453</v>
      </c>
      <c r="I241" t="s">
        <v>14</v>
      </c>
      <c r="J241">
        <v>0</v>
      </c>
      <c r="K241">
        <v>0</v>
      </c>
      <c r="L241">
        <f t="shared" si="124"/>
        <v>0</v>
      </c>
      <c r="M241">
        <f t="shared" si="127"/>
        <v>0</v>
      </c>
      <c r="N241">
        <f t="shared" si="125"/>
        <v>0</v>
      </c>
      <c r="O241">
        <f t="shared" si="126"/>
        <v>0</v>
      </c>
    </row>
    <row r="242" spans="1:24" hidden="1" x14ac:dyDescent="0.25">
      <c r="A242" t="s">
        <v>22</v>
      </c>
      <c r="B242">
        <v>1</v>
      </c>
      <c r="C242">
        <v>7</v>
      </c>
      <c r="D242" t="s">
        <v>20</v>
      </c>
      <c r="E242" t="s">
        <v>20</v>
      </c>
      <c r="F242">
        <v>1</v>
      </c>
      <c r="G242">
        <v>16</v>
      </c>
      <c r="H242">
        <v>50513</v>
      </c>
      <c r="I242" t="s">
        <v>17</v>
      </c>
      <c r="J242">
        <v>0</v>
      </c>
      <c r="K242">
        <v>0</v>
      </c>
      <c r="L242">
        <f t="shared" si="124"/>
        <v>0</v>
      </c>
      <c r="M242">
        <f t="shared" si="127"/>
        <v>0</v>
      </c>
      <c r="N242">
        <f t="shared" si="125"/>
        <v>0</v>
      </c>
      <c r="O242">
        <f t="shared" si="126"/>
        <v>0</v>
      </c>
      <c r="P242">
        <f t="shared" ref="P242" si="150">IF((SUM(J242:J245)&gt;0),1,0)</f>
        <v>0</v>
      </c>
      <c r="Q242">
        <f t="shared" ref="Q242:R242" si="151">IF((SUM(N242:N245)&gt;0),1,0)</f>
        <v>0</v>
      </c>
      <c r="R242">
        <f t="shared" si="151"/>
        <v>0</v>
      </c>
      <c r="T242" t="s">
        <v>57</v>
      </c>
      <c r="X242" t="s">
        <v>47</v>
      </c>
    </row>
    <row r="243" spans="1:24" hidden="1" x14ac:dyDescent="0.25">
      <c r="A243" t="s">
        <v>22</v>
      </c>
      <c r="B243">
        <v>1</v>
      </c>
      <c r="C243">
        <v>7</v>
      </c>
      <c r="D243" t="s">
        <v>20</v>
      </c>
      <c r="E243" t="s">
        <v>20</v>
      </c>
      <c r="F243">
        <v>1</v>
      </c>
      <c r="G243">
        <v>16</v>
      </c>
      <c r="H243">
        <v>50513</v>
      </c>
      <c r="I243" t="s">
        <v>16</v>
      </c>
      <c r="J243">
        <v>0</v>
      </c>
      <c r="K243">
        <v>0</v>
      </c>
      <c r="L243">
        <f t="shared" si="124"/>
        <v>0</v>
      </c>
      <c r="M243">
        <f t="shared" si="127"/>
        <v>0</v>
      </c>
      <c r="N243">
        <f t="shared" si="125"/>
        <v>0</v>
      </c>
      <c r="O243">
        <f t="shared" si="126"/>
        <v>0</v>
      </c>
      <c r="T243" t="s">
        <v>56</v>
      </c>
      <c r="U243">
        <v>1</v>
      </c>
      <c r="V243">
        <v>24</v>
      </c>
      <c r="W243">
        <v>50513</v>
      </c>
      <c r="X243">
        <v>50513</v>
      </c>
    </row>
    <row r="244" spans="1:24" hidden="1" x14ac:dyDescent="0.25">
      <c r="A244" t="s">
        <v>22</v>
      </c>
      <c r="B244">
        <v>1</v>
      </c>
      <c r="C244">
        <v>7</v>
      </c>
      <c r="D244" t="s">
        <v>20</v>
      </c>
      <c r="E244" t="s">
        <v>20</v>
      </c>
      <c r="F244">
        <v>1</v>
      </c>
      <c r="G244">
        <v>16</v>
      </c>
      <c r="H244">
        <v>50513</v>
      </c>
      <c r="I244" t="s">
        <v>13</v>
      </c>
      <c r="J244">
        <v>0</v>
      </c>
      <c r="K244">
        <v>0</v>
      </c>
      <c r="L244">
        <f t="shared" si="124"/>
        <v>0</v>
      </c>
      <c r="M244">
        <f t="shared" si="127"/>
        <v>0</v>
      </c>
      <c r="N244">
        <f t="shared" si="125"/>
        <v>0</v>
      </c>
      <c r="O244">
        <f t="shared" si="126"/>
        <v>0</v>
      </c>
      <c r="U244">
        <v>2</v>
      </c>
      <c r="V244">
        <f>V243+24</f>
        <v>48</v>
      </c>
      <c r="W244">
        <f>W243+24</f>
        <v>50537</v>
      </c>
      <c r="X244">
        <v>50537</v>
      </c>
    </row>
    <row r="245" spans="1:24" hidden="1" x14ac:dyDescent="0.25">
      <c r="A245" t="s">
        <v>22</v>
      </c>
      <c r="B245">
        <v>1</v>
      </c>
      <c r="C245">
        <v>7</v>
      </c>
      <c r="D245" t="s">
        <v>20</v>
      </c>
      <c r="E245" t="s">
        <v>20</v>
      </c>
      <c r="F245">
        <v>1</v>
      </c>
      <c r="G245">
        <v>16</v>
      </c>
      <c r="H245">
        <v>50513</v>
      </c>
      <c r="I245" t="s">
        <v>14</v>
      </c>
      <c r="J245">
        <v>0</v>
      </c>
      <c r="K245">
        <v>0</v>
      </c>
      <c r="L245">
        <f t="shared" si="124"/>
        <v>0</v>
      </c>
      <c r="M245">
        <f t="shared" si="127"/>
        <v>0</v>
      </c>
      <c r="N245">
        <f t="shared" si="125"/>
        <v>0</v>
      </c>
      <c r="O245">
        <f t="shared" si="126"/>
        <v>0</v>
      </c>
      <c r="U245">
        <v>3</v>
      </c>
      <c r="V245">
        <f t="shared" ref="V245:V252" si="152">V244+24</f>
        <v>72</v>
      </c>
      <c r="W245" s="11">
        <f t="shared" ref="W245:W252" si="153">W244+24</f>
        <v>50561</v>
      </c>
      <c r="X245" s="11">
        <v>50561</v>
      </c>
    </row>
    <row r="246" spans="1:24" hidden="1" x14ac:dyDescent="0.25">
      <c r="A246" t="s">
        <v>22</v>
      </c>
      <c r="B246">
        <v>1</v>
      </c>
      <c r="C246">
        <v>7</v>
      </c>
      <c r="D246" t="s">
        <v>20</v>
      </c>
      <c r="E246" t="s">
        <v>20</v>
      </c>
      <c r="F246">
        <v>2</v>
      </c>
      <c r="G246">
        <v>32</v>
      </c>
      <c r="H246">
        <v>50537</v>
      </c>
      <c r="I246" t="s">
        <v>17</v>
      </c>
      <c r="J246">
        <v>0</v>
      </c>
      <c r="K246">
        <v>0</v>
      </c>
      <c r="L246">
        <f t="shared" si="124"/>
        <v>0</v>
      </c>
      <c r="M246">
        <f t="shared" si="127"/>
        <v>0</v>
      </c>
      <c r="N246">
        <f t="shared" si="125"/>
        <v>0</v>
      </c>
      <c r="O246">
        <f t="shared" si="126"/>
        <v>0</v>
      </c>
      <c r="P246">
        <f t="shared" ref="P246" si="154">IF((SUM(J246:J249)&gt;0),1,0)</f>
        <v>0</v>
      </c>
      <c r="Q246">
        <f t="shared" ref="Q246:R246" si="155">IF((SUM(N246:N249)&gt;0),1,0)</f>
        <v>0</v>
      </c>
      <c r="R246">
        <f t="shared" si="155"/>
        <v>0</v>
      </c>
      <c r="U246">
        <v>4</v>
      </c>
      <c r="V246">
        <f t="shared" si="152"/>
        <v>96</v>
      </c>
      <c r="W246">
        <f t="shared" si="153"/>
        <v>50585</v>
      </c>
      <c r="X246">
        <v>50585</v>
      </c>
    </row>
    <row r="247" spans="1:24" hidden="1" x14ac:dyDescent="0.25">
      <c r="A247" t="s">
        <v>22</v>
      </c>
      <c r="B247">
        <v>1</v>
      </c>
      <c r="C247">
        <v>7</v>
      </c>
      <c r="D247" t="s">
        <v>20</v>
      </c>
      <c r="E247" t="s">
        <v>20</v>
      </c>
      <c r="F247">
        <v>2</v>
      </c>
      <c r="G247">
        <v>32</v>
      </c>
      <c r="H247">
        <v>50537</v>
      </c>
      <c r="I247" t="s">
        <v>16</v>
      </c>
      <c r="J247">
        <v>0</v>
      </c>
      <c r="K247">
        <v>0</v>
      </c>
      <c r="L247">
        <f t="shared" si="124"/>
        <v>0</v>
      </c>
      <c r="M247">
        <f t="shared" si="127"/>
        <v>0</v>
      </c>
      <c r="N247">
        <f t="shared" si="125"/>
        <v>0</v>
      </c>
      <c r="O247">
        <f t="shared" si="126"/>
        <v>0</v>
      </c>
      <c r="U247">
        <v>5</v>
      </c>
      <c r="V247">
        <f t="shared" si="152"/>
        <v>120</v>
      </c>
      <c r="W247">
        <f t="shared" si="153"/>
        <v>50609</v>
      </c>
      <c r="X247">
        <v>50609</v>
      </c>
    </row>
    <row r="248" spans="1:24" hidden="1" x14ac:dyDescent="0.25">
      <c r="A248" t="s">
        <v>22</v>
      </c>
      <c r="B248">
        <v>1</v>
      </c>
      <c r="C248">
        <v>7</v>
      </c>
      <c r="D248" t="s">
        <v>20</v>
      </c>
      <c r="E248" t="s">
        <v>20</v>
      </c>
      <c r="F248">
        <v>2</v>
      </c>
      <c r="G248">
        <v>32</v>
      </c>
      <c r="H248">
        <v>50537</v>
      </c>
      <c r="I248" t="s">
        <v>13</v>
      </c>
      <c r="J248">
        <v>0</v>
      </c>
      <c r="K248">
        <v>0</v>
      </c>
      <c r="L248">
        <f t="shared" si="124"/>
        <v>0</v>
      </c>
      <c r="M248">
        <f t="shared" si="127"/>
        <v>0</v>
      </c>
      <c r="N248">
        <f t="shared" si="125"/>
        <v>0</v>
      </c>
      <c r="O248">
        <f t="shared" si="126"/>
        <v>0</v>
      </c>
      <c r="U248">
        <v>6</v>
      </c>
      <c r="V248">
        <f t="shared" si="152"/>
        <v>144</v>
      </c>
      <c r="W248">
        <f t="shared" si="153"/>
        <v>50633</v>
      </c>
      <c r="X248">
        <v>50633</v>
      </c>
    </row>
    <row r="249" spans="1:24" hidden="1" x14ac:dyDescent="0.25">
      <c r="A249" t="s">
        <v>22</v>
      </c>
      <c r="B249">
        <v>1</v>
      </c>
      <c r="C249">
        <v>7</v>
      </c>
      <c r="D249" t="s">
        <v>20</v>
      </c>
      <c r="E249" t="s">
        <v>20</v>
      </c>
      <c r="F249">
        <v>2</v>
      </c>
      <c r="G249">
        <v>32</v>
      </c>
      <c r="H249">
        <v>50537</v>
      </c>
      <c r="I249" t="s">
        <v>14</v>
      </c>
      <c r="J249">
        <v>0</v>
      </c>
      <c r="K249">
        <v>0</v>
      </c>
      <c r="L249">
        <f t="shared" si="124"/>
        <v>0</v>
      </c>
      <c r="M249">
        <f t="shared" si="127"/>
        <v>0</v>
      </c>
      <c r="N249">
        <f t="shared" si="125"/>
        <v>0</v>
      </c>
      <c r="O249">
        <f t="shared" si="126"/>
        <v>0</v>
      </c>
      <c r="U249">
        <v>7</v>
      </c>
      <c r="V249">
        <f t="shared" si="152"/>
        <v>168</v>
      </c>
      <c r="W249">
        <f t="shared" si="153"/>
        <v>50657</v>
      </c>
      <c r="X249">
        <v>50657</v>
      </c>
    </row>
    <row r="250" spans="1:24" hidden="1" x14ac:dyDescent="0.25">
      <c r="A250" t="s">
        <v>22</v>
      </c>
      <c r="B250">
        <v>1</v>
      </c>
      <c r="C250">
        <v>7</v>
      </c>
      <c r="D250" t="s">
        <v>20</v>
      </c>
      <c r="E250" t="s">
        <v>20</v>
      </c>
      <c r="F250">
        <v>3</v>
      </c>
      <c r="G250">
        <v>48</v>
      </c>
      <c r="H250">
        <v>50561</v>
      </c>
      <c r="I250" t="s">
        <v>17</v>
      </c>
      <c r="J250">
        <v>2</v>
      </c>
      <c r="K250">
        <v>4</v>
      </c>
      <c r="L250">
        <f t="shared" si="124"/>
        <v>1</v>
      </c>
      <c r="M250">
        <f t="shared" si="127"/>
        <v>1</v>
      </c>
      <c r="N250">
        <f t="shared" si="125"/>
        <v>1</v>
      </c>
      <c r="O250">
        <f t="shared" si="126"/>
        <v>0</v>
      </c>
      <c r="P250">
        <f t="shared" ref="P250" si="156">IF((SUM(J250:J253)&gt;0),1,0)</f>
        <v>1</v>
      </c>
      <c r="Q250">
        <f t="shared" ref="Q250:R250" si="157">IF((SUM(N250:N253)&gt;0),1,0)</f>
        <v>1</v>
      </c>
      <c r="R250">
        <f t="shared" si="157"/>
        <v>0</v>
      </c>
      <c r="U250">
        <v>8</v>
      </c>
      <c r="V250">
        <f t="shared" si="152"/>
        <v>192</v>
      </c>
      <c r="W250">
        <f t="shared" si="153"/>
        <v>50681</v>
      </c>
      <c r="X250">
        <v>50681</v>
      </c>
    </row>
    <row r="251" spans="1:24" hidden="1" x14ac:dyDescent="0.25">
      <c r="A251" t="s">
        <v>22</v>
      </c>
      <c r="B251">
        <v>1</v>
      </c>
      <c r="C251">
        <v>7</v>
      </c>
      <c r="D251" t="s">
        <v>20</v>
      </c>
      <c r="E251" t="s">
        <v>20</v>
      </c>
      <c r="F251">
        <v>3</v>
      </c>
      <c r="G251">
        <v>48</v>
      </c>
      <c r="H251">
        <v>50561</v>
      </c>
      <c r="I251" t="s">
        <v>16</v>
      </c>
      <c r="J251">
        <v>0</v>
      </c>
      <c r="K251">
        <v>0</v>
      </c>
      <c r="L251">
        <f t="shared" si="124"/>
        <v>0</v>
      </c>
      <c r="M251">
        <f t="shared" si="127"/>
        <v>0</v>
      </c>
      <c r="N251">
        <f t="shared" si="125"/>
        <v>0</v>
      </c>
      <c r="O251">
        <f t="shared" si="126"/>
        <v>0</v>
      </c>
      <c r="U251">
        <v>9</v>
      </c>
      <c r="V251">
        <f t="shared" si="152"/>
        <v>216</v>
      </c>
      <c r="W251">
        <f t="shared" si="153"/>
        <v>50705</v>
      </c>
      <c r="X251">
        <v>50705</v>
      </c>
    </row>
    <row r="252" spans="1:24" hidden="1" x14ac:dyDescent="0.25">
      <c r="A252" t="s">
        <v>22</v>
      </c>
      <c r="B252">
        <v>1</v>
      </c>
      <c r="C252">
        <v>7</v>
      </c>
      <c r="D252" t="s">
        <v>20</v>
      </c>
      <c r="E252" t="s">
        <v>20</v>
      </c>
      <c r="F252">
        <v>3</v>
      </c>
      <c r="G252">
        <v>48</v>
      </c>
      <c r="H252">
        <v>50561</v>
      </c>
      <c r="I252" t="s">
        <v>13</v>
      </c>
      <c r="J252">
        <v>0</v>
      </c>
      <c r="K252">
        <v>0</v>
      </c>
      <c r="L252">
        <f t="shared" si="124"/>
        <v>0</v>
      </c>
      <c r="M252">
        <f t="shared" si="127"/>
        <v>0</v>
      </c>
      <c r="N252">
        <f t="shared" si="125"/>
        <v>0</v>
      </c>
      <c r="O252">
        <f t="shared" si="126"/>
        <v>0</v>
      </c>
      <c r="U252">
        <v>10</v>
      </c>
      <c r="V252">
        <f t="shared" si="152"/>
        <v>240</v>
      </c>
      <c r="W252">
        <f t="shared" si="153"/>
        <v>50729</v>
      </c>
      <c r="X252">
        <v>50729</v>
      </c>
    </row>
    <row r="253" spans="1:24" hidden="1" x14ac:dyDescent="0.25">
      <c r="A253" t="s">
        <v>22</v>
      </c>
      <c r="B253">
        <v>1</v>
      </c>
      <c r="C253">
        <v>7</v>
      </c>
      <c r="D253" t="s">
        <v>20</v>
      </c>
      <c r="E253" t="s">
        <v>20</v>
      </c>
      <c r="F253">
        <v>3</v>
      </c>
      <c r="G253">
        <v>48</v>
      </c>
      <c r="H253">
        <v>50561</v>
      </c>
      <c r="I253" t="s">
        <v>14</v>
      </c>
      <c r="J253">
        <v>0</v>
      </c>
      <c r="K253">
        <v>0</v>
      </c>
      <c r="L253">
        <f t="shared" si="124"/>
        <v>0</v>
      </c>
      <c r="M253">
        <f t="shared" si="127"/>
        <v>0</v>
      </c>
      <c r="N253">
        <f t="shared" si="125"/>
        <v>0</v>
      </c>
      <c r="O253">
        <f t="shared" si="126"/>
        <v>0</v>
      </c>
    </row>
    <row r="254" spans="1:24" hidden="1" x14ac:dyDescent="0.25">
      <c r="A254" t="s">
        <v>22</v>
      </c>
      <c r="B254">
        <v>1</v>
      </c>
      <c r="C254">
        <v>7</v>
      </c>
      <c r="D254" t="s">
        <v>20</v>
      </c>
      <c r="E254" t="s">
        <v>20</v>
      </c>
      <c r="F254">
        <v>4</v>
      </c>
      <c r="G254">
        <v>54</v>
      </c>
      <c r="H254">
        <v>50585</v>
      </c>
      <c r="I254" t="s">
        <v>17</v>
      </c>
      <c r="J254">
        <v>1</v>
      </c>
      <c r="K254">
        <v>3</v>
      </c>
      <c r="L254">
        <f t="shared" si="124"/>
        <v>1</v>
      </c>
      <c r="M254">
        <f t="shared" si="127"/>
        <v>0</v>
      </c>
      <c r="N254">
        <f t="shared" si="125"/>
        <v>0</v>
      </c>
      <c r="O254">
        <f t="shared" si="126"/>
        <v>0</v>
      </c>
      <c r="P254">
        <f t="shared" ref="P254" si="158">IF((SUM(J254:J257)&gt;0),1,0)</f>
        <v>1</v>
      </c>
      <c r="Q254">
        <f t="shared" ref="Q254:R254" si="159">IF((SUM(N254:N257)&gt;0),1,0)</f>
        <v>0</v>
      </c>
      <c r="R254">
        <f t="shared" si="159"/>
        <v>0</v>
      </c>
      <c r="T254" t="s">
        <v>51</v>
      </c>
    </row>
    <row r="255" spans="1:24" hidden="1" x14ac:dyDescent="0.25">
      <c r="A255" t="s">
        <v>22</v>
      </c>
      <c r="B255">
        <v>1</v>
      </c>
      <c r="C255">
        <v>7</v>
      </c>
      <c r="D255" t="s">
        <v>20</v>
      </c>
      <c r="E255" t="s">
        <v>20</v>
      </c>
      <c r="F255">
        <v>4</v>
      </c>
      <c r="G255">
        <v>54</v>
      </c>
      <c r="H255">
        <v>50585</v>
      </c>
      <c r="I255" t="s">
        <v>16</v>
      </c>
      <c r="J255">
        <v>0</v>
      </c>
      <c r="K255">
        <v>0</v>
      </c>
      <c r="L255">
        <f t="shared" si="124"/>
        <v>0</v>
      </c>
      <c r="M255">
        <f t="shared" si="127"/>
        <v>0</v>
      </c>
      <c r="N255">
        <f t="shared" si="125"/>
        <v>0</v>
      </c>
      <c r="O255">
        <f t="shared" si="126"/>
        <v>0</v>
      </c>
    </row>
    <row r="256" spans="1:24" hidden="1" x14ac:dyDescent="0.25">
      <c r="A256" t="s">
        <v>22</v>
      </c>
      <c r="B256">
        <v>1</v>
      </c>
      <c r="C256">
        <v>7</v>
      </c>
      <c r="D256" t="s">
        <v>20</v>
      </c>
      <c r="E256" t="s">
        <v>20</v>
      </c>
      <c r="F256">
        <v>4</v>
      </c>
      <c r="G256">
        <v>54</v>
      </c>
      <c r="H256">
        <v>50585</v>
      </c>
      <c r="I256" t="s">
        <v>13</v>
      </c>
      <c r="J256">
        <v>0</v>
      </c>
      <c r="K256">
        <v>0</v>
      </c>
      <c r="L256">
        <f t="shared" si="124"/>
        <v>0</v>
      </c>
      <c r="M256">
        <f t="shared" si="127"/>
        <v>0</v>
      </c>
      <c r="N256">
        <f t="shared" si="125"/>
        <v>0</v>
      </c>
      <c r="O256">
        <f t="shared" si="126"/>
        <v>0</v>
      </c>
    </row>
    <row r="257" spans="1:23" hidden="1" x14ac:dyDescent="0.25">
      <c r="A257" t="s">
        <v>22</v>
      </c>
      <c r="B257">
        <v>1</v>
      </c>
      <c r="C257">
        <v>7</v>
      </c>
      <c r="D257" t="s">
        <v>20</v>
      </c>
      <c r="E257" t="s">
        <v>20</v>
      </c>
      <c r="F257">
        <v>4</v>
      </c>
      <c r="G257">
        <v>54</v>
      </c>
      <c r="H257">
        <v>50585</v>
      </c>
      <c r="I257" t="s">
        <v>14</v>
      </c>
      <c r="J257">
        <v>0</v>
      </c>
      <c r="K257">
        <v>0</v>
      </c>
      <c r="L257">
        <f t="shared" si="124"/>
        <v>0</v>
      </c>
      <c r="M257">
        <f t="shared" si="127"/>
        <v>0</v>
      </c>
      <c r="N257">
        <f t="shared" si="125"/>
        <v>0</v>
      </c>
      <c r="O257">
        <f t="shared" si="126"/>
        <v>0</v>
      </c>
    </row>
    <row r="258" spans="1:23" hidden="1" x14ac:dyDescent="0.25">
      <c r="A258" t="s">
        <v>22</v>
      </c>
      <c r="B258">
        <v>1</v>
      </c>
      <c r="C258">
        <v>7</v>
      </c>
      <c r="D258" t="s">
        <v>20</v>
      </c>
      <c r="E258" t="s">
        <v>20</v>
      </c>
      <c r="F258">
        <v>5</v>
      </c>
      <c r="G258">
        <v>80</v>
      </c>
      <c r="H258">
        <v>50609</v>
      </c>
      <c r="I258" t="s">
        <v>17</v>
      </c>
      <c r="J258">
        <v>0</v>
      </c>
      <c r="K258">
        <v>0</v>
      </c>
      <c r="L258">
        <f t="shared" si="124"/>
        <v>0</v>
      </c>
      <c r="M258">
        <f t="shared" si="127"/>
        <v>0</v>
      </c>
      <c r="N258">
        <f t="shared" si="125"/>
        <v>0</v>
      </c>
      <c r="O258">
        <f t="shared" si="126"/>
        <v>0</v>
      </c>
      <c r="P258">
        <f t="shared" ref="P258" si="160">IF((SUM(J258:J261)&gt;0),1,0)</f>
        <v>0</v>
      </c>
      <c r="Q258">
        <f t="shared" ref="Q258:R258" si="161">IF((SUM(N258:N261)&gt;0),1,0)</f>
        <v>0</v>
      </c>
      <c r="R258">
        <f t="shared" si="161"/>
        <v>0</v>
      </c>
    </row>
    <row r="259" spans="1:23" hidden="1" x14ac:dyDescent="0.25">
      <c r="A259" t="s">
        <v>22</v>
      </c>
      <c r="B259">
        <v>1</v>
      </c>
      <c r="C259">
        <v>7</v>
      </c>
      <c r="D259" t="s">
        <v>20</v>
      </c>
      <c r="E259" t="s">
        <v>20</v>
      </c>
      <c r="F259">
        <v>5</v>
      </c>
      <c r="G259">
        <v>80</v>
      </c>
      <c r="H259">
        <v>50609</v>
      </c>
      <c r="I259" t="s">
        <v>16</v>
      </c>
      <c r="J259">
        <v>0</v>
      </c>
      <c r="K259">
        <v>0</v>
      </c>
      <c r="L259">
        <f t="shared" si="124"/>
        <v>0</v>
      </c>
      <c r="M259">
        <f t="shared" si="127"/>
        <v>0</v>
      </c>
      <c r="N259">
        <f t="shared" si="125"/>
        <v>0</v>
      </c>
      <c r="O259">
        <f t="shared" si="126"/>
        <v>0</v>
      </c>
    </row>
    <row r="260" spans="1:23" hidden="1" x14ac:dyDescent="0.25">
      <c r="A260" t="s">
        <v>22</v>
      </c>
      <c r="B260">
        <v>1</v>
      </c>
      <c r="C260">
        <v>7</v>
      </c>
      <c r="D260" t="s">
        <v>20</v>
      </c>
      <c r="E260" t="s">
        <v>20</v>
      </c>
      <c r="F260">
        <v>5</v>
      </c>
      <c r="G260">
        <v>80</v>
      </c>
      <c r="H260">
        <v>50609</v>
      </c>
      <c r="I260" t="s">
        <v>13</v>
      </c>
      <c r="J260">
        <v>0</v>
      </c>
      <c r="K260">
        <v>0</v>
      </c>
      <c r="L260">
        <f t="shared" si="124"/>
        <v>0</v>
      </c>
      <c r="M260">
        <f t="shared" si="127"/>
        <v>0</v>
      </c>
      <c r="N260">
        <f t="shared" si="125"/>
        <v>0</v>
      </c>
      <c r="O260">
        <f t="shared" si="126"/>
        <v>0</v>
      </c>
    </row>
    <row r="261" spans="1:23" hidden="1" x14ac:dyDescent="0.25">
      <c r="A261" t="s">
        <v>22</v>
      </c>
      <c r="B261">
        <v>1</v>
      </c>
      <c r="C261">
        <v>7</v>
      </c>
      <c r="D261" t="s">
        <v>20</v>
      </c>
      <c r="E261" t="s">
        <v>20</v>
      </c>
      <c r="F261">
        <v>5</v>
      </c>
      <c r="G261">
        <v>80</v>
      </c>
      <c r="H261">
        <v>50609</v>
      </c>
      <c r="I261" t="s">
        <v>14</v>
      </c>
      <c r="J261">
        <v>0</v>
      </c>
      <c r="K261">
        <v>0</v>
      </c>
      <c r="L261">
        <f t="shared" si="124"/>
        <v>0</v>
      </c>
      <c r="M261">
        <f t="shared" si="127"/>
        <v>0</v>
      </c>
      <c r="N261">
        <f t="shared" si="125"/>
        <v>0</v>
      </c>
      <c r="O261">
        <f t="shared" si="126"/>
        <v>0</v>
      </c>
    </row>
    <row r="262" spans="1:23" hidden="1" x14ac:dyDescent="0.25">
      <c r="A262" t="s">
        <v>22</v>
      </c>
      <c r="B262">
        <v>1</v>
      </c>
      <c r="C262">
        <v>7</v>
      </c>
      <c r="D262" t="s">
        <v>20</v>
      </c>
      <c r="E262" t="s">
        <v>20</v>
      </c>
      <c r="F262">
        <v>6</v>
      </c>
      <c r="G262">
        <v>96</v>
      </c>
      <c r="H262">
        <v>50633</v>
      </c>
      <c r="I262" t="s">
        <v>17</v>
      </c>
      <c r="J262">
        <v>0</v>
      </c>
      <c r="K262">
        <v>0</v>
      </c>
      <c r="L262">
        <f t="shared" si="124"/>
        <v>0</v>
      </c>
      <c r="M262">
        <f t="shared" si="127"/>
        <v>0</v>
      </c>
      <c r="N262">
        <f t="shared" si="125"/>
        <v>0</v>
      </c>
      <c r="O262">
        <f t="shared" si="126"/>
        <v>0</v>
      </c>
      <c r="P262">
        <f t="shared" ref="P262" si="162">IF((SUM(J262:J265)&gt;0),1,0)</f>
        <v>0</v>
      </c>
      <c r="Q262">
        <f t="shared" ref="Q262:R262" si="163">IF((SUM(N262:N265)&gt;0),1,0)</f>
        <v>0</v>
      </c>
      <c r="R262">
        <f t="shared" si="163"/>
        <v>0</v>
      </c>
    </row>
    <row r="263" spans="1:23" hidden="1" x14ac:dyDescent="0.25">
      <c r="A263" t="s">
        <v>22</v>
      </c>
      <c r="B263">
        <v>1</v>
      </c>
      <c r="C263">
        <v>7</v>
      </c>
      <c r="D263" t="s">
        <v>20</v>
      </c>
      <c r="E263" t="s">
        <v>20</v>
      </c>
      <c r="F263">
        <v>6</v>
      </c>
      <c r="G263">
        <v>96</v>
      </c>
      <c r="H263">
        <v>50633</v>
      </c>
      <c r="I263" t="s">
        <v>16</v>
      </c>
      <c r="J263">
        <v>0</v>
      </c>
      <c r="K263">
        <v>0</v>
      </c>
      <c r="L263">
        <f t="shared" ref="L263:L326" si="164">IF(J263&gt;0,1,0)</f>
        <v>0</v>
      </c>
      <c r="M263">
        <f t="shared" si="127"/>
        <v>0</v>
      </c>
      <c r="N263">
        <f t="shared" ref="N263:N326" si="165">IF(K263=4,1,0)</f>
        <v>0</v>
      </c>
      <c r="O263">
        <f t="shared" ref="O263:O326" si="166">IF(K263=5,1,0)</f>
        <v>0</v>
      </c>
    </row>
    <row r="264" spans="1:23" hidden="1" x14ac:dyDescent="0.25">
      <c r="A264" t="s">
        <v>22</v>
      </c>
      <c r="B264">
        <v>1</v>
      </c>
      <c r="C264">
        <v>7</v>
      </c>
      <c r="D264" t="s">
        <v>20</v>
      </c>
      <c r="E264" t="s">
        <v>20</v>
      </c>
      <c r="F264">
        <v>6</v>
      </c>
      <c r="G264">
        <v>96</v>
      </c>
      <c r="H264">
        <v>50633</v>
      </c>
      <c r="I264" t="s">
        <v>13</v>
      </c>
      <c r="J264">
        <v>0</v>
      </c>
      <c r="K264">
        <v>0</v>
      </c>
      <c r="L264">
        <f t="shared" si="164"/>
        <v>0</v>
      </c>
      <c r="M264">
        <f t="shared" ref="M264:M327" si="167">IF(K264&gt;3,1,0)</f>
        <v>0</v>
      </c>
      <c r="N264">
        <f t="shared" si="165"/>
        <v>0</v>
      </c>
      <c r="O264">
        <f t="shared" si="166"/>
        <v>0</v>
      </c>
    </row>
    <row r="265" spans="1:23" hidden="1" x14ac:dyDescent="0.25">
      <c r="A265" t="s">
        <v>22</v>
      </c>
      <c r="B265">
        <v>1</v>
      </c>
      <c r="C265">
        <v>7</v>
      </c>
      <c r="D265" t="s">
        <v>20</v>
      </c>
      <c r="E265" t="s">
        <v>20</v>
      </c>
      <c r="F265">
        <v>6</v>
      </c>
      <c r="G265">
        <v>96</v>
      </c>
      <c r="H265">
        <v>50633</v>
      </c>
      <c r="I265" t="s">
        <v>14</v>
      </c>
      <c r="J265">
        <v>0</v>
      </c>
      <c r="K265">
        <v>0</v>
      </c>
      <c r="L265">
        <f t="shared" si="164"/>
        <v>0</v>
      </c>
      <c r="M265">
        <f t="shared" si="167"/>
        <v>0</v>
      </c>
      <c r="N265">
        <f t="shared" si="165"/>
        <v>0</v>
      </c>
      <c r="O265">
        <f t="shared" si="166"/>
        <v>0</v>
      </c>
    </row>
    <row r="266" spans="1:23" hidden="1" x14ac:dyDescent="0.25">
      <c r="A266" t="s">
        <v>22</v>
      </c>
      <c r="B266">
        <v>1</v>
      </c>
      <c r="C266">
        <v>7</v>
      </c>
      <c r="D266" t="s">
        <v>20</v>
      </c>
      <c r="E266" t="s">
        <v>20</v>
      </c>
      <c r="F266">
        <v>7</v>
      </c>
      <c r="G266">
        <v>60</v>
      </c>
      <c r="H266">
        <v>50657</v>
      </c>
      <c r="I266" t="s">
        <v>17</v>
      </c>
      <c r="J266">
        <v>1</v>
      </c>
      <c r="K266">
        <v>3</v>
      </c>
      <c r="L266">
        <f t="shared" si="164"/>
        <v>1</v>
      </c>
      <c r="M266">
        <f t="shared" si="167"/>
        <v>0</v>
      </c>
      <c r="N266">
        <f t="shared" si="165"/>
        <v>0</v>
      </c>
      <c r="O266">
        <f t="shared" si="166"/>
        <v>0</v>
      </c>
      <c r="P266">
        <f t="shared" ref="P266" si="168">IF((SUM(J266:J269)&gt;0),1,0)</f>
        <v>1</v>
      </c>
      <c r="Q266">
        <f t="shared" ref="Q266:R266" si="169">IF((SUM(N266:N269)&gt;0),1,0)</f>
        <v>0</v>
      </c>
      <c r="R266">
        <f t="shared" si="169"/>
        <v>0</v>
      </c>
      <c r="U266">
        <v>0</v>
      </c>
      <c r="V266">
        <v>0</v>
      </c>
      <c r="W266" t="s">
        <v>58</v>
      </c>
    </row>
    <row r="267" spans="1:23" s="5" customFormat="1" hidden="1" x14ac:dyDescent="0.25">
      <c r="A267" s="5" t="s">
        <v>22</v>
      </c>
      <c r="B267" s="5">
        <v>1</v>
      </c>
      <c r="C267" s="5">
        <v>7</v>
      </c>
      <c r="D267" s="5" t="s">
        <v>20</v>
      </c>
      <c r="E267" s="5" t="s">
        <v>20</v>
      </c>
      <c r="F267" s="5">
        <v>7</v>
      </c>
      <c r="G267" s="5">
        <v>60</v>
      </c>
      <c r="H267">
        <v>50657</v>
      </c>
      <c r="I267" s="5" t="s">
        <v>16</v>
      </c>
      <c r="J267" s="5">
        <v>0</v>
      </c>
      <c r="K267" s="5">
        <v>0</v>
      </c>
      <c r="L267">
        <f t="shared" si="164"/>
        <v>0</v>
      </c>
      <c r="M267">
        <f t="shared" si="167"/>
        <v>0</v>
      </c>
      <c r="N267">
        <f t="shared" si="165"/>
        <v>0</v>
      </c>
      <c r="O267">
        <f t="shared" si="166"/>
        <v>0</v>
      </c>
      <c r="P267"/>
      <c r="Q267"/>
      <c r="R267"/>
      <c r="T267" s="5" t="s">
        <v>54</v>
      </c>
      <c r="U267" s="5">
        <v>3</v>
      </c>
      <c r="V267" s="5">
        <v>2</v>
      </c>
    </row>
    <row r="268" spans="1:23" hidden="1" x14ac:dyDescent="0.25">
      <c r="A268" t="s">
        <v>22</v>
      </c>
      <c r="B268">
        <v>1</v>
      </c>
      <c r="C268">
        <v>7</v>
      </c>
      <c r="D268" t="s">
        <v>20</v>
      </c>
      <c r="E268" t="s">
        <v>20</v>
      </c>
      <c r="F268">
        <v>7</v>
      </c>
      <c r="G268">
        <v>60</v>
      </c>
      <c r="H268">
        <v>50657</v>
      </c>
      <c r="I268" t="s">
        <v>13</v>
      </c>
      <c r="J268">
        <v>0</v>
      </c>
      <c r="K268">
        <v>0</v>
      </c>
      <c r="L268">
        <f t="shared" si="164"/>
        <v>0</v>
      </c>
      <c r="M268">
        <f t="shared" si="167"/>
        <v>0</v>
      </c>
      <c r="N268">
        <f t="shared" si="165"/>
        <v>0</v>
      </c>
      <c r="O268">
        <f t="shared" si="166"/>
        <v>0</v>
      </c>
      <c r="U268">
        <v>0</v>
      </c>
      <c r="V268">
        <v>0</v>
      </c>
    </row>
    <row r="269" spans="1:23" hidden="1" x14ac:dyDescent="0.25">
      <c r="A269" t="s">
        <v>22</v>
      </c>
      <c r="B269">
        <v>1</v>
      </c>
      <c r="C269">
        <v>7</v>
      </c>
      <c r="D269" t="s">
        <v>20</v>
      </c>
      <c r="E269" t="s">
        <v>20</v>
      </c>
      <c r="F269">
        <v>7</v>
      </c>
      <c r="G269">
        <v>60</v>
      </c>
      <c r="H269">
        <v>50657</v>
      </c>
      <c r="I269" t="s">
        <v>14</v>
      </c>
      <c r="J269">
        <v>0</v>
      </c>
      <c r="K269">
        <v>0</v>
      </c>
      <c r="L269">
        <f t="shared" si="164"/>
        <v>0</v>
      </c>
      <c r="M269">
        <f t="shared" si="167"/>
        <v>0</v>
      </c>
      <c r="N269">
        <f t="shared" si="165"/>
        <v>0</v>
      </c>
      <c r="O269">
        <f t="shared" si="166"/>
        <v>0</v>
      </c>
      <c r="U269">
        <v>0</v>
      </c>
      <c r="V269">
        <v>0</v>
      </c>
    </row>
    <row r="270" spans="1:23" hidden="1" x14ac:dyDescent="0.25">
      <c r="A270" t="s">
        <v>22</v>
      </c>
      <c r="B270">
        <v>1</v>
      </c>
      <c r="C270">
        <v>7</v>
      </c>
      <c r="D270" t="s">
        <v>20</v>
      </c>
      <c r="E270" t="s">
        <v>20</v>
      </c>
      <c r="F270">
        <v>8</v>
      </c>
      <c r="G270">
        <v>120</v>
      </c>
      <c r="H270">
        <v>50681</v>
      </c>
      <c r="I270" t="s">
        <v>17</v>
      </c>
      <c r="J270">
        <v>0</v>
      </c>
      <c r="K270">
        <v>0</v>
      </c>
      <c r="L270">
        <f t="shared" si="164"/>
        <v>0</v>
      </c>
      <c r="M270">
        <f t="shared" si="167"/>
        <v>0</v>
      </c>
      <c r="N270">
        <f t="shared" si="165"/>
        <v>0</v>
      </c>
      <c r="O270">
        <f t="shared" si="166"/>
        <v>0</v>
      </c>
      <c r="P270">
        <f t="shared" ref="P270" si="170">IF((SUM(J270:J273)&gt;0),1,0)</f>
        <v>0</v>
      </c>
      <c r="Q270">
        <f t="shared" ref="Q270:R270" si="171">IF((SUM(N270:N273)&gt;0),1,0)</f>
        <v>0</v>
      </c>
      <c r="R270">
        <f t="shared" si="171"/>
        <v>0</v>
      </c>
      <c r="U270">
        <v>0</v>
      </c>
      <c r="V270">
        <v>0</v>
      </c>
    </row>
    <row r="271" spans="1:23" hidden="1" x14ac:dyDescent="0.25">
      <c r="A271" t="s">
        <v>22</v>
      </c>
      <c r="B271">
        <v>1</v>
      </c>
      <c r="C271">
        <v>7</v>
      </c>
      <c r="D271" t="s">
        <v>20</v>
      </c>
      <c r="E271" t="s">
        <v>20</v>
      </c>
      <c r="F271">
        <v>8</v>
      </c>
      <c r="G271">
        <v>120</v>
      </c>
      <c r="H271">
        <v>50681</v>
      </c>
      <c r="I271" t="s">
        <v>16</v>
      </c>
      <c r="J271">
        <v>0</v>
      </c>
      <c r="K271">
        <v>0</v>
      </c>
      <c r="L271">
        <f t="shared" si="164"/>
        <v>0</v>
      </c>
      <c r="M271">
        <f t="shared" si="167"/>
        <v>0</v>
      </c>
      <c r="N271">
        <f t="shared" si="165"/>
        <v>0</v>
      </c>
      <c r="O271">
        <f t="shared" si="166"/>
        <v>0</v>
      </c>
      <c r="U271">
        <v>0</v>
      </c>
      <c r="V271">
        <v>0</v>
      </c>
    </row>
    <row r="272" spans="1:23" hidden="1" x14ac:dyDescent="0.25">
      <c r="A272" t="s">
        <v>22</v>
      </c>
      <c r="B272">
        <v>1</v>
      </c>
      <c r="C272">
        <v>7</v>
      </c>
      <c r="D272" t="s">
        <v>20</v>
      </c>
      <c r="E272" t="s">
        <v>20</v>
      </c>
      <c r="F272">
        <v>8</v>
      </c>
      <c r="G272">
        <v>120</v>
      </c>
      <c r="H272">
        <v>50681</v>
      </c>
      <c r="I272" t="s">
        <v>13</v>
      </c>
      <c r="J272">
        <v>0</v>
      </c>
      <c r="K272">
        <v>0</v>
      </c>
      <c r="L272">
        <f t="shared" si="164"/>
        <v>0</v>
      </c>
      <c r="M272">
        <f t="shared" si="167"/>
        <v>0</v>
      </c>
      <c r="N272">
        <f t="shared" si="165"/>
        <v>0</v>
      </c>
      <c r="O272">
        <f t="shared" si="166"/>
        <v>0</v>
      </c>
      <c r="U272">
        <v>0</v>
      </c>
      <c r="V272">
        <v>0</v>
      </c>
    </row>
    <row r="273" spans="1:24" hidden="1" x14ac:dyDescent="0.25">
      <c r="A273" t="s">
        <v>22</v>
      </c>
      <c r="B273">
        <v>1</v>
      </c>
      <c r="C273">
        <v>7</v>
      </c>
      <c r="D273" t="s">
        <v>20</v>
      </c>
      <c r="E273" t="s">
        <v>20</v>
      </c>
      <c r="F273">
        <v>8</v>
      </c>
      <c r="G273">
        <v>120</v>
      </c>
      <c r="H273">
        <v>50681</v>
      </c>
      <c r="I273" t="s">
        <v>14</v>
      </c>
      <c r="J273">
        <v>0</v>
      </c>
      <c r="K273">
        <v>0</v>
      </c>
      <c r="L273">
        <f t="shared" si="164"/>
        <v>0</v>
      </c>
      <c r="M273">
        <f t="shared" si="167"/>
        <v>0</v>
      </c>
      <c r="N273">
        <f t="shared" si="165"/>
        <v>0</v>
      </c>
      <c r="O273">
        <f t="shared" si="166"/>
        <v>0</v>
      </c>
      <c r="U273">
        <v>0</v>
      </c>
      <c r="V273">
        <v>0</v>
      </c>
    </row>
    <row r="274" spans="1:24" hidden="1" x14ac:dyDescent="0.25">
      <c r="A274" t="s">
        <v>22</v>
      </c>
      <c r="B274">
        <v>1</v>
      </c>
      <c r="C274">
        <v>7</v>
      </c>
      <c r="D274" t="s">
        <v>20</v>
      </c>
      <c r="E274" t="s">
        <v>20</v>
      </c>
      <c r="F274">
        <v>9</v>
      </c>
      <c r="G274">
        <v>180</v>
      </c>
      <c r="H274">
        <v>50705</v>
      </c>
      <c r="I274" t="s">
        <v>17</v>
      </c>
      <c r="J274">
        <v>0</v>
      </c>
      <c r="K274">
        <v>0</v>
      </c>
      <c r="L274">
        <f t="shared" si="164"/>
        <v>0</v>
      </c>
      <c r="M274">
        <f t="shared" si="167"/>
        <v>0</v>
      </c>
      <c r="N274">
        <f t="shared" si="165"/>
        <v>0</v>
      </c>
      <c r="O274">
        <f t="shared" si="166"/>
        <v>0</v>
      </c>
      <c r="P274">
        <f t="shared" ref="P274" si="172">IF((SUM(J274:J277)&gt;0),1,0)</f>
        <v>0</v>
      </c>
      <c r="Q274">
        <f t="shared" ref="Q274:R274" si="173">IF((SUM(N274:N277)&gt;0),1,0)</f>
        <v>0</v>
      </c>
      <c r="R274">
        <f t="shared" si="173"/>
        <v>0</v>
      </c>
      <c r="U274">
        <v>0</v>
      </c>
      <c r="V274">
        <v>0</v>
      </c>
    </row>
    <row r="275" spans="1:24" hidden="1" x14ac:dyDescent="0.25">
      <c r="A275" t="s">
        <v>22</v>
      </c>
      <c r="B275">
        <v>1</v>
      </c>
      <c r="C275">
        <v>7</v>
      </c>
      <c r="D275" t="s">
        <v>20</v>
      </c>
      <c r="E275" t="s">
        <v>20</v>
      </c>
      <c r="F275">
        <v>9</v>
      </c>
      <c r="G275">
        <v>180</v>
      </c>
      <c r="H275">
        <v>50705</v>
      </c>
      <c r="I275" t="s">
        <v>16</v>
      </c>
      <c r="J275">
        <v>0</v>
      </c>
      <c r="K275">
        <v>0</v>
      </c>
      <c r="L275">
        <f t="shared" si="164"/>
        <v>0</v>
      </c>
      <c r="M275">
        <f t="shared" si="167"/>
        <v>0</v>
      </c>
      <c r="N275">
        <f t="shared" si="165"/>
        <v>0</v>
      </c>
      <c r="O275">
        <f t="shared" si="166"/>
        <v>0</v>
      </c>
      <c r="U275">
        <v>0</v>
      </c>
      <c r="V275">
        <v>0</v>
      </c>
    </row>
    <row r="276" spans="1:24" hidden="1" x14ac:dyDescent="0.25">
      <c r="A276" t="s">
        <v>22</v>
      </c>
      <c r="B276">
        <v>1</v>
      </c>
      <c r="C276">
        <v>7</v>
      </c>
      <c r="D276" t="s">
        <v>20</v>
      </c>
      <c r="E276" t="s">
        <v>20</v>
      </c>
      <c r="F276">
        <v>9</v>
      </c>
      <c r="G276">
        <v>180</v>
      </c>
      <c r="H276">
        <v>50705</v>
      </c>
      <c r="I276" t="s">
        <v>13</v>
      </c>
      <c r="J276">
        <v>0</v>
      </c>
      <c r="K276">
        <v>0</v>
      </c>
      <c r="L276">
        <f t="shared" si="164"/>
        <v>0</v>
      </c>
      <c r="M276">
        <f t="shared" si="167"/>
        <v>0</v>
      </c>
      <c r="N276">
        <f t="shared" si="165"/>
        <v>0</v>
      </c>
      <c r="O276">
        <f t="shared" si="166"/>
        <v>0</v>
      </c>
      <c r="U276">
        <v>0</v>
      </c>
      <c r="V276">
        <v>0</v>
      </c>
    </row>
    <row r="277" spans="1:24" hidden="1" x14ac:dyDescent="0.25">
      <c r="A277" t="s">
        <v>22</v>
      </c>
      <c r="B277">
        <v>1</v>
      </c>
      <c r="C277">
        <v>7</v>
      </c>
      <c r="D277" t="s">
        <v>20</v>
      </c>
      <c r="E277" t="s">
        <v>20</v>
      </c>
      <c r="F277">
        <v>9</v>
      </c>
      <c r="G277">
        <v>180</v>
      </c>
      <c r="H277">
        <v>50705</v>
      </c>
      <c r="I277" t="s">
        <v>14</v>
      </c>
      <c r="J277">
        <v>0</v>
      </c>
      <c r="K277">
        <v>0</v>
      </c>
      <c r="L277">
        <f t="shared" si="164"/>
        <v>0</v>
      </c>
      <c r="M277">
        <f t="shared" si="167"/>
        <v>0</v>
      </c>
      <c r="N277">
        <f t="shared" si="165"/>
        <v>0</v>
      </c>
      <c r="O277">
        <f t="shared" si="166"/>
        <v>0</v>
      </c>
      <c r="U277">
        <v>0</v>
      </c>
      <c r="V277">
        <v>0</v>
      </c>
    </row>
    <row r="278" spans="1:24" hidden="1" x14ac:dyDescent="0.25">
      <c r="A278" t="s">
        <v>22</v>
      </c>
      <c r="B278">
        <v>1</v>
      </c>
      <c r="C278">
        <v>7</v>
      </c>
      <c r="D278" t="s">
        <v>20</v>
      </c>
      <c r="E278" t="s">
        <v>20</v>
      </c>
      <c r="F278">
        <v>10</v>
      </c>
      <c r="G278">
        <v>240</v>
      </c>
      <c r="H278">
        <v>50729</v>
      </c>
      <c r="I278" t="s">
        <v>17</v>
      </c>
      <c r="J278">
        <v>0</v>
      </c>
      <c r="K278">
        <v>0</v>
      </c>
      <c r="L278">
        <f t="shared" si="164"/>
        <v>0</v>
      </c>
      <c r="M278">
        <f t="shared" si="167"/>
        <v>0</v>
      </c>
      <c r="N278">
        <f t="shared" si="165"/>
        <v>0</v>
      </c>
      <c r="O278">
        <f t="shared" si="166"/>
        <v>0</v>
      </c>
      <c r="P278">
        <f t="shared" ref="P278" si="174">IF((SUM(J278:J281)&gt;0),1,0)</f>
        <v>1</v>
      </c>
      <c r="Q278">
        <f t="shared" ref="Q278:R278" si="175">IF((SUM(N278:N281)&gt;0),1,0)</f>
        <v>0</v>
      </c>
      <c r="R278">
        <f t="shared" si="175"/>
        <v>0</v>
      </c>
      <c r="U278">
        <v>0</v>
      </c>
      <c r="V278">
        <v>0</v>
      </c>
    </row>
    <row r="279" spans="1:24" hidden="1" x14ac:dyDescent="0.25">
      <c r="A279" t="s">
        <v>22</v>
      </c>
      <c r="B279">
        <v>1</v>
      </c>
      <c r="C279">
        <v>7</v>
      </c>
      <c r="D279" t="s">
        <v>20</v>
      </c>
      <c r="E279" t="s">
        <v>20</v>
      </c>
      <c r="F279">
        <v>10</v>
      </c>
      <c r="G279">
        <v>240</v>
      </c>
      <c r="H279">
        <v>50729</v>
      </c>
      <c r="I279" t="s">
        <v>16</v>
      </c>
      <c r="J279">
        <v>1</v>
      </c>
      <c r="K279">
        <v>1</v>
      </c>
      <c r="L279">
        <f t="shared" si="164"/>
        <v>1</v>
      </c>
      <c r="M279">
        <f t="shared" si="167"/>
        <v>0</v>
      </c>
      <c r="N279">
        <f t="shared" si="165"/>
        <v>0</v>
      </c>
      <c r="O279">
        <f t="shared" si="166"/>
        <v>0</v>
      </c>
      <c r="U279">
        <v>0</v>
      </c>
      <c r="V279">
        <v>0</v>
      </c>
    </row>
    <row r="280" spans="1:24" hidden="1" x14ac:dyDescent="0.25">
      <c r="A280" t="s">
        <v>22</v>
      </c>
      <c r="B280">
        <v>1</v>
      </c>
      <c r="C280">
        <v>7</v>
      </c>
      <c r="D280" t="s">
        <v>20</v>
      </c>
      <c r="E280" t="s">
        <v>20</v>
      </c>
      <c r="F280">
        <v>10</v>
      </c>
      <c r="G280">
        <v>240</v>
      </c>
      <c r="H280">
        <v>50729</v>
      </c>
      <c r="I280" t="s">
        <v>13</v>
      </c>
      <c r="J280">
        <v>0</v>
      </c>
      <c r="K280">
        <v>0</v>
      </c>
      <c r="L280">
        <f t="shared" si="164"/>
        <v>0</v>
      </c>
      <c r="M280">
        <f t="shared" si="167"/>
        <v>0</v>
      </c>
      <c r="N280">
        <f t="shared" si="165"/>
        <v>0</v>
      </c>
      <c r="O280">
        <f t="shared" si="166"/>
        <v>0</v>
      </c>
      <c r="U280">
        <v>0</v>
      </c>
      <c r="V280">
        <v>0</v>
      </c>
    </row>
    <row r="281" spans="1:24" hidden="1" x14ac:dyDescent="0.25">
      <c r="A281" t="s">
        <v>22</v>
      </c>
      <c r="B281">
        <v>1</v>
      </c>
      <c r="C281">
        <v>7</v>
      </c>
      <c r="D281" t="s">
        <v>20</v>
      </c>
      <c r="E281" t="s">
        <v>20</v>
      </c>
      <c r="F281">
        <v>10</v>
      </c>
      <c r="G281">
        <v>240</v>
      </c>
      <c r="H281">
        <v>50729</v>
      </c>
      <c r="I281" t="s">
        <v>14</v>
      </c>
      <c r="J281">
        <v>0</v>
      </c>
      <c r="K281">
        <v>0</v>
      </c>
      <c r="L281">
        <f t="shared" si="164"/>
        <v>0</v>
      </c>
      <c r="M281">
        <f t="shared" si="167"/>
        <v>0</v>
      </c>
      <c r="N281">
        <f t="shared" si="165"/>
        <v>0</v>
      </c>
      <c r="O281">
        <f t="shared" si="166"/>
        <v>0</v>
      </c>
      <c r="U281">
        <v>0</v>
      </c>
      <c r="V281">
        <v>0</v>
      </c>
    </row>
    <row r="282" spans="1:24" hidden="1" x14ac:dyDescent="0.25">
      <c r="A282" t="s">
        <v>22</v>
      </c>
      <c r="B282">
        <v>1</v>
      </c>
      <c r="C282">
        <v>8</v>
      </c>
      <c r="D282" t="s">
        <v>21</v>
      </c>
      <c r="E282" t="s">
        <v>21</v>
      </c>
      <c r="F282">
        <v>1</v>
      </c>
      <c r="G282">
        <v>16</v>
      </c>
      <c r="H282">
        <v>11919</v>
      </c>
      <c r="I282" t="s">
        <v>17</v>
      </c>
      <c r="J282">
        <v>0</v>
      </c>
      <c r="K282">
        <v>0</v>
      </c>
      <c r="L282">
        <f t="shared" si="164"/>
        <v>0</v>
      </c>
      <c r="M282">
        <f t="shared" si="167"/>
        <v>0</v>
      </c>
      <c r="N282">
        <f t="shared" si="165"/>
        <v>0</v>
      </c>
      <c r="O282">
        <f t="shared" si="166"/>
        <v>0</v>
      </c>
      <c r="P282">
        <f t="shared" ref="P282" si="176">IF((SUM(J282:J285)&gt;0),1,0)</f>
        <v>0</v>
      </c>
      <c r="Q282">
        <f t="shared" ref="Q282:R282" si="177">IF((SUM(N282:N285)&gt;0),1,0)</f>
        <v>0</v>
      </c>
      <c r="R282">
        <f t="shared" si="177"/>
        <v>0</v>
      </c>
      <c r="T282" t="s">
        <v>59</v>
      </c>
      <c r="X282" t="s">
        <v>47</v>
      </c>
    </row>
    <row r="283" spans="1:24" hidden="1" x14ac:dyDescent="0.25">
      <c r="A283" t="s">
        <v>22</v>
      </c>
      <c r="B283">
        <v>1</v>
      </c>
      <c r="C283">
        <v>8</v>
      </c>
      <c r="D283" t="s">
        <v>21</v>
      </c>
      <c r="E283" t="s">
        <v>21</v>
      </c>
      <c r="F283">
        <v>1</v>
      </c>
      <c r="G283">
        <v>16</v>
      </c>
      <c r="H283">
        <v>11919</v>
      </c>
      <c r="I283" t="s">
        <v>16</v>
      </c>
      <c r="J283">
        <v>0</v>
      </c>
      <c r="K283">
        <v>0</v>
      </c>
      <c r="L283">
        <f t="shared" si="164"/>
        <v>0</v>
      </c>
      <c r="M283">
        <f t="shared" si="167"/>
        <v>0</v>
      </c>
      <c r="N283">
        <f t="shared" si="165"/>
        <v>0</v>
      </c>
      <c r="O283">
        <f t="shared" si="166"/>
        <v>0</v>
      </c>
      <c r="T283" t="s">
        <v>56</v>
      </c>
      <c r="U283">
        <v>1</v>
      </c>
      <c r="V283">
        <v>24</v>
      </c>
      <c r="W283">
        <v>11919</v>
      </c>
      <c r="X283">
        <v>11919</v>
      </c>
    </row>
    <row r="284" spans="1:24" hidden="1" x14ac:dyDescent="0.25">
      <c r="A284" t="s">
        <v>22</v>
      </c>
      <c r="B284">
        <v>1</v>
      </c>
      <c r="C284">
        <v>8</v>
      </c>
      <c r="D284" t="s">
        <v>21</v>
      </c>
      <c r="E284" t="s">
        <v>21</v>
      </c>
      <c r="F284">
        <v>1</v>
      </c>
      <c r="G284">
        <v>16</v>
      </c>
      <c r="H284">
        <v>11919</v>
      </c>
      <c r="I284" t="s">
        <v>13</v>
      </c>
      <c r="J284">
        <v>0</v>
      </c>
      <c r="K284">
        <v>0</v>
      </c>
      <c r="L284">
        <f t="shared" si="164"/>
        <v>0</v>
      </c>
      <c r="M284">
        <f t="shared" si="167"/>
        <v>0</v>
      </c>
      <c r="N284">
        <f t="shared" si="165"/>
        <v>0</v>
      </c>
      <c r="O284">
        <f t="shared" si="166"/>
        <v>0</v>
      </c>
      <c r="U284">
        <v>2</v>
      </c>
      <c r="V284">
        <f>V283+24</f>
        <v>48</v>
      </c>
      <c r="W284">
        <f>W283+23</f>
        <v>11942</v>
      </c>
      <c r="X284">
        <v>11942</v>
      </c>
    </row>
    <row r="285" spans="1:24" hidden="1" x14ac:dyDescent="0.25">
      <c r="A285" t="s">
        <v>22</v>
      </c>
      <c r="B285">
        <v>1</v>
      </c>
      <c r="C285">
        <v>8</v>
      </c>
      <c r="D285" t="s">
        <v>21</v>
      </c>
      <c r="E285" t="s">
        <v>21</v>
      </c>
      <c r="F285">
        <v>1</v>
      </c>
      <c r="G285">
        <v>16</v>
      </c>
      <c r="H285">
        <v>11919</v>
      </c>
      <c r="I285" t="s">
        <v>14</v>
      </c>
      <c r="J285">
        <v>0</v>
      </c>
      <c r="K285">
        <v>0</v>
      </c>
      <c r="L285">
        <f t="shared" si="164"/>
        <v>0</v>
      </c>
      <c r="M285">
        <f t="shared" si="167"/>
        <v>0</v>
      </c>
      <c r="N285">
        <f t="shared" si="165"/>
        <v>0</v>
      </c>
      <c r="O285">
        <f t="shared" si="166"/>
        <v>0</v>
      </c>
      <c r="U285">
        <v>3</v>
      </c>
      <c r="V285">
        <f t="shared" ref="V285:V292" si="178">V284+24</f>
        <v>72</v>
      </c>
      <c r="W285">
        <f t="shared" ref="W285:W292" si="179">W284+23</f>
        <v>11965</v>
      </c>
      <c r="X285" s="11">
        <v>11965</v>
      </c>
    </row>
    <row r="286" spans="1:24" hidden="1" x14ac:dyDescent="0.25">
      <c r="A286" t="s">
        <v>22</v>
      </c>
      <c r="B286">
        <v>1</v>
      </c>
      <c r="C286">
        <v>8</v>
      </c>
      <c r="D286" t="s">
        <v>21</v>
      </c>
      <c r="E286" t="s">
        <v>21</v>
      </c>
      <c r="F286">
        <v>2</v>
      </c>
      <c r="G286">
        <v>32</v>
      </c>
      <c r="H286">
        <v>11942</v>
      </c>
      <c r="I286" t="s">
        <v>17</v>
      </c>
      <c r="J286">
        <v>0</v>
      </c>
      <c r="K286">
        <v>0</v>
      </c>
      <c r="L286">
        <f t="shared" si="164"/>
        <v>0</v>
      </c>
      <c r="M286">
        <f t="shared" si="167"/>
        <v>0</v>
      </c>
      <c r="N286">
        <f t="shared" si="165"/>
        <v>0</v>
      </c>
      <c r="O286">
        <f t="shared" si="166"/>
        <v>0</v>
      </c>
      <c r="P286">
        <f t="shared" ref="P286" si="180">IF((SUM(J286:J289)&gt;0),1,0)</f>
        <v>1</v>
      </c>
      <c r="Q286">
        <f t="shared" ref="Q286:R286" si="181">IF((SUM(N286:N289)&gt;0),1,0)</f>
        <v>0</v>
      </c>
      <c r="R286">
        <f t="shared" si="181"/>
        <v>0</v>
      </c>
      <c r="U286">
        <v>4</v>
      </c>
      <c r="V286">
        <f t="shared" si="178"/>
        <v>96</v>
      </c>
      <c r="W286">
        <f t="shared" si="179"/>
        <v>11988</v>
      </c>
      <c r="X286">
        <v>11988</v>
      </c>
    </row>
    <row r="287" spans="1:24" hidden="1" x14ac:dyDescent="0.25">
      <c r="A287" t="s">
        <v>22</v>
      </c>
      <c r="B287">
        <v>1</v>
      </c>
      <c r="C287">
        <v>8</v>
      </c>
      <c r="D287" t="s">
        <v>21</v>
      </c>
      <c r="E287" t="s">
        <v>21</v>
      </c>
      <c r="F287">
        <v>2</v>
      </c>
      <c r="G287">
        <v>32</v>
      </c>
      <c r="H287">
        <v>11942</v>
      </c>
      <c r="I287" t="s">
        <v>16</v>
      </c>
      <c r="J287">
        <v>0</v>
      </c>
      <c r="K287">
        <v>0</v>
      </c>
      <c r="L287">
        <f t="shared" si="164"/>
        <v>0</v>
      </c>
      <c r="M287">
        <f t="shared" si="167"/>
        <v>0</v>
      </c>
      <c r="N287">
        <f t="shared" si="165"/>
        <v>0</v>
      </c>
      <c r="O287">
        <f t="shared" si="166"/>
        <v>0</v>
      </c>
      <c r="U287">
        <v>5</v>
      </c>
      <c r="V287">
        <f t="shared" si="178"/>
        <v>120</v>
      </c>
      <c r="W287">
        <f t="shared" si="179"/>
        <v>12011</v>
      </c>
      <c r="X287">
        <v>12011</v>
      </c>
    </row>
    <row r="288" spans="1:24" hidden="1" x14ac:dyDescent="0.25">
      <c r="A288" t="s">
        <v>22</v>
      </c>
      <c r="B288">
        <v>1</v>
      </c>
      <c r="C288">
        <v>8</v>
      </c>
      <c r="D288" t="s">
        <v>21</v>
      </c>
      <c r="E288" t="s">
        <v>21</v>
      </c>
      <c r="F288">
        <v>2</v>
      </c>
      <c r="G288">
        <v>32</v>
      </c>
      <c r="H288">
        <v>11942</v>
      </c>
      <c r="I288" t="s">
        <v>13</v>
      </c>
      <c r="J288">
        <v>0</v>
      </c>
      <c r="K288">
        <v>0</v>
      </c>
      <c r="L288">
        <f t="shared" si="164"/>
        <v>0</v>
      </c>
      <c r="M288">
        <f t="shared" si="167"/>
        <v>0</v>
      </c>
      <c r="N288">
        <f t="shared" si="165"/>
        <v>0</v>
      </c>
      <c r="O288">
        <f t="shared" si="166"/>
        <v>0</v>
      </c>
      <c r="U288">
        <v>6</v>
      </c>
      <c r="V288">
        <f t="shared" si="178"/>
        <v>144</v>
      </c>
      <c r="W288">
        <f t="shared" si="179"/>
        <v>12034</v>
      </c>
      <c r="X288">
        <v>12034</v>
      </c>
    </row>
    <row r="289" spans="1:24" hidden="1" x14ac:dyDescent="0.25">
      <c r="A289" t="s">
        <v>22</v>
      </c>
      <c r="B289">
        <v>1</v>
      </c>
      <c r="C289">
        <v>8</v>
      </c>
      <c r="D289" t="s">
        <v>21</v>
      </c>
      <c r="E289" t="s">
        <v>21</v>
      </c>
      <c r="F289">
        <v>2</v>
      </c>
      <c r="G289">
        <v>32</v>
      </c>
      <c r="H289">
        <v>11942</v>
      </c>
      <c r="I289" t="s">
        <v>14</v>
      </c>
      <c r="J289">
        <v>1</v>
      </c>
      <c r="K289">
        <v>2</v>
      </c>
      <c r="L289">
        <f t="shared" si="164"/>
        <v>1</v>
      </c>
      <c r="M289">
        <f t="shared" si="167"/>
        <v>0</v>
      </c>
      <c r="N289">
        <f t="shared" si="165"/>
        <v>0</v>
      </c>
      <c r="O289">
        <f t="shared" si="166"/>
        <v>0</v>
      </c>
      <c r="U289">
        <v>7</v>
      </c>
      <c r="V289">
        <f t="shared" si="178"/>
        <v>168</v>
      </c>
      <c r="W289">
        <f t="shared" si="179"/>
        <v>12057</v>
      </c>
      <c r="X289">
        <v>12057</v>
      </c>
    </row>
    <row r="290" spans="1:24" hidden="1" x14ac:dyDescent="0.25">
      <c r="A290" t="s">
        <v>22</v>
      </c>
      <c r="B290">
        <v>1</v>
      </c>
      <c r="C290">
        <v>8</v>
      </c>
      <c r="D290" t="s">
        <v>21</v>
      </c>
      <c r="E290" t="s">
        <v>21</v>
      </c>
      <c r="F290">
        <v>3</v>
      </c>
      <c r="G290">
        <v>48</v>
      </c>
      <c r="H290" s="11">
        <v>11965</v>
      </c>
      <c r="I290" t="s">
        <v>17</v>
      </c>
      <c r="J290">
        <v>0</v>
      </c>
      <c r="K290">
        <v>0</v>
      </c>
      <c r="L290">
        <f t="shared" si="164"/>
        <v>0</v>
      </c>
      <c r="M290">
        <f t="shared" si="167"/>
        <v>0</v>
      </c>
      <c r="N290">
        <f t="shared" si="165"/>
        <v>0</v>
      </c>
      <c r="O290">
        <f t="shared" si="166"/>
        <v>0</v>
      </c>
      <c r="P290">
        <f t="shared" ref="P290" si="182">IF((SUM(J290:J293)&gt;0),1,0)</f>
        <v>0</v>
      </c>
      <c r="Q290">
        <f t="shared" ref="Q290:R290" si="183">IF((SUM(N290:N293)&gt;0),1,0)</f>
        <v>0</v>
      </c>
      <c r="R290">
        <f t="shared" si="183"/>
        <v>0</v>
      </c>
      <c r="U290">
        <v>8</v>
      </c>
      <c r="V290">
        <f t="shared" si="178"/>
        <v>192</v>
      </c>
      <c r="W290">
        <f t="shared" si="179"/>
        <v>12080</v>
      </c>
      <c r="X290">
        <v>12080</v>
      </c>
    </row>
    <row r="291" spans="1:24" hidden="1" x14ac:dyDescent="0.25">
      <c r="A291" t="s">
        <v>22</v>
      </c>
      <c r="B291">
        <v>1</v>
      </c>
      <c r="C291">
        <v>8</v>
      </c>
      <c r="D291" t="s">
        <v>21</v>
      </c>
      <c r="E291" t="s">
        <v>21</v>
      </c>
      <c r="F291">
        <v>3</v>
      </c>
      <c r="G291">
        <v>48</v>
      </c>
      <c r="H291" s="11">
        <v>11965</v>
      </c>
      <c r="I291" t="s">
        <v>16</v>
      </c>
      <c r="J291">
        <v>0</v>
      </c>
      <c r="K291">
        <v>0</v>
      </c>
      <c r="L291">
        <f t="shared" si="164"/>
        <v>0</v>
      </c>
      <c r="M291">
        <f t="shared" si="167"/>
        <v>0</v>
      </c>
      <c r="N291">
        <f t="shared" si="165"/>
        <v>0</v>
      </c>
      <c r="O291">
        <f t="shared" si="166"/>
        <v>0</v>
      </c>
      <c r="U291">
        <v>9</v>
      </c>
      <c r="V291">
        <f t="shared" si="178"/>
        <v>216</v>
      </c>
      <c r="W291">
        <f t="shared" si="179"/>
        <v>12103</v>
      </c>
      <c r="X291">
        <v>12103</v>
      </c>
    </row>
    <row r="292" spans="1:24" hidden="1" x14ac:dyDescent="0.25">
      <c r="A292" t="s">
        <v>22</v>
      </c>
      <c r="B292">
        <v>1</v>
      </c>
      <c r="C292">
        <v>8</v>
      </c>
      <c r="D292" t="s">
        <v>21</v>
      </c>
      <c r="E292" t="s">
        <v>21</v>
      </c>
      <c r="F292">
        <v>3</v>
      </c>
      <c r="G292">
        <v>48</v>
      </c>
      <c r="H292" s="11">
        <v>11965</v>
      </c>
      <c r="I292" t="s">
        <v>13</v>
      </c>
      <c r="J292">
        <v>0</v>
      </c>
      <c r="K292">
        <v>0</v>
      </c>
      <c r="L292">
        <f t="shared" si="164"/>
        <v>0</v>
      </c>
      <c r="M292">
        <f t="shared" si="167"/>
        <v>0</v>
      </c>
      <c r="N292">
        <f t="shared" si="165"/>
        <v>0</v>
      </c>
      <c r="O292">
        <f t="shared" si="166"/>
        <v>0</v>
      </c>
      <c r="U292">
        <v>10</v>
      </c>
      <c r="V292">
        <f t="shared" si="178"/>
        <v>240</v>
      </c>
      <c r="W292">
        <f t="shared" si="179"/>
        <v>12126</v>
      </c>
      <c r="X292">
        <v>12126</v>
      </c>
    </row>
    <row r="293" spans="1:24" hidden="1" x14ac:dyDescent="0.25">
      <c r="A293" t="s">
        <v>22</v>
      </c>
      <c r="B293">
        <v>1</v>
      </c>
      <c r="C293">
        <v>8</v>
      </c>
      <c r="D293" t="s">
        <v>21</v>
      </c>
      <c r="E293" t="s">
        <v>21</v>
      </c>
      <c r="F293">
        <v>3</v>
      </c>
      <c r="G293">
        <v>48</v>
      </c>
      <c r="H293" s="11">
        <v>11965</v>
      </c>
      <c r="I293" t="s">
        <v>14</v>
      </c>
      <c r="J293">
        <v>0</v>
      </c>
      <c r="K293">
        <v>0</v>
      </c>
      <c r="L293">
        <f t="shared" si="164"/>
        <v>0</v>
      </c>
      <c r="M293">
        <f t="shared" si="167"/>
        <v>0</v>
      </c>
      <c r="N293">
        <f t="shared" si="165"/>
        <v>0</v>
      </c>
      <c r="O293">
        <f t="shared" si="166"/>
        <v>0</v>
      </c>
    </row>
    <row r="294" spans="1:24" hidden="1" x14ac:dyDescent="0.25">
      <c r="A294" t="s">
        <v>22</v>
      </c>
      <c r="B294">
        <v>1</v>
      </c>
      <c r="C294">
        <v>8</v>
      </c>
      <c r="D294" t="s">
        <v>21</v>
      </c>
      <c r="E294" t="s">
        <v>21</v>
      </c>
      <c r="F294">
        <v>4</v>
      </c>
      <c r="G294">
        <v>54</v>
      </c>
      <c r="H294">
        <v>11988</v>
      </c>
      <c r="I294" t="s">
        <v>17</v>
      </c>
      <c r="J294">
        <v>0</v>
      </c>
      <c r="K294">
        <v>0</v>
      </c>
      <c r="L294">
        <f t="shared" si="164"/>
        <v>0</v>
      </c>
      <c r="M294">
        <f t="shared" si="167"/>
        <v>0</v>
      </c>
      <c r="N294">
        <f t="shared" si="165"/>
        <v>0</v>
      </c>
      <c r="O294">
        <f t="shared" si="166"/>
        <v>0</v>
      </c>
      <c r="P294">
        <f t="shared" ref="P294" si="184">IF((SUM(J294:J297)&gt;0),1,0)</f>
        <v>0</v>
      </c>
      <c r="Q294">
        <f t="shared" ref="Q294:R294" si="185">IF((SUM(N294:N297)&gt;0),1,0)</f>
        <v>0</v>
      </c>
      <c r="R294">
        <f t="shared" si="185"/>
        <v>0</v>
      </c>
      <c r="T294" t="s">
        <v>51</v>
      </c>
    </row>
    <row r="295" spans="1:24" hidden="1" x14ac:dyDescent="0.25">
      <c r="A295" t="s">
        <v>22</v>
      </c>
      <c r="B295">
        <v>1</v>
      </c>
      <c r="C295">
        <v>8</v>
      </c>
      <c r="D295" t="s">
        <v>21</v>
      </c>
      <c r="E295" t="s">
        <v>21</v>
      </c>
      <c r="F295">
        <v>4</v>
      </c>
      <c r="G295">
        <v>54</v>
      </c>
      <c r="H295">
        <v>11988</v>
      </c>
      <c r="I295" t="s">
        <v>16</v>
      </c>
      <c r="J295">
        <v>0</v>
      </c>
      <c r="K295">
        <v>0</v>
      </c>
      <c r="L295">
        <f t="shared" si="164"/>
        <v>0</v>
      </c>
      <c r="M295">
        <f t="shared" si="167"/>
        <v>0</v>
      </c>
      <c r="N295">
        <f t="shared" si="165"/>
        <v>0</v>
      </c>
      <c r="O295">
        <f t="shared" si="166"/>
        <v>0</v>
      </c>
    </row>
    <row r="296" spans="1:24" hidden="1" x14ac:dyDescent="0.25">
      <c r="A296" t="s">
        <v>22</v>
      </c>
      <c r="B296">
        <v>1</v>
      </c>
      <c r="C296">
        <v>8</v>
      </c>
      <c r="D296" t="s">
        <v>21</v>
      </c>
      <c r="E296" t="s">
        <v>21</v>
      </c>
      <c r="F296">
        <v>4</v>
      </c>
      <c r="G296">
        <v>54</v>
      </c>
      <c r="H296">
        <v>11988</v>
      </c>
      <c r="I296" t="s">
        <v>13</v>
      </c>
      <c r="J296">
        <v>0</v>
      </c>
      <c r="K296">
        <v>0</v>
      </c>
      <c r="L296">
        <f t="shared" si="164"/>
        <v>0</v>
      </c>
      <c r="M296">
        <f t="shared" si="167"/>
        <v>0</v>
      </c>
      <c r="N296">
        <f t="shared" si="165"/>
        <v>0</v>
      </c>
      <c r="O296">
        <f t="shared" si="166"/>
        <v>0</v>
      </c>
    </row>
    <row r="297" spans="1:24" hidden="1" x14ac:dyDescent="0.25">
      <c r="A297" t="s">
        <v>22</v>
      </c>
      <c r="B297">
        <v>1</v>
      </c>
      <c r="C297">
        <v>8</v>
      </c>
      <c r="D297" t="s">
        <v>21</v>
      </c>
      <c r="E297" t="s">
        <v>21</v>
      </c>
      <c r="F297">
        <v>4</v>
      </c>
      <c r="G297">
        <v>54</v>
      </c>
      <c r="H297">
        <v>11988</v>
      </c>
      <c r="I297" t="s">
        <v>14</v>
      </c>
      <c r="J297">
        <v>0</v>
      </c>
      <c r="K297">
        <v>0</v>
      </c>
      <c r="L297">
        <f t="shared" si="164"/>
        <v>0</v>
      </c>
      <c r="M297">
        <f t="shared" si="167"/>
        <v>0</v>
      </c>
      <c r="N297">
        <f t="shared" si="165"/>
        <v>0</v>
      </c>
      <c r="O297">
        <f t="shared" si="166"/>
        <v>0</v>
      </c>
    </row>
    <row r="298" spans="1:24" hidden="1" x14ac:dyDescent="0.25">
      <c r="A298" t="s">
        <v>22</v>
      </c>
      <c r="B298">
        <v>1</v>
      </c>
      <c r="C298">
        <v>8</v>
      </c>
      <c r="D298" t="s">
        <v>21</v>
      </c>
      <c r="E298" t="s">
        <v>21</v>
      </c>
      <c r="F298">
        <v>5</v>
      </c>
      <c r="G298">
        <v>80</v>
      </c>
      <c r="H298">
        <v>12011</v>
      </c>
      <c r="I298" t="s">
        <v>17</v>
      </c>
      <c r="J298">
        <v>0</v>
      </c>
      <c r="K298">
        <v>0</v>
      </c>
      <c r="L298">
        <f t="shared" si="164"/>
        <v>0</v>
      </c>
      <c r="M298">
        <f t="shared" si="167"/>
        <v>0</v>
      </c>
      <c r="N298">
        <f t="shared" si="165"/>
        <v>0</v>
      </c>
      <c r="O298">
        <f t="shared" si="166"/>
        <v>0</v>
      </c>
      <c r="P298">
        <f t="shared" ref="P298" si="186">IF((SUM(J298:J301)&gt;0),1,0)</f>
        <v>1</v>
      </c>
      <c r="Q298">
        <f t="shared" ref="Q298:R298" si="187">IF((SUM(N298:N301)&gt;0),1,0)</f>
        <v>0</v>
      </c>
      <c r="R298">
        <f t="shared" si="187"/>
        <v>0</v>
      </c>
    </row>
    <row r="299" spans="1:24" hidden="1" x14ac:dyDescent="0.25">
      <c r="A299" t="s">
        <v>22</v>
      </c>
      <c r="B299">
        <v>1</v>
      </c>
      <c r="C299">
        <v>8</v>
      </c>
      <c r="D299" t="s">
        <v>21</v>
      </c>
      <c r="E299" t="s">
        <v>21</v>
      </c>
      <c r="F299">
        <v>5</v>
      </c>
      <c r="G299">
        <v>80</v>
      </c>
      <c r="H299">
        <v>12011</v>
      </c>
      <c r="I299" t="s">
        <v>16</v>
      </c>
      <c r="J299">
        <v>1</v>
      </c>
      <c r="K299">
        <v>2</v>
      </c>
      <c r="L299">
        <f t="shared" si="164"/>
        <v>1</v>
      </c>
      <c r="M299">
        <f t="shared" si="167"/>
        <v>0</v>
      </c>
      <c r="N299">
        <f t="shared" si="165"/>
        <v>0</v>
      </c>
      <c r="O299">
        <f t="shared" si="166"/>
        <v>0</v>
      </c>
    </row>
    <row r="300" spans="1:24" hidden="1" x14ac:dyDescent="0.25">
      <c r="A300" t="s">
        <v>22</v>
      </c>
      <c r="B300">
        <v>1</v>
      </c>
      <c r="C300">
        <v>8</v>
      </c>
      <c r="D300" t="s">
        <v>21</v>
      </c>
      <c r="E300" t="s">
        <v>21</v>
      </c>
      <c r="F300">
        <v>5</v>
      </c>
      <c r="G300">
        <v>80</v>
      </c>
      <c r="H300">
        <v>12011</v>
      </c>
      <c r="I300" t="s">
        <v>13</v>
      </c>
      <c r="J300">
        <v>0</v>
      </c>
      <c r="K300">
        <v>0</v>
      </c>
      <c r="L300">
        <f t="shared" si="164"/>
        <v>0</v>
      </c>
      <c r="M300">
        <f t="shared" si="167"/>
        <v>0</v>
      </c>
      <c r="N300">
        <f t="shared" si="165"/>
        <v>0</v>
      </c>
      <c r="O300">
        <f t="shared" si="166"/>
        <v>0</v>
      </c>
    </row>
    <row r="301" spans="1:24" hidden="1" x14ac:dyDescent="0.25">
      <c r="A301" t="s">
        <v>22</v>
      </c>
      <c r="B301">
        <v>1</v>
      </c>
      <c r="C301">
        <v>8</v>
      </c>
      <c r="D301" t="s">
        <v>21</v>
      </c>
      <c r="E301" t="s">
        <v>21</v>
      </c>
      <c r="F301">
        <v>5</v>
      </c>
      <c r="G301">
        <v>80</v>
      </c>
      <c r="H301">
        <v>12011</v>
      </c>
      <c r="I301" t="s">
        <v>14</v>
      </c>
      <c r="J301">
        <v>0</v>
      </c>
      <c r="K301">
        <v>0</v>
      </c>
      <c r="L301">
        <f t="shared" si="164"/>
        <v>0</v>
      </c>
      <c r="M301">
        <f t="shared" si="167"/>
        <v>0</v>
      </c>
      <c r="N301">
        <f t="shared" si="165"/>
        <v>0</v>
      </c>
      <c r="O301">
        <f t="shared" si="166"/>
        <v>0</v>
      </c>
    </row>
    <row r="302" spans="1:24" hidden="1" x14ac:dyDescent="0.25">
      <c r="A302" t="s">
        <v>22</v>
      </c>
      <c r="B302">
        <v>1</v>
      </c>
      <c r="C302">
        <v>8</v>
      </c>
      <c r="D302" t="s">
        <v>21</v>
      </c>
      <c r="E302" t="s">
        <v>21</v>
      </c>
      <c r="F302">
        <v>6</v>
      </c>
      <c r="G302">
        <v>96</v>
      </c>
      <c r="H302">
        <v>12034</v>
      </c>
      <c r="I302" t="s">
        <v>17</v>
      </c>
      <c r="J302">
        <v>0</v>
      </c>
      <c r="K302">
        <v>0</v>
      </c>
      <c r="L302">
        <f t="shared" si="164"/>
        <v>0</v>
      </c>
      <c r="M302">
        <f t="shared" si="167"/>
        <v>0</v>
      </c>
      <c r="N302">
        <f t="shared" si="165"/>
        <v>0</v>
      </c>
      <c r="O302">
        <f t="shared" si="166"/>
        <v>0</v>
      </c>
      <c r="P302">
        <f t="shared" ref="P302" si="188">IF((SUM(J302:J305)&gt;0),1,0)</f>
        <v>1</v>
      </c>
      <c r="Q302">
        <f t="shared" ref="Q302:R302" si="189">IF((SUM(N302:N305)&gt;0),1,0)</f>
        <v>0</v>
      </c>
      <c r="R302">
        <f t="shared" si="189"/>
        <v>0</v>
      </c>
    </row>
    <row r="303" spans="1:24" hidden="1" x14ac:dyDescent="0.25">
      <c r="A303" t="s">
        <v>22</v>
      </c>
      <c r="B303">
        <v>1</v>
      </c>
      <c r="C303">
        <v>8</v>
      </c>
      <c r="D303" t="s">
        <v>21</v>
      </c>
      <c r="E303" t="s">
        <v>21</v>
      </c>
      <c r="F303">
        <v>6</v>
      </c>
      <c r="G303">
        <v>96</v>
      </c>
      <c r="H303">
        <v>12034</v>
      </c>
      <c r="I303" t="s">
        <v>16</v>
      </c>
      <c r="J303">
        <v>1</v>
      </c>
      <c r="K303">
        <v>2</v>
      </c>
      <c r="L303">
        <f t="shared" si="164"/>
        <v>1</v>
      </c>
      <c r="M303">
        <f t="shared" si="167"/>
        <v>0</v>
      </c>
      <c r="N303">
        <f t="shared" si="165"/>
        <v>0</v>
      </c>
      <c r="O303">
        <f t="shared" si="166"/>
        <v>0</v>
      </c>
    </row>
    <row r="304" spans="1:24" hidden="1" x14ac:dyDescent="0.25">
      <c r="A304" t="s">
        <v>22</v>
      </c>
      <c r="B304">
        <v>1</v>
      </c>
      <c r="C304">
        <v>8</v>
      </c>
      <c r="D304" t="s">
        <v>21</v>
      </c>
      <c r="E304" t="s">
        <v>21</v>
      </c>
      <c r="F304">
        <v>6</v>
      </c>
      <c r="G304">
        <v>96</v>
      </c>
      <c r="H304">
        <v>12034</v>
      </c>
      <c r="I304" t="s">
        <v>13</v>
      </c>
      <c r="J304">
        <v>0</v>
      </c>
      <c r="K304">
        <v>0</v>
      </c>
      <c r="L304">
        <f t="shared" si="164"/>
        <v>0</v>
      </c>
      <c r="M304">
        <f t="shared" si="167"/>
        <v>0</v>
      </c>
      <c r="N304">
        <f t="shared" si="165"/>
        <v>0</v>
      </c>
      <c r="O304">
        <f t="shared" si="166"/>
        <v>0</v>
      </c>
    </row>
    <row r="305" spans="1:18" hidden="1" x14ac:dyDescent="0.25">
      <c r="A305" t="s">
        <v>22</v>
      </c>
      <c r="B305">
        <v>1</v>
      </c>
      <c r="C305">
        <v>8</v>
      </c>
      <c r="D305" t="s">
        <v>21</v>
      </c>
      <c r="E305" t="s">
        <v>21</v>
      </c>
      <c r="F305">
        <v>6</v>
      </c>
      <c r="G305">
        <v>96</v>
      </c>
      <c r="H305">
        <v>12034</v>
      </c>
      <c r="I305" t="s">
        <v>14</v>
      </c>
      <c r="J305">
        <v>0</v>
      </c>
      <c r="K305">
        <v>0</v>
      </c>
      <c r="L305">
        <f t="shared" si="164"/>
        <v>0</v>
      </c>
      <c r="M305">
        <f t="shared" si="167"/>
        <v>0</v>
      </c>
      <c r="N305">
        <f t="shared" si="165"/>
        <v>0</v>
      </c>
      <c r="O305">
        <f t="shared" si="166"/>
        <v>0</v>
      </c>
    </row>
    <row r="306" spans="1:18" hidden="1" x14ac:dyDescent="0.25">
      <c r="A306" t="s">
        <v>22</v>
      </c>
      <c r="B306">
        <v>1</v>
      </c>
      <c r="C306">
        <v>8</v>
      </c>
      <c r="D306" t="s">
        <v>21</v>
      </c>
      <c r="E306" t="s">
        <v>21</v>
      </c>
      <c r="F306">
        <v>7</v>
      </c>
      <c r="G306">
        <v>60</v>
      </c>
      <c r="H306">
        <v>12057</v>
      </c>
      <c r="I306" t="s">
        <v>17</v>
      </c>
      <c r="J306">
        <v>0</v>
      </c>
      <c r="K306">
        <v>0</v>
      </c>
      <c r="L306">
        <f t="shared" si="164"/>
        <v>0</v>
      </c>
      <c r="M306">
        <f t="shared" si="167"/>
        <v>0</v>
      </c>
      <c r="N306">
        <f t="shared" si="165"/>
        <v>0</v>
      </c>
      <c r="O306">
        <f t="shared" si="166"/>
        <v>0</v>
      </c>
      <c r="P306">
        <f t="shared" ref="P306" si="190">IF((SUM(J306:J309)&gt;0),1,0)</f>
        <v>0</v>
      </c>
      <c r="Q306">
        <f t="shared" ref="Q306:R306" si="191">IF((SUM(N306:N309)&gt;0),1,0)</f>
        <v>0</v>
      </c>
      <c r="R306">
        <f t="shared" si="191"/>
        <v>0</v>
      </c>
    </row>
    <row r="307" spans="1:18" s="5" customFormat="1" hidden="1" x14ac:dyDescent="0.25">
      <c r="A307" t="s">
        <v>22</v>
      </c>
      <c r="B307">
        <v>1</v>
      </c>
      <c r="C307">
        <v>8</v>
      </c>
      <c r="D307" t="s">
        <v>21</v>
      </c>
      <c r="E307" t="s">
        <v>21</v>
      </c>
      <c r="F307" s="5">
        <v>7</v>
      </c>
      <c r="G307" s="5">
        <v>60</v>
      </c>
      <c r="H307">
        <v>12057</v>
      </c>
      <c r="I307" s="5" t="s">
        <v>16</v>
      </c>
      <c r="J307" s="5">
        <v>0</v>
      </c>
      <c r="K307" s="5">
        <v>0</v>
      </c>
      <c r="L307">
        <f t="shared" si="164"/>
        <v>0</v>
      </c>
      <c r="M307">
        <f t="shared" si="167"/>
        <v>0</v>
      </c>
      <c r="N307">
        <f t="shared" si="165"/>
        <v>0</v>
      </c>
      <c r="O307">
        <f t="shared" si="166"/>
        <v>0</v>
      </c>
      <c r="P307"/>
      <c r="Q307"/>
      <c r="R307"/>
    </row>
    <row r="308" spans="1:18" hidden="1" x14ac:dyDescent="0.25">
      <c r="A308" t="s">
        <v>22</v>
      </c>
      <c r="B308">
        <v>1</v>
      </c>
      <c r="C308">
        <v>8</v>
      </c>
      <c r="D308" t="s">
        <v>21</v>
      </c>
      <c r="E308" t="s">
        <v>21</v>
      </c>
      <c r="F308">
        <v>7</v>
      </c>
      <c r="G308">
        <v>60</v>
      </c>
      <c r="H308">
        <v>12057</v>
      </c>
      <c r="I308" t="s">
        <v>13</v>
      </c>
      <c r="J308">
        <v>0</v>
      </c>
      <c r="K308">
        <v>0</v>
      </c>
      <c r="L308">
        <f t="shared" si="164"/>
        <v>0</v>
      </c>
      <c r="M308">
        <f t="shared" si="167"/>
        <v>0</v>
      </c>
      <c r="N308">
        <f t="shared" si="165"/>
        <v>0</v>
      </c>
      <c r="O308">
        <f t="shared" si="166"/>
        <v>0</v>
      </c>
    </row>
    <row r="309" spans="1:18" hidden="1" x14ac:dyDescent="0.25">
      <c r="A309" t="s">
        <v>22</v>
      </c>
      <c r="B309">
        <v>1</v>
      </c>
      <c r="C309">
        <v>8</v>
      </c>
      <c r="D309" t="s">
        <v>21</v>
      </c>
      <c r="E309" t="s">
        <v>21</v>
      </c>
      <c r="F309">
        <v>7</v>
      </c>
      <c r="G309">
        <v>60</v>
      </c>
      <c r="H309">
        <v>12057</v>
      </c>
      <c r="I309" t="s">
        <v>14</v>
      </c>
      <c r="J309">
        <v>0</v>
      </c>
      <c r="K309">
        <v>0</v>
      </c>
      <c r="L309">
        <f t="shared" si="164"/>
        <v>0</v>
      </c>
      <c r="M309">
        <f t="shared" si="167"/>
        <v>0</v>
      </c>
      <c r="N309">
        <f t="shared" si="165"/>
        <v>0</v>
      </c>
      <c r="O309">
        <f t="shared" si="166"/>
        <v>0</v>
      </c>
    </row>
    <row r="310" spans="1:18" hidden="1" x14ac:dyDescent="0.25">
      <c r="A310" t="s">
        <v>22</v>
      </c>
      <c r="B310">
        <v>1</v>
      </c>
      <c r="C310">
        <v>8</v>
      </c>
      <c r="D310" t="s">
        <v>21</v>
      </c>
      <c r="E310" t="s">
        <v>21</v>
      </c>
      <c r="F310">
        <v>8</v>
      </c>
      <c r="G310">
        <v>120</v>
      </c>
      <c r="H310">
        <v>12080</v>
      </c>
      <c r="I310" t="s">
        <v>17</v>
      </c>
      <c r="J310">
        <v>0</v>
      </c>
      <c r="K310">
        <v>0</v>
      </c>
      <c r="L310">
        <f t="shared" si="164"/>
        <v>0</v>
      </c>
      <c r="M310">
        <f t="shared" si="167"/>
        <v>0</v>
      </c>
      <c r="N310">
        <f t="shared" si="165"/>
        <v>0</v>
      </c>
      <c r="O310">
        <f t="shared" si="166"/>
        <v>0</v>
      </c>
      <c r="P310">
        <f t="shared" ref="P310" si="192">IF((SUM(J310:J313)&gt;0),1,0)</f>
        <v>0</v>
      </c>
      <c r="Q310">
        <f t="shared" ref="Q310:R310" si="193">IF((SUM(N310:N313)&gt;0),1,0)</f>
        <v>0</v>
      </c>
      <c r="R310">
        <f t="shared" si="193"/>
        <v>0</v>
      </c>
    </row>
    <row r="311" spans="1:18" hidden="1" x14ac:dyDescent="0.25">
      <c r="A311" t="s">
        <v>22</v>
      </c>
      <c r="B311">
        <v>1</v>
      </c>
      <c r="C311">
        <v>8</v>
      </c>
      <c r="D311" t="s">
        <v>21</v>
      </c>
      <c r="E311" t="s">
        <v>21</v>
      </c>
      <c r="F311">
        <v>8</v>
      </c>
      <c r="G311">
        <v>120</v>
      </c>
      <c r="H311">
        <v>12080</v>
      </c>
      <c r="I311" t="s">
        <v>16</v>
      </c>
      <c r="J311">
        <v>0</v>
      </c>
      <c r="K311">
        <v>0</v>
      </c>
      <c r="L311">
        <f t="shared" si="164"/>
        <v>0</v>
      </c>
      <c r="M311">
        <f t="shared" si="167"/>
        <v>0</v>
      </c>
      <c r="N311">
        <f t="shared" si="165"/>
        <v>0</v>
      </c>
      <c r="O311">
        <f t="shared" si="166"/>
        <v>0</v>
      </c>
    </row>
    <row r="312" spans="1:18" hidden="1" x14ac:dyDescent="0.25">
      <c r="A312" t="s">
        <v>22</v>
      </c>
      <c r="B312">
        <v>1</v>
      </c>
      <c r="C312">
        <v>8</v>
      </c>
      <c r="D312" t="s">
        <v>21</v>
      </c>
      <c r="E312" t="s">
        <v>21</v>
      </c>
      <c r="F312">
        <v>8</v>
      </c>
      <c r="G312">
        <v>120</v>
      </c>
      <c r="H312">
        <v>12080</v>
      </c>
      <c r="I312" t="s">
        <v>13</v>
      </c>
      <c r="J312">
        <v>0</v>
      </c>
      <c r="K312">
        <v>0</v>
      </c>
      <c r="L312">
        <f t="shared" si="164"/>
        <v>0</v>
      </c>
      <c r="M312">
        <f t="shared" si="167"/>
        <v>0</v>
      </c>
      <c r="N312">
        <f t="shared" si="165"/>
        <v>0</v>
      </c>
      <c r="O312">
        <f t="shared" si="166"/>
        <v>0</v>
      </c>
    </row>
    <row r="313" spans="1:18" hidden="1" x14ac:dyDescent="0.25">
      <c r="A313" t="s">
        <v>22</v>
      </c>
      <c r="B313">
        <v>1</v>
      </c>
      <c r="C313">
        <v>8</v>
      </c>
      <c r="D313" t="s">
        <v>21</v>
      </c>
      <c r="E313" t="s">
        <v>21</v>
      </c>
      <c r="F313">
        <v>8</v>
      </c>
      <c r="G313">
        <v>120</v>
      </c>
      <c r="H313">
        <v>12080</v>
      </c>
      <c r="I313" t="s">
        <v>14</v>
      </c>
      <c r="J313">
        <v>0</v>
      </c>
      <c r="K313">
        <v>0</v>
      </c>
      <c r="L313">
        <f t="shared" si="164"/>
        <v>0</v>
      </c>
      <c r="M313">
        <f t="shared" si="167"/>
        <v>0</v>
      </c>
      <c r="N313">
        <f t="shared" si="165"/>
        <v>0</v>
      </c>
      <c r="O313">
        <f t="shared" si="166"/>
        <v>0</v>
      </c>
    </row>
    <row r="314" spans="1:18" hidden="1" x14ac:dyDescent="0.25">
      <c r="A314" t="s">
        <v>22</v>
      </c>
      <c r="B314">
        <v>1</v>
      </c>
      <c r="C314">
        <v>8</v>
      </c>
      <c r="D314" t="s">
        <v>21</v>
      </c>
      <c r="E314" t="s">
        <v>21</v>
      </c>
      <c r="F314">
        <v>9</v>
      </c>
      <c r="G314">
        <v>180</v>
      </c>
      <c r="H314">
        <v>12103</v>
      </c>
      <c r="I314" t="s">
        <v>17</v>
      </c>
      <c r="J314">
        <v>0</v>
      </c>
      <c r="K314">
        <v>0</v>
      </c>
      <c r="L314">
        <f t="shared" si="164"/>
        <v>0</v>
      </c>
      <c r="M314">
        <f t="shared" si="167"/>
        <v>0</v>
      </c>
      <c r="N314">
        <f t="shared" si="165"/>
        <v>0</v>
      </c>
      <c r="O314">
        <f t="shared" si="166"/>
        <v>0</v>
      </c>
      <c r="P314">
        <f t="shared" ref="P314" si="194">IF((SUM(J314:J317)&gt;0),1,0)</f>
        <v>0</v>
      </c>
      <c r="Q314">
        <f t="shared" ref="Q314:R314" si="195">IF((SUM(N314:N317)&gt;0),1,0)</f>
        <v>0</v>
      </c>
      <c r="R314">
        <f t="shared" si="195"/>
        <v>0</v>
      </c>
    </row>
    <row r="315" spans="1:18" hidden="1" x14ac:dyDescent="0.25">
      <c r="A315" t="s">
        <v>22</v>
      </c>
      <c r="B315">
        <v>1</v>
      </c>
      <c r="C315">
        <v>8</v>
      </c>
      <c r="D315" t="s">
        <v>21</v>
      </c>
      <c r="E315" t="s">
        <v>21</v>
      </c>
      <c r="F315">
        <v>9</v>
      </c>
      <c r="G315">
        <v>180</v>
      </c>
      <c r="H315">
        <v>12103</v>
      </c>
      <c r="I315" t="s">
        <v>16</v>
      </c>
      <c r="J315">
        <v>0</v>
      </c>
      <c r="K315">
        <v>0</v>
      </c>
      <c r="L315">
        <f t="shared" si="164"/>
        <v>0</v>
      </c>
      <c r="M315">
        <f t="shared" si="167"/>
        <v>0</v>
      </c>
      <c r="N315">
        <f t="shared" si="165"/>
        <v>0</v>
      </c>
      <c r="O315">
        <f t="shared" si="166"/>
        <v>0</v>
      </c>
    </row>
    <row r="316" spans="1:18" hidden="1" x14ac:dyDescent="0.25">
      <c r="A316" t="s">
        <v>22</v>
      </c>
      <c r="B316">
        <v>1</v>
      </c>
      <c r="C316">
        <v>8</v>
      </c>
      <c r="D316" t="s">
        <v>21</v>
      </c>
      <c r="E316" t="s">
        <v>21</v>
      </c>
      <c r="F316">
        <v>9</v>
      </c>
      <c r="G316">
        <v>180</v>
      </c>
      <c r="H316">
        <v>12103</v>
      </c>
      <c r="I316" t="s">
        <v>13</v>
      </c>
      <c r="J316">
        <v>0</v>
      </c>
      <c r="K316">
        <v>0</v>
      </c>
      <c r="L316">
        <f t="shared" si="164"/>
        <v>0</v>
      </c>
      <c r="M316">
        <f t="shared" si="167"/>
        <v>0</v>
      </c>
      <c r="N316">
        <f t="shared" si="165"/>
        <v>0</v>
      </c>
      <c r="O316">
        <f t="shared" si="166"/>
        <v>0</v>
      </c>
    </row>
    <row r="317" spans="1:18" hidden="1" x14ac:dyDescent="0.25">
      <c r="A317" t="s">
        <v>22</v>
      </c>
      <c r="B317">
        <v>1</v>
      </c>
      <c r="C317">
        <v>8</v>
      </c>
      <c r="D317" t="s">
        <v>21</v>
      </c>
      <c r="E317" t="s">
        <v>21</v>
      </c>
      <c r="F317">
        <v>9</v>
      </c>
      <c r="G317">
        <v>180</v>
      </c>
      <c r="H317">
        <v>12103</v>
      </c>
      <c r="I317" t="s">
        <v>14</v>
      </c>
      <c r="J317">
        <v>0</v>
      </c>
      <c r="K317">
        <v>0</v>
      </c>
      <c r="L317">
        <f t="shared" si="164"/>
        <v>0</v>
      </c>
      <c r="M317">
        <f t="shared" si="167"/>
        <v>0</v>
      </c>
      <c r="N317">
        <f t="shared" si="165"/>
        <v>0</v>
      </c>
      <c r="O317">
        <f t="shared" si="166"/>
        <v>0</v>
      </c>
    </row>
    <row r="318" spans="1:18" hidden="1" x14ac:dyDescent="0.25">
      <c r="A318" t="s">
        <v>22</v>
      </c>
      <c r="B318">
        <v>1</v>
      </c>
      <c r="C318">
        <v>8</v>
      </c>
      <c r="D318" t="s">
        <v>21</v>
      </c>
      <c r="E318" t="s">
        <v>21</v>
      </c>
      <c r="F318">
        <v>10</v>
      </c>
      <c r="G318">
        <v>240</v>
      </c>
      <c r="H318">
        <v>12126</v>
      </c>
      <c r="I318" t="s">
        <v>17</v>
      </c>
      <c r="J318">
        <v>0</v>
      </c>
      <c r="K318">
        <v>0</v>
      </c>
      <c r="L318">
        <f t="shared" si="164"/>
        <v>0</v>
      </c>
      <c r="M318">
        <f t="shared" si="167"/>
        <v>0</v>
      </c>
      <c r="N318">
        <f t="shared" si="165"/>
        <v>0</v>
      </c>
      <c r="O318">
        <f t="shared" si="166"/>
        <v>0</v>
      </c>
      <c r="P318">
        <f t="shared" ref="P318" si="196">IF((SUM(J318:J321)&gt;0),1,0)</f>
        <v>1</v>
      </c>
      <c r="Q318">
        <f t="shared" ref="Q318:R318" si="197">IF((SUM(N318:N321)&gt;0),1,0)</f>
        <v>0</v>
      </c>
      <c r="R318">
        <f t="shared" si="197"/>
        <v>0</v>
      </c>
    </row>
    <row r="319" spans="1:18" hidden="1" x14ac:dyDescent="0.25">
      <c r="A319" t="s">
        <v>22</v>
      </c>
      <c r="B319">
        <v>1</v>
      </c>
      <c r="C319">
        <v>8</v>
      </c>
      <c r="D319" t="s">
        <v>21</v>
      </c>
      <c r="E319" t="s">
        <v>21</v>
      </c>
      <c r="F319">
        <v>10</v>
      </c>
      <c r="G319">
        <v>240</v>
      </c>
      <c r="H319">
        <v>12126</v>
      </c>
      <c r="I319" t="s">
        <v>16</v>
      </c>
      <c r="J319">
        <v>0</v>
      </c>
      <c r="K319">
        <v>0</v>
      </c>
      <c r="L319">
        <f t="shared" si="164"/>
        <v>0</v>
      </c>
      <c r="M319">
        <f t="shared" si="167"/>
        <v>0</v>
      </c>
      <c r="N319">
        <f t="shared" si="165"/>
        <v>0</v>
      </c>
      <c r="O319">
        <f t="shared" si="166"/>
        <v>0</v>
      </c>
    </row>
    <row r="320" spans="1:18" hidden="1" x14ac:dyDescent="0.25">
      <c r="A320" t="s">
        <v>22</v>
      </c>
      <c r="B320">
        <v>1</v>
      </c>
      <c r="C320">
        <v>8</v>
      </c>
      <c r="D320" t="s">
        <v>21</v>
      </c>
      <c r="E320" t="s">
        <v>21</v>
      </c>
      <c r="F320">
        <v>10</v>
      </c>
      <c r="G320">
        <v>240</v>
      </c>
      <c r="H320">
        <v>12126</v>
      </c>
      <c r="I320" t="s">
        <v>13</v>
      </c>
      <c r="J320">
        <v>1</v>
      </c>
      <c r="K320">
        <v>2</v>
      </c>
      <c r="L320">
        <f t="shared" si="164"/>
        <v>1</v>
      </c>
      <c r="M320">
        <f t="shared" si="167"/>
        <v>0</v>
      </c>
      <c r="N320">
        <f t="shared" si="165"/>
        <v>0</v>
      </c>
      <c r="O320">
        <f t="shared" si="166"/>
        <v>0</v>
      </c>
    </row>
    <row r="321" spans="1:24" hidden="1" x14ac:dyDescent="0.25">
      <c r="A321" t="s">
        <v>22</v>
      </c>
      <c r="B321">
        <v>1</v>
      </c>
      <c r="C321">
        <v>8</v>
      </c>
      <c r="D321" t="s">
        <v>21</v>
      </c>
      <c r="E321" t="s">
        <v>21</v>
      </c>
      <c r="F321">
        <v>10</v>
      </c>
      <c r="G321">
        <v>240</v>
      </c>
      <c r="H321">
        <v>12126</v>
      </c>
      <c r="I321" t="s">
        <v>14</v>
      </c>
      <c r="J321">
        <v>0</v>
      </c>
      <c r="K321">
        <v>0</v>
      </c>
      <c r="L321">
        <f t="shared" si="164"/>
        <v>0</v>
      </c>
      <c r="M321">
        <f t="shared" si="167"/>
        <v>0</v>
      </c>
      <c r="N321">
        <f t="shared" si="165"/>
        <v>0</v>
      </c>
      <c r="O321">
        <f t="shared" si="166"/>
        <v>0</v>
      </c>
    </row>
    <row r="322" spans="1:24" hidden="1" x14ac:dyDescent="0.25">
      <c r="A322" t="s">
        <v>22</v>
      </c>
      <c r="B322">
        <v>1</v>
      </c>
      <c r="C322">
        <v>9</v>
      </c>
      <c r="D322" t="s">
        <v>12</v>
      </c>
      <c r="E322" t="s">
        <v>12</v>
      </c>
      <c r="F322">
        <v>1</v>
      </c>
      <c r="G322">
        <v>16</v>
      </c>
      <c r="H322">
        <v>22148</v>
      </c>
      <c r="I322" t="s">
        <v>17</v>
      </c>
      <c r="J322">
        <v>1</v>
      </c>
      <c r="K322">
        <v>5</v>
      </c>
      <c r="L322">
        <f t="shared" si="164"/>
        <v>1</v>
      </c>
      <c r="M322">
        <f t="shared" si="167"/>
        <v>1</v>
      </c>
      <c r="N322">
        <f t="shared" si="165"/>
        <v>0</v>
      </c>
      <c r="O322">
        <f t="shared" si="166"/>
        <v>1</v>
      </c>
      <c r="P322">
        <f t="shared" ref="P322" si="198">IF((SUM(J322:J325)&gt;0),1,0)</f>
        <v>1</v>
      </c>
      <c r="Q322">
        <f t="shared" ref="Q322:R322" si="199">IF((SUM(N322:N325)&gt;0),1,0)</f>
        <v>0</v>
      </c>
      <c r="R322">
        <f t="shared" si="199"/>
        <v>1</v>
      </c>
      <c r="T322" t="s">
        <v>62</v>
      </c>
      <c r="X322" t="s">
        <v>47</v>
      </c>
    </row>
    <row r="323" spans="1:24" hidden="1" x14ac:dyDescent="0.25">
      <c r="A323" t="s">
        <v>22</v>
      </c>
      <c r="B323">
        <v>1</v>
      </c>
      <c r="C323">
        <v>9</v>
      </c>
      <c r="D323" t="s">
        <v>12</v>
      </c>
      <c r="E323" t="s">
        <v>12</v>
      </c>
      <c r="F323">
        <v>1</v>
      </c>
      <c r="G323">
        <v>16</v>
      </c>
      <c r="H323">
        <v>22148</v>
      </c>
      <c r="I323" t="s">
        <v>16</v>
      </c>
      <c r="J323">
        <v>0</v>
      </c>
      <c r="K323">
        <v>0</v>
      </c>
      <c r="L323">
        <f t="shared" si="164"/>
        <v>0</v>
      </c>
      <c r="M323">
        <f t="shared" si="167"/>
        <v>0</v>
      </c>
      <c r="N323">
        <f t="shared" si="165"/>
        <v>0</v>
      </c>
      <c r="O323">
        <f t="shared" si="166"/>
        <v>0</v>
      </c>
      <c r="T323" t="s">
        <v>61</v>
      </c>
      <c r="U323">
        <v>1</v>
      </c>
      <c r="V323">
        <v>19</v>
      </c>
      <c r="W323">
        <v>22148</v>
      </c>
      <c r="X323">
        <v>22148</v>
      </c>
    </row>
    <row r="324" spans="1:24" hidden="1" x14ac:dyDescent="0.25">
      <c r="A324" t="s">
        <v>22</v>
      </c>
      <c r="B324">
        <v>1</v>
      </c>
      <c r="C324">
        <v>9</v>
      </c>
      <c r="D324" t="s">
        <v>12</v>
      </c>
      <c r="E324" t="s">
        <v>12</v>
      </c>
      <c r="F324">
        <v>1</v>
      </c>
      <c r="G324">
        <v>16</v>
      </c>
      <c r="H324">
        <v>22148</v>
      </c>
      <c r="I324" t="s">
        <v>13</v>
      </c>
      <c r="J324">
        <v>0</v>
      </c>
      <c r="K324">
        <v>0</v>
      </c>
      <c r="L324">
        <f t="shared" si="164"/>
        <v>0</v>
      </c>
      <c r="M324">
        <f t="shared" si="167"/>
        <v>0</v>
      </c>
      <c r="N324">
        <f t="shared" si="165"/>
        <v>0</v>
      </c>
      <c r="O324">
        <f t="shared" si="166"/>
        <v>0</v>
      </c>
      <c r="U324">
        <v>2</v>
      </c>
      <c r="V324">
        <f>V323+19</f>
        <v>38</v>
      </c>
      <c r="W324">
        <f>W323+19</f>
        <v>22167</v>
      </c>
      <c r="X324">
        <v>22167</v>
      </c>
    </row>
    <row r="325" spans="1:24" hidden="1" x14ac:dyDescent="0.25">
      <c r="A325" t="s">
        <v>22</v>
      </c>
      <c r="B325">
        <v>1</v>
      </c>
      <c r="C325">
        <v>9</v>
      </c>
      <c r="D325" t="s">
        <v>12</v>
      </c>
      <c r="E325" t="s">
        <v>12</v>
      </c>
      <c r="F325">
        <v>1</v>
      </c>
      <c r="G325">
        <v>16</v>
      </c>
      <c r="H325">
        <v>22148</v>
      </c>
      <c r="I325" t="s">
        <v>14</v>
      </c>
      <c r="J325">
        <v>0</v>
      </c>
      <c r="K325">
        <v>0</v>
      </c>
      <c r="L325">
        <f t="shared" si="164"/>
        <v>0</v>
      </c>
      <c r="M325">
        <f t="shared" si="167"/>
        <v>0</v>
      </c>
      <c r="N325">
        <f t="shared" si="165"/>
        <v>0</v>
      </c>
      <c r="O325">
        <f t="shared" si="166"/>
        <v>0</v>
      </c>
      <c r="U325">
        <v>3</v>
      </c>
      <c r="V325">
        <f t="shared" ref="V325:V332" si="200">V324+19</f>
        <v>57</v>
      </c>
      <c r="W325">
        <f t="shared" ref="W325:W332" si="201">W324+19</f>
        <v>22186</v>
      </c>
      <c r="X325">
        <v>22189</v>
      </c>
    </row>
    <row r="326" spans="1:24" hidden="1" x14ac:dyDescent="0.25">
      <c r="A326" t="s">
        <v>22</v>
      </c>
      <c r="B326">
        <v>1</v>
      </c>
      <c r="C326">
        <v>9</v>
      </c>
      <c r="D326" t="s">
        <v>12</v>
      </c>
      <c r="E326" t="s">
        <v>12</v>
      </c>
      <c r="F326">
        <v>2</v>
      </c>
      <c r="G326">
        <v>32</v>
      </c>
      <c r="H326">
        <v>22167</v>
      </c>
      <c r="I326" t="s">
        <v>17</v>
      </c>
      <c r="J326">
        <v>0</v>
      </c>
      <c r="K326">
        <v>0</v>
      </c>
      <c r="L326">
        <f t="shared" si="164"/>
        <v>0</v>
      </c>
      <c r="M326">
        <f t="shared" si="167"/>
        <v>0</v>
      </c>
      <c r="N326">
        <f t="shared" si="165"/>
        <v>0</v>
      </c>
      <c r="O326">
        <f t="shared" si="166"/>
        <v>0</v>
      </c>
      <c r="P326">
        <f t="shared" ref="P326" si="202">IF((SUM(J326:J329)&gt;0),1,0)</f>
        <v>0</v>
      </c>
      <c r="Q326">
        <f t="shared" ref="Q326:R326" si="203">IF((SUM(N326:N329)&gt;0),1,0)</f>
        <v>0</v>
      </c>
      <c r="R326">
        <f t="shared" si="203"/>
        <v>0</v>
      </c>
      <c r="U326">
        <v>4</v>
      </c>
      <c r="V326">
        <f t="shared" si="200"/>
        <v>76</v>
      </c>
      <c r="W326">
        <f>W325+19</f>
        <v>22205</v>
      </c>
      <c r="X326">
        <v>22205</v>
      </c>
    </row>
    <row r="327" spans="1:24" hidden="1" x14ac:dyDescent="0.25">
      <c r="A327" t="s">
        <v>22</v>
      </c>
      <c r="B327">
        <v>1</v>
      </c>
      <c r="C327">
        <v>9</v>
      </c>
      <c r="D327" t="s">
        <v>12</v>
      </c>
      <c r="E327" t="s">
        <v>12</v>
      </c>
      <c r="F327">
        <v>2</v>
      </c>
      <c r="G327">
        <v>32</v>
      </c>
      <c r="H327">
        <v>22167</v>
      </c>
      <c r="I327" t="s">
        <v>16</v>
      </c>
      <c r="J327">
        <v>0</v>
      </c>
      <c r="K327">
        <v>0</v>
      </c>
      <c r="L327">
        <f t="shared" ref="L327:L390" si="204">IF(J327&gt;0,1,0)</f>
        <v>0</v>
      </c>
      <c r="M327">
        <f t="shared" si="167"/>
        <v>0</v>
      </c>
      <c r="N327">
        <f t="shared" ref="N327:N390" si="205">IF(K327=4,1,0)</f>
        <v>0</v>
      </c>
      <c r="O327">
        <f t="shared" ref="O327:O390" si="206">IF(K327=5,1,0)</f>
        <v>0</v>
      </c>
      <c r="U327">
        <v>5</v>
      </c>
      <c r="V327">
        <f t="shared" si="200"/>
        <v>95</v>
      </c>
      <c r="W327">
        <f t="shared" si="201"/>
        <v>22224</v>
      </c>
      <c r="X327">
        <v>22224</v>
      </c>
    </row>
    <row r="328" spans="1:24" hidden="1" x14ac:dyDescent="0.25">
      <c r="A328" t="s">
        <v>22</v>
      </c>
      <c r="B328">
        <v>1</v>
      </c>
      <c r="C328">
        <v>9</v>
      </c>
      <c r="D328" t="s">
        <v>12</v>
      </c>
      <c r="E328" t="s">
        <v>12</v>
      </c>
      <c r="F328">
        <v>2</v>
      </c>
      <c r="G328">
        <v>32</v>
      </c>
      <c r="H328">
        <v>22167</v>
      </c>
      <c r="I328" t="s">
        <v>13</v>
      </c>
      <c r="J328">
        <v>0</v>
      </c>
      <c r="K328">
        <v>0</v>
      </c>
      <c r="L328">
        <f t="shared" si="204"/>
        <v>0</v>
      </c>
      <c r="M328">
        <f t="shared" ref="M328:M391" si="207">IF(K328&gt;3,1,0)</f>
        <v>0</v>
      </c>
      <c r="N328">
        <f t="shared" si="205"/>
        <v>0</v>
      </c>
      <c r="O328">
        <f t="shared" si="206"/>
        <v>0</v>
      </c>
      <c r="U328">
        <v>6</v>
      </c>
      <c r="V328">
        <f t="shared" si="200"/>
        <v>114</v>
      </c>
      <c r="W328">
        <f t="shared" si="201"/>
        <v>22243</v>
      </c>
      <c r="X328">
        <v>22249</v>
      </c>
    </row>
    <row r="329" spans="1:24" hidden="1" x14ac:dyDescent="0.25">
      <c r="A329" t="s">
        <v>22</v>
      </c>
      <c r="B329">
        <v>1</v>
      </c>
      <c r="C329">
        <v>9</v>
      </c>
      <c r="D329" t="s">
        <v>12</v>
      </c>
      <c r="E329" t="s">
        <v>12</v>
      </c>
      <c r="F329">
        <v>2</v>
      </c>
      <c r="G329">
        <v>32</v>
      </c>
      <c r="H329">
        <v>22167</v>
      </c>
      <c r="I329" t="s">
        <v>14</v>
      </c>
      <c r="J329">
        <v>0</v>
      </c>
      <c r="K329">
        <v>0</v>
      </c>
      <c r="L329">
        <f t="shared" si="204"/>
        <v>0</v>
      </c>
      <c r="M329">
        <f t="shared" si="207"/>
        <v>0</v>
      </c>
      <c r="N329">
        <f t="shared" si="205"/>
        <v>0</v>
      </c>
      <c r="O329">
        <f t="shared" si="206"/>
        <v>0</v>
      </c>
      <c r="U329">
        <v>7</v>
      </c>
      <c r="V329">
        <f t="shared" si="200"/>
        <v>133</v>
      </c>
      <c r="W329">
        <f t="shared" si="201"/>
        <v>22262</v>
      </c>
      <c r="X329">
        <v>22262</v>
      </c>
    </row>
    <row r="330" spans="1:24" hidden="1" x14ac:dyDescent="0.25">
      <c r="A330" t="s">
        <v>22</v>
      </c>
      <c r="B330">
        <v>1</v>
      </c>
      <c r="C330">
        <v>9</v>
      </c>
      <c r="D330" t="s">
        <v>12</v>
      </c>
      <c r="E330" t="s">
        <v>12</v>
      </c>
      <c r="F330">
        <v>3</v>
      </c>
      <c r="G330">
        <v>48</v>
      </c>
      <c r="H330">
        <v>22189</v>
      </c>
      <c r="I330" t="s">
        <v>17</v>
      </c>
      <c r="J330">
        <v>0</v>
      </c>
      <c r="K330">
        <v>0</v>
      </c>
      <c r="L330">
        <f t="shared" si="204"/>
        <v>0</v>
      </c>
      <c r="M330">
        <f t="shared" si="207"/>
        <v>0</v>
      </c>
      <c r="N330">
        <f t="shared" si="205"/>
        <v>0</v>
      </c>
      <c r="O330">
        <f t="shared" si="206"/>
        <v>0</v>
      </c>
      <c r="P330">
        <f t="shared" ref="P330" si="208">IF((SUM(J330:J333)&gt;0),1,0)</f>
        <v>0</v>
      </c>
      <c r="Q330">
        <f t="shared" ref="Q330:R330" si="209">IF((SUM(N330:N333)&gt;0),1,0)</f>
        <v>0</v>
      </c>
      <c r="R330">
        <f t="shared" si="209"/>
        <v>0</v>
      </c>
      <c r="U330">
        <v>8</v>
      </c>
      <c r="V330">
        <f t="shared" si="200"/>
        <v>152</v>
      </c>
      <c r="W330">
        <f t="shared" si="201"/>
        <v>22281</v>
      </c>
      <c r="X330">
        <v>22281</v>
      </c>
    </row>
    <row r="331" spans="1:24" hidden="1" x14ac:dyDescent="0.25">
      <c r="A331" t="s">
        <v>22</v>
      </c>
      <c r="B331">
        <v>1</v>
      </c>
      <c r="C331">
        <v>9</v>
      </c>
      <c r="D331" t="s">
        <v>12</v>
      </c>
      <c r="E331" t="s">
        <v>12</v>
      </c>
      <c r="F331">
        <v>3</v>
      </c>
      <c r="G331">
        <v>48</v>
      </c>
      <c r="H331">
        <v>22189</v>
      </c>
      <c r="I331" t="s">
        <v>16</v>
      </c>
      <c r="J331">
        <v>0</v>
      </c>
      <c r="K331">
        <v>0</v>
      </c>
      <c r="L331">
        <f t="shared" si="204"/>
        <v>0</v>
      </c>
      <c r="M331">
        <f t="shared" si="207"/>
        <v>0</v>
      </c>
      <c r="N331">
        <f t="shared" si="205"/>
        <v>0</v>
      </c>
      <c r="O331">
        <f t="shared" si="206"/>
        <v>0</v>
      </c>
      <c r="U331">
        <v>9</v>
      </c>
      <c r="V331">
        <f t="shared" si="200"/>
        <v>171</v>
      </c>
      <c r="W331">
        <f t="shared" si="201"/>
        <v>22300</v>
      </c>
      <c r="X331">
        <v>22309</v>
      </c>
    </row>
    <row r="332" spans="1:24" hidden="1" x14ac:dyDescent="0.25">
      <c r="A332" t="s">
        <v>22</v>
      </c>
      <c r="B332">
        <v>1</v>
      </c>
      <c r="C332">
        <v>9</v>
      </c>
      <c r="D332" t="s">
        <v>12</v>
      </c>
      <c r="E332" t="s">
        <v>12</v>
      </c>
      <c r="F332">
        <v>3</v>
      </c>
      <c r="G332">
        <v>48</v>
      </c>
      <c r="H332">
        <v>22189</v>
      </c>
      <c r="I332" t="s">
        <v>13</v>
      </c>
      <c r="J332">
        <v>0</v>
      </c>
      <c r="K332">
        <v>0</v>
      </c>
      <c r="L332">
        <f t="shared" si="204"/>
        <v>0</v>
      </c>
      <c r="M332">
        <f t="shared" si="207"/>
        <v>0</v>
      </c>
      <c r="N332">
        <f t="shared" si="205"/>
        <v>0</v>
      </c>
      <c r="O332">
        <f t="shared" si="206"/>
        <v>0</v>
      </c>
      <c r="U332">
        <v>10</v>
      </c>
      <c r="V332">
        <f t="shared" si="200"/>
        <v>190</v>
      </c>
      <c r="W332">
        <f t="shared" si="201"/>
        <v>22319</v>
      </c>
      <c r="X332">
        <v>22319</v>
      </c>
    </row>
    <row r="333" spans="1:24" hidden="1" x14ac:dyDescent="0.25">
      <c r="A333" t="s">
        <v>22</v>
      </c>
      <c r="B333">
        <v>1</v>
      </c>
      <c r="C333">
        <v>9</v>
      </c>
      <c r="D333" t="s">
        <v>12</v>
      </c>
      <c r="E333" t="s">
        <v>12</v>
      </c>
      <c r="F333">
        <v>3</v>
      </c>
      <c r="G333">
        <v>48</v>
      </c>
      <c r="H333">
        <v>22189</v>
      </c>
      <c r="I333" t="s">
        <v>14</v>
      </c>
      <c r="J333">
        <v>0</v>
      </c>
      <c r="K333">
        <v>0</v>
      </c>
      <c r="L333">
        <f t="shared" si="204"/>
        <v>0</v>
      </c>
      <c r="M333">
        <f t="shared" si="207"/>
        <v>0</v>
      </c>
      <c r="N333">
        <f t="shared" si="205"/>
        <v>0</v>
      </c>
      <c r="O333">
        <f t="shared" si="206"/>
        <v>0</v>
      </c>
    </row>
    <row r="334" spans="1:24" hidden="1" x14ac:dyDescent="0.25">
      <c r="A334" t="s">
        <v>22</v>
      </c>
      <c r="B334">
        <v>1</v>
      </c>
      <c r="C334">
        <v>9</v>
      </c>
      <c r="D334" t="s">
        <v>12</v>
      </c>
      <c r="E334" t="s">
        <v>12</v>
      </c>
      <c r="F334">
        <v>4</v>
      </c>
      <c r="G334">
        <v>54</v>
      </c>
      <c r="H334">
        <v>22205</v>
      </c>
      <c r="I334" t="s">
        <v>17</v>
      </c>
      <c r="J334">
        <v>0</v>
      </c>
      <c r="K334">
        <v>0</v>
      </c>
      <c r="L334">
        <f t="shared" si="204"/>
        <v>0</v>
      </c>
      <c r="M334">
        <f t="shared" si="207"/>
        <v>0</v>
      </c>
      <c r="N334">
        <f t="shared" si="205"/>
        <v>0</v>
      </c>
      <c r="O334">
        <f t="shared" si="206"/>
        <v>0</v>
      </c>
      <c r="P334">
        <f t="shared" ref="P334" si="210">IF((SUM(J334:J337)&gt;0),1,0)</f>
        <v>0</v>
      </c>
      <c r="Q334">
        <f t="shared" ref="Q334:R334" si="211">IF((SUM(N334:N337)&gt;0),1,0)</f>
        <v>0</v>
      </c>
      <c r="R334">
        <f t="shared" si="211"/>
        <v>0</v>
      </c>
    </row>
    <row r="335" spans="1:24" hidden="1" x14ac:dyDescent="0.25">
      <c r="A335" t="s">
        <v>22</v>
      </c>
      <c r="B335">
        <v>1</v>
      </c>
      <c r="C335">
        <v>9</v>
      </c>
      <c r="D335" t="s">
        <v>12</v>
      </c>
      <c r="E335" t="s">
        <v>12</v>
      </c>
      <c r="F335">
        <v>4</v>
      </c>
      <c r="G335">
        <v>54</v>
      </c>
      <c r="H335">
        <v>22205</v>
      </c>
      <c r="I335" t="s">
        <v>16</v>
      </c>
      <c r="J335">
        <v>0</v>
      </c>
      <c r="K335">
        <v>0</v>
      </c>
      <c r="L335">
        <f t="shared" si="204"/>
        <v>0</v>
      </c>
      <c r="M335">
        <f t="shared" si="207"/>
        <v>0</v>
      </c>
      <c r="N335">
        <f t="shared" si="205"/>
        <v>0</v>
      </c>
      <c r="O335">
        <f t="shared" si="206"/>
        <v>0</v>
      </c>
    </row>
    <row r="336" spans="1:24" hidden="1" x14ac:dyDescent="0.25">
      <c r="A336" t="s">
        <v>22</v>
      </c>
      <c r="B336">
        <v>1</v>
      </c>
      <c r="C336">
        <v>9</v>
      </c>
      <c r="D336" t="s">
        <v>12</v>
      </c>
      <c r="E336" t="s">
        <v>12</v>
      </c>
      <c r="F336">
        <v>4</v>
      </c>
      <c r="G336">
        <v>54</v>
      </c>
      <c r="H336">
        <v>22205</v>
      </c>
      <c r="I336" t="s">
        <v>13</v>
      </c>
      <c r="J336">
        <v>0</v>
      </c>
      <c r="K336">
        <v>0</v>
      </c>
      <c r="L336">
        <f t="shared" si="204"/>
        <v>0</v>
      </c>
      <c r="M336">
        <f t="shared" si="207"/>
        <v>0</v>
      </c>
      <c r="N336">
        <f t="shared" si="205"/>
        <v>0</v>
      </c>
      <c r="O336">
        <f t="shared" si="206"/>
        <v>0</v>
      </c>
    </row>
    <row r="337" spans="1:18" hidden="1" x14ac:dyDescent="0.25">
      <c r="A337" t="s">
        <v>22</v>
      </c>
      <c r="B337">
        <v>1</v>
      </c>
      <c r="C337">
        <v>9</v>
      </c>
      <c r="D337" t="s">
        <v>12</v>
      </c>
      <c r="E337" t="s">
        <v>12</v>
      </c>
      <c r="F337">
        <v>4</v>
      </c>
      <c r="G337">
        <v>54</v>
      </c>
      <c r="H337">
        <v>22205</v>
      </c>
      <c r="I337" t="s">
        <v>14</v>
      </c>
      <c r="J337">
        <v>0</v>
      </c>
      <c r="K337">
        <v>0</v>
      </c>
      <c r="L337">
        <f t="shared" si="204"/>
        <v>0</v>
      </c>
      <c r="M337">
        <f t="shared" si="207"/>
        <v>0</v>
      </c>
      <c r="N337">
        <f t="shared" si="205"/>
        <v>0</v>
      </c>
      <c r="O337">
        <f t="shared" si="206"/>
        <v>0</v>
      </c>
    </row>
    <row r="338" spans="1:18" hidden="1" x14ac:dyDescent="0.25">
      <c r="A338" t="s">
        <v>22</v>
      </c>
      <c r="B338">
        <v>1</v>
      </c>
      <c r="C338">
        <v>9</v>
      </c>
      <c r="D338" t="s">
        <v>12</v>
      </c>
      <c r="E338" t="s">
        <v>12</v>
      </c>
      <c r="F338">
        <v>5</v>
      </c>
      <c r="G338">
        <v>80</v>
      </c>
      <c r="H338">
        <v>22224</v>
      </c>
      <c r="I338" t="s">
        <v>17</v>
      </c>
      <c r="J338">
        <v>0</v>
      </c>
      <c r="K338">
        <v>0</v>
      </c>
      <c r="L338">
        <f t="shared" si="204"/>
        <v>0</v>
      </c>
      <c r="M338">
        <f t="shared" si="207"/>
        <v>0</v>
      </c>
      <c r="N338">
        <f t="shared" si="205"/>
        <v>0</v>
      </c>
      <c r="O338">
        <f t="shared" si="206"/>
        <v>0</v>
      </c>
      <c r="P338">
        <f t="shared" ref="P338" si="212">IF((SUM(J338:J341)&gt;0),1,0)</f>
        <v>0</v>
      </c>
      <c r="Q338">
        <f t="shared" ref="Q338:R338" si="213">IF((SUM(N338:N341)&gt;0),1,0)</f>
        <v>0</v>
      </c>
      <c r="R338">
        <f t="shared" si="213"/>
        <v>0</v>
      </c>
    </row>
    <row r="339" spans="1:18" hidden="1" x14ac:dyDescent="0.25">
      <c r="A339" t="s">
        <v>22</v>
      </c>
      <c r="B339">
        <v>1</v>
      </c>
      <c r="C339">
        <v>9</v>
      </c>
      <c r="D339" t="s">
        <v>12</v>
      </c>
      <c r="E339" t="s">
        <v>12</v>
      </c>
      <c r="F339">
        <v>5</v>
      </c>
      <c r="G339">
        <v>80</v>
      </c>
      <c r="H339">
        <v>22224</v>
      </c>
      <c r="I339" t="s">
        <v>16</v>
      </c>
      <c r="J339">
        <v>0</v>
      </c>
      <c r="K339">
        <v>0</v>
      </c>
      <c r="L339">
        <f t="shared" si="204"/>
        <v>0</v>
      </c>
      <c r="M339">
        <f t="shared" si="207"/>
        <v>0</v>
      </c>
      <c r="N339">
        <f t="shared" si="205"/>
        <v>0</v>
      </c>
      <c r="O339">
        <f t="shared" si="206"/>
        <v>0</v>
      </c>
    </row>
    <row r="340" spans="1:18" hidden="1" x14ac:dyDescent="0.25">
      <c r="A340" t="s">
        <v>22</v>
      </c>
      <c r="B340">
        <v>1</v>
      </c>
      <c r="C340">
        <v>9</v>
      </c>
      <c r="D340" t="s">
        <v>12</v>
      </c>
      <c r="E340" t="s">
        <v>12</v>
      </c>
      <c r="F340">
        <v>5</v>
      </c>
      <c r="G340">
        <v>80</v>
      </c>
      <c r="H340">
        <v>22224</v>
      </c>
      <c r="I340" t="s">
        <v>13</v>
      </c>
      <c r="J340">
        <v>0</v>
      </c>
      <c r="K340">
        <v>0</v>
      </c>
      <c r="L340">
        <f t="shared" si="204"/>
        <v>0</v>
      </c>
      <c r="M340">
        <f t="shared" si="207"/>
        <v>0</v>
      </c>
      <c r="N340">
        <f t="shared" si="205"/>
        <v>0</v>
      </c>
      <c r="O340">
        <f t="shared" si="206"/>
        <v>0</v>
      </c>
    </row>
    <row r="341" spans="1:18" hidden="1" x14ac:dyDescent="0.25">
      <c r="A341" t="s">
        <v>22</v>
      </c>
      <c r="B341">
        <v>1</v>
      </c>
      <c r="C341">
        <v>9</v>
      </c>
      <c r="D341" t="s">
        <v>12</v>
      </c>
      <c r="E341" t="s">
        <v>12</v>
      </c>
      <c r="F341">
        <v>5</v>
      </c>
      <c r="G341">
        <v>80</v>
      </c>
      <c r="H341">
        <v>22224</v>
      </c>
      <c r="I341" t="s">
        <v>14</v>
      </c>
      <c r="J341">
        <v>0</v>
      </c>
      <c r="K341">
        <v>0</v>
      </c>
      <c r="L341">
        <f t="shared" si="204"/>
        <v>0</v>
      </c>
      <c r="M341">
        <f t="shared" si="207"/>
        <v>0</v>
      </c>
      <c r="N341">
        <f t="shared" si="205"/>
        <v>0</v>
      </c>
      <c r="O341">
        <f t="shared" si="206"/>
        <v>0</v>
      </c>
    </row>
    <row r="342" spans="1:18" hidden="1" x14ac:dyDescent="0.25">
      <c r="A342" t="s">
        <v>22</v>
      </c>
      <c r="B342">
        <v>1</v>
      </c>
      <c r="C342">
        <v>9</v>
      </c>
      <c r="D342" t="s">
        <v>12</v>
      </c>
      <c r="E342" t="s">
        <v>12</v>
      </c>
      <c r="F342">
        <v>6</v>
      </c>
      <c r="G342">
        <v>96</v>
      </c>
      <c r="H342">
        <v>22249</v>
      </c>
      <c r="I342" t="s">
        <v>17</v>
      </c>
      <c r="J342">
        <v>1</v>
      </c>
      <c r="K342">
        <v>2</v>
      </c>
      <c r="L342">
        <f t="shared" si="204"/>
        <v>1</v>
      </c>
      <c r="M342">
        <f t="shared" si="207"/>
        <v>0</v>
      </c>
      <c r="N342">
        <f t="shared" si="205"/>
        <v>0</v>
      </c>
      <c r="O342">
        <f t="shared" si="206"/>
        <v>0</v>
      </c>
      <c r="P342">
        <f t="shared" ref="P342" si="214">IF((SUM(J342:J345)&gt;0),1,0)</f>
        <v>1</v>
      </c>
      <c r="Q342">
        <f t="shared" ref="Q342:R342" si="215">IF((SUM(N342:N345)&gt;0),1,0)</f>
        <v>0</v>
      </c>
      <c r="R342">
        <f t="shared" si="215"/>
        <v>1</v>
      </c>
    </row>
    <row r="343" spans="1:18" hidden="1" x14ac:dyDescent="0.25">
      <c r="A343" t="s">
        <v>22</v>
      </c>
      <c r="B343">
        <v>1</v>
      </c>
      <c r="C343">
        <v>9</v>
      </c>
      <c r="D343" t="s">
        <v>12</v>
      </c>
      <c r="E343" t="s">
        <v>12</v>
      </c>
      <c r="F343">
        <v>6</v>
      </c>
      <c r="G343">
        <v>96</v>
      </c>
      <c r="H343">
        <v>22249</v>
      </c>
      <c r="I343" t="s">
        <v>16</v>
      </c>
      <c r="J343">
        <v>1</v>
      </c>
      <c r="K343">
        <v>5</v>
      </c>
      <c r="L343">
        <f t="shared" si="204"/>
        <v>1</v>
      </c>
      <c r="M343">
        <f t="shared" si="207"/>
        <v>1</v>
      </c>
      <c r="N343">
        <f t="shared" si="205"/>
        <v>0</v>
      </c>
      <c r="O343">
        <f t="shared" si="206"/>
        <v>1</v>
      </c>
    </row>
    <row r="344" spans="1:18" hidden="1" x14ac:dyDescent="0.25">
      <c r="A344" t="s">
        <v>22</v>
      </c>
      <c r="B344">
        <v>1</v>
      </c>
      <c r="C344">
        <v>9</v>
      </c>
      <c r="D344" t="s">
        <v>12</v>
      </c>
      <c r="E344" t="s">
        <v>12</v>
      </c>
      <c r="F344">
        <v>6</v>
      </c>
      <c r="G344">
        <v>96</v>
      </c>
      <c r="H344">
        <v>22249</v>
      </c>
      <c r="I344" t="s">
        <v>13</v>
      </c>
      <c r="J344">
        <v>0</v>
      </c>
      <c r="K344">
        <v>0</v>
      </c>
      <c r="L344">
        <f t="shared" si="204"/>
        <v>0</v>
      </c>
      <c r="M344">
        <f t="shared" si="207"/>
        <v>0</v>
      </c>
      <c r="N344">
        <f t="shared" si="205"/>
        <v>0</v>
      </c>
      <c r="O344">
        <f t="shared" si="206"/>
        <v>0</v>
      </c>
    </row>
    <row r="345" spans="1:18" hidden="1" x14ac:dyDescent="0.25">
      <c r="A345" t="s">
        <v>22</v>
      </c>
      <c r="B345">
        <v>1</v>
      </c>
      <c r="C345">
        <v>9</v>
      </c>
      <c r="D345" t="s">
        <v>12</v>
      </c>
      <c r="E345" t="s">
        <v>12</v>
      </c>
      <c r="F345">
        <v>6</v>
      </c>
      <c r="G345">
        <v>96</v>
      </c>
      <c r="H345">
        <v>22249</v>
      </c>
      <c r="I345" t="s">
        <v>14</v>
      </c>
      <c r="J345">
        <v>0</v>
      </c>
      <c r="K345">
        <v>0</v>
      </c>
      <c r="L345">
        <f t="shared" si="204"/>
        <v>0</v>
      </c>
      <c r="M345">
        <f t="shared" si="207"/>
        <v>0</v>
      </c>
      <c r="N345">
        <f t="shared" si="205"/>
        <v>0</v>
      </c>
      <c r="O345">
        <f t="shared" si="206"/>
        <v>0</v>
      </c>
    </row>
    <row r="346" spans="1:18" hidden="1" x14ac:dyDescent="0.25">
      <c r="A346" t="s">
        <v>22</v>
      </c>
      <c r="B346">
        <v>1</v>
      </c>
      <c r="C346">
        <v>9</v>
      </c>
      <c r="D346" t="s">
        <v>12</v>
      </c>
      <c r="E346" t="s">
        <v>12</v>
      </c>
      <c r="F346">
        <v>7</v>
      </c>
      <c r="G346">
        <v>60</v>
      </c>
      <c r="H346">
        <v>22262</v>
      </c>
      <c r="I346" t="s">
        <v>17</v>
      </c>
      <c r="J346">
        <v>0</v>
      </c>
      <c r="K346">
        <v>0</v>
      </c>
      <c r="L346">
        <f t="shared" si="204"/>
        <v>0</v>
      </c>
      <c r="M346">
        <f t="shared" si="207"/>
        <v>0</v>
      </c>
      <c r="N346">
        <f t="shared" si="205"/>
        <v>0</v>
      </c>
      <c r="O346">
        <f t="shared" si="206"/>
        <v>0</v>
      </c>
      <c r="P346">
        <f t="shared" ref="P346" si="216">IF((SUM(J346:J349)&gt;0),1,0)</f>
        <v>1</v>
      </c>
      <c r="Q346">
        <f t="shared" ref="Q346:R346" si="217">IF((SUM(N346:N349)&gt;0),1,0)</f>
        <v>1</v>
      </c>
      <c r="R346">
        <f t="shared" si="217"/>
        <v>0</v>
      </c>
    </row>
    <row r="347" spans="1:18" s="5" customFormat="1" hidden="1" x14ac:dyDescent="0.25">
      <c r="A347" t="s">
        <v>22</v>
      </c>
      <c r="B347">
        <v>1</v>
      </c>
      <c r="C347">
        <v>9</v>
      </c>
      <c r="D347" t="s">
        <v>12</v>
      </c>
      <c r="E347" t="s">
        <v>12</v>
      </c>
      <c r="F347" s="11">
        <v>7</v>
      </c>
      <c r="G347" s="11">
        <v>60</v>
      </c>
      <c r="H347" s="11">
        <v>22262</v>
      </c>
      <c r="I347" s="11" t="s">
        <v>16</v>
      </c>
      <c r="J347" s="11">
        <v>0</v>
      </c>
      <c r="K347" s="11">
        <v>0</v>
      </c>
      <c r="L347">
        <f t="shared" si="204"/>
        <v>0</v>
      </c>
      <c r="M347">
        <f t="shared" si="207"/>
        <v>0</v>
      </c>
      <c r="N347">
        <f t="shared" si="205"/>
        <v>0</v>
      </c>
      <c r="O347">
        <f t="shared" si="206"/>
        <v>0</v>
      </c>
      <c r="P347"/>
      <c r="Q347"/>
      <c r="R347"/>
    </row>
    <row r="348" spans="1:18" hidden="1" x14ac:dyDescent="0.25">
      <c r="A348" t="s">
        <v>22</v>
      </c>
      <c r="B348">
        <v>1</v>
      </c>
      <c r="C348">
        <v>9</v>
      </c>
      <c r="D348" t="s">
        <v>12</v>
      </c>
      <c r="E348" t="s">
        <v>12</v>
      </c>
      <c r="F348">
        <v>7</v>
      </c>
      <c r="G348">
        <v>60</v>
      </c>
      <c r="H348">
        <v>22262</v>
      </c>
      <c r="I348" t="s">
        <v>13</v>
      </c>
      <c r="J348">
        <v>1</v>
      </c>
      <c r="K348">
        <v>4</v>
      </c>
      <c r="L348">
        <f t="shared" si="204"/>
        <v>1</v>
      </c>
      <c r="M348">
        <f t="shared" si="207"/>
        <v>1</v>
      </c>
      <c r="N348">
        <f t="shared" si="205"/>
        <v>1</v>
      </c>
      <c r="O348">
        <f t="shared" si="206"/>
        <v>0</v>
      </c>
    </row>
    <row r="349" spans="1:18" hidden="1" x14ac:dyDescent="0.25">
      <c r="A349" t="s">
        <v>22</v>
      </c>
      <c r="B349">
        <v>1</v>
      </c>
      <c r="C349">
        <v>9</v>
      </c>
      <c r="D349" t="s">
        <v>12</v>
      </c>
      <c r="E349" t="s">
        <v>12</v>
      </c>
      <c r="F349">
        <v>7</v>
      </c>
      <c r="G349">
        <v>60</v>
      </c>
      <c r="H349">
        <v>22262</v>
      </c>
      <c r="I349" t="s">
        <v>14</v>
      </c>
      <c r="J349">
        <v>0</v>
      </c>
      <c r="K349">
        <v>0</v>
      </c>
      <c r="L349">
        <f t="shared" si="204"/>
        <v>0</v>
      </c>
      <c r="M349">
        <f t="shared" si="207"/>
        <v>0</v>
      </c>
      <c r="N349">
        <f t="shared" si="205"/>
        <v>0</v>
      </c>
      <c r="O349">
        <f t="shared" si="206"/>
        <v>0</v>
      </c>
    </row>
    <row r="350" spans="1:18" hidden="1" x14ac:dyDescent="0.25">
      <c r="A350" t="s">
        <v>22</v>
      </c>
      <c r="B350">
        <v>1</v>
      </c>
      <c r="C350">
        <v>9</v>
      </c>
      <c r="D350" t="s">
        <v>12</v>
      </c>
      <c r="E350" t="s">
        <v>12</v>
      </c>
      <c r="F350">
        <v>8</v>
      </c>
      <c r="G350">
        <v>120</v>
      </c>
      <c r="H350">
        <v>22281</v>
      </c>
      <c r="I350" t="s">
        <v>17</v>
      </c>
      <c r="J350">
        <v>0</v>
      </c>
      <c r="K350">
        <v>0</v>
      </c>
      <c r="L350">
        <f t="shared" si="204"/>
        <v>0</v>
      </c>
      <c r="M350">
        <f t="shared" si="207"/>
        <v>0</v>
      </c>
      <c r="N350">
        <f t="shared" si="205"/>
        <v>0</v>
      </c>
      <c r="O350">
        <f t="shared" si="206"/>
        <v>0</v>
      </c>
      <c r="P350">
        <f t="shared" ref="P350" si="218">IF((SUM(J350:J353)&gt;0),1,0)</f>
        <v>1</v>
      </c>
      <c r="Q350">
        <f t="shared" ref="Q350:R350" si="219">IF((SUM(N350:N353)&gt;0),1,0)</f>
        <v>0</v>
      </c>
      <c r="R350">
        <f t="shared" si="219"/>
        <v>1</v>
      </c>
    </row>
    <row r="351" spans="1:18" hidden="1" x14ac:dyDescent="0.25">
      <c r="A351" t="s">
        <v>22</v>
      </c>
      <c r="B351">
        <v>1</v>
      </c>
      <c r="C351">
        <v>9</v>
      </c>
      <c r="D351" t="s">
        <v>12</v>
      </c>
      <c r="E351" t="s">
        <v>12</v>
      </c>
      <c r="F351">
        <v>8</v>
      </c>
      <c r="G351">
        <v>120</v>
      </c>
      <c r="H351">
        <v>22281</v>
      </c>
      <c r="I351" t="s">
        <v>16</v>
      </c>
      <c r="J351">
        <v>0</v>
      </c>
      <c r="K351">
        <v>0</v>
      </c>
      <c r="L351">
        <f t="shared" si="204"/>
        <v>0</v>
      </c>
      <c r="M351">
        <f t="shared" si="207"/>
        <v>0</v>
      </c>
      <c r="N351">
        <f t="shared" si="205"/>
        <v>0</v>
      </c>
      <c r="O351">
        <f t="shared" si="206"/>
        <v>0</v>
      </c>
    </row>
    <row r="352" spans="1:18" hidden="1" x14ac:dyDescent="0.25">
      <c r="A352" t="s">
        <v>22</v>
      </c>
      <c r="B352">
        <v>1</v>
      </c>
      <c r="C352">
        <v>9</v>
      </c>
      <c r="D352" t="s">
        <v>12</v>
      </c>
      <c r="E352" t="s">
        <v>12</v>
      </c>
      <c r="F352">
        <v>8</v>
      </c>
      <c r="G352">
        <v>120</v>
      </c>
      <c r="H352">
        <v>22281</v>
      </c>
      <c r="I352" t="s">
        <v>13</v>
      </c>
      <c r="J352">
        <v>2</v>
      </c>
      <c r="K352">
        <v>5</v>
      </c>
      <c r="L352">
        <f t="shared" si="204"/>
        <v>1</v>
      </c>
      <c r="M352">
        <f t="shared" si="207"/>
        <v>1</v>
      </c>
      <c r="N352">
        <f t="shared" si="205"/>
        <v>0</v>
      </c>
      <c r="O352">
        <f t="shared" si="206"/>
        <v>1</v>
      </c>
    </row>
    <row r="353" spans="1:24" hidden="1" x14ac:dyDescent="0.25">
      <c r="A353" t="s">
        <v>22</v>
      </c>
      <c r="B353">
        <v>1</v>
      </c>
      <c r="C353">
        <v>9</v>
      </c>
      <c r="D353" t="s">
        <v>12</v>
      </c>
      <c r="E353" t="s">
        <v>12</v>
      </c>
      <c r="F353">
        <v>8</v>
      </c>
      <c r="G353">
        <v>120</v>
      </c>
      <c r="H353">
        <v>22281</v>
      </c>
      <c r="I353" t="s">
        <v>14</v>
      </c>
      <c r="J353">
        <v>0</v>
      </c>
      <c r="K353">
        <v>0</v>
      </c>
      <c r="L353">
        <f t="shared" si="204"/>
        <v>0</v>
      </c>
      <c r="M353">
        <f t="shared" si="207"/>
        <v>0</v>
      </c>
      <c r="N353">
        <f t="shared" si="205"/>
        <v>0</v>
      </c>
      <c r="O353">
        <f t="shared" si="206"/>
        <v>0</v>
      </c>
    </row>
    <row r="354" spans="1:24" hidden="1" x14ac:dyDescent="0.25">
      <c r="A354" t="s">
        <v>22</v>
      </c>
      <c r="B354">
        <v>1</v>
      </c>
      <c r="C354">
        <v>9</v>
      </c>
      <c r="D354" t="s">
        <v>12</v>
      </c>
      <c r="E354" t="s">
        <v>12</v>
      </c>
      <c r="F354">
        <v>9</v>
      </c>
      <c r="G354">
        <v>180</v>
      </c>
      <c r="H354">
        <v>22309</v>
      </c>
      <c r="I354" t="s">
        <v>17</v>
      </c>
      <c r="J354">
        <v>1</v>
      </c>
      <c r="K354">
        <v>4</v>
      </c>
      <c r="L354">
        <f t="shared" si="204"/>
        <v>1</v>
      </c>
      <c r="M354">
        <f t="shared" si="207"/>
        <v>1</v>
      </c>
      <c r="N354">
        <f t="shared" si="205"/>
        <v>1</v>
      </c>
      <c r="O354">
        <f t="shared" si="206"/>
        <v>0</v>
      </c>
      <c r="P354">
        <f t="shared" ref="P354" si="220">IF((SUM(J354:J357)&gt;0),1,0)</f>
        <v>1</v>
      </c>
      <c r="Q354">
        <f t="shared" ref="Q354:R354" si="221">IF((SUM(N354:N357)&gt;0),1,0)</f>
        <v>1</v>
      </c>
      <c r="R354">
        <f t="shared" si="221"/>
        <v>0</v>
      </c>
    </row>
    <row r="355" spans="1:24" hidden="1" x14ac:dyDescent="0.25">
      <c r="A355" t="s">
        <v>22</v>
      </c>
      <c r="B355">
        <v>1</v>
      </c>
      <c r="C355">
        <v>9</v>
      </c>
      <c r="D355" t="s">
        <v>12</v>
      </c>
      <c r="E355" t="s">
        <v>12</v>
      </c>
      <c r="F355">
        <v>9</v>
      </c>
      <c r="G355">
        <v>180</v>
      </c>
      <c r="H355">
        <v>22309</v>
      </c>
      <c r="I355" t="s">
        <v>16</v>
      </c>
      <c r="J355">
        <v>0</v>
      </c>
      <c r="K355">
        <v>0</v>
      </c>
      <c r="L355">
        <f t="shared" si="204"/>
        <v>0</v>
      </c>
      <c r="M355">
        <f t="shared" si="207"/>
        <v>0</v>
      </c>
      <c r="N355">
        <f t="shared" si="205"/>
        <v>0</v>
      </c>
      <c r="O355">
        <f t="shared" si="206"/>
        <v>0</v>
      </c>
    </row>
    <row r="356" spans="1:24" hidden="1" x14ac:dyDescent="0.25">
      <c r="A356" t="s">
        <v>22</v>
      </c>
      <c r="B356">
        <v>1</v>
      </c>
      <c r="C356">
        <v>9</v>
      </c>
      <c r="D356" t="s">
        <v>12</v>
      </c>
      <c r="E356" t="s">
        <v>12</v>
      </c>
      <c r="F356">
        <v>9</v>
      </c>
      <c r="G356">
        <v>180</v>
      </c>
      <c r="H356">
        <v>22309</v>
      </c>
      <c r="I356" t="s">
        <v>13</v>
      </c>
      <c r="J356">
        <v>0</v>
      </c>
      <c r="K356">
        <v>0</v>
      </c>
      <c r="L356">
        <f t="shared" si="204"/>
        <v>0</v>
      </c>
      <c r="M356">
        <f t="shared" si="207"/>
        <v>0</v>
      </c>
      <c r="N356">
        <f t="shared" si="205"/>
        <v>0</v>
      </c>
      <c r="O356">
        <f t="shared" si="206"/>
        <v>0</v>
      </c>
    </row>
    <row r="357" spans="1:24" hidden="1" x14ac:dyDescent="0.25">
      <c r="A357" t="s">
        <v>22</v>
      </c>
      <c r="B357">
        <v>1</v>
      </c>
      <c r="C357">
        <v>9</v>
      </c>
      <c r="D357" t="s">
        <v>12</v>
      </c>
      <c r="E357" t="s">
        <v>12</v>
      </c>
      <c r="F357">
        <v>9</v>
      </c>
      <c r="G357">
        <v>180</v>
      </c>
      <c r="H357">
        <v>22309</v>
      </c>
      <c r="I357" t="s">
        <v>14</v>
      </c>
      <c r="J357">
        <v>0</v>
      </c>
      <c r="K357">
        <v>0</v>
      </c>
      <c r="L357">
        <f t="shared" si="204"/>
        <v>0</v>
      </c>
      <c r="M357">
        <f t="shared" si="207"/>
        <v>0</v>
      </c>
      <c r="N357">
        <f t="shared" si="205"/>
        <v>0</v>
      </c>
      <c r="O357">
        <f t="shared" si="206"/>
        <v>0</v>
      </c>
    </row>
    <row r="358" spans="1:24" hidden="1" x14ac:dyDescent="0.25">
      <c r="A358" t="s">
        <v>22</v>
      </c>
      <c r="B358">
        <v>1</v>
      </c>
      <c r="C358">
        <v>9</v>
      </c>
      <c r="D358" t="s">
        <v>12</v>
      </c>
      <c r="E358" t="s">
        <v>12</v>
      </c>
      <c r="F358">
        <v>10</v>
      </c>
      <c r="G358">
        <v>240</v>
      </c>
      <c r="H358">
        <v>22319</v>
      </c>
      <c r="I358" t="s">
        <v>17</v>
      </c>
      <c r="J358">
        <v>0</v>
      </c>
      <c r="K358">
        <v>0</v>
      </c>
      <c r="L358">
        <f t="shared" si="204"/>
        <v>0</v>
      </c>
      <c r="M358">
        <f t="shared" si="207"/>
        <v>0</v>
      </c>
      <c r="N358">
        <f t="shared" si="205"/>
        <v>0</v>
      </c>
      <c r="O358">
        <f t="shared" si="206"/>
        <v>0</v>
      </c>
      <c r="P358">
        <f t="shared" ref="P358" si="222">IF((SUM(J358:J361)&gt;0),1,0)</f>
        <v>0</v>
      </c>
      <c r="Q358">
        <f t="shared" ref="Q358:R358" si="223">IF((SUM(N358:N361)&gt;0),1,0)</f>
        <v>0</v>
      </c>
      <c r="R358">
        <f t="shared" si="223"/>
        <v>0</v>
      </c>
    </row>
    <row r="359" spans="1:24" hidden="1" x14ac:dyDescent="0.25">
      <c r="A359" t="s">
        <v>22</v>
      </c>
      <c r="B359">
        <v>1</v>
      </c>
      <c r="C359">
        <v>9</v>
      </c>
      <c r="D359" t="s">
        <v>12</v>
      </c>
      <c r="E359" t="s">
        <v>12</v>
      </c>
      <c r="F359">
        <v>10</v>
      </c>
      <c r="G359">
        <v>240</v>
      </c>
      <c r="H359">
        <v>22319</v>
      </c>
      <c r="I359" t="s">
        <v>16</v>
      </c>
      <c r="J359">
        <v>0</v>
      </c>
      <c r="K359">
        <v>0</v>
      </c>
      <c r="L359">
        <f t="shared" si="204"/>
        <v>0</v>
      </c>
      <c r="M359">
        <f t="shared" si="207"/>
        <v>0</v>
      </c>
      <c r="N359">
        <f t="shared" si="205"/>
        <v>0</v>
      </c>
      <c r="O359">
        <f t="shared" si="206"/>
        <v>0</v>
      </c>
    </row>
    <row r="360" spans="1:24" hidden="1" x14ac:dyDescent="0.25">
      <c r="A360" t="s">
        <v>22</v>
      </c>
      <c r="B360">
        <v>1</v>
      </c>
      <c r="C360">
        <v>9</v>
      </c>
      <c r="D360" t="s">
        <v>12</v>
      </c>
      <c r="E360" t="s">
        <v>12</v>
      </c>
      <c r="F360">
        <v>10</v>
      </c>
      <c r="G360">
        <v>240</v>
      </c>
      <c r="H360">
        <v>22319</v>
      </c>
      <c r="I360" t="s">
        <v>13</v>
      </c>
      <c r="J360">
        <v>0</v>
      </c>
      <c r="K360">
        <v>0</v>
      </c>
      <c r="L360">
        <f t="shared" si="204"/>
        <v>0</v>
      </c>
      <c r="M360">
        <f t="shared" si="207"/>
        <v>0</v>
      </c>
      <c r="N360">
        <f t="shared" si="205"/>
        <v>0</v>
      </c>
      <c r="O360">
        <f t="shared" si="206"/>
        <v>0</v>
      </c>
    </row>
    <row r="361" spans="1:24" hidden="1" x14ac:dyDescent="0.25">
      <c r="A361" t="s">
        <v>22</v>
      </c>
      <c r="B361">
        <v>1</v>
      </c>
      <c r="C361">
        <v>9</v>
      </c>
      <c r="D361" t="s">
        <v>12</v>
      </c>
      <c r="E361" t="s">
        <v>12</v>
      </c>
      <c r="F361">
        <v>10</v>
      </c>
      <c r="G361">
        <v>240</v>
      </c>
      <c r="H361">
        <v>22319</v>
      </c>
      <c r="I361" t="s">
        <v>14</v>
      </c>
      <c r="J361">
        <v>0</v>
      </c>
      <c r="K361">
        <v>0</v>
      </c>
      <c r="L361">
        <f t="shared" si="204"/>
        <v>0</v>
      </c>
      <c r="M361">
        <f t="shared" si="207"/>
        <v>0</v>
      </c>
      <c r="N361">
        <f t="shared" si="205"/>
        <v>0</v>
      </c>
      <c r="O361">
        <f t="shared" si="206"/>
        <v>0</v>
      </c>
      <c r="T361" t="s">
        <v>60</v>
      </c>
    </row>
    <row r="362" spans="1:24" hidden="1" x14ac:dyDescent="0.25">
      <c r="A362" t="s">
        <v>22</v>
      </c>
      <c r="B362">
        <v>1</v>
      </c>
      <c r="C362">
        <v>10</v>
      </c>
      <c r="D362" t="s">
        <v>21</v>
      </c>
      <c r="E362" t="s">
        <v>21</v>
      </c>
      <c r="F362">
        <v>1</v>
      </c>
      <c r="G362">
        <v>16</v>
      </c>
      <c r="H362">
        <v>60767</v>
      </c>
      <c r="I362" t="s">
        <v>17</v>
      </c>
      <c r="J362">
        <v>0</v>
      </c>
      <c r="K362">
        <v>0</v>
      </c>
      <c r="L362">
        <f t="shared" si="204"/>
        <v>0</v>
      </c>
      <c r="M362">
        <f t="shared" si="207"/>
        <v>0</v>
      </c>
      <c r="N362">
        <f t="shared" si="205"/>
        <v>0</v>
      </c>
      <c r="O362">
        <f t="shared" si="206"/>
        <v>0</v>
      </c>
      <c r="P362">
        <f t="shared" ref="P362" si="224">IF((SUM(J362:J365)&gt;0),1,0)</f>
        <v>0</v>
      </c>
      <c r="Q362">
        <f t="shared" ref="Q362:R362" si="225">IF((SUM(N362:N365)&gt;0),1,0)</f>
        <v>0</v>
      </c>
      <c r="R362">
        <f t="shared" si="225"/>
        <v>0</v>
      </c>
      <c r="T362" t="s">
        <v>62</v>
      </c>
      <c r="X362" t="s">
        <v>47</v>
      </c>
    </row>
    <row r="363" spans="1:24" hidden="1" x14ac:dyDescent="0.25">
      <c r="A363" t="s">
        <v>22</v>
      </c>
      <c r="B363">
        <v>1</v>
      </c>
      <c r="C363">
        <v>10</v>
      </c>
      <c r="D363" t="s">
        <v>21</v>
      </c>
      <c r="E363" t="s">
        <v>21</v>
      </c>
      <c r="F363">
        <v>1</v>
      </c>
      <c r="G363">
        <v>16</v>
      </c>
      <c r="H363">
        <v>60767</v>
      </c>
      <c r="I363" t="s">
        <v>16</v>
      </c>
      <c r="J363">
        <v>0</v>
      </c>
      <c r="K363">
        <v>0</v>
      </c>
      <c r="L363">
        <f t="shared" si="204"/>
        <v>0</v>
      </c>
      <c r="M363">
        <f t="shared" si="207"/>
        <v>0</v>
      </c>
      <c r="N363">
        <f t="shared" si="205"/>
        <v>0</v>
      </c>
      <c r="O363">
        <f t="shared" si="206"/>
        <v>0</v>
      </c>
      <c r="T363" t="s">
        <v>63</v>
      </c>
      <c r="U363">
        <v>1</v>
      </c>
      <c r="V363">
        <v>18</v>
      </c>
      <c r="W363">
        <v>60767</v>
      </c>
      <c r="X363">
        <v>60767</v>
      </c>
    </row>
    <row r="364" spans="1:24" hidden="1" x14ac:dyDescent="0.25">
      <c r="A364" t="s">
        <v>22</v>
      </c>
      <c r="B364">
        <v>1</v>
      </c>
      <c r="C364">
        <v>10</v>
      </c>
      <c r="D364" t="s">
        <v>21</v>
      </c>
      <c r="E364" t="s">
        <v>21</v>
      </c>
      <c r="F364">
        <v>1</v>
      </c>
      <c r="G364">
        <v>16</v>
      </c>
      <c r="H364">
        <v>60767</v>
      </c>
      <c r="I364" t="s">
        <v>13</v>
      </c>
      <c r="J364">
        <v>0</v>
      </c>
      <c r="K364">
        <v>0</v>
      </c>
      <c r="L364">
        <f t="shared" si="204"/>
        <v>0</v>
      </c>
      <c r="M364">
        <f t="shared" si="207"/>
        <v>0</v>
      </c>
      <c r="N364">
        <f t="shared" si="205"/>
        <v>0</v>
      </c>
      <c r="O364">
        <f t="shared" si="206"/>
        <v>0</v>
      </c>
      <c r="U364">
        <v>2</v>
      </c>
      <c r="V364">
        <v>18</v>
      </c>
      <c r="W364">
        <f>W363+18</f>
        <v>60785</v>
      </c>
      <c r="X364">
        <v>60785</v>
      </c>
    </row>
    <row r="365" spans="1:24" hidden="1" x14ac:dyDescent="0.25">
      <c r="A365" t="s">
        <v>22</v>
      </c>
      <c r="B365">
        <v>1</v>
      </c>
      <c r="C365">
        <v>10</v>
      </c>
      <c r="D365" t="s">
        <v>21</v>
      </c>
      <c r="E365" t="s">
        <v>21</v>
      </c>
      <c r="F365">
        <v>1</v>
      </c>
      <c r="G365">
        <v>16</v>
      </c>
      <c r="H365">
        <v>60767</v>
      </c>
      <c r="I365" t="s">
        <v>14</v>
      </c>
      <c r="J365">
        <v>0</v>
      </c>
      <c r="K365">
        <v>0</v>
      </c>
      <c r="L365">
        <f t="shared" si="204"/>
        <v>0</v>
      </c>
      <c r="M365">
        <f t="shared" si="207"/>
        <v>0</v>
      </c>
      <c r="N365">
        <f t="shared" si="205"/>
        <v>0</v>
      </c>
      <c r="O365">
        <f t="shared" si="206"/>
        <v>0</v>
      </c>
      <c r="U365">
        <v>3</v>
      </c>
      <c r="V365">
        <v>18</v>
      </c>
      <c r="W365">
        <f t="shared" ref="W365:W372" si="226">W364+18</f>
        <v>60803</v>
      </c>
      <c r="X365">
        <v>60809</v>
      </c>
    </row>
    <row r="366" spans="1:24" hidden="1" x14ac:dyDescent="0.25">
      <c r="A366" t="s">
        <v>22</v>
      </c>
      <c r="B366">
        <v>1</v>
      </c>
      <c r="C366">
        <v>10</v>
      </c>
      <c r="D366" t="s">
        <v>21</v>
      </c>
      <c r="E366" t="s">
        <v>21</v>
      </c>
      <c r="F366">
        <v>2</v>
      </c>
      <c r="G366">
        <v>32</v>
      </c>
      <c r="H366">
        <v>60785</v>
      </c>
      <c r="I366" t="s">
        <v>17</v>
      </c>
      <c r="J366">
        <v>0</v>
      </c>
      <c r="K366">
        <v>0</v>
      </c>
      <c r="L366">
        <f t="shared" si="204"/>
        <v>0</v>
      </c>
      <c r="M366">
        <f t="shared" si="207"/>
        <v>0</v>
      </c>
      <c r="N366">
        <f t="shared" si="205"/>
        <v>0</v>
      </c>
      <c r="O366">
        <f t="shared" si="206"/>
        <v>0</v>
      </c>
      <c r="P366">
        <f t="shared" ref="P366" si="227">IF((SUM(J366:J369)&gt;0),1,0)</f>
        <v>0</v>
      </c>
      <c r="Q366">
        <f t="shared" ref="Q366:R366" si="228">IF((SUM(N366:N369)&gt;0),1,0)</f>
        <v>0</v>
      </c>
      <c r="R366">
        <f t="shared" si="228"/>
        <v>0</v>
      </c>
      <c r="U366">
        <v>4</v>
      </c>
      <c r="V366">
        <v>18</v>
      </c>
      <c r="W366">
        <f t="shared" si="226"/>
        <v>60821</v>
      </c>
      <c r="X366">
        <v>60821</v>
      </c>
    </row>
    <row r="367" spans="1:24" hidden="1" x14ac:dyDescent="0.25">
      <c r="A367" t="s">
        <v>22</v>
      </c>
      <c r="B367">
        <v>1</v>
      </c>
      <c r="C367">
        <v>10</v>
      </c>
      <c r="D367" t="s">
        <v>21</v>
      </c>
      <c r="E367" t="s">
        <v>21</v>
      </c>
      <c r="F367">
        <v>2</v>
      </c>
      <c r="G367">
        <v>32</v>
      </c>
      <c r="H367">
        <v>60785</v>
      </c>
      <c r="I367" t="s">
        <v>16</v>
      </c>
      <c r="J367">
        <v>0</v>
      </c>
      <c r="K367">
        <v>0</v>
      </c>
      <c r="L367">
        <f t="shared" si="204"/>
        <v>0</v>
      </c>
      <c r="M367">
        <f t="shared" si="207"/>
        <v>0</v>
      </c>
      <c r="N367">
        <f t="shared" si="205"/>
        <v>0</v>
      </c>
      <c r="O367">
        <f t="shared" si="206"/>
        <v>0</v>
      </c>
      <c r="U367">
        <v>5</v>
      </c>
      <c r="V367">
        <v>18</v>
      </c>
      <c r="W367">
        <f t="shared" si="226"/>
        <v>60839</v>
      </c>
      <c r="X367">
        <v>60839</v>
      </c>
    </row>
    <row r="368" spans="1:24" hidden="1" x14ac:dyDescent="0.25">
      <c r="A368" t="s">
        <v>22</v>
      </c>
      <c r="B368">
        <v>1</v>
      </c>
      <c r="C368">
        <v>10</v>
      </c>
      <c r="D368" t="s">
        <v>21</v>
      </c>
      <c r="E368" t="s">
        <v>21</v>
      </c>
      <c r="F368">
        <v>2</v>
      </c>
      <c r="G368">
        <v>32</v>
      </c>
      <c r="H368">
        <v>60785</v>
      </c>
      <c r="I368" t="s">
        <v>13</v>
      </c>
      <c r="J368">
        <v>0</v>
      </c>
      <c r="K368">
        <v>0</v>
      </c>
      <c r="L368">
        <f t="shared" si="204"/>
        <v>0</v>
      </c>
      <c r="M368">
        <f t="shared" si="207"/>
        <v>0</v>
      </c>
      <c r="N368">
        <f t="shared" si="205"/>
        <v>0</v>
      </c>
      <c r="O368">
        <f t="shared" si="206"/>
        <v>0</v>
      </c>
      <c r="U368">
        <v>6</v>
      </c>
      <c r="V368">
        <v>18</v>
      </c>
      <c r="W368">
        <f t="shared" si="226"/>
        <v>60857</v>
      </c>
      <c r="X368">
        <v>60857</v>
      </c>
    </row>
    <row r="369" spans="1:24" hidden="1" x14ac:dyDescent="0.25">
      <c r="A369" t="s">
        <v>22</v>
      </c>
      <c r="B369">
        <v>1</v>
      </c>
      <c r="C369">
        <v>10</v>
      </c>
      <c r="D369" t="s">
        <v>21</v>
      </c>
      <c r="E369" t="s">
        <v>21</v>
      </c>
      <c r="F369">
        <v>2</v>
      </c>
      <c r="G369">
        <v>32</v>
      </c>
      <c r="H369">
        <v>60785</v>
      </c>
      <c r="I369" t="s">
        <v>14</v>
      </c>
      <c r="J369">
        <v>0</v>
      </c>
      <c r="K369">
        <v>0</v>
      </c>
      <c r="L369">
        <f t="shared" si="204"/>
        <v>0</v>
      </c>
      <c r="M369">
        <f t="shared" si="207"/>
        <v>0</v>
      </c>
      <c r="N369">
        <f t="shared" si="205"/>
        <v>0</v>
      </c>
      <c r="O369">
        <f t="shared" si="206"/>
        <v>0</v>
      </c>
      <c r="U369">
        <v>7</v>
      </c>
      <c r="V369">
        <v>18</v>
      </c>
      <c r="W369">
        <f t="shared" si="226"/>
        <v>60875</v>
      </c>
      <c r="X369">
        <v>60869</v>
      </c>
    </row>
    <row r="370" spans="1:24" hidden="1" x14ac:dyDescent="0.25">
      <c r="A370" t="s">
        <v>22</v>
      </c>
      <c r="B370">
        <v>1</v>
      </c>
      <c r="C370">
        <v>10</v>
      </c>
      <c r="D370" t="s">
        <v>21</v>
      </c>
      <c r="E370" t="s">
        <v>21</v>
      </c>
      <c r="F370">
        <v>3</v>
      </c>
      <c r="G370">
        <v>48</v>
      </c>
      <c r="H370">
        <v>60809</v>
      </c>
      <c r="I370" t="s">
        <v>17</v>
      </c>
      <c r="J370">
        <v>0</v>
      </c>
      <c r="K370">
        <v>0</v>
      </c>
      <c r="L370">
        <f t="shared" si="204"/>
        <v>0</v>
      </c>
      <c r="M370">
        <f t="shared" si="207"/>
        <v>0</v>
      </c>
      <c r="N370">
        <f t="shared" si="205"/>
        <v>0</v>
      </c>
      <c r="O370">
        <f t="shared" si="206"/>
        <v>0</v>
      </c>
      <c r="P370">
        <f t="shared" ref="P370" si="229">IF((SUM(J370:J373)&gt;0),1,0)</f>
        <v>0</v>
      </c>
      <c r="Q370">
        <f t="shared" ref="Q370:R370" si="230">IF((SUM(N370:N373)&gt;0),1,0)</f>
        <v>0</v>
      </c>
      <c r="R370">
        <f t="shared" si="230"/>
        <v>0</v>
      </c>
      <c r="U370">
        <v>8</v>
      </c>
      <c r="V370">
        <v>18</v>
      </c>
      <c r="W370">
        <f t="shared" si="226"/>
        <v>60893</v>
      </c>
      <c r="X370">
        <v>60893</v>
      </c>
    </row>
    <row r="371" spans="1:24" hidden="1" x14ac:dyDescent="0.25">
      <c r="A371" t="s">
        <v>22</v>
      </c>
      <c r="B371">
        <v>1</v>
      </c>
      <c r="C371">
        <v>10</v>
      </c>
      <c r="D371" t="s">
        <v>21</v>
      </c>
      <c r="E371" t="s">
        <v>21</v>
      </c>
      <c r="F371">
        <v>3</v>
      </c>
      <c r="G371">
        <v>48</v>
      </c>
      <c r="H371">
        <v>60809</v>
      </c>
      <c r="I371" t="s">
        <v>16</v>
      </c>
      <c r="J371">
        <v>0</v>
      </c>
      <c r="K371">
        <v>0</v>
      </c>
      <c r="L371">
        <f t="shared" si="204"/>
        <v>0</v>
      </c>
      <c r="M371">
        <f t="shared" si="207"/>
        <v>0</v>
      </c>
      <c r="N371">
        <f t="shared" si="205"/>
        <v>0</v>
      </c>
      <c r="O371">
        <f t="shared" si="206"/>
        <v>0</v>
      </c>
      <c r="U371">
        <v>9</v>
      </c>
      <c r="V371">
        <v>18</v>
      </c>
      <c r="W371">
        <f t="shared" si="226"/>
        <v>60911</v>
      </c>
      <c r="X371">
        <v>60911</v>
      </c>
    </row>
    <row r="372" spans="1:24" hidden="1" x14ac:dyDescent="0.25">
      <c r="A372" t="s">
        <v>22</v>
      </c>
      <c r="B372">
        <v>1</v>
      </c>
      <c r="C372">
        <v>10</v>
      </c>
      <c r="D372" t="s">
        <v>21</v>
      </c>
      <c r="E372" t="s">
        <v>21</v>
      </c>
      <c r="F372">
        <v>3</v>
      </c>
      <c r="G372">
        <v>48</v>
      </c>
      <c r="H372">
        <v>60809</v>
      </c>
      <c r="I372" t="s">
        <v>13</v>
      </c>
      <c r="J372">
        <v>0</v>
      </c>
      <c r="K372">
        <v>0</v>
      </c>
      <c r="L372">
        <f t="shared" si="204"/>
        <v>0</v>
      </c>
      <c r="M372">
        <f t="shared" si="207"/>
        <v>0</v>
      </c>
      <c r="N372">
        <f t="shared" si="205"/>
        <v>0</v>
      </c>
      <c r="O372">
        <f t="shared" si="206"/>
        <v>0</v>
      </c>
      <c r="U372">
        <v>10</v>
      </c>
      <c r="V372">
        <v>18</v>
      </c>
      <c r="W372">
        <f t="shared" si="226"/>
        <v>60929</v>
      </c>
      <c r="X372">
        <v>60929</v>
      </c>
    </row>
    <row r="373" spans="1:24" hidden="1" x14ac:dyDescent="0.25">
      <c r="A373" t="s">
        <v>22</v>
      </c>
      <c r="B373">
        <v>1</v>
      </c>
      <c r="C373">
        <v>10</v>
      </c>
      <c r="D373" t="s">
        <v>21</v>
      </c>
      <c r="E373" t="s">
        <v>21</v>
      </c>
      <c r="F373">
        <v>3</v>
      </c>
      <c r="G373">
        <v>48</v>
      </c>
      <c r="H373">
        <v>60809</v>
      </c>
      <c r="I373" t="s">
        <v>14</v>
      </c>
      <c r="J373">
        <v>0</v>
      </c>
      <c r="K373">
        <v>0</v>
      </c>
      <c r="L373">
        <f t="shared" si="204"/>
        <v>0</v>
      </c>
      <c r="M373">
        <f t="shared" si="207"/>
        <v>0</v>
      </c>
      <c r="N373">
        <f t="shared" si="205"/>
        <v>0</v>
      </c>
      <c r="O373">
        <f t="shared" si="206"/>
        <v>0</v>
      </c>
    </row>
    <row r="374" spans="1:24" hidden="1" x14ac:dyDescent="0.25">
      <c r="A374" t="s">
        <v>22</v>
      </c>
      <c r="B374">
        <v>1</v>
      </c>
      <c r="C374">
        <v>10</v>
      </c>
      <c r="D374" t="s">
        <v>21</v>
      </c>
      <c r="E374" t="s">
        <v>21</v>
      </c>
      <c r="F374">
        <v>4</v>
      </c>
      <c r="G374">
        <v>54</v>
      </c>
      <c r="H374">
        <v>60821</v>
      </c>
      <c r="I374" t="s">
        <v>17</v>
      </c>
      <c r="J374">
        <v>0</v>
      </c>
      <c r="K374">
        <v>0</v>
      </c>
      <c r="L374">
        <f t="shared" si="204"/>
        <v>0</v>
      </c>
      <c r="M374">
        <f t="shared" si="207"/>
        <v>0</v>
      </c>
      <c r="N374">
        <f t="shared" si="205"/>
        <v>0</v>
      </c>
      <c r="O374">
        <f t="shared" si="206"/>
        <v>0</v>
      </c>
      <c r="P374">
        <f t="shared" ref="P374" si="231">IF((SUM(J374:J377)&gt;0),1,0)</f>
        <v>0</v>
      </c>
      <c r="Q374">
        <f t="shared" ref="Q374:R374" si="232">IF((SUM(N374:N377)&gt;0),1,0)</f>
        <v>0</v>
      </c>
      <c r="R374">
        <f t="shared" si="232"/>
        <v>0</v>
      </c>
    </row>
    <row r="375" spans="1:24" hidden="1" x14ac:dyDescent="0.25">
      <c r="A375" t="s">
        <v>22</v>
      </c>
      <c r="B375">
        <v>1</v>
      </c>
      <c r="C375">
        <v>10</v>
      </c>
      <c r="D375" t="s">
        <v>21</v>
      </c>
      <c r="E375" t="s">
        <v>21</v>
      </c>
      <c r="F375">
        <v>4</v>
      </c>
      <c r="G375">
        <v>54</v>
      </c>
      <c r="H375">
        <v>60821</v>
      </c>
      <c r="I375" t="s">
        <v>16</v>
      </c>
      <c r="J375">
        <v>0</v>
      </c>
      <c r="K375">
        <v>0</v>
      </c>
      <c r="L375">
        <f t="shared" si="204"/>
        <v>0</v>
      </c>
      <c r="M375">
        <f t="shared" si="207"/>
        <v>0</v>
      </c>
      <c r="N375">
        <f t="shared" si="205"/>
        <v>0</v>
      </c>
      <c r="O375">
        <f t="shared" si="206"/>
        <v>0</v>
      </c>
    </row>
    <row r="376" spans="1:24" hidden="1" x14ac:dyDescent="0.25">
      <c r="A376" t="s">
        <v>22</v>
      </c>
      <c r="B376">
        <v>1</v>
      </c>
      <c r="C376">
        <v>10</v>
      </c>
      <c r="D376" t="s">
        <v>21</v>
      </c>
      <c r="E376" t="s">
        <v>21</v>
      </c>
      <c r="F376">
        <v>4</v>
      </c>
      <c r="G376">
        <v>54</v>
      </c>
      <c r="H376">
        <v>60821</v>
      </c>
      <c r="I376" t="s">
        <v>13</v>
      </c>
      <c r="J376">
        <v>0</v>
      </c>
      <c r="K376">
        <v>0</v>
      </c>
      <c r="L376">
        <f t="shared" si="204"/>
        <v>0</v>
      </c>
      <c r="M376">
        <f t="shared" si="207"/>
        <v>0</v>
      </c>
      <c r="N376">
        <f t="shared" si="205"/>
        <v>0</v>
      </c>
      <c r="O376">
        <f t="shared" si="206"/>
        <v>0</v>
      </c>
    </row>
    <row r="377" spans="1:24" hidden="1" x14ac:dyDescent="0.25">
      <c r="A377" t="s">
        <v>22</v>
      </c>
      <c r="B377">
        <v>1</v>
      </c>
      <c r="C377">
        <v>10</v>
      </c>
      <c r="D377" t="s">
        <v>21</v>
      </c>
      <c r="E377" t="s">
        <v>21</v>
      </c>
      <c r="F377">
        <v>4</v>
      </c>
      <c r="G377">
        <v>54</v>
      </c>
      <c r="H377">
        <v>60821</v>
      </c>
      <c r="I377" t="s">
        <v>14</v>
      </c>
      <c r="J377">
        <v>0</v>
      </c>
      <c r="K377">
        <v>0</v>
      </c>
      <c r="L377">
        <f t="shared" si="204"/>
        <v>0</v>
      </c>
      <c r="M377">
        <f t="shared" si="207"/>
        <v>0</v>
      </c>
      <c r="N377">
        <f t="shared" si="205"/>
        <v>0</v>
      </c>
      <c r="O377">
        <f t="shared" si="206"/>
        <v>0</v>
      </c>
    </row>
    <row r="378" spans="1:24" hidden="1" x14ac:dyDescent="0.25">
      <c r="A378" t="s">
        <v>22</v>
      </c>
      <c r="B378">
        <v>1</v>
      </c>
      <c r="C378">
        <v>10</v>
      </c>
      <c r="D378" t="s">
        <v>21</v>
      </c>
      <c r="E378" t="s">
        <v>21</v>
      </c>
      <c r="F378">
        <v>5</v>
      </c>
      <c r="G378">
        <v>80</v>
      </c>
      <c r="H378">
        <v>60839</v>
      </c>
      <c r="I378" t="s">
        <v>17</v>
      </c>
      <c r="J378">
        <v>3</v>
      </c>
      <c r="K378">
        <v>1</v>
      </c>
      <c r="L378">
        <f t="shared" si="204"/>
        <v>1</v>
      </c>
      <c r="M378">
        <f t="shared" si="207"/>
        <v>0</v>
      </c>
      <c r="N378">
        <f t="shared" si="205"/>
        <v>0</v>
      </c>
      <c r="O378">
        <f t="shared" si="206"/>
        <v>0</v>
      </c>
      <c r="P378">
        <f t="shared" ref="P378" si="233">IF((SUM(J378:J381)&gt;0),1,0)</f>
        <v>1</v>
      </c>
      <c r="Q378">
        <f t="shared" ref="Q378:R378" si="234">IF((SUM(N378:N381)&gt;0),1,0)</f>
        <v>0</v>
      </c>
      <c r="R378">
        <f t="shared" si="234"/>
        <v>0</v>
      </c>
    </row>
    <row r="379" spans="1:24" hidden="1" x14ac:dyDescent="0.25">
      <c r="A379" t="s">
        <v>22</v>
      </c>
      <c r="B379">
        <v>1</v>
      </c>
      <c r="C379">
        <v>10</v>
      </c>
      <c r="D379" t="s">
        <v>21</v>
      </c>
      <c r="E379" t="s">
        <v>21</v>
      </c>
      <c r="F379">
        <v>5</v>
      </c>
      <c r="G379">
        <v>80</v>
      </c>
      <c r="H379">
        <v>60839</v>
      </c>
      <c r="I379" t="s">
        <v>16</v>
      </c>
      <c r="J379">
        <v>0</v>
      </c>
      <c r="K379">
        <v>0</v>
      </c>
      <c r="L379">
        <f t="shared" si="204"/>
        <v>0</v>
      </c>
      <c r="M379">
        <f t="shared" si="207"/>
        <v>0</v>
      </c>
      <c r="N379">
        <f t="shared" si="205"/>
        <v>0</v>
      </c>
      <c r="O379">
        <f t="shared" si="206"/>
        <v>0</v>
      </c>
    </row>
    <row r="380" spans="1:24" hidden="1" x14ac:dyDescent="0.25">
      <c r="A380" t="s">
        <v>22</v>
      </c>
      <c r="B380">
        <v>1</v>
      </c>
      <c r="C380">
        <v>10</v>
      </c>
      <c r="D380" t="s">
        <v>21</v>
      </c>
      <c r="E380" t="s">
        <v>21</v>
      </c>
      <c r="F380">
        <v>5</v>
      </c>
      <c r="G380">
        <v>80</v>
      </c>
      <c r="H380">
        <v>60839</v>
      </c>
      <c r="I380" t="s">
        <v>13</v>
      </c>
      <c r="J380">
        <v>2</v>
      </c>
      <c r="K380">
        <v>1</v>
      </c>
      <c r="L380">
        <f t="shared" si="204"/>
        <v>1</v>
      </c>
      <c r="M380">
        <f t="shared" si="207"/>
        <v>0</v>
      </c>
      <c r="N380">
        <f t="shared" si="205"/>
        <v>0</v>
      </c>
      <c r="O380">
        <f t="shared" si="206"/>
        <v>0</v>
      </c>
    </row>
    <row r="381" spans="1:24" hidden="1" x14ac:dyDescent="0.25">
      <c r="A381" t="s">
        <v>22</v>
      </c>
      <c r="B381">
        <v>1</v>
      </c>
      <c r="C381">
        <v>10</v>
      </c>
      <c r="D381" t="s">
        <v>21</v>
      </c>
      <c r="E381" t="s">
        <v>21</v>
      </c>
      <c r="F381">
        <v>5</v>
      </c>
      <c r="G381">
        <v>80</v>
      </c>
      <c r="H381">
        <v>60839</v>
      </c>
      <c r="I381" t="s">
        <v>14</v>
      </c>
      <c r="J381">
        <v>0</v>
      </c>
      <c r="K381">
        <v>0</v>
      </c>
      <c r="L381">
        <f t="shared" si="204"/>
        <v>0</v>
      </c>
      <c r="M381">
        <f t="shared" si="207"/>
        <v>0</v>
      </c>
      <c r="N381">
        <f t="shared" si="205"/>
        <v>0</v>
      </c>
      <c r="O381">
        <f t="shared" si="206"/>
        <v>0</v>
      </c>
    </row>
    <row r="382" spans="1:24" hidden="1" x14ac:dyDescent="0.25">
      <c r="A382" t="s">
        <v>22</v>
      </c>
      <c r="B382">
        <v>1</v>
      </c>
      <c r="C382">
        <v>10</v>
      </c>
      <c r="D382" t="s">
        <v>21</v>
      </c>
      <c r="E382" t="s">
        <v>21</v>
      </c>
      <c r="F382">
        <v>6</v>
      </c>
      <c r="G382">
        <v>96</v>
      </c>
      <c r="H382">
        <v>60857</v>
      </c>
      <c r="I382" t="s">
        <v>17</v>
      </c>
      <c r="J382">
        <v>1</v>
      </c>
      <c r="K382">
        <v>1</v>
      </c>
      <c r="L382">
        <f t="shared" si="204"/>
        <v>1</v>
      </c>
      <c r="M382">
        <f t="shared" si="207"/>
        <v>0</v>
      </c>
      <c r="N382">
        <f t="shared" si="205"/>
        <v>0</v>
      </c>
      <c r="O382">
        <f t="shared" si="206"/>
        <v>0</v>
      </c>
      <c r="P382">
        <f t="shared" ref="P382" si="235">IF((SUM(J382:J385)&gt;0),1,0)</f>
        <v>1</v>
      </c>
      <c r="Q382">
        <f t="shared" ref="Q382:R382" si="236">IF((SUM(N382:N385)&gt;0),1,0)</f>
        <v>0</v>
      </c>
      <c r="R382">
        <f t="shared" si="236"/>
        <v>0</v>
      </c>
    </row>
    <row r="383" spans="1:24" hidden="1" x14ac:dyDescent="0.25">
      <c r="A383" t="s">
        <v>22</v>
      </c>
      <c r="B383">
        <v>1</v>
      </c>
      <c r="C383">
        <v>10</v>
      </c>
      <c r="D383" t="s">
        <v>21</v>
      </c>
      <c r="E383" t="s">
        <v>21</v>
      </c>
      <c r="F383">
        <v>6</v>
      </c>
      <c r="G383">
        <v>96</v>
      </c>
      <c r="H383">
        <v>60857</v>
      </c>
      <c r="I383" t="s">
        <v>16</v>
      </c>
      <c r="J383">
        <v>0</v>
      </c>
      <c r="K383">
        <v>0</v>
      </c>
      <c r="L383">
        <f t="shared" si="204"/>
        <v>0</v>
      </c>
      <c r="M383">
        <f t="shared" si="207"/>
        <v>0</v>
      </c>
      <c r="N383">
        <f t="shared" si="205"/>
        <v>0</v>
      </c>
      <c r="O383">
        <f t="shared" si="206"/>
        <v>0</v>
      </c>
    </row>
    <row r="384" spans="1:24" hidden="1" x14ac:dyDescent="0.25">
      <c r="A384" t="s">
        <v>22</v>
      </c>
      <c r="B384">
        <v>1</v>
      </c>
      <c r="C384">
        <v>10</v>
      </c>
      <c r="D384" t="s">
        <v>21</v>
      </c>
      <c r="E384" t="s">
        <v>21</v>
      </c>
      <c r="F384">
        <v>6</v>
      </c>
      <c r="G384">
        <v>96</v>
      </c>
      <c r="H384">
        <v>60857</v>
      </c>
      <c r="I384" t="s">
        <v>13</v>
      </c>
      <c r="J384">
        <v>3</v>
      </c>
      <c r="K384">
        <v>1</v>
      </c>
      <c r="L384">
        <f t="shared" si="204"/>
        <v>1</v>
      </c>
      <c r="M384">
        <f t="shared" si="207"/>
        <v>0</v>
      </c>
      <c r="N384">
        <f t="shared" si="205"/>
        <v>0</v>
      </c>
      <c r="O384">
        <f t="shared" si="206"/>
        <v>0</v>
      </c>
    </row>
    <row r="385" spans="1:18" hidden="1" x14ac:dyDescent="0.25">
      <c r="A385" t="s">
        <v>22</v>
      </c>
      <c r="B385">
        <v>1</v>
      </c>
      <c r="C385">
        <v>10</v>
      </c>
      <c r="D385" t="s">
        <v>21</v>
      </c>
      <c r="E385" t="s">
        <v>21</v>
      </c>
      <c r="F385">
        <v>6</v>
      </c>
      <c r="G385">
        <v>96</v>
      </c>
      <c r="H385">
        <v>60857</v>
      </c>
      <c r="I385" t="s">
        <v>14</v>
      </c>
      <c r="J385">
        <v>0</v>
      </c>
      <c r="K385">
        <v>0</v>
      </c>
      <c r="L385">
        <f t="shared" si="204"/>
        <v>0</v>
      </c>
      <c r="M385">
        <f t="shared" si="207"/>
        <v>0</v>
      </c>
      <c r="N385">
        <f t="shared" si="205"/>
        <v>0</v>
      </c>
      <c r="O385">
        <f t="shared" si="206"/>
        <v>0</v>
      </c>
    </row>
    <row r="386" spans="1:18" hidden="1" x14ac:dyDescent="0.25">
      <c r="A386" t="s">
        <v>22</v>
      </c>
      <c r="B386">
        <v>1</v>
      </c>
      <c r="C386">
        <v>10</v>
      </c>
      <c r="D386" t="s">
        <v>21</v>
      </c>
      <c r="E386" t="s">
        <v>21</v>
      </c>
      <c r="F386">
        <v>7</v>
      </c>
      <c r="G386">
        <v>60</v>
      </c>
      <c r="H386">
        <v>60869</v>
      </c>
      <c r="I386" t="s">
        <v>17</v>
      </c>
      <c r="J386" s="11">
        <v>1</v>
      </c>
      <c r="K386" s="11">
        <v>2</v>
      </c>
      <c r="L386">
        <f t="shared" si="204"/>
        <v>1</v>
      </c>
      <c r="M386">
        <f t="shared" si="207"/>
        <v>0</v>
      </c>
      <c r="N386">
        <f t="shared" si="205"/>
        <v>0</v>
      </c>
      <c r="O386">
        <f t="shared" si="206"/>
        <v>0</v>
      </c>
      <c r="P386">
        <f t="shared" ref="P386" si="237">IF((SUM(J386:J389)&gt;0),1,0)</f>
        <v>1</v>
      </c>
      <c r="Q386">
        <f t="shared" ref="Q386:R386" si="238">IF((SUM(N386:N389)&gt;0),1,0)</f>
        <v>0</v>
      </c>
      <c r="R386">
        <f t="shared" si="238"/>
        <v>0</v>
      </c>
    </row>
    <row r="387" spans="1:18" s="5" customFormat="1" hidden="1" x14ac:dyDescent="0.25">
      <c r="A387" t="s">
        <v>22</v>
      </c>
      <c r="B387">
        <v>1</v>
      </c>
      <c r="C387">
        <v>10</v>
      </c>
      <c r="D387" t="s">
        <v>21</v>
      </c>
      <c r="E387" t="s">
        <v>21</v>
      </c>
      <c r="F387" s="11">
        <v>7</v>
      </c>
      <c r="G387" s="11">
        <v>60</v>
      </c>
      <c r="H387">
        <v>60869</v>
      </c>
      <c r="I387" s="11" t="s">
        <v>16</v>
      </c>
      <c r="J387">
        <v>0</v>
      </c>
      <c r="K387">
        <v>0</v>
      </c>
      <c r="L387">
        <f t="shared" si="204"/>
        <v>0</v>
      </c>
      <c r="M387">
        <f t="shared" si="207"/>
        <v>0</v>
      </c>
      <c r="N387">
        <f t="shared" si="205"/>
        <v>0</v>
      </c>
      <c r="O387">
        <f t="shared" si="206"/>
        <v>0</v>
      </c>
      <c r="P387"/>
      <c r="Q387"/>
      <c r="R387"/>
    </row>
    <row r="388" spans="1:18" hidden="1" x14ac:dyDescent="0.25">
      <c r="A388" t="s">
        <v>22</v>
      </c>
      <c r="B388">
        <v>1</v>
      </c>
      <c r="C388">
        <v>10</v>
      </c>
      <c r="D388" t="s">
        <v>21</v>
      </c>
      <c r="E388" t="s">
        <v>21</v>
      </c>
      <c r="F388">
        <v>7</v>
      </c>
      <c r="G388">
        <v>60</v>
      </c>
      <c r="H388">
        <v>60869</v>
      </c>
      <c r="I388" t="s">
        <v>13</v>
      </c>
      <c r="J388">
        <v>2</v>
      </c>
      <c r="K388">
        <v>2</v>
      </c>
      <c r="L388">
        <f t="shared" si="204"/>
        <v>1</v>
      </c>
      <c r="M388">
        <f t="shared" si="207"/>
        <v>0</v>
      </c>
      <c r="N388">
        <f t="shared" si="205"/>
        <v>0</v>
      </c>
      <c r="O388">
        <f t="shared" si="206"/>
        <v>0</v>
      </c>
    </row>
    <row r="389" spans="1:18" hidden="1" x14ac:dyDescent="0.25">
      <c r="A389" t="s">
        <v>22</v>
      </c>
      <c r="B389">
        <v>1</v>
      </c>
      <c r="C389">
        <v>10</v>
      </c>
      <c r="D389" t="s">
        <v>21</v>
      </c>
      <c r="E389" t="s">
        <v>21</v>
      </c>
      <c r="F389">
        <v>7</v>
      </c>
      <c r="G389">
        <v>60</v>
      </c>
      <c r="H389">
        <v>60869</v>
      </c>
      <c r="I389" t="s">
        <v>14</v>
      </c>
      <c r="J389">
        <v>0</v>
      </c>
      <c r="K389">
        <v>0</v>
      </c>
      <c r="L389">
        <f t="shared" si="204"/>
        <v>0</v>
      </c>
      <c r="M389">
        <f t="shared" si="207"/>
        <v>0</v>
      </c>
      <c r="N389">
        <f t="shared" si="205"/>
        <v>0</v>
      </c>
      <c r="O389">
        <f t="shared" si="206"/>
        <v>0</v>
      </c>
    </row>
    <row r="390" spans="1:18" hidden="1" x14ac:dyDescent="0.25">
      <c r="A390" t="s">
        <v>22</v>
      </c>
      <c r="B390">
        <v>1</v>
      </c>
      <c r="C390">
        <v>10</v>
      </c>
      <c r="D390" t="s">
        <v>21</v>
      </c>
      <c r="E390" t="s">
        <v>21</v>
      </c>
      <c r="F390">
        <v>8</v>
      </c>
      <c r="G390">
        <v>120</v>
      </c>
      <c r="H390">
        <v>60893</v>
      </c>
      <c r="I390" t="s">
        <v>17</v>
      </c>
      <c r="J390">
        <v>0</v>
      </c>
      <c r="K390">
        <v>0</v>
      </c>
      <c r="L390">
        <f t="shared" si="204"/>
        <v>0</v>
      </c>
      <c r="M390">
        <f t="shared" si="207"/>
        <v>0</v>
      </c>
      <c r="N390">
        <f t="shared" si="205"/>
        <v>0</v>
      </c>
      <c r="O390">
        <f t="shared" si="206"/>
        <v>0</v>
      </c>
      <c r="P390">
        <f t="shared" ref="P390" si="239">IF((SUM(J390:J393)&gt;0),1,0)</f>
        <v>0</v>
      </c>
      <c r="Q390">
        <f t="shared" ref="Q390:R390" si="240">IF((SUM(N390:N393)&gt;0),1,0)</f>
        <v>0</v>
      </c>
      <c r="R390">
        <f t="shared" si="240"/>
        <v>0</v>
      </c>
    </row>
    <row r="391" spans="1:18" hidden="1" x14ac:dyDescent="0.25">
      <c r="A391" t="s">
        <v>22</v>
      </c>
      <c r="B391">
        <v>1</v>
      </c>
      <c r="C391">
        <v>10</v>
      </c>
      <c r="D391" t="s">
        <v>21</v>
      </c>
      <c r="E391" t="s">
        <v>21</v>
      </c>
      <c r="F391">
        <v>8</v>
      </c>
      <c r="G391">
        <v>120</v>
      </c>
      <c r="H391">
        <v>60893</v>
      </c>
      <c r="I391" t="s">
        <v>16</v>
      </c>
      <c r="J391">
        <v>0</v>
      </c>
      <c r="K391">
        <v>0</v>
      </c>
      <c r="L391">
        <f t="shared" ref="L391:L441" si="241">IF(J391&gt;0,1,0)</f>
        <v>0</v>
      </c>
      <c r="M391">
        <f t="shared" si="207"/>
        <v>0</v>
      </c>
      <c r="N391">
        <f t="shared" ref="N391:N441" si="242">IF(K391=4,1,0)</f>
        <v>0</v>
      </c>
      <c r="O391">
        <f t="shared" ref="O391:O441" si="243">IF(K391=5,1,0)</f>
        <v>0</v>
      </c>
    </row>
    <row r="392" spans="1:18" hidden="1" x14ac:dyDescent="0.25">
      <c r="A392" t="s">
        <v>22</v>
      </c>
      <c r="B392">
        <v>1</v>
      </c>
      <c r="C392">
        <v>10</v>
      </c>
      <c r="D392" t="s">
        <v>21</v>
      </c>
      <c r="E392" t="s">
        <v>21</v>
      </c>
      <c r="F392">
        <v>8</v>
      </c>
      <c r="G392">
        <v>120</v>
      </c>
      <c r="H392">
        <v>60893</v>
      </c>
      <c r="I392" t="s">
        <v>13</v>
      </c>
      <c r="J392">
        <v>0</v>
      </c>
      <c r="K392">
        <v>0</v>
      </c>
      <c r="L392">
        <f t="shared" si="241"/>
        <v>0</v>
      </c>
      <c r="M392">
        <f t="shared" ref="M392:M441" si="244">IF(K392&gt;3,1,0)</f>
        <v>0</v>
      </c>
      <c r="N392">
        <f t="shared" si="242"/>
        <v>0</v>
      </c>
      <c r="O392">
        <f t="shared" si="243"/>
        <v>0</v>
      </c>
    </row>
    <row r="393" spans="1:18" hidden="1" x14ac:dyDescent="0.25">
      <c r="A393" t="s">
        <v>22</v>
      </c>
      <c r="B393">
        <v>1</v>
      </c>
      <c r="C393">
        <v>10</v>
      </c>
      <c r="D393" t="s">
        <v>21</v>
      </c>
      <c r="E393" t="s">
        <v>21</v>
      </c>
      <c r="F393">
        <v>8</v>
      </c>
      <c r="G393">
        <v>120</v>
      </c>
      <c r="H393">
        <v>60893</v>
      </c>
      <c r="I393" t="s">
        <v>14</v>
      </c>
      <c r="J393">
        <v>0</v>
      </c>
      <c r="K393">
        <v>0</v>
      </c>
      <c r="L393">
        <f t="shared" si="241"/>
        <v>0</v>
      </c>
      <c r="M393">
        <f t="shared" si="244"/>
        <v>0</v>
      </c>
      <c r="N393">
        <f t="shared" si="242"/>
        <v>0</v>
      </c>
      <c r="O393">
        <f t="shared" si="243"/>
        <v>0</v>
      </c>
    </row>
    <row r="394" spans="1:18" hidden="1" x14ac:dyDescent="0.25">
      <c r="A394" t="s">
        <v>22</v>
      </c>
      <c r="B394">
        <v>1</v>
      </c>
      <c r="C394">
        <v>10</v>
      </c>
      <c r="D394" t="s">
        <v>21</v>
      </c>
      <c r="E394" t="s">
        <v>21</v>
      </c>
      <c r="F394">
        <v>9</v>
      </c>
      <c r="G394">
        <v>180</v>
      </c>
      <c r="H394">
        <v>60911</v>
      </c>
      <c r="I394" t="s">
        <v>17</v>
      </c>
      <c r="J394">
        <v>2</v>
      </c>
      <c r="K394">
        <v>1</v>
      </c>
      <c r="L394">
        <f t="shared" si="241"/>
        <v>1</v>
      </c>
      <c r="M394">
        <f t="shared" si="244"/>
        <v>0</v>
      </c>
      <c r="N394">
        <f t="shared" si="242"/>
        <v>0</v>
      </c>
      <c r="O394">
        <f t="shared" si="243"/>
        <v>0</v>
      </c>
      <c r="P394">
        <f t="shared" ref="P394" si="245">IF((SUM(J394:J397)&gt;0),1,0)</f>
        <v>1</v>
      </c>
      <c r="Q394">
        <f t="shared" ref="Q394:R394" si="246">IF((SUM(N394:N397)&gt;0),1,0)</f>
        <v>0</v>
      </c>
      <c r="R394">
        <f t="shared" si="246"/>
        <v>0</v>
      </c>
    </row>
    <row r="395" spans="1:18" hidden="1" x14ac:dyDescent="0.25">
      <c r="A395" t="s">
        <v>22</v>
      </c>
      <c r="B395">
        <v>1</v>
      </c>
      <c r="C395">
        <v>10</v>
      </c>
      <c r="D395" t="s">
        <v>21</v>
      </c>
      <c r="E395" t="s">
        <v>21</v>
      </c>
      <c r="F395">
        <v>9</v>
      </c>
      <c r="G395">
        <v>180</v>
      </c>
      <c r="H395">
        <v>60911</v>
      </c>
      <c r="I395" t="s">
        <v>16</v>
      </c>
      <c r="J395">
        <v>0</v>
      </c>
      <c r="K395">
        <v>0</v>
      </c>
      <c r="L395">
        <f t="shared" si="241"/>
        <v>0</v>
      </c>
      <c r="M395">
        <f t="shared" si="244"/>
        <v>0</v>
      </c>
      <c r="N395">
        <f t="shared" si="242"/>
        <v>0</v>
      </c>
      <c r="O395">
        <f t="shared" si="243"/>
        <v>0</v>
      </c>
    </row>
    <row r="396" spans="1:18" hidden="1" x14ac:dyDescent="0.25">
      <c r="A396" t="s">
        <v>22</v>
      </c>
      <c r="B396">
        <v>1</v>
      </c>
      <c r="C396">
        <v>10</v>
      </c>
      <c r="D396" t="s">
        <v>21</v>
      </c>
      <c r="E396" t="s">
        <v>21</v>
      </c>
      <c r="F396">
        <v>9</v>
      </c>
      <c r="G396">
        <v>180</v>
      </c>
      <c r="H396">
        <v>60911</v>
      </c>
      <c r="I396" t="s">
        <v>13</v>
      </c>
      <c r="J396">
        <v>0</v>
      </c>
      <c r="K396">
        <v>0</v>
      </c>
      <c r="L396">
        <f t="shared" si="241"/>
        <v>0</v>
      </c>
      <c r="M396">
        <f t="shared" si="244"/>
        <v>0</v>
      </c>
      <c r="N396">
        <f t="shared" si="242"/>
        <v>0</v>
      </c>
      <c r="O396">
        <f t="shared" si="243"/>
        <v>0</v>
      </c>
    </row>
    <row r="397" spans="1:18" hidden="1" x14ac:dyDescent="0.25">
      <c r="A397" t="s">
        <v>22</v>
      </c>
      <c r="B397">
        <v>1</v>
      </c>
      <c r="C397">
        <v>10</v>
      </c>
      <c r="D397" t="s">
        <v>21</v>
      </c>
      <c r="E397" t="s">
        <v>21</v>
      </c>
      <c r="F397">
        <v>9</v>
      </c>
      <c r="G397">
        <v>180</v>
      </c>
      <c r="H397">
        <v>60911</v>
      </c>
      <c r="I397" t="s">
        <v>14</v>
      </c>
      <c r="J397">
        <v>0</v>
      </c>
      <c r="K397">
        <v>0</v>
      </c>
      <c r="L397">
        <f t="shared" si="241"/>
        <v>0</v>
      </c>
      <c r="M397">
        <f t="shared" si="244"/>
        <v>0</v>
      </c>
      <c r="N397">
        <f t="shared" si="242"/>
        <v>0</v>
      </c>
      <c r="O397">
        <f t="shared" si="243"/>
        <v>0</v>
      </c>
    </row>
    <row r="398" spans="1:18" hidden="1" x14ac:dyDescent="0.25">
      <c r="A398" t="s">
        <v>22</v>
      </c>
      <c r="B398">
        <v>1</v>
      </c>
      <c r="C398">
        <v>10</v>
      </c>
      <c r="D398" t="s">
        <v>21</v>
      </c>
      <c r="E398" t="s">
        <v>21</v>
      </c>
      <c r="F398">
        <v>10</v>
      </c>
      <c r="G398">
        <v>240</v>
      </c>
      <c r="H398">
        <v>60929</v>
      </c>
      <c r="I398" t="s">
        <v>17</v>
      </c>
      <c r="J398">
        <v>0</v>
      </c>
      <c r="K398">
        <v>0</v>
      </c>
      <c r="L398">
        <f t="shared" si="241"/>
        <v>0</v>
      </c>
      <c r="M398">
        <f t="shared" si="244"/>
        <v>0</v>
      </c>
      <c r="N398">
        <f t="shared" si="242"/>
        <v>0</v>
      </c>
      <c r="O398">
        <f t="shared" si="243"/>
        <v>0</v>
      </c>
      <c r="P398">
        <f t="shared" ref="P398" si="247">IF((SUM(J398:J401)&gt;0),1,0)</f>
        <v>0</v>
      </c>
      <c r="Q398">
        <f t="shared" ref="Q398:R398" si="248">IF((SUM(N398:N401)&gt;0),1,0)</f>
        <v>0</v>
      </c>
      <c r="R398">
        <f t="shared" si="248"/>
        <v>0</v>
      </c>
    </row>
    <row r="399" spans="1:18" hidden="1" x14ac:dyDescent="0.25">
      <c r="A399" t="s">
        <v>22</v>
      </c>
      <c r="B399">
        <v>1</v>
      </c>
      <c r="C399">
        <v>10</v>
      </c>
      <c r="D399" t="s">
        <v>21</v>
      </c>
      <c r="E399" t="s">
        <v>21</v>
      </c>
      <c r="F399">
        <v>10</v>
      </c>
      <c r="G399">
        <v>240</v>
      </c>
      <c r="H399">
        <v>60929</v>
      </c>
      <c r="I399" t="s">
        <v>16</v>
      </c>
      <c r="J399">
        <v>0</v>
      </c>
      <c r="K399">
        <v>0</v>
      </c>
      <c r="L399">
        <f t="shared" si="241"/>
        <v>0</v>
      </c>
      <c r="M399">
        <f t="shared" si="244"/>
        <v>0</v>
      </c>
      <c r="N399">
        <f t="shared" si="242"/>
        <v>0</v>
      </c>
      <c r="O399">
        <f t="shared" si="243"/>
        <v>0</v>
      </c>
    </row>
    <row r="400" spans="1:18" hidden="1" x14ac:dyDescent="0.25">
      <c r="A400" t="s">
        <v>22</v>
      </c>
      <c r="B400">
        <v>1</v>
      </c>
      <c r="C400">
        <v>10</v>
      </c>
      <c r="D400" t="s">
        <v>21</v>
      </c>
      <c r="E400" t="s">
        <v>21</v>
      </c>
      <c r="F400">
        <v>10</v>
      </c>
      <c r="G400">
        <v>240</v>
      </c>
      <c r="H400">
        <v>60929</v>
      </c>
      <c r="I400" t="s">
        <v>13</v>
      </c>
      <c r="J400">
        <v>0</v>
      </c>
      <c r="K400">
        <v>0</v>
      </c>
      <c r="L400">
        <f t="shared" si="241"/>
        <v>0</v>
      </c>
      <c r="M400">
        <f t="shared" si="244"/>
        <v>0</v>
      </c>
      <c r="N400">
        <f t="shared" si="242"/>
        <v>0</v>
      </c>
      <c r="O400">
        <f t="shared" si="243"/>
        <v>0</v>
      </c>
    </row>
    <row r="401" spans="1:24" hidden="1" x14ac:dyDescent="0.25">
      <c r="A401" t="s">
        <v>22</v>
      </c>
      <c r="B401">
        <v>1</v>
      </c>
      <c r="C401">
        <v>10</v>
      </c>
      <c r="D401" t="s">
        <v>21</v>
      </c>
      <c r="E401" t="s">
        <v>21</v>
      </c>
      <c r="F401">
        <v>10</v>
      </c>
      <c r="G401">
        <v>240</v>
      </c>
      <c r="H401">
        <v>60929</v>
      </c>
      <c r="I401" t="s">
        <v>14</v>
      </c>
      <c r="J401">
        <v>0</v>
      </c>
      <c r="K401">
        <v>0</v>
      </c>
      <c r="L401">
        <f t="shared" si="241"/>
        <v>0</v>
      </c>
      <c r="M401">
        <f t="shared" si="244"/>
        <v>0</v>
      </c>
      <c r="N401">
        <f t="shared" si="242"/>
        <v>0</v>
      </c>
      <c r="O401">
        <f t="shared" si="243"/>
        <v>0</v>
      </c>
    </row>
    <row r="402" spans="1:24" hidden="1" x14ac:dyDescent="0.25">
      <c r="A402" t="s">
        <v>22</v>
      </c>
      <c r="B402">
        <v>1</v>
      </c>
      <c r="C402">
        <v>11</v>
      </c>
      <c r="D402" t="s">
        <v>20</v>
      </c>
      <c r="E402" t="s">
        <v>20</v>
      </c>
      <c r="F402">
        <v>1</v>
      </c>
      <c r="G402">
        <v>16</v>
      </c>
      <c r="H402">
        <v>70958</v>
      </c>
      <c r="I402" t="s">
        <v>17</v>
      </c>
      <c r="J402">
        <v>0</v>
      </c>
      <c r="K402">
        <v>0</v>
      </c>
      <c r="L402">
        <f t="shared" si="241"/>
        <v>0</v>
      </c>
      <c r="M402">
        <f t="shared" si="244"/>
        <v>0</v>
      </c>
      <c r="N402">
        <f t="shared" si="242"/>
        <v>0</v>
      </c>
      <c r="O402">
        <f t="shared" si="243"/>
        <v>0</v>
      </c>
      <c r="P402">
        <f t="shared" ref="P402" si="249">IF((SUM(J402:J405)&gt;0),1,0)</f>
        <v>1</v>
      </c>
      <c r="Q402">
        <f t="shared" ref="Q402:R402" si="250">IF((SUM(N402:N405)&gt;0),1,0)</f>
        <v>0</v>
      </c>
      <c r="R402">
        <f t="shared" si="250"/>
        <v>0</v>
      </c>
      <c r="T402" t="s">
        <v>62</v>
      </c>
      <c r="X402" t="s">
        <v>47</v>
      </c>
    </row>
    <row r="403" spans="1:24" hidden="1" x14ac:dyDescent="0.25">
      <c r="A403" t="s">
        <v>22</v>
      </c>
      <c r="B403">
        <v>1</v>
      </c>
      <c r="C403">
        <v>11</v>
      </c>
      <c r="D403" t="s">
        <v>20</v>
      </c>
      <c r="E403" t="s">
        <v>20</v>
      </c>
      <c r="F403">
        <v>1</v>
      </c>
      <c r="G403">
        <v>16</v>
      </c>
      <c r="H403">
        <v>70958</v>
      </c>
      <c r="I403" t="s">
        <v>16</v>
      </c>
      <c r="J403">
        <v>0</v>
      </c>
      <c r="K403">
        <v>0</v>
      </c>
      <c r="L403">
        <f t="shared" si="241"/>
        <v>0</v>
      </c>
      <c r="M403">
        <f t="shared" si="244"/>
        <v>0</v>
      </c>
      <c r="N403">
        <f t="shared" si="242"/>
        <v>0</v>
      </c>
      <c r="O403">
        <f t="shared" si="243"/>
        <v>0</v>
      </c>
      <c r="T403" t="s">
        <v>64</v>
      </c>
      <c r="U403">
        <v>1</v>
      </c>
      <c r="V403">
        <v>21</v>
      </c>
      <c r="W403">
        <v>70958</v>
      </c>
      <c r="X403">
        <v>70958</v>
      </c>
    </row>
    <row r="404" spans="1:24" hidden="1" x14ac:dyDescent="0.25">
      <c r="A404" t="s">
        <v>22</v>
      </c>
      <c r="B404">
        <v>1</v>
      </c>
      <c r="C404">
        <v>11</v>
      </c>
      <c r="D404" t="s">
        <v>20</v>
      </c>
      <c r="E404" t="s">
        <v>20</v>
      </c>
      <c r="F404">
        <v>1</v>
      </c>
      <c r="G404">
        <v>16</v>
      </c>
      <c r="H404">
        <v>70958</v>
      </c>
      <c r="I404" t="s">
        <v>13</v>
      </c>
      <c r="J404">
        <v>1</v>
      </c>
      <c r="K404">
        <v>1</v>
      </c>
      <c r="L404">
        <f t="shared" si="241"/>
        <v>1</v>
      </c>
      <c r="M404">
        <f t="shared" si="244"/>
        <v>0</v>
      </c>
      <c r="N404">
        <f t="shared" si="242"/>
        <v>0</v>
      </c>
      <c r="O404">
        <f t="shared" si="243"/>
        <v>0</v>
      </c>
      <c r="U404">
        <v>2</v>
      </c>
      <c r="V404">
        <f>V403+21</f>
        <v>42</v>
      </c>
      <c r="W404">
        <f>W403+21</f>
        <v>70979</v>
      </c>
      <c r="X404">
        <v>70979</v>
      </c>
    </row>
    <row r="405" spans="1:24" hidden="1" x14ac:dyDescent="0.25">
      <c r="A405" t="s">
        <v>22</v>
      </c>
      <c r="B405">
        <v>1</v>
      </c>
      <c r="C405">
        <v>11</v>
      </c>
      <c r="D405" t="s">
        <v>20</v>
      </c>
      <c r="E405" t="s">
        <v>20</v>
      </c>
      <c r="F405">
        <v>1</v>
      </c>
      <c r="G405">
        <v>16</v>
      </c>
      <c r="H405">
        <v>70958</v>
      </c>
      <c r="I405" t="s">
        <v>14</v>
      </c>
      <c r="J405">
        <v>0</v>
      </c>
      <c r="K405">
        <v>0</v>
      </c>
      <c r="L405">
        <f t="shared" si="241"/>
        <v>0</v>
      </c>
      <c r="M405">
        <f t="shared" si="244"/>
        <v>0</v>
      </c>
      <c r="N405">
        <f t="shared" si="242"/>
        <v>0</v>
      </c>
      <c r="O405">
        <f t="shared" si="243"/>
        <v>0</v>
      </c>
      <c r="U405">
        <v>3</v>
      </c>
      <c r="V405">
        <f t="shared" ref="V405:V412" si="251">V404+21</f>
        <v>63</v>
      </c>
      <c r="W405">
        <f t="shared" ref="W405:W412" si="252">W404+21</f>
        <v>71000</v>
      </c>
      <c r="X405">
        <v>71002</v>
      </c>
    </row>
    <row r="406" spans="1:24" hidden="1" x14ac:dyDescent="0.25">
      <c r="A406" t="s">
        <v>22</v>
      </c>
      <c r="B406">
        <v>1</v>
      </c>
      <c r="C406">
        <v>11</v>
      </c>
      <c r="D406" t="s">
        <v>20</v>
      </c>
      <c r="E406" t="s">
        <v>20</v>
      </c>
      <c r="F406">
        <v>2</v>
      </c>
      <c r="G406">
        <v>32</v>
      </c>
      <c r="H406">
        <v>70979</v>
      </c>
      <c r="I406" t="s">
        <v>17</v>
      </c>
      <c r="J406">
        <v>0</v>
      </c>
      <c r="K406">
        <v>0</v>
      </c>
      <c r="L406">
        <f t="shared" si="241"/>
        <v>0</v>
      </c>
      <c r="M406">
        <f t="shared" si="244"/>
        <v>0</v>
      </c>
      <c r="N406">
        <f t="shared" si="242"/>
        <v>0</v>
      </c>
      <c r="O406">
        <f t="shared" si="243"/>
        <v>0</v>
      </c>
      <c r="P406">
        <f t="shared" ref="P406" si="253">IF((SUM(J406:J409)&gt;0),1,0)</f>
        <v>0</v>
      </c>
      <c r="Q406">
        <f t="shared" ref="Q406:R406" si="254">IF((SUM(N406:N409)&gt;0),1,0)</f>
        <v>0</v>
      </c>
      <c r="R406">
        <f t="shared" si="254"/>
        <v>0</v>
      </c>
      <c r="U406">
        <v>4</v>
      </c>
      <c r="V406">
        <f t="shared" si="251"/>
        <v>84</v>
      </c>
      <c r="W406">
        <f t="shared" si="252"/>
        <v>71021</v>
      </c>
      <c r="X406">
        <v>71021</v>
      </c>
    </row>
    <row r="407" spans="1:24" hidden="1" x14ac:dyDescent="0.25">
      <c r="A407" t="s">
        <v>22</v>
      </c>
      <c r="B407">
        <v>1</v>
      </c>
      <c r="C407">
        <v>11</v>
      </c>
      <c r="D407" t="s">
        <v>20</v>
      </c>
      <c r="E407" t="s">
        <v>20</v>
      </c>
      <c r="F407">
        <v>2</v>
      </c>
      <c r="G407">
        <v>32</v>
      </c>
      <c r="H407">
        <v>70979</v>
      </c>
      <c r="I407" t="s">
        <v>16</v>
      </c>
      <c r="J407">
        <v>0</v>
      </c>
      <c r="K407">
        <v>0</v>
      </c>
      <c r="L407">
        <f t="shared" si="241"/>
        <v>0</v>
      </c>
      <c r="M407">
        <f t="shared" si="244"/>
        <v>0</v>
      </c>
      <c r="N407">
        <f t="shared" si="242"/>
        <v>0</v>
      </c>
      <c r="O407">
        <f t="shared" si="243"/>
        <v>0</v>
      </c>
      <c r="U407">
        <v>5</v>
      </c>
      <c r="V407">
        <f t="shared" si="251"/>
        <v>105</v>
      </c>
      <c r="W407">
        <f t="shared" si="252"/>
        <v>71042</v>
      </c>
      <c r="X407">
        <v>71042</v>
      </c>
    </row>
    <row r="408" spans="1:24" hidden="1" x14ac:dyDescent="0.25">
      <c r="A408" t="s">
        <v>22</v>
      </c>
      <c r="B408">
        <v>1</v>
      </c>
      <c r="C408">
        <v>11</v>
      </c>
      <c r="D408" t="s">
        <v>20</v>
      </c>
      <c r="E408" t="s">
        <v>20</v>
      </c>
      <c r="F408">
        <v>2</v>
      </c>
      <c r="G408">
        <v>32</v>
      </c>
      <c r="H408">
        <v>70979</v>
      </c>
      <c r="I408" t="s">
        <v>13</v>
      </c>
      <c r="J408">
        <v>0</v>
      </c>
      <c r="K408">
        <v>0</v>
      </c>
      <c r="L408">
        <f t="shared" si="241"/>
        <v>0</v>
      </c>
      <c r="M408">
        <f t="shared" si="244"/>
        <v>0</v>
      </c>
      <c r="N408">
        <f t="shared" si="242"/>
        <v>0</v>
      </c>
      <c r="O408">
        <f t="shared" si="243"/>
        <v>0</v>
      </c>
      <c r="U408">
        <v>6</v>
      </c>
      <c r="V408">
        <f t="shared" si="251"/>
        <v>126</v>
      </c>
      <c r="W408">
        <f t="shared" si="252"/>
        <v>71063</v>
      </c>
      <c r="X408">
        <v>71062</v>
      </c>
    </row>
    <row r="409" spans="1:24" hidden="1" x14ac:dyDescent="0.25">
      <c r="A409" t="s">
        <v>22</v>
      </c>
      <c r="B409">
        <v>1</v>
      </c>
      <c r="C409">
        <v>11</v>
      </c>
      <c r="D409" t="s">
        <v>20</v>
      </c>
      <c r="E409" t="s">
        <v>20</v>
      </c>
      <c r="F409">
        <v>2</v>
      </c>
      <c r="G409">
        <v>32</v>
      </c>
      <c r="H409">
        <v>70979</v>
      </c>
      <c r="I409" t="s">
        <v>14</v>
      </c>
      <c r="J409">
        <v>0</v>
      </c>
      <c r="K409">
        <v>0</v>
      </c>
      <c r="L409">
        <f t="shared" si="241"/>
        <v>0</v>
      </c>
      <c r="M409">
        <f t="shared" si="244"/>
        <v>0</v>
      </c>
      <c r="N409">
        <f t="shared" si="242"/>
        <v>0</v>
      </c>
      <c r="O409">
        <f t="shared" si="243"/>
        <v>0</v>
      </c>
      <c r="U409">
        <v>7</v>
      </c>
      <c r="V409">
        <f t="shared" si="251"/>
        <v>147</v>
      </c>
      <c r="W409">
        <f t="shared" si="252"/>
        <v>71084</v>
      </c>
      <c r="X409">
        <v>71084</v>
      </c>
    </row>
    <row r="410" spans="1:24" hidden="1" x14ac:dyDescent="0.25">
      <c r="A410" t="s">
        <v>22</v>
      </c>
      <c r="B410">
        <v>1</v>
      </c>
      <c r="C410">
        <v>11</v>
      </c>
      <c r="D410" t="s">
        <v>20</v>
      </c>
      <c r="E410" t="s">
        <v>20</v>
      </c>
      <c r="F410">
        <v>3</v>
      </c>
      <c r="G410">
        <v>48</v>
      </c>
      <c r="H410">
        <v>71002</v>
      </c>
      <c r="I410" t="s">
        <v>17</v>
      </c>
      <c r="J410">
        <v>0</v>
      </c>
      <c r="K410">
        <v>0</v>
      </c>
      <c r="L410">
        <f t="shared" si="241"/>
        <v>0</v>
      </c>
      <c r="M410">
        <f t="shared" si="244"/>
        <v>0</v>
      </c>
      <c r="N410">
        <f t="shared" si="242"/>
        <v>0</v>
      </c>
      <c r="O410">
        <f t="shared" si="243"/>
        <v>0</v>
      </c>
      <c r="P410">
        <f t="shared" ref="P410" si="255">IF((SUM(J410:J413)&gt;0),1,0)</f>
        <v>0</v>
      </c>
      <c r="Q410">
        <f t="shared" ref="Q410:R410" si="256">IF((SUM(N410:N413)&gt;0),1,0)</f>
        <v>0</v>
      </c>
      <c r="R410">
        <f t="shared" si="256"/>
        <v>0</v>
      </c>
      <c r="U410">
        <v>8</v>
      </c>
      <c r="V410">
        <f t="shared" si="251"/>
        <v>168</v>
      </c>
      <c r="W410">
        <f t="shared" si="252"/>
        <v>71105</v>
      </c>
      <c r="X410">
        <v>71105</v>
      </c>
    </row>
    <row r="411" spans="1:24" hidden="1" x14ac:dyDescent="0.25">
      <c r="A411" t="s">
        <v>22</v>
      </c>
      <c r="B411">
        <v>1</v>
      </c>
      <c r="C411">
        <v>11</v>
      </c>
      <c r="D411" t="s">
        <v>20</v>
      </c>
      <c r="E411" t="s">
        <v>20</v>
      </c>
      <c r="F411">
        <v>3</v>
      </c>
      <c r="G411">
        <v>48</v>
      </c>
      <c r="H411">
        <v>71002</v>
      </c>
      <c r="I411" t="s">
        <v>16</v>
      </c>
      <c r="J411">
        <v>0</v>
      </c>
      <c r="K411">
        <v>0</v>
      </c>
      <c r="L411">
        <f t="shared" si="241"/>
        <v>0</v>
      </c>
      <c r="M411">
        <f t="shared" si="244"/>
        <v>0</v>
      </c>
      <c r="N411">
        <f t="shared" si="242"/>
        <v>0</v>
      </c>
      <c r="O411">
        <f t="shared" si="243"/>
        <v>0</v>
      </c>
      <c r="U411">
        <v>9</v>
      </c>
      <c r="V411">
        <f t="shared" si="251"/>
        <v>189</v>
      </c>
      <c r="W411">
        <f t="shared" si="252"/>
        <v>71126</v>
      </c>
      <c r="X411">
        <v>71122</v>
      </c>
    </row>
    <row r="412" spans="1:24" hidden="1" x14ac:dyDescent="0.25">
      <c r="A412" t="s">
        <v>22</v>
      </c>
      <c r="B412">
        <v>1</v>
      </c>
      <c r="C412">
        <v>11</v>
      </c>
      <c r="D412" t="s">
        <v>20</v>
      </c>
      <c r="E412" t="s">
        <v>20</v>
      </c>
      <c r="F412">
        <v>3</v>
      </c>
      <c r="G412">
        <v>48</v>
      </c>
      <c r="H412">
        <v>71002</v>
      </c>
      <c r="I412" t="s">
        <v>13</v>
      </c>
      <c r="J412">
        <v>0</v>
      </c>
      <c r="K412">
        <v>0</v>
      </c>
      <c r="L412">
        <f t="shared" si="241"/>
        <v>0</v>
      </c>
      <c r="M412">
        <f t="shared" si="244"/>
        <v>0</v>
      </c>
      <c r="N412">
        <f t="shared" si="242"/>
        <v>0</v>
      </c>
      <c r="O412">
        <f t="shared" si="243"/>
        <v>0</v>
      </c>
      <c r="U412">
        <v>10</v>
      </c>
      <c r="V412">
        <f t="shared" si="251"/>
        <v>210</v>
      </c>
      <c r="W412">
        <f t="shared" si="252"/>
        <v>71147</v>
      </c>
      <c r="X412">
        <v>71147</v>
      </c>
    </row>
    <row r="413" spans="1:24" hidden="1" x14ac:dyDescent="0.25">
      <c r="A413" t="s">
        <v>22</v>
      </c>
      <c r="B413">
        <v>1</v>
      </c>
      <c r="C413">
        <v>11</v>
      </c>
      <c r="D413" t="s">
        <v>20</v>
      </c>
      <c r="E413" t="s">
        <v>20</v>
      </c>
      <c r="F413">
        <v>3</v>
      </c>
      <c r="G413">
        <v>48</v>
      </c>
      <c r="H413">
        <v>71002</v>
      </c>
      <c r="I413" t="s">
        <v>14</v>
      </c>
      <c r="J413">
        <v>0</v>
      </c>
      <c r="K413">
        <v>0</v>
      </c>
      <c r="L413">
        <f t="shared" si="241"/>
        <v>0</v>
      </c>
      <c r="M413">
        <f t="shared" si="244"/>
        <v>0</v>
      </c>
      <c r="N413">
        <f t="shared" si="242"/>
        <v>0</v>
      </c>
      <c r="O413">
        <f t="shared" si="243"/>
        <v>0</v>
      </c>
    </row>
    <row r="414" spans="1:24" hidden="1" x14ac:dyDescent="0.25">
      <c r="A414" t="s">
        <v>22</v>
      </c>
      <c r="B414">
        <v>1</v>
      </c>
      <c r="C414">
        <v>11</v>
      </c>
      <c r="D414" t="s">
        <v>20</v>
      </c>
      <c r="E414" t="s">
        <v>20</v>
      </c>
      <c r="F414">
        <v>4</v>
      </c>
      <c r="G414">
        <v>54</v>
      </c>
      <c r="H414">
        <v>71021</v>
      </c>
      <c r="I414" t="s">
        <v>17</v>
      </c>
      <c r="J414">
        <v>0</v>
      </c>
      <c r="K414">
        <v>0</v>
      </c>
      <c r="L414">
        <f t="shared" si="241"/>
        <v>0</v>
      </c>
      <c r="M414">
        <f t="shared" si="244"/>
        <v>0</v>
      </c>
      <c r="N414">
        <f t="shared" si="242"/>
        <v>0</v>
      </c>
      <c r="O414">
        <f t="shared" si="243"/>
        <v>0</v>
      </c>
      <c r="P414">
        <f t="shared" ref="P414" si="257">IF((SUM(J414:J417)&gt;0),1,0)</f>
        <v>1</v>
      </c>
      <c r="Q414">
        <f t="shared" ref="Q414:R414" si="258">IF((SUM(N414:N417)&gt;0),1,0)</f>
        <v>0</v>
      </c>
      <c r="R414">
        <f t="shared" si="258"/>
        <v>0</v>
      </c>
    </row>
    <row r="415" spans="1:24" hidden="1" x14ac:dyDescent="0.25">
      <c r="A415" t="s">
        <v>22</v>
      </c>
      <c r="B415">
        <v>1</v>
      </c>
      <c r="C415">
        <v>11</v>
      </c>
      <c r="D415" t="s">
        <v>20</v>
      </c>
      <c r="E415" t="s">
        <v>20</v>
      </c>
      <c r="F415">
        <v>4</v>
      </c>
      <c r="G415">
        <v>54</v>
      </c>
      <c r="H415">
        <v>71021</v>
      </c>
      <c r="I415" t="s">
        <v>16</v>
      </c>
      <c r="J415">
        <v>1</v>
      </c>
      <c r="K415">
        <v>1</v>
      </c>
      <c r="L415">
        <f t="shared" si="241"/>
        <v>1</v>
      </c>
      <c r="M415">
        <f t="shared" si="244"/>
        <v>0</v>
      </c>
      <c r="N415">
        <f t="shared" si="242"/>
        <v>0</v>
      </c>
      <c r="O415">
        <f t="shared" si="243"/>
        <v>0</v>
      </c>
    </row>
    <row r="416" spans="1:24" hidden="1" x14ac:dyDescent="0.25">
      <c r="A416" t="s">
        <v>22</v>
      </c>
      <c r="B416">
        <v>1</v>
      </c>
      <c r="C416">
        <v>11</v>
      </c>
      <c r="D416" t="s">
        <v>20</v>
      </c>
      <c r="E416" t="s">
        <v>20</v>
      </c>
      <c r="F416">
        <v>4</v>
      </c>
      <c r="G416">
        <v>54</v>
      </c>
      <c r="H416">
        <v>71021</v>
      </c>
      <c r="I416" t="s">
        <v>13</v>
      </c>
      <c r="J416">
        <v>0</v>
      </c>
      <c r="K416">
        <v>0</v>
      </c>
      <c r="L416">
        <f t="shared" si="241"/>
        <v>0</v>
      </c>
      <c r="M416">
        <f t="shared" si="244"/>
        <v>0</v>
      </c>
      <c r="N416">
        <f t="shared" si="242"/>
        <v>0</v>
      </c>
      <c r="O416">
        <f t="shared" si="243"/>
        <v>0</v>
      </c>
    </row>
    <row r="417" spans="1:18" hidden="1" x14ac:dyDescent="0.25">
      <c r="A417" t="s">
        <v>22</v>
      </c>
      <c r="B417">
        <v>1</v>
      </c>
      <c r="C417">
        <v>11</v>
      </c>
      <c r="D417" t="s">
        <v>20</v>
      </c>
      <c r="E417" t="s">
        <v>20</v>
      </c>
      <c r="F417">
        <v>4</v>
      </c>
      <c r="G417">
        <v>54</v>
      </c>
      <c r="H417">
        <v>71021</v>
      </c>
      <c r="I417" t="s">
        <v>14</v>
      </c>
      <c r="J417">
        <v>0</v>
      </c>
      <c r="K417">
        <v>0</v>
      </c>
      <c r="L417">
        <f t="shared" si="241"/>
        <v>0</v>
      </c>
      <c r="M417">
        <f t="shared" si="244"/>
        <v>0</v>
      </c>
      <c r="N417">
        <f t="shared" si="242"/>
        <v>0</v>
      </c>
      <c r="O417">
        <f t="shared" si="243"/>
        <v>0</v>
      </c>
    </row>
    <row r="418" spans="1:18" hidden="1" x14ac:dyDescent="0.25">
      <c r="A418" t="s">
        <v>22</v>
      </c>
      <c r="B418">
        <v>1</v>
      </c>
      <c r="C418">
        <v>11</v>
      </c>
      <c r="D418" t="s">
        <v>20</v>
      </c>
      <c r="E418" t="s">
        <v>20</v>
      </c>
      <c r="F418">
        <v>5</v>
      </c>
      <c r="G418">
        <v>80</v>
      </c>
      <c r="H418">
        <v>71042</v>
      </c>
      <c r="I418" t="s">
        <v>17</v>
      </c>
      <c r="J418">
        <v>0</v>
      </c>
      <c r="K418">
        <v>0</v>
      </c>
      <c r="L418">
        <f t="shared" si="241"/>
        <v>0</v>
      </c>
      <c r="M418">
        <f t="shared" si="244"/>
        <v>0</v>
      </c>
      <c r="N418">
        <f t="shared" si="242"/>
        <v>0</v>
      </c>
      <c r="O418">
        <f t="shared" si="243"/>
        <v>0</v>
      </c>
      <c r="P418">
        <f t="shared" ref="P418" si="259">IF((SUM(J418:J421)&gt;0),1,0)</f>
        <v>1</v>
      </c>
      <c r="Q418">
        <f t="shared" ref="Q418:R418" si="260">IF((SUM(N418:N421)&gt;0),1,0)</f>
        <v>0</v>
      </c>
      <c r="R418">
        <f t="shared" si="260"/>
        <v>0</v>
      </c>
    </row>
    <row r="419" spans="1:18" hidden="1" x14ac:dyDescent="0.25">
      <c r="A419" t="s">
        <v>22</v>
      </c>
      <c r="B419">
        <v>1</v>
      </c>
      <c r="C419">
        <v>11</v>
      </c>
      <c r="D419" t="s">
        <v>20</v>
      </c>
      <c r="E419" t="s">
        <v>20</v>
      </c>
      <c r="F419">
        <v>5</v>
      </c>
      <c r="G419">
        <v>80</v>
      </c>
      <c r="H419">
        <v>71042</v>
      </c>
      <c r="I419" t="s">
        <v>16</v>
      </c>
      <c r="J419">
        <v>1</v>
      </c>
      <c r="K419">
        <v>2</v>
      </c>
      <c r="L419">
        <f t="shared" si="241"/>
        <v>1</v>
      </c>
      <c r="M419">
        <f t="shared" si="244"/>
        <v>0</v>
      </c>
      <c r="N419">
        <f t="shared" si="242"/>
        <v>0</v>
      </c>
      <c r="O419">
        <f t="shared" si="243"/>
        <v>0</v>
      </c>
    </row>
    <row r="420" spans="1:18" hidden="1" x14ac:dyDescent="0.25">
      <c r="A420" t="s">
        <v>22</v>
      </c>
      <c r="B420">
        <v>1</v>
      </c>
      <c r="C420">
        <v>11</v>
      </c>
      <c r="D420" t="s">
        <v>20</v>
      </c>
      <c r="E420" t="s">
        <v>20</v>
      </c>
      <c r="F420">
        <v>5</v>
      </c>
      <c r="G420">
        <v>80</v>
      </c>
      <c r="H420">
        <v>71042</v>
      </c>
      <c r="I420" t="s">
        <v>13</v>
      </c>
      <c r="J420">
        <v>1</v>
      </c>
      <c r="K420">
        <v>3</v>
      </c>
      <c r="L420">
        <f t="shared" si="241"/>
        <v>1</v>
      </c>
      <c r="M420">
        <f t="shared" si="244"/>
        <v>0</v>
      </c>
      <c r="N420">
        <f t="shared" si="242"/>
        <v>0</v>
      </c>
      <c r="O420">
        <f t="shared" si="243"/>
        <v>0</v>
      </c>
    </row>
    <row r="421" spans="1:18" hidden="1" x14ac:dyDescent="0.25">
      <c r="A421" t="s">
        <v>22</v>
      </c>
      <c r="B421">
        <v>1</v>
      </c>
      <c r="C421">
        <v>11</v>
      </c>
      <c r="D421" t="s">
        <v>20</v>
      </c>
      <c r="E421" t="s">
        <v>20</v>
      </c>
      <c r="F421">
        <v>5</v>
      </c>
      <c r="G421">
        <v>80</v>
      </c>
      <c r="H421">
        <v>71042</v>
      </c>
      <c r="I421" t="s">
        <v>14</v>
      </c>
      <c r="J421">
        <v>0</v>
      </c>
      <c r="K421">
        <v>0</v>
      </c>
      <c r="L421">
        <f t="shared" si="241"/>
        <v>0</v>
      </c>
      <c r="M421">
        <f t="shared" si="244"/>
        <v>0</v>
      </c>
      <c r="N421">
        <f t="shared" si="242"/>
        <v>0</v>
      </c>
      <c r="O421">
        <f t="shared" si="243"/>
        <v>0</v>
      </c>
    </row>
    <row r="422" spans="1:18" hidden="1" x14ac:dyDescent="0.25">
      <c r="A422" t="s">
        <v>22</v>
      </c>
      <c r="B422">
        <v>1</v>
      </c>
      <c r="C422">
        <v>11</v>
      </c>
      <c r="D422" t="s">
        <v>20</v>
      </c>
      <c r="E422" t="s">
        <v>20</v>
      </c>
      <c r="F422">
        <v>6</v>
      </c>
      <c r="G422">
        <v>96</v>
      </c>
      <c r="H422">
        <v>71062</v>
      </c>
      <c r="I422" t="s">
        <v>17</v>
      </c>
      <c r="J422">
        <v>1</v>
      </c>
      <c r="K422">
        <v>2</v>
      </c>
      <c r="L422">
        <f t="shared" si="241"/>
        <v>1</v>
      </c>
      <c r="M422">
        <f t="shared" si="244"/>
        <v>0</v>
      </c>
      <c r="N422">
        <f t="shared" si="242"/>
        <v>0</v>
      </c>
      <c r="O422">
        <f t="shared" si="243"/>
        <v>0</v>
      </c>
      <c r="P422">
        <f t="shared" ref="P422" si="261">IF((SUM(J422:J425)&gt;0),1,0)</f>
        <v>1</v>
      </c>
      <c r="Q422">
        <f t="shared" ref="Q422:R422" si="262">IF((SUM(N422:N425)&gt;0),1,0)</f>
        <v>1</v>
      </c>
      <c r="R422">
        <f t="shared" si="262"/>
        <v>0</v>
      </c>
    </row>
    <row r="423" spans="1:18" hidden="1" x14ac:dyDescent="0.25">
      <c r="A423" t="s">
        <v>22</v>
      </c>
      <c r="B423">
        <v>1</v>
      </c>
      <c r="C423">
        <v>11</v>
      </c>
      <c r="D423" t="s">
        <v>20</v>
      </c>
      <c r="E423" t="s">
        <v>20</v>
      </c>
      <c r="F423">
        <v>6</v>
      </c>
      <c r="G423">
        <v>96</v>
      </c>
      <c r="H423">
        <v>71062</v>
      </c>
      <c r="I423" t="s">
        <v>16</v>
      </c>
      <c r="J423">
        <v>1</v>
      </c>
      <c r="K423">
        <v>2</v>
      </c>
      <c r="L423">
        <f t="shared" si="241"/>
        <v>1</v>
      </c>
      <c r="M423">
        <f t="shared" si="244"/>
        <v>0</v>
      </c>
      <c r="N423">
        <f t="shared" si="242"/>
        <v>0</v>
      </c>
      <c r="O423">
        <f t="shared" si="243"/>
        <v>0</v>
      </c>
    </row>
    <row r="424" spans="1:18" hidden="1" x14ac:dyDescent="0.25">
      <c r="A424" t="s">
        <v>22</v>
      </c>
      <c r="B424">
        <v>1</v>
      </c>
      <c r="C424">
        <v>11</v>
      </c>
      <c r="D424" t="s">
        <v>20</v>
      </c>
      <c r="E424" t="s">
        <v>20</v>
      </c>
      <c r="F424">
        <v>6</v>
      </c>
      <c r="G424">
        <v>96</v>
      </c>
      <c r="H424">
        <v>71062</v>
      </c>
      <c r="I424" t="s">
        <v>13</v>
      </c>
      <c r="J424">
        <v>1</v>
      </c>
      <c r="K424">
        <v>4</v>
      </c>
      <c r="L424">
        <f t="shared" si="241"/>
        <v>1</v>
      </c>
      <c r="M424">
        <f t="shared" si="244"/>
        <v>1</v>
      </c>
      <c r="N424">
        <f t="shared" si="242"/>
        <v>1</v>
      </c>
      <c r="O424">
        <f t="shared" si="243"/>
        <v>0</v>
      </c>
    </row>
    <row r="425" spans="1:18" hidden="1" x14ac:dyDescent="0.25">
      <c r="A425" t="s">
        <v>22</v>
      </c>
      <c r="B425">
        <v>1</v>
      </c>
      <c r="C425">
        <v>11</v>
      </c>
      <c r="D425" t="s">
        <v>20</v>
      </c>
      <c r="E425" t="s">
        <v>20</v>
      </c>
      <c r="F425">
        <v>6</v>
      </c>
      <c r="G425">
        <v>96</v>
      </c>
      <c r="H425">
        <v>71062</v>
      </c>
      <c r="I425" t="s">
        <v>14</v>
      </c>
      <c r="J425">
        <v>0</v>
      </c>
      <c r="K425">
        <v>0</v>
      </c>
      <c r="L425">
        <f t="shared" si="241"/>
        <v>0</v>
      </c>
      <c r="M425">
        <f t="shared" si="244"/>
        <v>0</v>
      </c>
      <c r="N425">
        <f t="shared" si="242"/>
        <v>0</v>
      </c>
      <c r="O425">
        <f t="shared" si="243"/>
        <v>0</v>
      </c>
    </row>
    <row r="426" spans="1:18" hidden="1" x14ac:dyDescent="0.25">
      <c r="A426" t="s">
        <v>22</v>
      </c>
      <c r="B426">
        <v>1</v>
      </c>
      <c r="C426">
        <v>11</v>
      </c>
      <c r="D426" t="s">
        <v>20</v>
      </c>
      <c r="E426" t="s">
        <v>20</v>
      </c>
      <c r="F426">
        <v>7</v>
      </c>
      <c r="G426">
        <v>60</v>
      </c>
      <c r="H426">
        <v>71084</v>
      </c>
      <c r="I426" t="s">
        <v>17</v>
      </c>
      <c r="J426" s="11">
        <v>0</v>
      </c>
      <c r="K426" s="11">
        <v>0</v>
      </c>
      <c r="L426">
        <f t="shared" si="241"/>
        <v>0</v>
      </c>
      <c r="M426">
        <f t="shared" si="244"/>
        <v>0</v>
      </c>
      <c r="N426">
        <f t="shared" si="242"/>
        <v>0</v>
      </c>
      <c r="O426">
        <f t="shared" si="243"/>
        <v>0</v>
      </c>
      <c r="P426">
        <f>IF((SUM(J426:J429)&gt;0),1,0)</f>
        <v>1</v>
      </c>
      <c r="Q426">
        <f>IF((SUM(N426:N429)&gt;0),1,0)</f>
        <v>1</v>
      </c>
      <c r="R426">
        <f t="shared" ref="R426" si="263">IF((SUM(O426:O429)&gt;0),1,0)</f>
        <v>0</v>
      </c>
    </row>
    <row r="427" spans="1:18" s="5" customFormat="1" hidden="1" x14ac:dyDescent="0.25">
      <c r="A427" t="s">
        <v>22</v>
      </c>
      <c r="B427">
        <v>1</v>
      </c>
      <c r="C427">
        <v>11</v>
      </c>
      <c r="D427" t="s">
        <v>20</v>
      </c>
      <c r="E427" t="s">
        <v>20</v>
      </c>
      <c r="F427" s="11">
        <v>7</v>
      </c>
      <c r="G427" s="11">
        <v>60</v>
      </c>
      <c r="H427">
        <v>71084</v>
      </c>
      <c r="I427" s="11" t="s">
        <v>16</v>
      </c>
      <c r="J427">
        <v>0</v>
      </c>
      <c r="K427">
        <v>0</v>
      </c>
      <c r="L427">
        <f t="shared" si="241"/>
        <v>0</v>
      </c>
      <c r="M427">
        <f t="shared" si="244"/>
        <v>0</v>
      </c>
      <c r="N427">
        <f t="shared" si="242"/>
        <v>0</v>
      </c>
      <c r="O427">
        <f t="shared" si="243"/>
        <v>0</v>
      </c>
      <c r="P427"/>
      <c r="Q427"/>
      <c r="R427"/>
    </row>
    <row r="428" spans="1:18" hidden="1" x14ac:dyDescent="0.25">
      <c r="A428" t="s">
        <v>22</v>
      </c>
      <c r="B428">
        <v>1</v>
      </c>
      <c r="C428">
        <v>11</v>
      </c>
      <c r="D428" t="s">
        <v>20</v>
      </c>
      <c r="E428" t="s">
        <v>20</v>
      </c>
      <c r="F428">
        <v>7</v>
      </c>
      <c r="G428">
        <v>60</v>
      </c>
      <c r="H428">
        <v>71084</v>
      </c>
      <c r="I428" t="s">
        <v>13</v>
      </c>
      <c r="J428">
        <v>1</v>
      </c>
      <c r="K428">
        <v>4</v>
      </c>
      <c r="L428">
        <f t="shared" si="241"/>
        <v>1</v>
      </c>
      <c r="M428">
        <f t="shared" si="244"/>
        <v>1</v>
      </c>
      <c r="N428">
        <f t="shared" si="242"/>
        <v>1</v>
      </c>
      <c r="O428">
        <f t="shared" si="243"/>
        <v>0</v>
      </c>
    </row>
    <row r="429" spans="1:18" hidden="1" x14ac:dyDescent="0.25">
      <c r="A429" t="s">
        <v>22</v>
      </c>
      <c r="B429">
        <v>1</v>
      </c>
      <c r="C429">
        <v>11</v>
      </c>
      <c r="D429" t="s">
        <v>20</v>
      </c>
      <c r="E429" t="s">
        <v>20</v>
      </c>
      <c r="F429">
        <v>7</v>
      </c>
      <c r="G429">
        <v>60</v>
      </c>
      <c r="H429">
        <v>71084</v>
      </c>
      <c r="I429" t="s">
        <v>14</v>
      </c>
      <c r="J429">
        <v>0</v>
      </c>
      <c r="K429">
        <v>0</v>
      </c>
      <c r="L429">
        <f t="shared" si="241"/>
        <v>0</v>
      </c>
      <c r="M429">
        <f t="shared" si="244"/>
        <v>0</v>
      </c>
      <c r="N429">
        <f t="shared" si="242"/>
        <v>0</v>
      </c>
      <c r="O429">
        <f t="shared" si="243"/>
        <v>0</v>
      </c>
    </row>
    <row r="430" spans="1:18" hidden="1" x14ac:dyDescent="0.25">
      <c r="A430" t="s">
        <v>22</v>
      </c>
      <c r="B430">
        <v>1</v>
      </c>
      <c r="C430">
        <v>11</v>
      </c>
      <c r="D430" t="s">
        <v>20</v>
      </c>
      <c r="E430" t="s">
        <v>20</v>
      </c>
      <c r="F430">
        <v>8</v>
      </c>
      <c r="G430">
        <v>120</v>
      </c>
      <c r="H430">
        <v>71105</v>
      </c>
      <c r="I430" t="s">
        <v>17</v>
      </c>
      <c r="J430">
        <v>0</v>
      </c>
      <c r="K430">
        <v>0</v>
      </c>
      <c r="L430">
        <f t="shared" si="241"/>
        <v>0</v>
      </c>
      <c r="M430">
        <f>IF(K430&gt;3,1,0)</f>
        <v>0</v>
      </c>
      <c r="N430">
        <f>IF(K430=4,1,0)</f>
        <v>0</v>
      </c>
      <c r="O430">
        <f>IF(K430=5,1,0)</f>
        <v>0</v>
      </c>
      <c r="P430">
        <f>IF((SUM(J430:J433)&gt;0),1,0)</f>
        <v>1</v>
      </c>
      <c r="Q430">
        <f t="shared" ref="Q430:R430" si="264">IF((SUM(N430:N433)&gt;0),1,0)</f>
        <v>1</v>
      </c>
      <c r="R430">
        <f t="shared" si="264"/>
        <v>0</v>
      </c>
    </row>
    <row r="431" spans="1:18" hidden="1" x14ac:dyDescent="0.25">
      <c r="A431" t="s">
        <v>22</v>
      </c>
      <c r="B431">
        <v>1</v>
      </c>
      <c r="C431">
        <v>11</v>
      </c>
      <c r="D431" t="s">
        <v>20</v>
      </c>
      <c r="E431" t="s">
        <v>20</v>
      </c>
      <c r="F431">
        <v>8</v>
      </c>
      <c r="G431">
        <v>120</v>
      </c>
      <c r="H431">
        <v>71105</v>
      </c>
      <c r="I431" t="s">
        <v>16</v>
      </c>
      <c r="J431">
        <v>0</v>
      </c>
      <c r="K431">
        <v>0</v>
      </c>
      <c r="L431">
        <f t="shared" si="241"/>
        <v>0</v>
      </c>
      <c r="M431">
        <f t="shared" si="244"/>
        <v>0</v>
      </c>
      <c r="N431">
        <f t="shared" si="242"/>
        <v>0</v>
      </c>
      <c r="O431">
        <f t="shared" si="243"/>
        <v>0</v>
      </c>
    </row>
    <row r="432" spans="1:18" hidden="1" x14ac:dyDescent="0.25">
      <c r="A432" t="s">
        <v>22</v>
      </c>
      <c r="B432">
        <v>1</v>
      </c>
      <c r="C432">
        <v>11</v>
      </c>
      <c r="D432" t="s">
        <v>20</v>
      </c>
      <c r="E432" t="s">
        <v>20</v>
      </c>
      <c r="F432">
        <v>8</v>
      </c>
      <c r="G432">
        <v>120</v>
      </c>
      <c r="H432">
        <v>71105</v>
      </c>
      <c r="I432" t="s">
        <v>13</v>
      </c>
      <c r="J432">
        <v>1</v>
      </c>
      <c r="K432">
        <v>4</v>
      </c>
      <c r="L432">
        <f t="shared" si="241"/>
        <v>1</v>
      </c>
      <c r="M432">
        <f t="shared" si="244"/>
        <v>1</v>
      </c>
      <c r="N432">
        <f t="shared" si="242"/>
        <v>1</v>
      </c>
      <c r="O432">
        <f t="shared" si="243"/>
        <v>0</v>
      </c>
    </row>
    <row r="433" spans="1:24" hidden="1" x14ac:dyDescent="0.25">
      <c r="A433" t="s">
        <v>22</v>
      </c>
      <c r="B433">
        <v>1</v>
      </c>
      <c r="C433">
        <v>11</v>
      </c>
      <c r="D433" t="s">
        <v>20</v>
      </c>
      <c r="E433" t="s">
        <v>20</v>
      </c>
      <c r="F433">
        <v>8</v>
      </c>
      <c r="G433">
        <v>120</v>
      </c>
      <c r="H433">
        <v>71105</v>
      </c>
      <c r="I433" t="s">
        <v>14</v>
      </c>
      <c r="J433">
        <v>0</v>
      </c>
      <c r="K433">
        <v>0</v>
      </c>
      <c r="L433">
        <f t="shared" si="241"/>
        <v>0</v>
      </c>
      <c r="M433">
        <f t="shared" si="244"/>
        <v>0</v>
      </c>
      <c r="N433">
        <f t="shared" si="242"/>
        <v>0</v>
      </c>
      <c r="O433">
        <f t="shared" si="243"/>
        <v>0</v>
      </c>
    </row>
    <row r="434" spans="1:24" hidden="1" x14ac:dyDescent="0.25">
      <c r="A434" t="s">
        <v>22</v>
      </c>
      <c r="B434">
        <v>1</v>
      </c>
      <c r="C434">
        <v>11</v>
      </c>
      <c r="D434" t="s">
        <v>20</v>
      </c>
      <c r="E434" t="s">
        <v>20</v>
      </c>
      <c r="F434">
        <v>9</v>
      </c>
      <c r="G434">
        <v>180</v>
      </c>
      <c r="H434">
        <v>71122</v>
      </c>
      <c r="I434" t="s">
        <v>17</v>
      </c>
      <c r="J434">
        <v>1</v>
      </c>
      <c r="K434">
        <v>3</v>
      </c>
      <c r="L434">
        <f t="shared" si="241"/>
        <v>1</v>
      </c>
      <c r="M434">
        <f t="shared" si="244"/>
        <v>0</v>
      </c>
      <c r="N434">
        <f t="shared" si="242"/>
        <v>0</v>
      </c>
      <c r="O434">
        <f t="shared" si="243"/>
        <v>0</v>
      </c>
      <c r="P434">
        <f>IF((SUM(J434:J437)&gt;0),1,0)</f>
        <v>1</v>
      </c>
      <c r="Q434">
        <f t="shared" ref="Q434:R434" si="265">IF((SUM(N434:N437)&gt;0),1,0)</f>
        <v>0</v>
      </c>
      <c r="R434">
        <f t="shared" si="265"/>
        <v>0</v>
      </c>
    </row>
    <row r="435" spans="1:24" hidden="1" x14ac:dyDescent="0.25">
      <c r="A435" t="s">
        <v>22</v>
      </c>
      <c r="B435">
        <v>1</v>
      </c>
      <c r="C435">
        <v>11</v>
      </c>
      <c r="D435" t="s">
        <v>20</v>
      </c>
      <c r="E435" t="s">
        <v>20</v>
      </c>
      <c r="F435">
        <v>9</v>
      </c>
      <c r="G435">
        <v>180</v>
      </c>
      <c r="H435">
        <v>71122</v>
      </c>
      <c r="I435" t="s">
        <v>16</v>
      </c>
      <c r="J435">
        <v>0</v>
      </c>
      <c r="K435">
        <v>0</v>
      </c>
      <c r="L435">
        <f t="shared" si="241"/>
        <v>0</v>
      </c>
      <c r="M435">
        <f t="shared" si="244"/>
        <v>0</v>
      </c>
      <c r="N435">
        <f t="shared" si="242"/>
        <v>0</v>
      </c>
      <c r="O435">
        <f t="shared" si="243"/>
        <v>0</v>
      </c>
    </row>
    <row r="436" spans="1:24" hidden="1" x14ac:dyDescent="0.25">
      <c r="A436" t="s">
        <v>22</v>
      </c>
      <c r="B436">
        <v>1</v>
      </c>
      <c r="C436">
        <v>11</v>
      </c>
      <c r="D436" t="s">
        <v>20</v>
      </c>
      <c r="E436" t="s">
        <v>20</v>
      </c>
      <c r="F436">
        <v>9</v>
      </c>
      <c r="G436">
        <v>180</v>
      </c>
      <c r="H436">
        <v>71122</v>
      </c>
      <c r="I436" t="s">
        <v>13</v>
      </c>
      <c r="J436">
        <v>0</v>
      </c>
      <c r="K436">
        <v>0</v>
      </c>
      <c r="L436">
        <f t="shared" si="241"/>
        <v>0</v>
      </c>
      <c r="M436">
        <f t="shared" si="244"/>
        <v>0</v>
      </c>
      <c r="N436">
        <f t="shared" si="242"/>
        <v>0</v>
      </c>
      <c r="O436">
        <f t="shared" si="243"/>
        <v>0</v>
      </c>
    </row>
    <row r="437" spans="1:24" hidden="1" x14ac:dyDescent="0.25">
      <c r="A437" t="s">
        <v>22</v>
      </c>
      <c r="B437">
        <v>1</v>
      </c>
      <c r="C437">
        <v>11</v>
      </c>
      <c r="D437" t="s">
        <v>20</v>
      </c>
      <c r="E437" t="s">
        <v>20</v>
      </c>
      <c r="F437">
        <v>9</v>
      </c>
      <c r="G437">
        <v>180</v>
      </c>
      <c r="H437">
        <v>71122</v>
      </c>
      <c r="I437" t="s">
        <v>14</v>
      </c>
      <c r="J437">
        <v>0</v>
      </c>
      <c r="K437">
        <v>0</v>
      </c>
      <c r="L437">
        <f t="shared" si="241"/>
        <v>0</v>
      </c>
      <c r="M437">
        <f t="shared" si="244"/>
        <v>0</v>
      </c>
      <c r="N437">
        <f t="shared" si="242"/>
        <v>0</v>
      </c>
      <c r="O437">
        <f t="shared" si="243"/>
        <v>0</v>
      </c>
    </row>
    <row r="438" spans="1:24" hidden="1" x14ac:dyDescent="0.25">
      <c r="A438" t="s">
        <v>22</v>
      </c>
      <c r="B438">
        <v>1</v>
      </c>
      <c r="C438">
        <v>11</v>
      </c>
      <c r="D438" t="s">
        <v>20</v>
      </c>
      <c r="E438" t="s">
        <v>20</v>
      </c>
      <c r="F438">
        <v>10</v>
      </c>
      <c r="G438">
        <v>240</v>
      </c>
      <c r="H438">
        <v>71147</v>
      </c>
      <c r="I438" t="s">
        <v>17</v>
      </c>
      <c r="J438">
        <v>0</v>
      </c>
      <c r="K438">
        <v>0</v>
      </c>
      <c r="L438">
        <f t="shared" si="241"/>
        <v>0</v>
      </c>
      <c r="M438">
        <f t="shared" si="244"/>
        <v>0</v>
      </c>
      <c r="N438">
        <f t="shared" si="242"/>
        <v>0</v>
      </c>
      <c r="O438">
        <f t="shared" si="243"/>
        <v>0</v>
      </c>
      <c r="P438">
        <f t="shared" ref="P438" si="266">IF((SUM(J438:J441)&gt;0),1,0)</f>
        <v>1</v>
      </c>
      <c r="Q438">
        <f t="shared" ref="Q438:R438" si="267">IF((SUM(N438:N441)&gt;0),1,0)</f>
        <v>0</v>
      </c>
      <c r="R438">
        <f t="shared" si="267"/>
        <v>0</v>
      </c>
    </row>
    <row r="439" spans="1:24" hidden="1" x14ac:dyDescent="0.25">
      <c r="A439" t="s">
        <v>22</v>
      </c>
      <c r="B439">
        <v>1</v>
      </c>
      <c r="C439">
        <v>11</v>
      </c>
      <c r="D439" t="s">
        <v>20</v>
      </c>
      <c r="E439" t="s">
        <v>20</v>
      </c>
      <c r="F439">
        <v>10</v>
      </c>
      <c r="G439">
        <v>240</v>
      </c>
      <c r="H439">
        <v>71147</v>
      </c>
      <c r="I439" t="s">
        <v>16</v>
      </c>
      <c r="J439">
        <v>0</v>
      </c>
      <c r="K439">
        <v>0</v>
      </c>
      <c r="L439">
        <f t="shared" si="241"/>
        <v>0</v>
      </c>
      <c r="M439">
        <f t="shared" si="244"/>
        <v>0</v>
      </c>
      <c r="N439">
        <f t="shared" si="242"/>
        <v>0</v>
      </c>
      <c r="O439">
        <f t="shared" si="243"/>
        <v>0</v>
      </c>
    </row>
    <row r="440" spans="1:24" hidden="1" x14ac:dyDescent="0.25">
      <c r="A440" t="s">
        <v>22</v>
      </c>
      <c r="B440">
        <v>1</v>
      </c>
      <c r="C440">
        <v>11</v>
      </c>
      <c r="D440" t="s">
        <v>20</v>
      </c>
      <c r="E440" t="s">
        <v>20</v>
      </c>
      <c r="F440">
        <v>10</v>
      </c>
      <c r="G440">
        <v>240</v>
      </c>
      <c r="H440">
        <v>71147</v>
      </c>
      <c r="I440" t="s">
        <v>13</v>
      </c>
      <c r="J440">
        <v>1</v>
      </c>
      <c r="K440">
        <v>3</v>
      </c>
      <c r="L440">
        <f t="shared" si="241"/>
        <v>1</v>
      </c>
      <c r="M440">
        <f t="shared" si="244"/>
        <v>0</v>
      </c>
      <c r="N440">
        <f t="shared" si="242"/>
        <v>0</v>
      </c>
      <c r="O440">
        <f t="shared" si="243"/>
        <v>0</v>
      </c>
    </row>
    <row r="441" spans="1:24" s="11" customFormat="1" hidden="1" x14ac:dyDescent="0.25">
      <c r="A441" s="11" t="s">
        <v>22</v>
      </c>
      <c r="B441" s="11">
        <v>1</v>
      </c>
      <c r="C441" s="11">
        <v>11</v>
      </c>
      <c r="D441" s="11" t="s">
        <v>20</v>
      </c>
      <c r="E441" s="11" t="s">
        <v>20</v>
      </c>
      <c r="F441" s="11">
        <v>10</v>
      </c>
      <c r="G441" s="11">
        <v>240</v>
      </c>
      <c r="H441" s="11">
        <v>71147</v>
      </c>
      <c r="I441" s="11" t="s">
        <v>14</v>
      </c>
      <c r="J441" s="11">
        <v>0</v>
      </c>
      <c r="K441" s="11">
        <v>0</v>
      </c>
      <c r="L441" s="11">
        <f t="shared" si="241"/>
        <v>0</v>
      </c>
      <c r="M441" s="11">
        <f t="shared" si="244"/>
        <v>0</v>
      </c>
      <c r="N441" s="11">
        <f t="shared" si="242"/>
        <v>0</v>
      </c>
      <c r="O441" s="11">
        <f t="shared" si="243"/>
        <v>0</v>
      </c>
    </row>
    <row r="442" spans="1:24" hidden="1" x14ac:dyDescent="0.25">
      <c r="A442" t="s">
        <v>22</v>
      </c>
      <c r="B442">
        <v>1</v>
      </c>
      <c r="C442">
        <v>12</v>
      </c>
      <c r="D442" t="s">
        <v>12</v>
      </c>
      <c r="E442" t="s">
        <v>12</v>
      </c>
      <c r="F442">
        <v>1</v>
      </c>
      <c r="G442">
        <v>16</v>
      </c>
      <c r="H442">
        <v>10396</v>
      </c>
      <c r="I442" t="s">
        <v>17</v>
      </c>
      <c r="J442">
        <v>0</v>
      </c>
      <c r="K442">
        <v>0</v>
      </c>
      <c r="L442">
        <f t="shared" ref="L442:L481" si="268">IF(J442&gt;0,1,0)</f>
        <v>0</v>
      </c>
      <c r="M442">
        <f t="shared" ref="M442:M469" si="269">IF(K442&gt;3,1,0)</f>
        <v>0</v>
      </c>
      <c r="N442">
        <f t="shared" ref="N442:N469" si="270">IF(K442=4,1,0)</f>
        <v>0</v>
      </c>
      <c r="O442">
        <f t="shared" ref="O442:O469" si="271">IF(K442=5,1,0)</f>
        <v>0</v>
      </c>
      <c r="P442">
        <f t="shared" ref="P442" si="272">IF((SUM(J442:J445)&gt;0),1,0)</f>
        <v>1</v>
      </c>
      <c r="Q442">
        <f t="shared" ref="Q442" si="273">IF((SUM(N442:N445)&gt;0),1,0)</f>
        <v>0</v>
      </c>
      <c r="R442">
        <f t="shared" ref="R442" si="274">IF((SUM(O442:O445)&gt;0),1,0)</f>
        <v>1</v>
      </c>
      <c r="X442" t="s">
        <v>47</v>
      </c>
    </row>
    <row r="443" spans="1:24" hidden="1" x14ac:dyDescent="0.25">
      <c r="A443" t="s">
        <v>22</v>
      </c>
      <c r="B443">
        <v>1</v>
      </c>
      <c r="C443">
        <v>12</v>
      </c>
      <c r="D443" t="s">
        <v>12</v>
      </c>
      <c r="E443" t="s">
        <v>12</v>
      </c>
      <c r="F443">
        <v>1</v>
      </c>
      <c r="G443">
        <v>16</v>
      </c>
      <c r="H443">
        <v>10396</v>
      </c>
      <c r="I443" t="s">
        <v>16</v>
      </c>
      <c r="J443">
        <v>1</v>
      </c>
      <c r="K443">
        <v>5</v>
      </c>
      <c r="L443">
        <f t="shared" si="268"/>
        <v>1</v>
      </c>
      <c r="M443">
        <f t="shared" si="269"/>
        <v>1</v>
      </c>
      <c r="N443">
        <f t="shared" si="270"/>
        <v>0</v>
      </c>
      <c r="O443">
        <f t="shared" si="271"/>
        <v>1</v>
      </c>
      <c r="T443" t="s">
        <v>65</v>
      </c>
      <c r="U443">
        <v>1</v>
      </c>
      <c r="V443">
        <v>19</v>
      </c>
      <c r="W443">
        <v>10396</v>
      </c>
      <c r="X443">
        <v>10396</v>
      </c>
    </row>
    <row r="444" spans="1:24" hidden="1" x14ac:dyDescent="0.25">
      <c r="A444" t="s">
        <v>22</v>
      </c>
      <c r="B444">
        <v>1</v>
      </c>
      <c r="C444">
        <v>12</v>
      </c>
      <c r="D444" t="s">
        <v>12</v>
      </c>
      <c r="E444" t="s">
        <v>12</v>
      </c>
      <c r="F444">
        <v>1</v>
      </c>
      <c r="G444">
        <v>16</v>
      </c>
      <c r="H444">
        <v>10396</v>
      </c>
      <c r="I444" t="s">
        <v>13</v>
      </c>
      <c r="J444">
        <v>0</v>
      </c>
      <c r="K444">
        <v>0</v>
      </c>
      <c r="L444">
        <f t="shared" si="268"/>
        <v>0</v>
      </c>
      <c r="M444">
        <f t="shared" si="269"/>
        <v>0</v>
      </c>
      <c r="N444">
        <f t="shared" si="270"/>
        <v>0</v>
      </c>
      <c r="O444">
        <f t="shared" si="271"/>
        <v>0</v>
      </c>
      <c r="U444">
        <v>2</v>
      </c>
      <c r="V444">
        <f>V443+19</f>
        <v>38</v>
      </c>
      <c r="W444">
        <f>W443+19</f>
        <v>10415</v>
      </c>
      <c r="X444">
        <v>10415</v>
      </c>
    </row>
    <row r="445" spans="1:24" hidden="1" x14ac:dyDescent="0.25">
      <c r="A445" t="s">
        <v>22</v>
      </c>
      <c r="B445">
        <v>1</v>
      </c>
      <c r="C445">
        <v>12</v>
      </c>
      <c r="D445" t="s">
        <v>12</v>
      </c>
      <c r="E445" t="s">
        <v>12</v>
      </c>
      <c r="F445">
        <v>1</v>
      </c>
      <c r="G445">
        <v>16</v>
      </c>
      <c r="H445">
        <v>10396</v>
      </c>
      <c r="I445" t="s">
        <v>14</v>
      </c>
      <c r="J445">
        <v>0</v>
      </c>
      <c r="K445">
        <v>0</v>
      </c>
      <c r="L445">
        <f t="shared" si="268"/>
        <v>0</v>
      </c>
      <c r="M445">
        <f t="shared" si="269"/>
        <v>0</v>
      </c>
      <c r="N445">
        <f t="shared" si="270"/>
        <v>0</v>
      </c>
      <c r="O445">
        <f t="shared" si="271"/>
        <v>0</v>
      </c>
      <c r="U445">
        <v>3</v>
      </c>
      <c r="V445">
        <f t="shared" ref="V445:V452" si="275">V444+19</f>
        <v>57</v>
      </c>
      <c r="W445">
        <f t="shared" ref="W445:W452" si="276">W444+19</f>
        <v>10434</v>
      </c>
      <c r="X445">
        <v>10441</v>
      </c>
    </row>
    <row r="446" spans="1:24" hidden="1" x14ac:dyDescent="0.25">
      <c r="A446" t="s">
        <v>22</v>
      </c>
      <c r="B446">
        <v>1</v>
      </c>
      <c r="C446">
        <v>12</v>
      </c>
      <c r="D446" t="s">
        <v>12</v>
      </c>
      <c r="E446" t="s">
        <v>12</v>
      </c>
      <c r="F446">
        <v>2</v>
      </c>
      <c r="G446">
        <v>32</v>
      </c>
      <c r="H446">
        <v>10415</v>
      </c>
      <c r="I446" t="s">
        <v>17</v>
      </c>
      <c r="J446">
        <v>0</v>
      </c>
      <c r="K446">
        <v>0</v>
      </c>
      <c r="L446">
        <f t="shared" si="268"/>
        <v>0</v>
      </c>
      <c r="M446">
        <f t="shared" si="269"/>
        <v>0</v>
      </c>
      <c r="N446">
        <f t="shared" si="270"/>
        <v>0</v>
      </c>
      <c r="O446">
        <f t="shared" si="271"/>
        <v>0</v>
      </c>
      <c r="P446">
        <f t="shared" ref="P446" si="277">IF((SUM(J446:J449)&gt;0),1,0)</f>
        <v>1</v>
      </c>
      <c r="Q446">
        <f t="shared" ref="Q446" si="278">IF((SUM(N446:N449)&gt;0),1,0)</f>
        <v>1</v>
      </c>
      <c r="R446">
        <f t="shared" ref="R446" si="279">IF((SUM(O446:O449)&gt;0),1,0)</f>
        <v>0</v>
      </c>
      <c r="U446">
        <v>4</v>
      </c>
      <c r="V446">
        <f t="shared" si="275"/>
        <v>76</v>
      </c>
      <c r="W446">
        <f t="shared" si="276"/>
        <v>10453</v>
      </c>
      <c r="X446">
        <v>10453</v>
      </c>
    </row>
    <row r="447" spans="1:24" hidden="1" x14ac:dyDescent="0.25">
      <c r="A447" t="s">
        <v>22</v>
      </c>
      <c r="B447">
        <v>1</v>
      </c>
      <c r="C447">
        <v>12</v>
      </c>
      <c r="D447" t="s">
        <v>12</v>
      </c>
      <c r="E447" t="s">
        <v>12</v>
      </c>
      <c r="F447">
        <v>2</v>
      </c>
      <c r="G447">
        <v>32</v>
      </c>
      <c r="H447">
        <v>10415</v>
      </c>
      <c r="I447" t="s">
        <v>16</v>
      </c>
      <c r="J447">
        <v>1</v>
      </c>
      <c r="K447">
        <v>4</v>
      </c>
      <c r="L447">
        <f t="shared" si="268"/>
        <v>1</v>
      </c>
      <c r="M447">
        <f t="shared" si="269"/>
        <v>1</v>
      </c>
      <c r="N447">
        <f t="shared" si="270"/>
        <v>1</v>
      </c>
      <c r="O447">
        <f t="shared" si="271"/>
        <v>0</v>
      </c>
      <c r="U447">
        <v>5</v>
      </c>
      <c r="V447">
        <f t="shared" si="275"/>
        <v>95</v>
      </c>
      <c r="W447">
        <f t="shared" si="276"/>
        <v>10472</v>
      </c>
      <c r="X447">
        <v>10472</v>
      </c>
    </row>
    <row r="448" spans="1:24" hidden="1" x14ac:dyDescent="0.25">
      <c r="A448" t="s">
        <v>22</v>
      </c>
      <c r="B448">
        <v>1</v>
      </c>
      <c r="C448">
        <v>12</v>
      </c>
      <c r="D448" t="s">
        <v>12</v>
      </c>
      <c r="E448" t="s">
        <v>12</v>
      </c>
      <c r="F448">
        <v>2</v>
      </c>
      <c r="G448">
        <v>32</v>
      </c>
      <c r="H448">
        <v>10415</v>
      </c>
      <c r="I448" t="s">
        <v>13</v>
      </c>
      <c r="J448">
        <v>1</v>
      </c>
      <c r="K448">
        <v>2</v>
      </c>
      <c r="L448">
        <f t="shared" si="268"/>
        <v>1</v>
      </c>
      <c r="M448">
        <f t="shared" si="269"/>
        <v>0</v>
      </c>
      <c r="N448">
        <f t="shared" si="270"/>
        <v>0</v>
      </c>
      <c r="O448">
        <f t="shared" si="271"/>
        <v>0</v>
      </c>
      <c r="U448">
        <v>6</v>
      </c>
      <c r="V448">
        <f t="shared" si="275"/>
        <v>114</v>
      </c>
      <c r="W448">
        <f t="shared" si="276"/>
        <v>10491</v>
      </c>
      <c r="X448">
        <v>10491</v>
      </c>
    </row>
    <row r="449" spans="1:24" hidden="1" x14ac:dyDescent="0.25">
      <c r="A449" t="s">
        <v>22</v>
      </c>
      <c r="B449">
        <v>1</v>
      </c>
      <c r="C449">
        <v>12</v>
      </c>
      <c r="D449" t="s">
        <v>12</v>
      </c>
      <c r="E449" t="s">
        <v>12</v>
      </c>
      <c r="F449">
        <v>2</v>
      </c>
      <c r="G449">
        <v>32</v>
      </c>
      <c r="H449">
        <v>10415</v>
      </c>
      <c r="I449" t="s">
        <v>14</v>
      </c>
      <c r="J449">
        <v>1</v>
      </c>
      <c r="K449">
        <v>3</v>
      </c>
      <c r="L449">
        <f t="shared" si="268"/>
        <v>1</v>
      </c>
      <c r="M449">
        <f t="shared" si="269"/>
        <v>0</v>
      </c>
      <c r="N449">
        <f t="shared" si="270"/>
        <v>0</v>
      </c>
      <c r="O449">
        <f t="shared" si="271"/>
        <v>0</v>
      </c>
      <c r="U449">
        <v>7</v>
      </c>
      <c r="V449">
        <f t="shared" si="275"/>
        <v>133</v>
      </c>
      <c r="W449">
        <f t="shared" si="276"/>
        <v>10510</v>
      </c>
      <c r="X449">
        <v>10501</v>
      </c>
    </row>
    <row r="450" spans="1:24" hidden="1" x14ac:dyDescent="0.25">
      <c r="A450" t="s">
        <v>22</v>
      </c>
      <c r="B450">
        <v>1</v>
      </c>
      <c r="C450">
        <v>12</v>
      </c>
      <c r="D450" t="s">
        <v>12</v>
      </c>
      <c r="E450" t="s">
        <v>12</v>
      </c>
      <c r="F450">
        <v>3</v>
      </c>
      <c r="G450">
        <v>48</v>
      </c>
      <c r="H450">
        <v>10441</v>
      </c>
      <c r="I450" t="s">
        <v>17</v>
      </c>
      <c r="J450">
        <v>1</v>
      </c>
      <c r="K450">
        <v>5</v>
      </c>
      <c r="L450">
        <f>IF(J450&gt;0,1,0)</f>
        <v>1</v>
      </c>
      <c r="M450">
        <f>IF(K450&gt;3,1,0)</f>
        <v>1</v>
      </c>
      <c r="N450">
        <f>IF(K450=4,1,0)</f>
        <v>0</v>
      </c>
      <c r="O450">
        <f>IF(K450=5,1,0)</f>
        <v>1</v>
      </c>
      <c r="P450">
        <f>IF((SUM(J450:J453)&gt;0),1,0)</f>
        <v>1</v>
      </c>
      <c r="Q450">
        <f t="shared" ref="Q450" si="280">IF((SUM(N450:N453)&gt;0),1,0)</f>
        <v>1</v>
      </c>
      <c r="R450">
        <f t="shared" ref="R450" si="281">IF((SUM(O450:O453)&gt;0),1,0)</f>
        <v>1</v>
      </c>
      <c r="U450">
        <v>8</v>
      </c>
      <c r="V450">
        <f t="shared" si="275"/>
        <v>152</v>
      </c>
      <c r="W450">
        <f t="shared" si="276"/>
        <v>10529</v>
      </c>
      <c r="X450">
        <v>10529</v>
      </c>
    </row>
    <row r="451" spans="1:24" hidden="1" x14ac:dyDescent="0.25">
      <c r="A451" t="s">
        <v>22</v>
      </c>
      <c r="B451">
        <v>1</v>
      </c>
      <c r="C451">
        <v>12</v>
      </c>
      <c r="D451" t="s">
        <v>12</v>
      </c>
      <c r="E451" t="s">
        <v>12</v>
      </c>
      <c r="F451">
        <v>3</v>
      </c>
      <c r="G451">
        <v>48</v>
      </c>
      <c r="H451">
        <v>10441</v>
      </c>
      <c r="I451" t="s">
        <v>16</v>
      </c>
      <c r="J451">
        <v>0</v>
      </c>
      <c r="K451">
        <v>0</v>
      </c>
      <c r="L451">
        <f>IF(J451&gt;0,1,0)</f>
        <v>0</v>
      </c>
      <c r="M451">
        <f>IF(K451&gt;3,1,0)</f>
        <v>0</v>
      </c>
      <c r="N451">
        <f>IF(K451=4,1,0)</f>
        <v>0</v>
      </c>
      <c r="O451">
        <f>IF(K451=5,1,0)</f>
        <v>0</v>
      </c>
      <c r="U451">
        <v>9</v>
      </c>
      <c r="V451">
        <f t="shared" si="275"/>
        <v>171</v>
      </c>
      <c r="W451">
        <f t="shared" si="276"/>
        <v>10548</v>
      </c>
      <c r="X451">
        <v>10548</v>
      </c>
    </row>
    <row r="452" spans="1:24" hidden="1" x14ac:dyDescent="0.25">
      <c r="A452" t="s">
        <v>22</v>
      </c>
      <c r="B452">
        <v>1</v>
      </c>
      <c r="C452">
        <v>12</v>
      </c>
      <c r="D452" t="s">
        <v>12</v>
      </c>
      <c r="E452" t="s">
        <v>12</v>
      </c>
      <c r="F452">
        <v>3</v>
      </c>
      <c r="G452">
        <v>48</v>
      </c>
      <c r="H452">
        <v>10441</v>
      </c>
      <c r="I452" t="s">
        <v>13</v>
      </c>
      <c r="J452">
        <v>2</v>
      </c>
      <c r="K452">
        <v>4</v>
      </c>
      <c r="L452">
        <f>IF(J452&gt;0,1,0)</f>
        <v>1</v>
      </c>
      <c r="M452">
        <f>IF(K452&gt;3,1,0)</f>
        <v>1</v>
      </c>
      <c r="N452">
        <f>IF(K452=4,1,0)</f>
        <v>1</v>
      </c>
      <c r="O452">
        <f>IF(K452=5,1,0)</f>
        <v>0</v>
      </c>
      <c r="U452">
        <v>10</v>
      </c>
      <c r="V452">
        <f t="shared" si="275"/>
        <v>190</v>
      </c>
      <c r="W452">
        <f t="shared" si="276"/>
        <v>10567</v>
      </c>
      <c r="X452">
        <v>10561</v>
      </c>
    </row>
    <row r="453" spans="1:24" hidden="1" x14ac:dyDescent="0.25">
      <c r="A453" t="s">
        <v>22</v>
      </c>
      <c r="B453">
        <v>1</v>
      </c>
      <c r="C453">
        <v>12</v>
      </c>
      <c r="D453" t="s">
        <v>12</v>
      </c>
      <c r="E453" t="s">
        <v>12</v>
      </c>
      <c r="F453">
        <v>3</v>
      </c>
      <c r="G453">
        <v>48</v>
      </c>
      <c r="H453">
        <v>10441</v>
      </c>
      <c r="I453" t="s">
        <v>14</v>
      </c>
      <c r="J453">
        <v>0</v>
      </c>
      <c r="K453">
        <v>0</v>
      </c>
      <c r="L453">
        <f>IF(J453&gt;0,1,0)</f>
        <v>0</v>
      </c>
      <c r="M453">
        <f>IF(K453&gt;3,1,0)</f>
        <v>0</v>
      </c>
      <c r="N453">
        <f>IF(K453=4,1,0)</f>
        <v>0</v>
      </c>
      <c r="O453">
        <f>IF(K453=5,1,0)</f>
        <v>0</v>
      </c>
    </row>
    <row r="454" spans="1:24" hidden="1" x14ac:dyDescent="0.25">
      <c r="A454" t="s">
        <v>22</v>
      </c>
      <c r="B454">
        <v>1</v>
      </c>
      <c r="C454">
        <v>12</v>
      </c>
      <c r="D454" t="s">
        <v>12</v>
      </c>
      <c r="E454" t="s">
        <v>12</v>
      </c>
      <c r="F454">
        <v>4</v>
      </c>
      <c r="G454">
        <v>54</v>
      </c>
      <c r="H454">
        <v>10453</v>
      </c>
      <c r="I454" t="s">
        <v>17</v>
      </c>
      <c r="J454">
        <v>0</v>
      </c>
      <c r="K454">
        <v>0</v>
      </c>
      <c r="L454">
        <f t="shared" si="268"/>
        <v>0</v>
      </c>
      <c r="M454">
        <f t="shared" si="269"/>
        <v>0</v>
      </c>
      <c r="N454">
        <f t="shared" si="270"/>
        <v>0</v>
      </c>
      <c r="O454">
        <f t="shared" si="271"/>
        <v>0</v>
      </c>
      <c r="P454">
        <f t="shared" ref="P454" si="282">IF((SUM(J454:J457)&gt;0),1,0)</f>
        <v>1</v>
      </c>
      <c r="Q454">
        <f t="shared" ref="Q454" si="283">IF((SUM(N454:N457)&gt;0),1,0)</f>
        <v>0</v>
      </c>
      <c r="R454">
        <f t="shared" ref="R454" si="284">IF((SUM(O454:O457)&gt;0),1,0)</f>
        <v>0</v>
      </c>
    </row>
    <row r="455" spans="1:24" hidden="1" x14ac:dyDescent="0.25">
      <c r="A455" t="s">
        <v>22</v>
      </c>
      <c r="B455">
        <v>1</v>
      </c>
      <c r="C455">
        <v>12</v>
      </c>
      <c r="D455" t="s">
        <v>12</v>
      </c>
      <c r="E455" t="s">
        <v>12</v>
      </c>
      <c r="F455">
        <v>4</v>
      </c>
      <c r="G455">
        <v>54</v>
      </c>
      <c r="H455">
        <v>10453</v>
      </c>
      <c r="I455" t="s">
        <v>16</v>
      </c>
      <c r="J455">
        <v>0</v>
      </c>
      <c r="K455">
        <v>0</v>
      </c>
      <c r="L455">
        <f t="shared" si="268"/>
        <v>0</v>
      </c>
      <c r="M455">
        <f t="shared" si="269"/>
        <v>0</v>
      </c>
      <c r="N455">
        <f t="shared" si="270"/>
        <v>0</v>
      </c>
      <c r="O455">
        <f t="shared" si="271"/>
        <v>0</v>
      </c>
    </row>
    <row r="456" spans="1:24" hidden="1" x14ac:dyDescent="0.25">
      <c r="A456" t="s">
        <v>22</v>
      </c>
      <c r="B456">
        <v>1</v>
      </c>
      <c r="C456">
        <v>12</v>
      </c>
      <c r="D456" t="s">
        <v>12</v>
      </c>
      <c r="E456" t="s">
        <v>12</v>
      </c>
      <c r="F456">
        <v>4</v>
      </c>
      <c r="G456">
        <v>54</v>
      </c>
      <c r="H456">
        <v>10453</v>
      </c>
      <c r="I456" t="s">
        <v>13</v>
      </c>
      <c r="J456">
        <v>1</v>
      </c>
      <c r="K456">
        <v>2</v>
      </c>
      <c r="L456">
        <f t="shared" si="268"/>
        <v>1</v>
      </c>
      <c r="M456">
        <f t="shared" si="269"/>
        <v>0</v>
      </c>
      <c r="N456">
        <f t="shared" si="270"/>
        <v>0</v>
      </c>
      <c r="O456">
        <f t="shared" si="271"/>
        <v>0</v>
      </c>
    </row>
    <row r="457" spans="1:24" hidden="1" x14ac:dyDescent="0.25">
      <c r="A457" t="s">
        <v>22</v>
      </c>
      <c r="B457">
        <v>1</v>
      </c>
      <c r="C457">
        <v>12</v>
      </c>
      <c r="D457" t="s">
        <v>12</v>
      </c>
      <c r="E457" t="s">
        <v>12</v>
      </c>
      <c r="F457">
        <v>4</v>
      </c>
      <c r="G457">
        <v>54</v>
      </c>
      <c r="H457">
        <v>10453</v>
      </c>
      <c r="I457" t="s">
        <v>14</v>
      </c>
      <c r="J457">
        <v>0</v>
      </c>
      <c r="K457">
        <v>0</v>
      </c>
      <c r="L457">
        <f t="shared" si="268"/>
        <v>0</v>
      </c>
      <c r="M457">
        <f t="shared" si="269"/>
        <v>0</v>
      </c>
      <c r="N457">
        <f t="shared" si="270"/>
        <v>0</v>
      </c>
      <c r="O457">
        <f t="shared" si="271"/>
        <v>0</v>
      </c>
    </row>
    <row r="458" spans="1:24" hidden="1" x14ac:dyDescent="0.25">
      <c r="A458" t="s">
        <v>22</v>
      </c>
      <c r="B458">
        <v>1</v>
      </c>
      <c r="C458">
        <v>12</v>
      </c>
      <c r="D458" t="s">
        <v>12</v>
      </c>
      <c r="E458" t="s">
        <v>12</v>
      </c>
      <c r="F458">
        <v>5</v>
      </c>
      <c r="G458">
        <v>80</v>
      </c>
      <c r="H458">
        <v>10472</v>
      </c>
      <c r="I458" t="s">
        <v>17</v>
      </c>
      <c r="J458">
        <v>0</v>
      </c>
      <c r="K458">
        <v>0</v>
      </c>
      <c r="L458">
        <f t="shared" si="268"/>
        <v>0</v>
      </c>
      <c r="M458">
        <f t="shared" si="269"/>
        <v>0</v>
      </c>
      <c r="N458">
        <f t="shared" si="270"/>
        <v>0</v>
      </c>
      <c r="O458">
        <f t="shared" si="271"/>
        <v>0</v>
      </c>
      <c r="P458">
        <f t="shared" ref="P458" si="285">IF((SUM(J458:J461)&gt;0),1,0)</f>
        <v>0</v>
      </c>
      <c r="Q458">
        <f t="shared" ref="Q458" si="286">IF((SUM(N458:N461)&gt;0),1,0)</f>
        <v>0</v>
      </c>
      <c r="R458">
        <f t="shared" ref="R458" si="287">IF((SUM(O458:O461)&gt;0),1,0)</f>
        <v>0</v>
      </c>
    </row>
    <row r="459" spans="1:24" hidden="1" x14ac:dyDescent="0.25">
      <c r="A459" t="s">
        <v>22</v>
      </c>
      <c r="B459">
        <v>1</v>
      </c>
      <c r="C459">
        <v>12</v>
      </c>
      <c r="D459" t="s">
        <v>12</v>
      </c>
      <c r="E459" t="s">
        <v>12</v>
      </c>
      <c r="F459">
        <v>5</v>
      </c>
      <c r="G459">
        <v>80</v>
      </c>
      <c r="H459">
        <v>10472</v>
      </c>
      <c r="I459" t="s">
        <v>16</v>
      </c>
      <c r="J459">
        <v>0</v>
      </c>
      <c r="K459">
        <v>0</v>
      </c>
      <c r="L459">
        <f t="shared" si="268"/>
        <v>0</v>
      </c>
      <c r="M459">
        <f t="shared" si="269"/>
        <v>0</v>
      </c>
      <c r="N459">
        <f t="shared" si="270"/>
        <v>0</v>
      </c>
      <c r="O459">
        <f t="shared" si="271"/>
        <v>0</v>
      </c>
    </row>
    <row r="460" spans="1:24" hidden="1" x14ac:dyDescent="0.25">
      <c r="A460" t="s">
        <v>22</v>
      </c>
      <c r="B460">
        <v>1</v>
      </c>
      <c r="C460">
        <v>12</v>
      </c>
      <c r="D460" t="s">
        <v>12</v>
      </c>
      <c r="E460" t="s">
        <v>12</v>
      </c>
      <c r="F460">
        <v>5</v>
      </c>
      <c r="G460">
        <v>80</v>
      </c>
      <c r="H460">
        <v>10472</v>
      </c>
      <c r="I460" t="s">
        <v>13</v>
      </c>
      <c r="J460">
        <v>0</v>
      </c>
      <c r="K460">
        <v>0</v>
      </c>
      <c r="L460">
        <f t="shared" si="268"/>
        <v>0</v>
      </c>
      <c r="M460">
        <f t="shared" si="269"/>
        <v>0</v>
      </c>
      <c r="N460">
        <f t="shared" si="270"/>
        <v>0</v>
      </c>
      <c r="O460">
        <f t="shared" si="271"/>
        <v>0</v>
      </c>
    </row>
    <row r="461" spans="1:24" hidden="1" x14ac:dyDescent="0.25">
      <c r="A461" t="s">
        <v>22</v>
      </c>
      <c r="B461">
        <v>1</v>
      </c>
      <c r="C461">
        <v>12</v>
      </c>
      <c r="D461" t="s">
        <v>12</v>
      </c>
      <c r="E461" t="s">
        <v>12</v>
      </c>
      <c r="F461">
        <v>5</v>
      </c>
      <c r="G461">
        <v>80</v>
      </c>
      <c r="H461">
        <v>10472</v>
      </c>
      <c r="I461" t="s">
        <v>14</v>
      </c>
      <c r="J461">
        <v>0</v>
      </c>
      <c r="K461">
        <v>0</v>
      </c>
      <c r="L461">
        <f t="shared" si="268"/>
        <v>0</v>
      </c>
      <c r="M461">
        <f t="shared" si="269"/>
        <v>0</v>
      </c>
      <c r="N461">
        <f t="shared" si="270"/>
        <v>0</v>
      </c>
      <c r="O461">
        <f t="shared" si="271"/>
        <v>0</v>
      </c>
    </row>
    <row r="462" spans="1:24" hidden="1" x14ac:dyDescent="0.25">
      <c r="A462" t="s">
        <v>22</v>
      </c>
      <c r="B462">
        <v>1</v>
      </c>
      <c r="C462">
        <v>12</v>
      </c>
      <c r="D462" t="s">
        <v>12</v>
      </c>
      <c r="E462" t="s">
        <v>12</v>
      </c>
      <c r="F462">
        <v>6</v>
      </c>
      <c r="G462">
        <v>96</v>
      </c>
      <c r="H462">
        <v>10491</v>
      </c>
      <c r="I462" t="s">
        <v>17</v>
      </c>
      <c r="J462">
        <v>1</v>
      </c>
      <c r="K462">
        <v>2</v>
      </c>
      <c r="L462">
        <f t="shared" si="268"/>
        <v>1</v>
      </c>
      <c r="M462">
        <f t="shared" si="269"/>
        <v>0</v>
      </c>
      <c r="N462">
        <f t="shared" si="270"/>
        <v>0</v>
      </c>
      <c r="O462">
        <f t="shared" si="271"/>
        <v>0</v>
      </c>
      <c r="P462">
        <f t="shared" ref="P462" si="288">IF((SUM(J462:J465)&gt;0),1,0)</f>
        <v>1</v>
      </c>
      <c r="Q462">
        <f t="shared" ref="Q462" si="289">IF((SUM(N462:N465)&gt;0),1,0)</f>
        <v>0</v>
      </c>
      <c r="R462">
        <f t="shared" ref="R462" si="290">IF((SUM(O462:O465)&gt;0),1,0)</f>
        <v>1</v>
      </c>
    </row>
    <row r="463" spans="1:24" hidden="1" x14ac:dyDescent="0.25">
      <c r="A463" t="s">
        <v>22</v>
      </c>
      <c r="B463">
        <v>1</v>
      </c>
      <c r="C463">
        <v>12</v>
      </c>
      <c r="D463" t="s">
        <v>12</v>
      </c>
      <c r="E463" t="s">
        <v>12</v>
      </c>
      <c r="F463">
        <v>6</v>
      </c>
      <c r="G463">
        <v>96</v>
      </c>
      <c r="H463">
        <v>10491</v>
      </c>
      <c r="I463" t="s">
        <v>16</v>
      </c>
      <c r="J463">
        <v>0</v>
      </c>
      <c r="K463">
        <v>0</v>
      </c>
      <c r="L463">
        <f t="shared" si="268"/>
        <v>0</v>
      </c>
      <c r="M463">
        <f t="shared" si="269"/>
        <v>0</v>
      </c>
      <c r="N463">
        <f t="shared" si="270"/>
        <v>0</v>
      </c>
      <c r="O463">
        <f t="shared" si="271"/>
        <v>0</v>
      </c>
    </row>
    <row r="464" spans="1:24" hidden="1" x14ac:dyDescent="0.25">
      <c r="A464" t="s">
        <v>22</v>
      </c>
      <c r="B464">
        <v>1</v>
      </c>
      <c r="C464">
        <v>12</v>
      </c>
      <c r="D464" t="s">
        <v>12</v>
      </c>
      <c r="E464" t="s">
        <v>12</v>
      </c>
      <c r="F464">
        <v>6</v>
      </c>
      <c r="G464">
        <v>96</v>
      </c>
      <c r="H464">
        <v>10491</v>
      </c>
      <c r="I464" t="s">
        <v>13</v>
      </c>
      <c r="J464">
        <v>1</v>
      </c>
      <c r="K464">
        <v>5</v>
      </c>
      <c r="L464">
        <f t="shared" si="268"/>
        <v>1</v>
      </c>
      <c r="M464">
        <f t="shared" si="269"/>
        <v>1</v>
      </c>
      <c r="N464">
        <f t="shared" si="270"/>
        <v>0</v>
      </c>
      <c r="O464">
        <f t="shared" si="271"/>
        <v>1</v>
      </c>
    </row>
    <row r="465" spans="1:18" hidden="1" x14ac:dyDescent="0.25">
      <c r="A465" t="s">
        <v>22</v>
      </c>
      <c r="B465">
        <v>1</v>
      </c>
      <c r="C465">
        <v>12</v>
      </c>
      <c r="D465" t="s">
        <v>12</v>
      </c>
      <c r="E465" t="s">
        <v>12</v>
      </c>
      <c r="F465">
        <v>6</v>
      </c>
      <c r="G465">
        <v>96</v>
      </c>
      <c r="H465">
        <v>10491</v>
      </c>
      <c r="I465" t="s">
        <v>14</v>
      </c>
      <c r="J465">
        <v>1</v>
      </c>
      <c r="K465">
        <v>1</v>
      </c>
      <c r="L465">
        <f t="shared" si="268"/>
        <v>1</v>
      </c>
      <c r="M465">
        <f t="shared" si="269"/>
        <v>0</v>
      </c>
      <c r="N465">
        <f t="shared" si="270"/>
        <v>0</v>
      </c>
      <c r="O465">
        <f t="shared" si="271"/>
        <v>0</v>
      </c>
    </row>
    <row r="466" spans="1:18" hidden="1" x14ac:dyDescent="0.25">
      <c r="A466" t="s">
        <v>22</v>
      </c>
      <c r="B466">
        <v>1</v>
      </c>
      <c r="C466">
        <v>12</v>
      </c>
      <c r="D466" t="s">
        <v>12</v>
      </c>
      <c r="E466" t="s">
        <v>12</v>
      </c>
      <c r="F466">
        <v>7</v>
      </c>
      <c r="G466">
        <v>60</v>
      </c>
      <c r="H466">
        <v>10501</v>
      </c>
      <c r="I466" t="s">
        <v>17</v>
      </c>
      <c r="J466">
        <v>3</v>
      </c>
      <c r="K466">
        <v>3</v>
      </c>
      <c r="L466">
        <f t="shared" si="268"/>
        <v>1</v>
      </c>
      <c r="M466">
        <f t="shared" si="269"/>
        <v>0</v>
      </c>
      <c r="N466">
        <f t="shared" si="270"/>
        <v>0</v>
      </c>
      <c r="O466">
        <f t="shared" si="271"/>
        <v>0</v>
      </c>
      <c r="P466">
        <f>IF((SUM(J466:J469)&gt;0),1,0)</f>
        <v>1</v>
      </c>
      <c r="Q466">
        <f>IF((SUM(N466:N469)&gt;0),1,0)</f>
        <v>0</v>
      </c>
      <c r="R466">
        <f t="shared" ref="R466" si="291">IF((SUM(O466:O469)&gt;0),1,0)</f>
        <v>0</v>
      </c>
    </row>
    <row r="467" spans="1:18" s="5" customFormat="1" hidden="1" x14ac:dyDescent="0.25">
      <c r="A467" t="s">
        <v>22</v>
      </c>
      <c r="B467">
        <v>1</v>
      </c>
      <c r="C467">
        <v>12</v>
      </c>
      <c r="D467" t="s">
        <v>12</v>
      </c>
      <c r="E467" t="s">
        <v>12</v>
      </c>
      <c r="F467" s="11">
        <v>7</v>
      </c>
      <c r="G467" s="11">
        <v>60</v>
      </c>
      <c r="H467">
        <v>10501</v>
      </c>
      <c r="I467" s="11" t="s">
        <v>16</v>
      </c>
      <c r="J467">
        <v>0</v>
      </c>
      <c r="K467">
        <v>0</v>
      </c>
      <c r="L467">
        <f t="shared" si="268"/>
        <v>0</v>
      </c>
      <c r="M467">
        <f t="shared" si="269"/>
        <v>0</v>
      </c>
      <c r="N467">
        <f t="shared" si="270"/>
        <v>0</v>
      </c>
      <c r="O467">
        <f t="shared" si="271"/>
        <v>0</v>
      </c>
      <c r="P467"/>
      <c r="Q467"/>
      <c r="R467"/>
    </row>
    <row r="468" spans="1:18" hidden="1" x14ac:dyDescent="0.25">
      <c r="A468" t="s">
        <v>22</v>
      </c>
      <c r="B468">
        <v>1</v>
      </c>
      <c r="C468">
        <v>12</v>
      </c>
      <c r="D468" t="s">
        <v>12</v>
      </c>
      <c r="E468" t="s">
        <v>12</v>
      </c>
      <c r="F468">
        <v>7</v>
      </c>
      <c r="G468">
        <v>60</v>
      </c>
      <c r="H468">
        <v>10501</v>
      </c>
      <c r="I468" t="s">
        <v>13</v>
      </c>
      <c r="J468">
        <v>1</v>
      </c>
      <c r="K468">
        <v>3</v>
      </c>
      <c r="L468">
        <f t="shared" si="268"/>
        <v>1</v>
      </c>
      <c r="M468">
        <f t="shared" si="269"/>
        <v>0</v>
      </c>
      <c r="N468">
        <f t="shared" si="270"/>
        <v>0</v>
      </c>
      <c r="O468">
        <f t="shared" si="271"/>
        <v>0</v>
      </c>
    </row>
    <row r="469" spans="1:18" hidden="1" x14ac:dyDescent="0.25">
      <c r="A469" t="s">
        <v>22</v>
      </c>
      <c r="B469">
        <v>1</v>
      </c>
      <c r="C469">
        <v>12</v>
      </c>
      <c r="D469" t="s">
        <v>12</v>
      </c>
      <c r="E469" t="s">
        <v>12</v>
      </c>
      <c r="F469">
        <v>7</v>
      </c>
      <c r="G469">
        <v>60</v>
      </c>
      <c r="H469">
        <v>10501</v>
      </c>
      <c r="I469" t="s">
        <v>14</v>
      </c>
      <c r="J469">
        <v>0</v>
      </c>
      <c r="K469">
        <v>0</v>
      </c>
      <c r="L469">
        <f t="shared" si="268"/>
        <v>0</v>
      </c>
      <c r="M469">
        <f t="shared" si="269"/>
        <v>0</v>
      </c>
      <c r="N469">
        <f t="shared" si="270"/>
        <v>0</v>
      </c>
      <c r="O469">
        <f t="shared" si="271"/>
        <v>0</v>
      </c>
    </row>
    <row r="470" spans="1:18" hidden="1" x14ac:dyDescent="0.25">
      <c r="A470" t="s">
        <v>22</v>
      </c>
      <c r="B470">
        <v>1</v>
      </c>
      <c r="C470">
        <v>12</v>
      </c>
      <c r="D470" t="s">
        <v>12</v>
      </c>
      <c r="E470" t="s">
        <v>12</v>
      </c>
      <c r="F470">
        <v>8</v>
      </c>
      <c r="G470">
        <v>120</v>
      </c>
      <c r="H470">
        <v>10529</v>
      </c>
      <c r="I470" t="s">
        <v>17</v>
      </c>
      <c r="J470">
        <v>0</v>
      </c>
      <c r="K470">
        <v>0</v>
      </c>
      <c r="L470">
        <f t="shared" si="268"/>
        <v>0</v>
      </c>
      <c r="M470">
        <f>IF(K470&gt;3,1,0)</f>
        <v>0</v>
      </c>
      <c r="N470">
        <f>IF(K470=4,1,0)</f>
        <v>0</v>
      </c>
      <c r="O470">
        <f>IF(K470=5,1,0)</f>
        <v>0</v>
      </c>
      <c r="P470">
        <f>IF((SUM(J470:J473)&gt;0),1,0)</f>
        <v>0</v>
      </c>
      <c r="Q470">
        <f t="shared" ref="Q470" si="292">IF((SUM(N470:N473)&gt;0),1,0)</f>
        <v>0</v>
      </c>
      <c r="R470">
        <f t="shared" ref="R470" si="293">IF((SUM(O470:O473)&gt;0),1,0)</f>
        <v>0</v>
      </c>
    </row>
    <row r="471" spans="1:18" hidden="1" x14ac:dyDescent="0.25">
      <c r="A471" t="s">
        <v>22</v>
      </c>
      <c r="B471">
        <v>1</v>
      </c>
      <c r="C471">
        <v>12</v>
      </c>
      <c r="D471" t="s">
        <v>12</v>
      </c>
      <c r="E471" t="s">
        <v>12</v>
      </c>
      <c r="F471">
        <v>8</v>
      </c>
      <c r="G471">
        <v>120</v>
      </c>
      <c r="H471">
        <v>10529</v>
      </c>
      <c r="I471" t="s">
        <v>16</v>
      </c>
      <c r="J471">
        <v>0</v>
      </c>
      <c r="K471">
        <v>0</v>
      </c>
      <c r="L471">
        <f t="shared" si="268"/>
        <v>0</v>
      </c>
      <c r="M471">
        <f t="shared" ref="M471:M489" si="294">IF(K471&gt;3,1,0)</f>
        <v>0</v>
      </c>
      <c r="N471">
        <f t="shared" ref="N471:N489" si="295">IF(K471=4,1,0)</f>
        <v>0</v>
      </c>
      <c r="O471">
        <f t="shared" ref="O471:O489" si="296">IF(K471=5,1,0)</f>
        <v>0</v>
      </c>
    </row>
    <row r="472" spans="1:18" hidden="1" x14ac:dyDescent="0.25">
      <c r="A472" t="s">
        <v>22</v>
      </c>
      <c r="B472">
        <v>1</v>
      </c>
      <c r="C472">
        <v>12</v>
      </c>
      <c r="D472" t="s">
        <v>12</v>
      </c>
      <c r="E472" t="s">
        <v>12</v>
      </c>
      <c r="F472">
        <v>8</v>
      </c>
      <c r="G472">
        <v>120</v>
      </c>
      <c r="H472">
        <v>10529</v>
      </c>
      <c r="I472" t="s">
        <v>13</v>
      </c>
      <c r="J472">
        <v>0</v>
      </c>
      <c r="K472">
        <v>0</v>
      </c>
      <c r="L472">
        <f t="shared" si="268"/>
        <v>0</v>
      </c>
      <c r="M472">
        <f t="shared" si="294"/>
        <v>0</v>
      </c>
      <c r="N472">
        <f t="shared" si="295"/>
        <v>0</v>
      </c>
      <c r="O472">
        <f t="shared" si="296"/>
        <v>0</v>
      </c>
    </row>
    <row r="473" spans="1:18" hidden="1" x14ac:dyDescent="0.25">
      <c r="A473" t="s">
        <v>22</v>
      </c>
      <c r="B473">
        <v>1</v>
      </c>
      <c r="C473">
        <v>12</v>
      </c>
      <c r="D473" t="s">
        <v>12</v>
      </c>
      <c r="E473" t="s">
        <v>12</v>
      </c>
      <c r="F473">
        <v>8</v>
      </c>
      <c r="G473">
        <v>120</v>
      </c>
      <c r="H473">
        <v>10529</v>
      </c>
      <c r="I473" t="s">
        <v>14</v>
      </c>
      <c r="J473">
        <v>0</v>
      </c>
      <c r="K473">
        <v>0</v>
      </c>
      <c r="L473">
        <f t="shared" si="268"/>
        <v>0</v>
      </c>
      <c r="M473">
        <f t="shared" si="294"/>
        <v>0</v>
      </c>
      <c r="N473">
        <f t="shared" si="295"/>
        <v>0</v>
      </c>
      <c r="O473">
        <f t="shared" si="296"/>
        <v>0</v>
      </c>
    </row>
    <row r="474" spans="1:18" hidden="1" x14ac:dyDescent="0.25">
      <c r="A474" t="s">
        <v>22</v>
      </c>
      <c r="B474">
        <v>1</v>
      </c>
      <c r="C474">
        <v>12</v>
      </c>
      <c r="D474" t="s">
        <v>12</v>
      </c>
      <c r="E474" t="s">
        <v>12</v>
      </c>
      <c r="F474">
        <v>9</v>
      </c>
      <c r="G474">
        <v>180</v>
      </c>
      <c r="H474">
        <v>10548</v>
      </c>
      <c r="I474" t="s">
        <v>17</v>
      </c>
      <c r="J474">
        <v>0</v>
      </c>
      <c r="K474">
        <v>0</v>
      </c>
      <c r="L474">
        <f t="shared" si="268"/>
        <v>0</v>
      </c>
      <c r="M474">
        <f t="shared" si="294"/>
        <v>0</v>
      </c>
      <c r="N474">
        <f t="shared" si="295"/>
        <v>0</v>
      </c>
      <c r="O474">
        <f t="shared" si="296"/>
        <v>0</v>
      </c>
      <c r="P474">
        <f>IF((SUM(J474:J477)&gt;0),1,0)</f>
        <v>1</v>
      </c>
      <c r="Q474">
        <f t="shared" ref="Q474" si="297">IF((SUM(N474:N477)&gt;0),1,0)</f>
        <v>1</v>
      </c>
      <c r="R474">
        <f t="shared" ref="R474" si="298">IF((SUM(O474:O477)&gt;0),1,0)</f>
        <v>0</v>
      </c>
    </row>
    <row r="475" spans="1:18" hidden="1" x14ac:dyDescent="0.25">
      <c r="A475" t="s">
        <v>22</v>
      </c>
      <c r="B475">
        <v>1</v>
      </c>
      <c r="C475">
        <v>12</v>
      </c>
      <c r="D475" t="s">
        <v>12</v>
      </c>
      <c r="E475" t="s">
        <v>12</v>
      </c>
      <c r="F475">
        <v>9</v>
      </c>
      <c r="G475">
        <v>180</v>
      </c>
      <c r="H475">
        <v>10548</v>
      </c>
      <c r="I475" t="s">
        <v>16</v>
      </c>
      <c r="J475">
        <v>0</v>
      </c>
      <c r="K475">
        <v>0</v>
      </c>
      <c r="L475">
        <f t="shared" si="268"/>
        <v>0</v>
      </c>
      <c r="M475">
        <f t="shared" si="294"/>
        <v>0</v>
      </c>
      <c r="N475">
        <f t="shared" si="295"/>
        <v>0</v>
      </c>
      <c r="O475">
        <f t="shared" si="296"/>
        <v>0</v>
      </c>
    </row>
    <row r="476" spans="1:18" hidden="1" x14ac:dyDescent="0.25">
      <c r="A476" t="s">
        <v>22</v>
      </c>
      <c r="B476">
        <v>1</v>
      </c>
      <c r="C476">
        <v>12</v>
      </c>
      <c r="D476" t="s">
        <v>12</v>
      </c>
      <c r="E476" t="s">
        <v>12</v>
      </c>
      <c r="F476">
        <v>9</v>
      </c>
      <c r="G476">
        <v>180</v>
      </c>
      <c r="H476">
        <v>10548</v>
      </c>
      <c r="I476" t="s">
        <v>13</v>
      </c>
      <c r="J476">
        <v>0</v>
      </c>
      <c r="K476">
        <v>0</v>
      </c>
      <c r="L476">
        <f t="shared" si="268"/>
        <v>0</v>
      </c>
      <c r="M476">
        <f t="shared" si="294"/>
        <v>0</v>
      </c>
      <c r="N476">
        <f t="shared" si="295"/>
        <v>0</v>
      </c>
      <c r="O476">
        <f t="shared" si="296"/>
        <v>0</v>
      </c>
    </row>
    <row r="477" spans="1:18" hidden="1" x14ac:dyDescent="0.25">
      <c r="A477" t="s">
        <v>22</v>
      </c>
      <c r="B477">
        <v>1</v>
      </c>
      <c r="C477">
        <v>12</v>
      </c>
      <c r="D477" t="s">
        <v>12</v>
      </c>
      <c r="E477" t="s">
        <v>12</v>
      </c>
      <c r="F477">
        <v>9</v>
      </c>
      <c r="G477">
        <v>180</v>
      </c>
      <c r="H477">
        <v>10548</v>
      </c>
      <c r="I477" t="s">
        <v>14</v>
      </c>
      <c r="J477">
        <v>1</v>
      </c>
      <c r="K477">
        <v>4</v>
      </c>
      <c r="L477">
        <f t="shared" si="268"/>
        <v>1</v>
      </c>
      <c r="M477">
        <f t="shared" si="294"/>
        <v>1</v>
      </c>
      <c r="N477">
        <f t="shared" si="295"/>
        <v>1</v>
      </c>
      <c r="O477">
        <f t="shared" si="296"/>
        <v>0</v>
      </c>
    </row>
    <row r="478" spans="1:18" hidden="1" x14ac:dyDescent="0.25">
      <c r="A478" t="s">
        <v>22</v>
      </c>
      <c r="B478">
        <v>1</v>
      </c>
      <c r="C478">
        <v>12</v>
      </c>
      <c r="D478" t="s">
        <v>12</v>
      </c>
      <c r="E478" t="s">
        <v>12</v>
      </c>
      <c r="F478">
        <v>10</v>
      </c>
      <c r="G478">
        <v>240</v>
      </c>
      <c r="H478">
        <v>10561</v>
      </c>
      <c r="I478" t="s">
        <v>17</v>
      </c>
      <c r="J478">
        <v>1</v>
      </c>
      <c r="K478">
        <v>5</v>
      </c>
      <c r="L478">
        <f t="shared" si="268"/>
        <v>1</v>
      </c>
      <c r="M478">
        <f t="shared" si="294"/>
        <v>1</v>
      </c>
      <c r="N478">
        <f t="shared" si="295"/>
        <v>0</v>
      </c>
      <c r="O478">
        <f t="shared" si="296"/>
        <v>1</v>
      </c>
      <c r="P478">
        <f t="shared" ref="P478" si="299">IF((SUM(J478:J481)&gt;0),1,0)</f>
        <v>1</v>
      </c>
      <c r="Q478">
        <f t="shared" ref="Q478" si="300">IF((SUM(N478:N481)&gt;0),1,0)</f>
        <v>1</v>
      </c>
      <c r="R478">
        <f t="shared" ref="R478" si="301">IF((SUM(O478:O481)&gt;0),1,0)</f>
        <v>1</v>
      </c>
    </row>
    <row r="479" spans="1:18" hidden="1" x14ac:dyDescent="0.25">
      <c r="A479" t="s">
        <v>22</v>
      </c>
      <c r="B479">
        <v>1</v>
      </c>
      <c r="C479">
        <v>12</v>
      </c>
      <c r="D479" t="s">
        <v>12</v>
      </c>
      <c r="E479" t="s">
        <v>12</v>
      </c>
      <c r="F479">
        <v>10</v>
      </c>
      <c r="G479">
        <v>240</v>
      </c>
      <c r="H479">
        <v>10561</v>
      </c>
      <c r="I479" t="s">
        <v>16</v>
      </c>
      <c r="J479">
        <v>0</v>
      </c>
      <c r="K479">
        <v>0</v>
      </c>
      <c r="L479">
        <f t="shared" si="268"/>
        <v>0</v>
      </c>
      <c r="M479">
        <f t="shared" si="294"/>
        <v>0</v>
      </c>
      <c r="N479">
        <f t="shared" si="295"/>
        <v>0</v>
      </c>
      <c r="O479">
        <f t="shared" si="296"/>
        <v>0</v>
      </c>
    </row>
    <row r="480" spans="1:18" hidden="1" x14ac:dyDescent="0.25">
      <c r="A480" t="s">
        <v>22</v>
      </c>
      <c r="B480">
        <v>1</v>
      </c>
      <c r="C480">
        <v>12</v>
      </c>
      <c r="D480" t="s">
        <v>12</v>
      </c>
      <c r="E480" t="s">
        <v>12</v>
      </c>
      <c r="F480">
        <v>10</v>
      </c>
      <c r="G480">
        <v>240</v>
      </c>
      <c r="H480">
        <v>10561</v>
      </c>
      <c r="I480" t="s">
        <v>13</v>
      </c>
      <c r="J480">
        <v>2</v>
      </c>
      <c r="K480">
        <v>4</v>
      </c>
      <c r="L480">
        <f t="shared" si="268"/>
        <v>1</v>
      </c>
      <c r="M480">
        <f t="shared" si="294"/>
        <v>1</v>
      </c>
      <c r="N480">
        <f t="shared" si="295"/>
        <v>1</v>
      </c>
      <c r="O480">
        <f t="shared" si="296"/>
        <v>0</v>
      </c>
    </row>
    <row r="481" spans="1:24" s="11" customFormat="1" hidden="1" x14ac:dyDescent="0.25">
      <c r="A481" t="s">
        <v>22</v>
      </c>
      <c r="B481">
        <v>1</v>
      </c>
      <c r="C481">
        <v>12</v>
      </c>
      <c r="D481" t="s">
        <v>12</v>
      </c>
      <c r="E481" t="s">
        <v>12</v>
      </c>
      <c r="F481" s="11">
        <v>10</v>
      </c>
      <c r="G481" s="11">
        <v>240</v>
      </c>
      <c r="H481">
        <v>10561</v>
      </c>
      <c r="I481" s="11" t="s">
        <v>14</v>
      </c>
      <c r="J481">
        <v>1</v>
      </c>
      <c r="K481">
        <v>3</v>
      </c>
      <c r="L481" s="11">
        <f t="shared" si="268"/>
        <v>1</v>
      </c>
      <c r="M481" s="11">
        <f t="shared" si="294"/>
        <v>0</v>
      </c>
      <c r="N481" s="11">
        <f t="shared" si="295"/>
        <v>0</v>
      </c>
      <c r="O481" s="11">
        <f t="shared" si="296"/>
        <v>0</v>
      </c>
    </row>
    <row r="482" spans="1:24" hidden="1" x14ac:dyDescent="0.25">
      <c r="A482" t="s">
        <v>22</v>
      </c>
      <c r="B482">
        <v>1</v>
      </c>
      <c r="C482">
        <v>13</v>
      </c>
      <c r="D482" t="s">
        <v>21</v>
      </c>
      <c r="E482" t="s">
        <v>21</v>
      </c>
      <c r="F482">
        <v>1</v>
      </c>
      <c r="G482">
        <v>16</v>
      </c>
      <c r="H482">
        <v>21097</v>
      </c>
      <c r="I482" t="s">
        <v>17</v>
      </c>
      <c r="J482">
        <v>1</v>
      </c>
      <c r="K482">
        <v>1</v>
      </c>
      <c r="L482">
        <f t="shared" ref="L482:L489" si="302">IF(J482&gt;0,1,0)</f>
        <v>1</v>
      </c>
      <c r="M482">
        <f t="shared" si="294"/>
        <v>0</v>
      </c>
      <c r="N482">
        <f t="shared" si="295"/>
        <v>0</v>
      </c>
      <c r="O482">
        <f t="shared" si="296"/>
        <v>0</v>
      </c>
      <c r="P482">
        <f t="shared" ref="P482" si="303">IF((SUM(J482:J485)&gt;0),1,0)</f>
        <v>1</v>
      </c>
      <c r="Q482">
        <f t="shared" ref="Q482" si="304">IF((SUM(N482:N485)&gt;0),1,0)</f>
        <v>0</v>
      </c>
      <c r="R482">
        <f t="shared" ref="R482" si="305">IF((SUM(O482:O485)&gt;0),1,0)</f>
        <v>0</v>
      </c>
      <c r="X482" t="s">
        <v>47</v>
      </c>
    </row>
    <row r="483" spans="1:24" hidden="1" x14ac:dyDescent="0.25">
      <c r="A483" t="s">
        <v>22</v>
      </c>
      <c r="B483">
        <v>1</v>
      </c>
      <c r="C483">
        <v>13</v>
      </c>
      <c r="D483" t="s">
        <v>21</v>
      </c>
      <c r="E483" t="s">
        <v>21</v>
      </c>
      <c r="F483">
        <v>1</v>
      </c>
      <c r="G483">
        <v>16</v>
      </c>
      <c r="H483">
        <v>21097</v>
      </c>
      <c r="I483" t="s">
        <v>16</v>
      </c>
      <c r="J483">
        <v>0</v>
      </c>
      <c r="K483">
        <v>0</v>
      </c>
      <c r="L483">
        <f t="shared" si="302"/>
        <v>0</v>
      </c>
      <c r="M483">
        <f t="shared" si="294"/>
        <v>0</v>
      </c>
      <c r="N483">
        <f t="shared" si="295"/>
        <v>0</v>
      </c>
      <c r="O483">
        <f t="shared" si="296"/>
        <v>0</v>
      </c>
      <c r="T483" t="s">
        <v>66</v>
      </c>
      <c r="U483">
        <v>1</v>
      </c>
      <c r="V483">
        <v>14</v>
      </c>
      <c r="W483">
        <v>21097</v>
      </c>
      <c r="X483">
        <v>21097</v>
      </c>
    </row>
    <row r="484" spans="1:24" hidden="1" x14ac:dyDescent="0.25">
      <c r="A484" t="s">
        <v>22</v>
      </c>
      <c r="B484">
        <v>1</v>
      </c>
      <c r="C484">
        <v>13</v>
      </c>
      <c r="D484" t="s">
        <v>21</v>
      </c>
      <c r="E484" t="s">
        <v>21</v>
      </c>
      <c r="F484">
        <v>1</v>
      </c>
      <c r="G484">
        <v>16</v>
      </c>
      <c r="H484">
        <v>21097</v>
      </c>
      <c r="I484" t="s">
        <v>13</v>
      </c>
      <c r="J484">
        <v>0</v>
      </c>
      <c r="K484">
        <v>0</v>
      </c>
      <c r="L484">
        <f t="shared" si="302"/>
        <v>0</v>
      </c>
      <c r="M484">
        <f t="shared" si="294"/>
        <v>0</v>
      </c>
      <c r="N484">
        <f t="shared" si="295"/>
        <v>0</v>
      </c>
      <c r="O484">
        <f t="shared" si="296"/>
        <v>0</v>
      </c>
      <c r="U484">
        <v>2</v>
      </c>
      <c r="V484">
        <f>V483+14</f>
        <v>28</v>
      </c>
      <c r="W484">
        <f>W483+14</f>
        <v>21111</v>
      </c>
      <c r="X484">
        <v>21111</v>
      </c>
    </row>
    <row r="485" spans="1:24" hidden="1" x14ac:dyDescent="0.25">
      <c r="A485" t="s">
        <v>22</v>
      </c>
      <c r="B485">
        <v>1</v>
      </c>
      <c r="C485">
        <v>13</v>
      </c>
      <c r="D485" t="s">
        <v>21</v>
      </c>
      <c r="E485" t="s">
        <v>21</v>
      </c>
      <c r="F485">
        <v>1</v>
      </c>
      <c r="G485">
        <v>16</v>
      </c>
      <c r="H485">
        <v>21097</v>
      </c>
      <c r="I485" t="s">
        <v>14</v>
      </c>
      <c r="J485">
        <v>1</v>
      </c>
      <c r="K485">
        <v>2</v>
      </c>
      <c r="L485">
        <f t="shared" si="302"/>
        <v>1</v>
      </c>
      <c r="M485">
        <f t="shared" si="294"/>
        <v>0</v>
      </c>
      <c r="N485">
        <f t="shared" si="295"/>
        <v>0</v>
      </c>
      <c r="O485">
        <f t="shared" si="296"/>
        <v>0</v>
      </c>
      <c r="U485">
        <v>3</v>
      </c>
      <c r="V485">
        <f t="shared" ref="V485:V492" si="306">V484+14</f>
        <v>42</v>
      </c>
      <c r="W485">
        <f t="shared" ref="W485:W492" si="307">W484+14</f>
        <v>21125</v>
      </c>
      <c r="X485">
        <v>21125</v>
      </c>
    </row>
    <row r="486" spans="1:24" hidden="1" x14ac:dyDescent="0.25">
      <c r="A486" t="s">
        <v>22</v>
      </c>
      <c r="B486">
        <v>1</v>
      </c>
      <c r="C486">
        <v>13</v>
      </c>
      <c r="D486" t="s">
        <v>21</v>
      </c>
      <c r="E486" t="s">
        <v>21</v>
      </c>
      <c r="F486">
        <v>2</v>
      </c>
      <c r="G486">
        <v>32</v>
      </c>
      <c r="H486">
        <v>21111</v>
      </c>
      <c r="I486" t="s">
        <v>17</v>
      </c>
      <c r="J486">
        <v>0</v>
      </c>
      <c r="K486">
        <v>0</v>
      </c>
      <c r="L486">
        <f t="shared" si="302"/>
        <v>0</v>
      </c>
      <c r="M486">
        <f t="shared" si="294"/>
        <v>0</v>
      </c>
      <c r="N486">
        <f t="shared" si="295"/>
        <v>0</v>
      </c>
      <c r="O486">
        <f t="shared" si="296"/>
        <v>0</v>
      </c>
      <c r="P486">
        <f t="shared" ref="P486" si="308">IF((SUM(J486:J489)&gt;0),1,0)</f>
        <v>1</v>
      </c>
      <c r="Q486">
        <f t="shared" ref="Q486" si="309">IF((SUM(N486:N489)&gt;0),1,0)</f>
        <v>0</v>
      </c>
      <c r="R486">
        <f t="shared" ref="R486" si="310">IF((SUM(O486:O489)&gt;0),1,0)</f>
        <v>0</v>
      </c>
      <c r="U486">
        <v>4</v>
      </c>
      <c r="V486">
        <f t="shared" si="306"/>
        <v>56</v>
      </c>
      <c r="W486">
        <f t="shared" si="307"/>
        <v>21139</v>
      </c>
      <c r="X486">
        <v>21143</v>
      </c>
    </row>
    <row r="487" spans="1:24" hidden="1" x14ac:dyDescent="0.25">
      <c r="A487" t="s">
        <v>22</v>
      </c>
      <c r="B487">
        <v>1</v>
      </c>
      <c r="C487">
        <v>13</v>
      </c>
      <c r="D487" t="s">
        <v>21</v>
      </c>
      <c r="E487" t="s">
        <v>21</v>
      </c>
      <c r="F487">
        <v>2</v>
      </c>
      <c r="G487">
        <v>32</v>
      </c>
      <c r="H487">
        <v>21111</v>
      </c>
      <c r="I487" t="s">
        <v>16</v>
      </c>
      <c r="J487">
        <v>0</v>
      </c>
      <c r="K487">
        <v>0</v>
      </c>
      <c r="L487">
        <f t="shared" si="302"/>
        <v>0</v>
      </c>
      <c r="M487">
        <f t="shared" si="294"/>
        <v>0</v>
      </c>
      <c r="N487">
        <f t="shared" si="295"/>
        <v>0</v>
      </c>
      <c r="O487">
        <f t="shared" si="296"/>
        <v>0</v>
      </c>
      <c r="U487">
        <v>5</v>
      </c>
      <c r="V487">
        <f t="shared" si="306"/>
        <v>70</v>
      </c>
      <c r="W487">
        <f t="shared" si="307"/>
        <v>21153</v>
      </c>
      <c r="X487">
        <v>21153</v>
      </c>
    </row>
    <row r="488" spans="1:24" hidden="1" x14ac:dyDescent="0.25">
      <c r="A488" t="s">
        <v>22</v>
      </c>
      <c r="B488">
        <v>1</v>
      </c>
      <c r="C488">
        <v>13</v>
      </c>
      <c r="D488" t="s">
        <v>21</v>
      </c>
      <c r="E488" t="s">
        <v>21</v>
      </c>
      <c r="F488">
        <v>2</v>
      </c>
      <c r="G488">
        <v>32</v>
      </c>
      <c r="H488">
        <v>21111</v>
      </c>
      <c r="I488" t="s">
        <v>13</v>
      </c>
      <c r="J488">
        <v>0</v>
      </c>
      <c r="K488">
        <v>0</v>
      </c>
      <c r="L488">
        <f t="shared" si="302"/>
        <v>0</v>
      </c>
      <c r="M488">
        <f t="shared" si="294"/>
        <v>0</v>
      </c>
      <c r="N488">
        <f t="shared" si="295"/>
        <v>0</v>
      </c>
      <c r="O488">
        <f t="shared" si="296"/>
        <v>0</v>
      </c>
      <c r="U488">
        <v>6</v>
      </c>
      <c r="V488">
        <f t="shared" si="306"/>
        <v>84</v>
      </c>
      <c r="W488">
        <f t="shared" si="307"/>
        <v>21167</v>
      </c>
      <c r="X488">
        <v>21167</v>
      </c>
    </row>
    <row r="489" spans="1:24" hidden="1" x14ac:dyDescent="0.25">
      <c r="A489" t="s">
        <v>22</v>
      </c>
      <c r="B489">
        <v>1</v>
      </c>
      <c r="C489">
        <v>13</v>
      </c>
      <c r="D489" t="s">
        <v>21</v>
      </c>
      <c r="E489" t="s">
        <v>21</v>
      </c>
      <c r="F489">
        <v>2</v>
      </c>
      <c r="G489">
        <v>32</v>
      </c>
      <c r="H489">
        <v>21111</v>
      </c>
      <c r="I489" t="s">
        <v>14</v>
      </c>
      <c r="J489">
        <v>1</v>
      </c>
      <c r="K489">
        <v>2</v>
      </c>
      <c r="L489">
        <f t="shared" si="302"/>
        <v>1</v>
      </c>
      <c r="M489">
        <f t="shared" si="294"/>
        <v>0</v>
      </c>
      <c r="N489">
        <f t="shared" si="295"/>
        <v>0</v>
      </c>
      <c r="O489">
        <f t="shared" si="296"/>
        <v>0</v>
      </c>
      <c r="U489">
        <v>7</v>
      </c>
      <c r="V489">
        <f t="shared" si="306"/>
        <v>98</v>
      </c>
      <c r="W489">
        <f t="shared" si="307"/>
        <v>21181</v>
      </c>
      <c r="X489">
        <v>21181</v>
      </c>
    </row>
    <row r="490" spans="1:24" hidden="1" x14ac:dyDescent="0.25">
      <c r="A490" t="s">
        <v>22</v>
      </c>
      <c r="B490">
        <v>1</v>
      </c>
      <c r="C490">
        <v>13</v>
      </c>
      <c r="D490" t="s">
        <v>21</v>
      </c>
      <c r="E490" t="s">
        <v>21</v>
      </c>
      <c r="F490">
        <v>3</v>
      </c>
      <c r="G490">
        <v>48</v>
      </c>
      <c r="H490">
        <v>21125</v>
      </c>
      <c r="I490" t="s">
        <v>17</v>
      </c>
      <c r="J490">
        <v>0</v>
      </c>
      <c r="K490">
        <v>0</v>
      </c>
      <c r="L490">
        <f>IF(J490&gt;0,1,0)</f>
        <v>0</v>
      </c>
      <c r="M490">
        <f>IF(K490&gt;3,1,0)</f>
        <v>0</v>
      </c>
      <c r="N490">
        <f>IF(K490=4,1,0)</f>
        <v>0</v>
      </c>
      <c r="O490">
        <f>IF(K490=5,1,0)</f>
        <v>0</v>
      </c>
      <c r="P490">
        <f>IF((SUM(J490:J493)&gt;0),1,0)</f>
        <v>1</v>
      </c>
      <c r="Q490">
        <f t="shared" ref="Q490" si="311">IF((SUM(N490:N493)&gt;0),1,0)</f>
        <v>0</v>
      </c>
      <c r="R490">
        <f t="shared" ref="R490" si="312">IF((SUM(O490:O493)&gt;0),1,0)</f>
        <v>0</v>
      </c>
      <c r="U490">
        <v>8</v>
      </c>
      <c r="V490">
        <f t="shared" si="306"/>
        <v>112</v>
      </c>
      <c r="W490">
        <f t="shared" si="307"/>
        <v>21195</v>
      </c>
      <c r="X490">
        <v>21195</v>
      </c>
    </row>
    <row r="491" spans="1:24" hidden="1" x14ac:dyDescent="0.25">
      <c r="A491" t="s">
        <v>22</v>
      </c>
      <c r="B491">
        <v>1</v>
      </c>
      <c r="C491">
        <v>13</v>
      </c>
      <c r="D491" t="s">
        <v>21</v>
      </c>
      <c r="E491" t="s">
        <v>21</v>
      </c>
      <c r="F491">
        <v>3</v>
      </c>
      <c r="G491">
        <v>48</v>
      </c>
      <c r="H491">
        <v>21125</v>
      </c>
      <c r="I491" t="s">
        <v>16</v>
      </c>
      <c r="J491">
        <v>0</v>
      </c>
      <c r="K491">
        <v>0</v>
      </c>
      <c r="L491">
        <f>IF(J491&gt;0,1,0)</f>
        <v>0</v>
      </c>
      <c r="M491">
        <f>IF(K491&gt;3,1,0)</f>
        <v>0</v>
      </c>
      <c r="N491">
        <f>IF(K491=4,1,0)</f>
        <v>0</v>
      </c>
      <c r="O491">
        <f>IF(K491=5,1,0)</f>
        <v>0</v>
      </c>
      <c r="U491">
        <v>9</v>
      </c>
      <c r="V491">
        <f t="shared" si="306"/>
        <v>126</v>
      </c>
      <c r="W491">
        <f t="shared" si="307"/>
        <v>21209</v>
      </c>
      <c r="X491">
        <v>21203</v>
      </c>
    </row>
    <row r="492" spans="1:24" hidden="1" x14ac:dyDescent="0.25">
      <c r="A492" t="s">
        <v>22</v>
      </c>
      <c r="B492">
        <v>1</v>
      </c>
      <c r="C492">
        <v>13</v>
      </c>
      <c r="D492" t="s">
        <v>21</v>
      </c>
      <c r="E492" t="s">
        <v>21</v>
      </c>
      <c r="F492">
        <v>3</v>
      </c>
      <c r="G492">
        <v>48</v>
      </c>
      <c r="H492">
        <v>21125</v>
      </c>
      <c r="I492" t="s">
        <v>13</v>
      </c>
      <c r="J492">
        <v>2</v>
      </c>
      <c r="K492">
        <v>2</v>
      </c>
      <c r="L492">
        <f>IF(J492&gt;0,1,0)</f>
        <v>1</v>
      </c>
      <c r="M492">
        <f>IF(K492&gt;3,1,0)</f>
        <v>0</v>
      </c>
      <c r="N492">
        <f>IF(K492=4,1,0)</f>
        <v>0</v>
      </c>
      <c r="O492">
        <f>IF(K492=5,1,0)</f>
        <v>0</v>
      </c>
      <c r="U492">
        <v>10</v>
      </c>
      <c r="V492">
        <f t="shared" si="306"/>
        <v>140</v>
      </c>
      <c r="W492">
        <f t="shared" si="307"/>
        <v>21223</v>
      </c>
      <c r="X492">
        <v>21223</v>
      </c>
    </row>
    <row r="493" spans="1:24" hidden="1" x14ac:dyDescent="0.25">
      <c r="A493" t="s">
        <v>22</v>
      </c>
      <c r="B493">
        <v>1</v>
      </c>
      <c r="C493">
        <v>13</v>
      </c>
      <c r="D493" t="s">
        <v>21</v>
      </c>
      <c r="E493" t="s">
        <v>21</v>
      </c>
      <c r="F493">
        <v>3</v>
      </c>
      <c r="G493">
        <v>48</v>
      </c>
      <c r="H493">
        <v>21125</v>
      </c>
      <c r="I493" t="s">
        <v>14</v>
      </c>
      <c r="J493">
        <v>0</v>
      </c>
      <c r="K493">
        <v>0</v>
      </c>
      <c r="L493">
        <f>IF(J493&gt;0,1,0)</f>
        <v>0</v>
      </c>
      <c r="M493">
        <f>IF(K493&gt;3,1,0)</f>
        <v>0</v>
      </c>
      <c r="N493">
        <f>IF(K493=4,1,0)</f>
        <v>0</v>
      </c>
      <c r="O493">
        <f>IF(K493=5,1,0)</f>
        <v>0</v>
      </c>
    </row>
    <row r="494" spans="1:24" hidden="1" x14ac:dyDescent="0.25">
      <c r="A494" t="s">
        <v>22</v>
      </c>
      <c r="B494">
        <v>1</v>
      </c>
      <c r="C494">
        <v>13</v>
      </c>
      <c r="D494" t="s">
        <v>21</v>
      </c>
      <c r="E494" t="s">
        <v>21</v>
      </c>
      <c r="F494">
        <v>4</v>
      </c>
      <c r="G494">
        <v>54</v>
      </c>
      <c r="H494">
        <v>21143</v>
      </c>
      <c r="I494" t="s">
        <v>17</v>
      </c>
      <c r="J494">
        <v>0</v>
      </c>
      <c r="K494">
        <v>0</v>
      </c>
      <c r="L494">
        <f t="shared" ref="L494:L529" si="313">IF(J494&gt;0,1,0)</f>
        <v>0</v>
      </c>
      <c r="M494">
        <f t="shared" ref="M494:M509" si="314">IF(K494&gt;3,1,0)</f>
        <v>0</v>
      </c>
      <c r="N494">
        <f t="shared" ref="N494:N509" si="315">IF(K494=4,1,0)</f>
        <v>0</v>
      </c>
      <c r="O494">
        <f t="shared" ref="O494:O509" si="316">IF(K494=5,1,0)</f>
        <v>0</v>
      </c>
      <c r="P494">
        <f t="shared" ref="P494" si="317">IF((SUM(J494:J497)&gt;0),1,0)</f>
        <v>1</v>
      </c>
      <c r="Q494">
        <f t="shared" ref="Q494" si="318">IF((SUM(N494:N497)&gt;0),1,0)</f>
        <v>0</v>
      </c>
      <c r="R494">
        <f t="shared" ref="R494" si="319">IF((SUM(O494:O497)&gt;0),1,0)</f>
        <v>0</v>
      </c>
    </row>
    <row r="495" spans="1:24" hidden="1" x14ac:dyDescent="0.25">
      <c r="A495" t="s">
        <v>22</v>
      </c>
      <c r="B495">
        <v>1</v>
      </c>
      <c r="C495">
        <v>13</v>
      </c>
      <c r="D495" t="s">
        <v>21</v>
      </c>
      <c r="E495" t="s">
        <v>21</v>
      </c>
      <c r="F495">
        <v>4</v>
      </c>
      <c r="G495">
        <v>54</v>
      </c>
      <c r="H495">
        <v>21143</v>
      </c>
      <c r="I495" t="s">
        <v>16</v>
      </c>
      <c r="J495">
        <v>0</v>
      </c>
      <c r="K495">
        <v>0</v>
      </c>
      <c r="L495">
        <f t="shared" si="313"/>
        <v>0</v>
      </c>
      <c r="M495">
        <f t="shared" si="314"/>
        <v>0</v>
      </c>
      <c r="N495">
        <f t="shared" si="315"/>
        <v>0</v>
      </c>
      <c r="O495">
        <f t="shared" si="316"/>
        <v>0</v>
      </c>
    </row>
    <row r="496" spans="1:24" hidden="1" x14ac:dyDescent="0.25">
      <c r="A496" t="s">
        <v>22</v>
      </c>
      <c r="B496">
        <v>1</v>
      </c>
      <c r="C496">
        <v>13</v>
      </c>
      <c r="D496" t="s">
        <v>21</v>
      </c>
      <c r="E496" t="s">
        <v>21</v>
      </c>
      <c r="F496">
        <v>4</v>
      </c>
      <c r="G496">
        <v>54</v>
      </c>
      <c r="H496">
        <v>21143</v>
      </c>
      <c r="I496" t="s">
        <v>13</v>
      </c>
      <c r="J496">
        <v>0</v>
      </c>
      <c r="K496">
        <v>0</v>
      </c>
      <c r="L496">
        <f t="shared" si="313"/>
        <v>0</v>
      </c>
      <c r="M496">
        <f t="shared" si="314"/>
        <v>0</v>
      </c>
      <c r="N496">
        <f t="shared" si="315"/>
        <v>0</v>
      </c>
      <c r="O496">
        <f t="shared" si="316"/>
        <v>0</v>
      </c>
    </row>
    <row r="497" spans="1:18" hidden="1" x14ac:dyDescent="0.25">
      <c r="A497" t="s">
        <v>22</v>
      </c>
      <c r="B497">
        <v>1</v>
      </c>
      <c r="C497">
        <v>13</v>
      </c>
      <c r="D497" t="s">
        <v>21</v>
      </c>
      <c r="E497" t="s">
        <v>21</v>
      </c>
      <c r="F497">
        <v>4</v>
      </c>
      <c r="G497">
        <v>54</v>
      </c>
      <c r="H497">
        <v>21143</v>
      </c>
      <c r="I497" t="s">
        <v>14</v>
      </c>
      <c r="J497">
        <v>1</v>
      </c>
      <c r="K497">
        <v>2</v>
      </c>
      <c r="L497">
        <f t="shared" si="313"/>
        <v>1</v>
      </c>
      <c r="M497">
        <f t="shared" si="314"/>
        <v>0</v>
      </c>
      <c r="N497">
        <f t="shared" si="315"/>
        <v>0</v>
      </c>
      <c r="O497">
        <f t="shared" si="316"/>
        <v>0</v>
      </c>
    </row>
    <row r="498" spans="1:18" hidden="1" x14ac:dyDescent="0.25">
      <c r="A498" t="s">
        <v>22</v>
      </c>
      <c r="B498">
        <v>1</v>
      </c>
      <c r="C498">
        <v>13</v>
      </c>
      <c r="D498" t="s">
        <v>21</v>
      </c>
      <c r="E498" t="s">
        <v>21</v>
      </c>
      <c r="F498">
        <v>5</v>
      </c>
      <c r="G498">
        <v>80</v>
      </c>
      <c r="H498">
        <v>21153</v>
      </c>
      <c r="I498" t="s">
        <v>17</v>
      </c>
      <c r="J498">
        <v>0</v>
      </c>
      <c r="K498">
        <v>0</v>
      </c>
      <c r="L498">
        <f t="shared" si="313"/>
        <v>0</v>
      </c>
      <c r="M498">
        <f t="shared" si="314"/>
        <v>0</v>
      </c>
      <c r="N498">
        <f t="shared" si="315"/>
        <v>0</v>
      </c>
      <c r="O498">
        <f t="shared" si="316"/>
        <v>0</v>
      </c>
      <c r="P498">
        <f t="shared" ref="P498" si="320">IF((SUM(J498:J501)&gt;0),1,0)</f>
        <v>1</v>
      </c>
      <c r="Q498">
        <f t="shared" ref="Q498" si="321">IF((SUM(N498:N501)&gt;0),1,0)</f>
        <v>0</v>
      </c>
      <c r="R498">
        <f t="shared" ref="R498" si="322">IF((SUM(O498:O501)&gt;0),1,0)</f>
        <v>0</v>
      </c>
    </row>
    <row r="499" spans="1:18" hidden="1" x14ac:dyDescent="0.25">
      <c r="A499" t="s">
        <v>22</v>
      </c>
      <c r="B499">
        <v>1</v>
      </c>
      <c r="C499">
        <v>13</v>
      </c>
      <c r="D499" t="s">
        <v>21</v>
      </c>
      <c r="E499" t="s">
        <v>21</v>
      </c>
      <c r="F499">
        <v>5</v>
      </c>
      <c r="G499">
        <v>80</v>
      </c>
      <c r="H499">
        <v>21153</v>
      </c>
      <c r="I499" t="s">
        <v>16</v>
      </c>
      <c r="J499">
        <v>0</v>
      </c>
      <c r="K499">
        <v>0</v>
      </c>
      <c r="L499">
        <f t="shared" si="313"/>
        <v>0</v>
      </c>
      <c r="M499">
        <f t="shared" si="314"/>
        <v>0</v>
      </c>
      <c r="N499">
        <f t="shared" si="315"/>
        <v>0</v>
      </c>
      <c r="O499">
        <f t="shared" si="316"/>
        <v>0</v>
      </c>
    </row>
    <row r="500" spans="1:18" hidden="1" x14ac:dyDescent="0.25">
      <c r="A500" t="s">
        <v>22</v>
      </c>
      <c r="B500">
        <v>1</v>
      </c>
      <c r="C500">
        <v>13</v>
      </c>
      <c r="D500" t="s">
        <v>21</v>
      </c>
      <c r="E500" t="s">
        <v>21</v>
      </c>
      <c r="F500">
        <v>5</v>
      </c>
      <c r="G500">
        <v>80</v>
      </c>
      <c r="H500">
        <v>21153</v>
      </c>
      <c r="I500" t="s">
        <v>13</v>
      </c>
      <c r="J500">
        <v>1</v>
      </c>
      <c r="K500">
        <v>1</v>
      </c>
      <c r="L500">
        <f t="shared" si="313"/>
        <v>1</v>
      </c>
      <c r="M500">
        <f t="shared" si="314"/>
        <v>0</v>
      </c>
      <c r="N500">
        <f t="shared" si="315"/>
        <v>0</v>
      </c>
      <c r="O500">
        <f t="shared" si="316"/>
        <v>0</v>
      </c>
    </row>
    <row r="501" spans="1:18" hidden="1" x14ac:dyDescent="0.25">
      <c r="A501" t="s">
        <v>22</v>
      </c>
      <c r="B501">
        <v>1</v>
      </c>
      <c r="C501">
        <v>13</v>
      </c>
      <c r="D501" t="s">
        <v>21</v>
      </c>
      <c r="E501" t="s">
        <v>21</v>
      </c>
      <c r="F501">
        <v>5</v>
      </c>
      <c r="G501">
        <v>80</v>
      </c>
      <c r="H501">
        <v>21153</v>
      </c>
      <c r="I501" t="s">
        <v>14</v>
      </c>
      <c r="J501">
        <v>1</v>
      </c>
      <c r="K501">
        <v>2</v>
      </c>
      <c r="L501">
        <f t="shared" si="313"/>
        <v>1</v>
      </c>
      <c r="M501">
        <f t="shared" si="314"/>
        <v>0</v>
      </c>
      <c r="N501">
        <f t="shared" si="315"/>
        <v>0</v>
      </c>
      <c r="O501">
        <f t="shared" si="316"/>
        <v>0</v>
      </c>
    </row>
    <row r="502" spans="1:18" hidden="1" x14ac:dyDescent="0.25">
      <c r="A502" t="s">
        <v>22</v>
      </c>
      <c r="B502">
        <v>1</v>
      </c>
      <c r="C502">
        <v>13</v>
      </c>
      <c r="D502" t="s">
        <v>21</v>
      </c>
      <c r="E502" t="s">
        <v>21</v>
      </c>
      <c r="F502">
        <v>6</v>
      </c>
      <c r="G502">
        <v>96</v>
      </c>
      <c r="H502">
        <v>21167</v>
      </c>
      <c r="I502" t="s">
        <v>17</v>
      </c>
      <c r="J502">
        <v>0</v>
      </c>
      <c r="K502">
        <v>0</v>
      </c>
      <c r="L502">
        <f t="shared" si="313"/>
        <v>0</v>
      </c>
      <c r="M502">
        <f t="shared" si="314"/>
        <v>0</v>
      </c>
      <c r="N502">
        <f t="shared" si="315"/>
        <v>0</v>
      </c>
      <c r="O502">
        <f t="shared" si="316"/>
        <v>0</v>
      </c>
      <c r="P502">
        <f t="shared" ref="P502" si="323">IF((SUM(J502:J505)&gt;0),1,0)</f>
        <v>1</v>
      </c>
      <c r="Q502">
        <f t="shared" ref="Q502" si="324">IF((SUM(N502:N505)&gt;0),1,0)</f>
        <v>0</v>
      </c>
      <c r="R502">
        <f t="shared" ref="R502" si="325">IF((SUM(O502:O505)&gt;0),1,0)</f>
        <v>0</v>
      </c>
    </row>
    <row r="503" spans="1:18" hidden="1" x14ac:dyDescent="0.25">
      <c r="A503" t="s">
        <v>22</v>
      </c>
      <c r="B503">
        <v>1</v>
      </c>
      <c r="C503">
        <v>13</v>
      </c>
      <c r="D503" t="s">
        <v>21</v>
      </c>
      <c r="E503" t="s">
        <v>21</v>
      </c>
      <c r="F503">
        <v>6</v>
      </c>
      <c r="G503">
        <v>96</v>
      </c>
      <c r="H503">
        <v>21167</v>
      </c>
      <c r="I503" t="s">
        <v>16</v>
      </c>
      <c r="J503">
        <v>0</v>
      </c>
      <c r="K503">
        <v>0</v>
      </c>
      <c r="L503">
        <f t="shared" si="313"/>
        <v>0</v>
      </c>
      <c r="M503">
        <f t="shared" si="314"/>
        <v>0</v>
      </c>
      <c r="N503">
        <f t="shared" si="315"/>
        <v>0</v>
      </c>
      <c r="O503">
        <f t="shared" si="316"/>
        <v>0</v>
      </c>
    </row>
    <row r="504" spans="1:18" hidden="1" x14ac:dyDescent="0.25">
      <c r="A504" t="s">
        <v>22</v>
      </c>
      <c r="B504">
        <v>1</v>
      </c>
      <c r="C504">
        <v>13</v>
      </c>
      <c r="D504" t="s">
        <v>21</v>
      </c>
      <c r="E504" t="s">
        <v>21</v>
      </c>
      <c r="F504">
        <v>6</v>
      </c>
      <c r="G504">
        <v>96</v>
      </c>
      <c r="H504">
        <v>21167</v>
      </c>
      <c r="I504" t="s">
        <v>13</v>
      </c>
      <c r="J504">
        <v>2</v>
      </c>
      <c r="K504">
        <v>2</v>
      </c>
      <c r="L504">
        <f t="shared" si="313"/>
        <v>1</v>
      </c>
      <c r="M504">
        <f t="shared" si="314"/>
        <v>0</v>
      </c>
      <c r="N504">
        <f t="shared" si="315"/>
        <v>0</v>
      </c>
      <c r="O504">
        <f t="shared" si="316"/>
        <v>0</v>
      </c>
    </row>
    <row r="505" spans="1:18" hidden="1" x14ac:dyDescent="0.25">
      <c r="A505" t="s">
        <v>22</v>
      </c>
      <c r="B505">
        <v>1</v>
      </c>
      <c r="C505">
        <v>13</v>
      </c>
      <c r="D505" t="s">
        <v>21</v>
      </c>
      <c r="E505" t="s">
        <v>21</v>
      </c>
      <c r="F505">
        <v>6</v>
      </c>
      <c r="G505">
        <v>96</v>
      </c>
      <c r="H505">
        <v>21167</v>
      </c>
      <c r="I505" t="s">
        <v>14</v>
      </c>
      <c r="J505">
        <v>1</v>
      </c>
      <c r="K505">
        <v>2</v>
      </c>
      <c r="L505">
        <f t="shared" si="313"/>
        <v>1</v>
      </c>
      <c r="M505">
        <f t="shared" si="314"/>
        <v>0</v>
      </c>
      <c r="N505">
        <f t="shared" si="315"/>
        <v>0</v>
      </c>
      <c r="O505">
        <f t="shared" si="316"/>
        <v>0</v>
      </c>
    </row>
    <row r="506" spans="1:18" hidden="1" x14ac:dyDescent="0.25">
      <c r="A506" t="s">
        <v>22</v>
      </c>
      <c r="B506">
        <v>1</v>
      </c>
      <c r="C506">
        <v>13</v>
      </c>
      <c r="D506" t="s">
        <v>21</v>
      </c>
      <c r="E506" t="s">
        <v>21</v>
      </c>
      <c r="F506">
        <v>7</v>
      </c>
      <c r="G506">
        <v>60</v>
      </c>
      <c r="H506">
        <v>21181</v>
      </c>
      <c r="I506" t="s">
        <v>17</v>
      </c>
      <c r="J506">
        <v>0</v>
      </c>
      <c r="K506">
        <v>0</v>
      </c>
      <c r="L506">
        <f t="shared" si="313"/>
        <v>0</v>
      </c>
      <c r="M506">
        <f t="shared" si="314"/>
        <v>0</v>
      </c>
      <c r="N506">
        <f t="shared" si="315"/>
        <v>0</v>
      </c>
      <c r="O506">
        <f t="shared" si="316"/>
        <v>0</v>
      </c>
      <c r="P506">
        <f>IF((SUM(J506:J509)&gt;0),1,0)</f>
        <v>1</v>
      </c>
      <c r="Q506">
        <f>IF((SUM(N506:N509)&gt;0),1,0)</f>
        <v>0</v>
      </c>
      <c r="R506">
        <f t="shared" ref="R506" si="326">IF((SUM(O506:O509)&gt;0),1,0)</f>
        <v>0</v>
      </c>
    </row>
    <row r="507" spans="1:18" s="5" customFormat="1" hidden="1" x14ac:dyDescent="0.25">
      <c r="A507" t="s">
        <v>22</v>
      </c>
      <c r="B507">
        <v>1</v>
      </c>
      <c r="C507">
        <v>13</v>
      </c>
      <c r="D507" t="s">
        <v>21</v>
      </c>
      <c r="E507" t="s">
        <v>21</v>
      </c>
      <c r="F507" s="11">
        <v>7</v>
      </c>
      <c r="G507" s="11">
        <v>60</v>
      </c>
      <c r="H507">
        <v>21181</v>
      </c>
      <c r="I507" s="11" t="s">
        <v>16</v>
      </c>
      <c r="J507">
        <v>0</v>
      </c>
      <c r="K507">
        <v>0</v>
      </c>
      <c r="L507">
        <f t="shared" si="313"/>
        <v>0</v>
      </c>
      <c r="M507">
        <f t="shared" si="314"/>
        <v>0</v>
      </c>
      <c r="N507">
        <f t="shared" si="315"/>
        <v>0</v>
      </c>
      <c r="O507">
        <f t="shared" si="316"/>
        <v>0</v>
      </c>
      <c r="P507"/>
      <c r="Q507"/>
      <c r="R507"/>
    </row>
    <row r="508" spans="1:18" hidden="1" x14ac:dyDescent="0.25">
      <c r="A508" t="s">
        <v>22</v>
      </c>
      <c r="B508">
        <v>1</v>
      </c>
      <c r="C508">
        <v>13</v>
      </c>
      <c r="D508" t="s">
        <v>21</v>
      </c>
      <c r="E508" t="s">
        <v>21</v>
      </c>
      <c r="F508">
        <v>7</v>
      </c>
      <c r="G508">
        <v>60</v>
      </c>
      <c r="H508">
        <v>21181</v>
      </c>
      <c r="I508" t="s">
        <v>13</v>
      </c>
      <c r="J508">
        <v>1</v>
      </c>
      <c r="K508">
        <v>1</v>
      </c>
      <c r="L508">
        <f t="shared" si="313"/>
        <v>1</v>
      </c>
      <c r="M508">
        <f t="shared" si="314"/>
        <v>0</v>
      </c>
      <c r="N508">
        <f t="shared" si="315"/>
        <v>0</v>
      </c>
      <c r="O508">
        <f t="shared" si="316"/>
        <v>0</v>
      </c>
    </row>
    <row r="509" spans="1:18" hidden="1" x14ac:dyDescent="0.25">
      <c r="A509" t="s">
        <v>22</v>
      </c>
      <c r="B509">
        <v>1</v>
      </c>
      <c r="C509">
        <v>13</v>
      </c>
      <c r="D509" t="s">
        <v>21</v>
      </c>
      <c r="E509" t="s">
        <v>21</v>
      </c>
      <c r="F509">
        <v>7</v>
      </c>
      <c r="G509">
        <v>60</v>
      </c>
      <c r="H509">
        <v>21181</v>
      </c>
      <c r="I509" t="s">
        <v>14</v>
      </c>
      <c r="J509">
        <v>1</v>
      </c>
      <c r="K509">
        <v>2</v>
      </c>
      <c r="L509">
        <f t="shared" si="313"/>
        <v>1</v>
      </c>
      <c r="M509">
        <f t="shared" si="314"/>
        <v>0</v>
      </c>
      <c r="N509">
        <f t="shared" si="315"/>
        <v>0</v>
      </c>
      <c r="O509">
        <f t="shared" si="316"/>
        <v>0</v>
      </c>
    </row>
    <row r="510" spans="1:18" hidden="1" x14ac:dyDescent="0.25">
      <c r="A510" t="s">
        <v>22</v>
      </c>
      <c r="B510">
        <v>1</v>
      </c>
      <c r="C510">
        <v>13</v>
      </c>
      <c r="D510" t="s">
        <v>21</v>
      </c>
      <c r="E510" t="s">
        <v>21</v>
      </c>
      <c r="F510">
        <v>8</v>
      </c>
      <c r="G510">
        <v>120</v>
      </c>
      <c r="H510">
        <v>21195</v>
      </c>
      <c r="I510" t="s">
        <v>17</v>
      </c>
      <c r="J510">
        <v>0</v>
      </c>
      <c r="K510">
        <v>0</v>
      </c>
      <c r="L510">
        <f t="shared" si="313"/>
        <v>0</v>
      </c>
      <c r="M510">
        <f>IF(K510&gt;3,1,0)</f>
        <v>0</v>
      </c>
      <c r="N510">
        <f>IF(K510=4,1,0)</f>
        <v>0</v>
      </c>
      <c r="O510">
        <f>IF(K510=5,1,0)</f>
        <v>0</v>
      </c>
      <c r="P510">
        <f>IF((SUM(J510:J513)&gt;0),1,0)</f>
        <v>1</v>
      </c>
      <c r="Q510">
        <f t="shared" ref="Q510" si="327">IF((SUM(N510:N513)&gt;0),1,0)</f>
        <v>0</v>
      </c>
      <c r="R510">
        <f t="shared" ref="R510" si="328">IF((SUM(O510:O513)&gt;0),1,0)</f>
        <v>0</v>
      </c>
    </row>
    <row r="511" spans="1:18" hidden="1" x14ac:dyDescent="0.25">
      <c r="A511" t="s">
        <v>22</v>
      </c>
      <c r="B511">
        <v>1</v>
      </c>
      <c r="C511">
        <v>13</v>
      </c>
      <c r="D511" t="s">
        <v>21</v>
      </c>
      <c r="E511" t="s">
        <v>21</v>
      </c>
      <c r="F511">
        <v>8</v>
      </c>
      <c r="G511">
        <v>120</v>
      </c>
      <c r="H511">
        <v>21195</v>
      </c>
      <c r="I511" t="s">
        <v>16</v>
      </c>
      <c r="J511">
        <v>0</v>
      </c>
      <c r="K511">
        <v>0</v>
      </c>
      <c r="L511">
        <f t="shared" si="313"/>
        <v>0</v>
      </c>
      <c r="M511">
        <f t="shared" ref="M511:M529" si="329">IF(K511&gt;3,1,0)</f>
        <v>0</v>
      </c>
      <c r="N511">
        <f t="shared" ref="N511:N529" si="330">IF(K511=4,1,0)</f>
        <v>0</v>
      </c>
      <c r="O511">
        <f t="shared" ref="O511:O529" si="331">IF(K511=5,1,0)</f>
        <v>0</v>
      </c>
    </row>
    <row r="512" spans="1:18" hidden="1" x14ac:dyDescent="0.25">
      <c r="A512" t="s">
        <v>22</v>
      </c>
      <c r="B512">
        <v>1</v>
      </c>
      <c r="C512">
        <v>13</v>
      </c>
      <c r="D512" t="s">
        <v>21</v>
      </c>
      <c r="E512" t="s">
        <v>21</v>
      </c>
      <c r="F512">
        <v>8</v>
      </c>
      <c r="G512">
        <v>120</v>
      </c>
      <c r="H512">
        <v>21195</v>
      </c>
      <c r="I512" t="s">
        <v>13</v>
      </c>
      <c r="J512">
        <v>2</v>
      </c>
      <c r="K512">
        <v>2</v>
      </c>
      <c r="L512">
        <f t="shared" si="313"/>
        <v>1</v>
      </c>
      <c r="M512">
        <f t="shared" si="329"/>
        <v>0</v>
      </c>
      <c r="N512">
        <f t="shared" si="330"/>
        <v>0</v>
      </c>
      <c r="O512">
        <f t="shared" si="331"/>
        <v>0</v>
      </c>
    </row>
    <row r="513" spans="1:24" hidden="1" x14ac:dyDescent="0.25">
      <c r="A513" t="s">
        <v>22</v>
      </c>
      <c r="B513">
        <v>1</v>
      </c>
      <c r="C513">
        <v>13</v>
      </c>
      <c r="D513" t="s">
        <v>21</v>
      </c>
      <c r="E513" t="s">
        <v>21</v>
      </c>
      <c r="F513">
        <v>8</v>
      </c>
      <c r="G513">
        <v>120</v>
      </c>
      <c r="H513">
        <v>21195</v>
      </c>
      <c r="I513" t="s">
        <v>14</v>
      </c>
      <c r="J513">
        <v>1</v>
      </c>
      <c r="K513">
        <v>2</v>
      </c>
      <c r="L513">
        <f t="shared" si="313"/>
        <v>1</v>
      </c>
      <c r="M513">
        <f t="shared" si="329"/>
        <v>0</v>
      </c>
      <c r="N513">
        <f t="shared" si="330"/>
        <v>0</v>
      </c>
      <c r="O513">
        <f t="shared" si="331"/>
        <v>0</v>
      </c>
    </row>
    <row r="514" spans="1:24" hidden="1" x14ac:dyDescent="0.25">
      <c r="A514" t="s">
        <v>22</v>
      </c>
      <c r="B514">
        <v>1</v>
      </c>
      <c r="C514">
        <v>13</v>
      </c>
      <c r="D514" t="s">
        <v>21</v>
      </c>
      <c r="E514" t="s">
        <v>21</v>
      </c>
      <c r="F514">
        <v>9</v>
      </c>
      <c r="G514">
        <v>180</v>
      </c>
      <c r="H514">
        <v>21203</v>
      </c>
      <c r="I514" t="s">
        <v>17</v>
      </c>
      <c r="J514">
        <v>0</v>
      </c>
      <c r="K514">
        <v>0</v>
      </c>
      <c r="L514">
        <f t="shared" si="313"/>
        <v>0</v>
      </c>
      <c r="M514">
        <f t="shared" si="329"/>
        <v>0</v>
      </c>
      <c r="N514">
        <f t="shared" si="330"/>
        <v>0</v>
      </c>
      <c r="O514">
        <f t="shared" si="331"/>
        <v>0</v>
      </c>
      <c r="P514">
        <f>IF((SUM(J514:J517)&gt;0),1,0)</f>
        <v>1</v>
      </c>
      <c r="Q514">
        <f t="shared" ref="Q514" si="332">IF((SUM(N514:N517)&gt;0),1,0)</f>
        <v>0</v>
      </c>
      <c r="R514">
        <f t="shared" ref="R514" si="333">IF((SUM(O514:O517)&gt;0),1,0)</f>
        <v>0</v>
      </c>
    </row>
    <row r="515" spans="1:24" hidden="1" x14ac:dyDescent="0.25">
      <c r="A515" t="s">
        <v>22</v>
      </c>
      <c r="B515">
        <v>1</v>
      </c>
      <c r="C515">
        <v>13</v>
      </c>
      <c r="D515" t="s">
        <v>21</v>
      </c>
      <c r="E515" t="s">
        <v>21</v>
      </c>
      <c r="F515">
        <v>9</v>
      </c>
      <c r="G515">
        <v>180</v>
      </c>
      <c r="H515">
        <v>21203</v>
      </c>
      <c r="I515" t="s">
        <v>16</v>
      </c>
      <c r="J515">
        <v>0</v>
      </c>
      <c r="K515">
        <v>0</v>
      </c>
      <c r="L515">
        <f t="shared" si="313"/>
        <v>0</v>
      </c>
      <c r="M515">
        <f t="shared" si="329"/>
        <v>0</v>
      </c>
      <c r="N515">
        <f t="shared" si="330"/>
        <v>0</v>
      </c>
      <c r="O515">
        <f t="shared" si="331"/>
        <v>0</v>
      </c>
    </row>
    <row r="516" spans="1:24" hidden="1" x14ac:dyDescent="0.25">
      <c r="A516" t="s">
        <v>22</v>
      </c>
      <c r="B516">
        <v>1</v>
      </c>
      <c r="C516">
        <v>13</v>
      </c>
      <c r="D516" t="s">
        <v>21</v>
      </c>
      <c r="E516" t="s">
        <v>21</v>
      </c>
      <c r="F516">
        <v>9</v>
      </c>
      <c r="G516">
        <v>180</v>
      </c>
      <c r="H516">
        <v>21203</v>
      </c>
      <c r="I516" t="s">
        <v>13</v>
      </c>
      <c r="J516">
        <v>1</v>
      </c>
      <c r="K516">
        <v>2</v>
      </c>
      <c r="L516">
        <f t="shared" si="313"/>
        <v>1</v>
      </c>
      <c r="M516">
        <f t="shared" si="329"/>
        <v>0</v>
      </c>
      <c r="N516">
        <f t="shared" si="330"/>
        <v>0</v>
      </c>
      <c r="O516">
        <f t="shared" si="331"/>
        <v>0</v>
      </c>
    </row>
    <row r="517" spans="1:24" hidden="1" x14ac:dyDescent="0.25">
      <c r="A517" t="s">
        <v>22</v>
      </c>
      <c r="B517">
        <v>1</v>
      </c>
      <c r="C517">
        <v>13</v>
      </c>
      <c r="D517" t="s">
        <v>21</v>
      </c>
      <c r="E517" t="s">
        <v>21</v>
      </c>
      <c r="F517">
        <v>9</v>
      </c>
      <c r="G517">
        <v>180</v>
      </c>
      <c r="H517">
        <v>21203</v>
      </c>
      <c r="I517" t="s">
        <v>14</v>
      </c>
      <c r="J517">
        <v>1</v>
      </c>
      <c r="K517">
        <v>2</v>
      </c>
      <c r="L517">
        <f t="shared" si="313"/>
        <v>1</v>
      </c>
      <c r="M517">
        <f t="shared" si="329"/>
        <v>0</v>
      </c>
      <c r="N517">
        <f t="shared" si="330"/>
        <v>0</v>
      </c>
      <c r="O517">
        <f t="shared" si="331"/>
        <v>0</v>
      </c>
    </row>
    <row r="518" spans="1:24" hidden="1" x14ac:dyDescent="0.25">
      <c r="A518" t="s">
        <v>22</v>
      </c>
      <c r="B518">
        <v>1</v>
      </c>
      <c r="C518">
        <v>13</v>
      </c>
      <c r="D518" t="s">
        <v>21</v>
      </c>
      <c r="E518" t="s">
        <v>21</v>
      </c>
      <c r="F518">
        <v>10</v>
      </c>
      <c r="G518">
        <v>240</v>
      </c>
      <c r="H518">
        <v>21223</v>
      </c>
      <c r="I518" t="s">
        <v>17</v>
      </c>
      <c r="J518">
        <v>0</v>
      </c>
      <c r="K518">
        <v>0</v>
      </c>
      <c r="L518">
        <f t="shared" si="313"/>
        <v>0</v>
      </c>
      <c r="M518">
        <f t="shared" si="329"/>
        <v>0</v>
      </c>
      <c r="N518">
        <f t="shared" si="330"/>
        <v>0</v>
      </c>
      <c r="O518">
        <f t="shared" si="331"/>
        <v>0</v>
      </c>
      <c r="P518">
        <f t="shared" ref="P518" si="334">IF((SUM(J518:J521)&gt;0),1,0)</f>
        <v>1</v>
      </c>
      <c r="Q518">
        <f t="shared" ref="Q518" si="335">IF((SUM(N518:N521)&gt;0),1,0)</f>
        <v>0</v>
      </c>
      <c r="R518">
        <f t="shared" ref="R518" si="336">IF((SUM(O518:O521)&gt;0),1,0)</f>
        <v>0</v>
      </c>
    </row>
    <row r="519" spans="1:24" hidden="1" x14ac:dyDescent="0.25">
      <c r="A519" t="s">
        <v>22</v>
      </c>
      <c r="B519">
        <v>1</v>
      </c>
      <c r="C519">
        <v>13</v>
      </c>
      <c r="D519" t="s">
        <v>21</v>
      </c>
      <c r="E519" t="s">
        <v>21</v>
      </c>
      <c r="F519">
        <v>10</v>
      </c>
      <c r="G519">
        <v>240</v>
      </c>
      <c r="H519">
        <v>21223</v>
      </c>
      <c r="I519" t="s">
        <v>16</v>
      </c>
      <c r="J519">
        <v>0</v>
      </c>
      <c r="K519">
        <v>0</v>
      </c>
      <c r="L519">
        <f t="shared" si="313"/>
        <v>0</v>
      </c>
      <c r="M519">
        <f t="shared" si="329"/>
        <v>0</v>
      </c>
      <c r="N519">
        <f t="shared" si="330"/>
        <v>0</v>
      </c>
      <c r="O519">
        <f t="shared" si="331"/>
        <v>0</v>
      </c>
    </row>
    <row r="520" spans="1:24" hidden="1" x14ac:dyDescent="0.25">
      <c r="A520" t="s">
        <v>22</v>
      </c>
      <c r="B520">
        <v>1</v>
      </c>
      <c r="C520">
        <v>13</v>
      </c>
      <c r="D520" t="s">
        <v>21</v>
      </c>
      <c r="E520" t="s">
        <v>21</v>
      </c>
      <c r="F520">
        <v>10</v>
      </c>
      <c r="G520">
        <v>240</v>
      </c>
      <c r="H520">
        <v>21223</v>
      </c>
      <c r="I520" t="s">
        <v>13</v>
      </c>
      <c r="J520">
        <v>0</v>
      </c>
      <c r="K520">
        <v>0</v>
      </c>
      <c r="L520">
        <f t="shared" si="313"/>
        <v>0</v>
      </c>
      <c r="M520">
        <f t="shared" si="329"/>
        <v>0</v>
      </c>
      <c r="N520">
        <f t="shared" si="330"/>
        <v>0</v>
      </c>
      <c r="O520">
        <f t="shared" si="331"/>
        <v>0</v>
      </c>
    </row>
    <row r="521" spans="1:24" s="11" customFormat="1" hidden="1" x14ac:dyDescent="0.25">
      <c r="A521" t="s">
        <v>22</v>
      </c>
      <c r="B521">
        <v>1</v>
      </c>
      <c r="C521">
        <v>13</v>
      </c>
      <c r="D521" t="s">
        <v>21</v>
      </c>
      <c r="E521" t="s">
        <v>21</v>
      </c>
      <c r="F521" s="11">
        <v>10</v>
      </c>
      <c r="G521" s="11">
        <v>240</v>
      </c>
      <c r="H521">
        <v>21223</v>
      </c>
      <c r="I521" s="11" t="s">
        <v>14</v>
      </c>
      <c r="J521">
        <v>1</v>
      </c>
      <c r="K521">
        <v>2</v>
      </c>
      <c r="L521" s="11">
        <f t="shared" si="313"/>
        <v>1</v>
      </c>
      <c r="M521" s="11">
        <f t="shared" si="329"/>
        <v>0</v>
      </c>
      <c r="N521" s="11">
        <f t="shared" si="330"/>
        <v>0</v>
      </c>
      <c r="O521" s="11">
        <f t="shared" si="331"/>
        <v>0</v>
      </c>
    </row>
    <row r="522" spans="1:24" hidden="1" x14ac:dyDescent="0.25">
      <c r="A522" t="s">
        <v>22</v>
      </c>
      <c r="B522">
        <v>1</v>
      </c>
      <c r="C522">
        <v>14</v>
      </c>
      <c r="D522" t="s">
        <v>20</v>
      </c>
      <c r="E522" t="s">
        <v>20</v>
      </c>
      <c r="F522">
        <v>1</v>
      </c>
      <c r="G522">
        <v>16</v>
      </c>
      <c r="H522">
        <v>21736</v>
      </c>
      <c r="I522" t="s">
        <v>17</v>
      </c>
      <c r="J522">
        <v>0</v>
      </c>
      <c r="K522">
        <v>0</v>
      </c>
      <c r="L522">
        <f t="shared" si="313"/>
        <v>0</v>
      </c>
      <c r="M522">
        <f t="shared" si="329"/>
        <v>0</v>
      </c>
      <c r="N522">
        <f t="shared" si="330"/>
        <v>0</v>
      </c>
      <c r="O522">
        <f t="shared" si="331"/>
        <v>0</v>
      </c>
      <c r="P522">
        <f t="shared" ref="P522" si="337">IF((SUM(J522:J525)&gt;0),1,0)</f>
        <v>0</v>
      </c>
      <c r="Q522">
        <f t="shared" ref="Q522" si="338">IF((SUM(N522:N525)&gt;0),1,0)</f>
        <v>0</v>
      </c>
      <c r="R522">
        <f t="shared" ref="R522" si="339">IF((SUM(O522:O525)&gt;0),1,0)</f>
        <v>0</v>
      </c>
      <c r="T522" s="11" t="s">
        <v>67</v>
      </c>
      <c r="X522" t="s">
        <v>47</v>
      </c>
    </row>
    <row r="523" spans="1:24" hidden="1" x14ac:dyDescent="0.25">
      <c r="A523" t="s">
        <v>22</v>
      </c>
      <c r="B523">
        <v>1</v>
      </c>
      <c r="C523">
        <v>14</v>
      </c>
      <c r="D523" t="s">
        <v>20</v>
      </c>
      <c r="E523" t="s">
        <v>20</v>
      </c>
      <c r="F523">
        <v>1</v>
      </c>
      <c r="G523">
        <v>16</v>
      </c>
      <c r="H523">
        <v>21736</v>
      </c>
      <c r="I523" t="s">
        <v>16</v>
      </c>
      <c r="J523">
        <v>0</v>
      </c>
      <c r="K523">
        <v>0</v>
      </c>
      <c r="L523">
        <f t="shared" si="313"/>
        <v>0</v>
      </c>
      <c r="M523">
        <f t="shared" si="329"/>
        <v>0</v>
      </c>
      <c r="N523">
        <f t="shared" si="330"/>
        <v>0</v>
      </c>
      <c r="O523">
        <f t="shared" si="331"/>
        <v>0</v>
      </c>
      <c r="U523">
        <v>1</v>
      </c>
      <c r="V523">
        <f>U523*16</f>
        <v>16</v>
      </c>
      <c r="W523">
        <v>21736</v>
      </c>
      <c r="X523">
        <v>21736</v>
      </c>
    </row>
    <row r="524" spans="1:24" hidden="1" x14ac:dyDescent="0.25">
      <c r="A524" t="s">
        <v>22</v>
      </c>
      <c r="B524">
        <v>1</v>
      </c>
      <c r="C524">
        <v>14</v>
      </c>
      <c r="D524" t="s">
        <v>20</v>
      </c>
      <c r="E524" t="s">
        <v>20</v>
      </c>
      <c r="F524">
        <v>1</v>
      </c>
      <c r="G524">
        <v>16</v>
      </c>
      <c r="H524">
        <v>21736</v>
      </c>
      <c r="I524" t="s">
        <v>13</v>
      </c>
      <c r="J524">
        <v>0</v>
      </c>
      <c r="K524">
        <v>0</v>
      </c>
      <c r="L524">
        <f t="shared" si="313"/>
        <v>0</v>
      </c>
      <c r="M524">
        <f t="shared" si="329"/>
        <v>0</v>
      </c>
      <c r="N524">
        <f t="shared" si="330"/>
        <v>0</v>
      </c>
      <c r="O524">
        <f t="shared" si="331"/>
        <v>0</v>
      </c>
      <c r="U524">
        <v>2</v>
      </c>
      <c r="V524">
        <f t="shared" ref="V524:V532" si="340">U524*16</f>
        <v>32</v>
      </c>
      <c r="W524">
        <f>W523+16</f>
        <v>21752</v>
      </c>
      <c r="X524">
        <v>21752</v>
      </c>
    </row>
    <row r="525" spans="1:24" hidden="1" x14ac:dyDescent="0.25">
      <c r="A525" t="s">
        <v>22</v>
      </c>
      <c r="B525">
        <v>1</v>
      </c>
      <c r="C525">
        <v>14</v>
      </c>
      <c r="D525" t="s">
        <v>20</v>
      </c>
      <c r="E525" t="s">
        <v>20</v>
      </c>
      <c r="F525">
        <v>1</v>
      </c>
      <c r="G525">
        <v>16</v>
      </c>
      <c r="H525">
        <v>21736</v>
      </c>
      <c r="I525" t="s">
        <v>14</v>
      </c>
      <c r="J525">
        <v>0</v>
      </c>
      <c r="K525">
        <v>0</v>
      </c>
      <c r="L525">
        <f t="shared" si="313"/>
        <v>0</v>
      </c>
      <c r="M525">
        <f t="shared" si="329"/>
        <v>0</v>
      </c>
      <c r="N525">
        <f t="shared" si="330"/>
        <v>0</v>
      </c>
      <c r="O525">
        <f t="shared" si="331"/>
        <v>0</v>
      </c>
      <c r="U525">
        <v>3</v>
      </c>
      <c r="V525">
        <f t="shared" si="340"/>
        <v>48</v>
      </c>
      <c r="W525">
        <f t="shared" ref="W525:W532" si="341">W524+14</f>
        <v>21766</v>
      </c>
      <c r="X525">
        <v>21766</v>
      </c>
    </row>
    <row r="526" spans="1:24" hidden="1" x14ac:dyDescent="0.25">
      <c r="A526" t="s">
        <v>22</v>
      </c>
      <c r="B526">
        <v>1</v>
      </c>
      <c r="C526">
        <v>14</v>
      </c>
      <c r="D526" t="s">
        <v>20</v>
      </c>
      <c r="E526" t="s">
        <v>20</v>
      </c>
      <c r="F526">
        <v>2</v>
      </c>
      <c r="G526">
        <v>32</v>
      </c>
      <c r="H526">
        <v>21752</v>
      </c>
      <c r="I526" t="s">
        <v>17</v>
      </c>
      <c r="J526">
        <v>0</v>
      </c>
      <c r="K526">
        <v>0</v>
      </c>
      <c r="L526">
        <f t="shared" si="313"/>
        <v>0</v>
      </c>
      <c r="M526">
        <f t="shared" si="329"/>
        <v>0</v>
      </c>
      <c r="N526">
        <f t="shared" si="330"/>
        <v>0</v>
      </c>
      <c r="O526">
        <f t="shared" si="331"/>
        <v>0</v>
      </c>
      <c r="P526">
        <f t="shared" ref="P526" si="342">IF((SUM(J526:J529)&gt;0),1,0)</f>
        <v>0</v>
      </c>
      <c r="Q526">
        <f t="shared" ref="Q526" si="343">IF((SUM(N526:N529)&gt;0),1,0)</f>
        <v>0</v>
      </c>
      <c r="R526">
        <f t="shared" ref="R526" si="344">IF((SUM(O526:O529)&gt;0),1,0)</f>
        <v>0</v>
      </c>
      <c r="U526">
        <v>4</v>
      </c>
      <c r="V526">
        <f t="shared" si="340"/>
        <v>64</v>
      </c>
      <c r="W526">
        <f t="shared" si="341"/>
        <v>21780</v>
      </c>
      <c r="X526">
        <v>21780</v>
      </c>
    </row>
    <row r="527" spans="1:24" hidden="1" x14ac:dyDescent="0.25">
      <c r="A527" t="s">
        <v>22</v>
      </c>
      <c r="B527">
        <v>1</v>
      </c>
      <c r="C527">
        <v>14</v>
      </c>
      <c r="D527" t="s">
        <v>20</v>
      </c>
      <c r="E527" t="s">
        <v>20</v>
      </c>
      <c r="F527">
        <v>2</v>
      </c>
      <c r="G527">
        <v>32</v>
      </c>
      <c r="H527">
        <v>21752</v>
      </c>
      <c r="I527" t="s">
        <v>16</v>
      </c>
      <c r="J527">
        <v>0</v>
      </c>
      <c r="K527">
        <v>0</v>
      </c>
      <c r="L527">
        <f t="shared" si="313"/>
        <v>0</v>
      </c>
      <c r="M527">
        <f t="shared" si="329"/>
        <v>0</v>
      </c>
      <c r="N527">
        <f t="shared" si="330"/>
        <v>0</v>
      </c>
      <c r="O527">
        <f t="shared" si="331"/>
        <v>0</v>
      </c>
      <c r="U527">
        <v>5</v>
      </c>
      <c r="V527">
        <f t="shared" si="340"/>
        <v>80</v>
      </c>
      <c r="W527">
        <f t="shared" si="341"/>
        <v>21794</v>
      </c>
      <c r="X527">
        <v>21794</v>
      </c>
    </row>
    <row r="528" spans="1:24" hidden="1" x14ac:dyDescent="0.25">
      <c r="A528" t="s">
        <v>22</v>
      </c>
      <c r="B528">
        <v>1</v>
      </c>
      <c r="C528">
        <v>14</v>
      </c>
      <c r="D528" t="s">
        <v>20</v>
      </c>
      <c r="E528" t="s">
        <v>20</v>
      </c>
      <c r="F528">
        <v>2</v>
      </c>
      <c r="G528">
        <v>32</v>
      </c>
      <c r="H528">
        <v>21752</v>
      </c>
      <c r="I528" t="s">
        <v>13</v>
      </c>
      <c r="J528">
        <v>0</v>
      </c>
      <c r="K528">
        <v>0</v>
      </c>
      <c r="L528">
        <f t="shared" si="313"/>
        <v>0</v>
      </c>
      <c r="M528">
        <f t="shared" si="329"/>
        <v>0</v>
      </c>
      <c r="N528">
        <f t="shared" si="330"/>
        <v>0</v>
      </c>
      <c r="O528">
        <f t="shared" si="331"/>
        <v>0</v>
      </c>
      <c r="U528">
        <v>6</v>
      </c>
      <c r="V528">
        <f t="shared" si="340"/>
        <v>96</v>
      </c>
      <c r="W528">
        <f t="shared" si="341"/>
        <v>21808</v>
      </c>
      <c r="X528">
        <v>21808</v>
      </c>
    </row>
    <row r="529" spans="1:24" hidden="1" x14ac:dyDescent="0.25">
      <c r="A529" t="s">
        <v>22</v>
      </c>
      <c r="B529">
        <v>1</v>
      </c>
      <c r="C529">
        <v>14</v>
      </c>
      <c r="D529" t="s">
        <v>20</v>
      </c>
      <c r="E529" t="s">
        <v>20</v>
      </c>
      <c r="F529">
        <v>2</v>
      </c>
      <c r="G529">
        <v>32</v>
      </c>
      <c r="H529">
        <v>21752</v>
      </c>
      <c r="I529" t="s">
        <v>14</v>
      </c>
      <c r="J529">
        <v>0</v>
      </c>
      <c r="K529">
        <v>0</v>
      </c>
      <c r="L529">
        <f t="shared" si="313"/>
        <v>0</v>
      </c>
      <c r="M529">
        <f t="shared" si="329"/>
        <v>0</v>
      </c>
      <c r="N529">
        <f t="shared" si="330"/>
        <v>0</v>
      </c>
      <c r="O529">
        <f t="shared" si="331"/>
        <v>0</v>
      </c>
      <c r="U529">
        <v>7</v>
      </c>
      <c r="V529">
        <f t="shared" si="340"/>
        <v>112</v>
      </c>
      <c r="W529">
        <f t="shared" si="341"/>
        <v>21822</v>
      </c>
      <c r="X529">
        <v>21822</v>
      </c>
    </row>
    <row r="530" spans="1:24" hidden="1" x14ac:dyDescent="0.25">
      <c r="A530" t="s">
        <v>22</v>
      </c>
      <c r="B530">
        <v>1</v>
      </c>
      <c r="C530">
        <v>14</v>
      </c>
      <c r="D530" t="s">
        <v>20</v>
      </c>
      <c r="E530" t="s">
        <v>20</v>
      </c>
      <c r="F530">
        <v>3</v>
      </c>
      <c r="G530">
        <v>48</v>
      </c>
      <c r="H530">
        <v>21766</v>
      </c>
      <c r="I530" t="s">
        <v>17</v>
      </c>
      <c r="J530">
        <v>0</v>
      </c>
      <c r="K530">
        <v>0</v>
      </c>
      <c r="L530">
        <f>IF(J530&gt;0,1,0)</f>
        <v>0</v>
      </c>
      <c r="M530">
        <f>IF(K530&gt;3,1,0)</f>
        <v>0</v>
      </c>
      <c r="N530">
        <f>IF(K530=4,1,0)</f>
        <v>0</v>
      </c>
      <c r="O530">
        <f>IF(K530=5,1,0)</f>
        <v>0</v>
      </c>
      <c r="P530">
        <f>IF((SUM(J530:J533)&gt;0),1,0)</f>
        <v>0</v>
      </c>
      <c r="Q530">
        <f t="shared" ref="Q530" si="345">IF((SUM(N530:N533)&gt;0),1,0)</f>
        <v>0</v>
      </c>
      <c r="R530">
        <f t="shared" ref="R530" si="346">IF((SUM(O530:O533)&gt;0),1,0)</f>
        <v>0</v>
      </c>
      <c r="U530">
        <v>8</v>
      </c>
      <c r="V530">
        <f t="shared" si="340"/>
        <v>128</v>
      </c>
      <c r="W530">
        <f t="shared" si="341"/>
        <v>21836</v>
      </c>
      <c r="X530">
        <v>21840</v>
      </c>
    </row>
    <row r="531" spans="1:24" hidden="1" x14ac:dyDescent="0.25">
      <c r="A531" t="s">
        <v>22</v>
      </c>
      <c r="B531">
        <v>1</v>
      </c>
      <c r="C531">
        <v>14</v>
      </c>
      <c r="D531" t="s">
        <v>20</v>
      </c>
      <c r="E531" t="s">
        <v>20</v>
      </c>
      <c r="F531">
        <v>3</v>
      </c>
      <c r="G531">
        <v>48</v>
      </c>
      <c r="H531">
        <v>21766</v>
      </c>
      <c r="I531" t="s">
        <v>16</v>
      </c>
      <c r="J531">
        <v>0</v>
      </c>
      <c r="K531">
        <v>0</v>
      </c>
      <c r="L531">
        <f>IF(J531&gt;0,1,0)</f>
        <v>0</v>
      </c>
      <c r="M531">
        <f>IF(K531&gt;3,1,0)</f>
        <v>0</v>
      </c>
      <c r="N531">
        <f>IF(K531=4,1,0)</f>
        <v>0</v>
      </c>
      <c r="O531">
        <f>IF(K531=5,1,0)</f>
        <v>0</v>
      </c>
      <c r="U531">
        <v>9</v>
      </c>
      <c r="V531">
        <f t="shared" si="340"/>
        <v>144</v>
      </c>
      <c r="W531">
        <f t="shared" si="341"/>
        <v>21850</v>
      </c>
      <c r="X531">
        <v>21850</v>
      </c>
    </row>
    <row r="532" spans="1:24" hidden="1" x14ac:dyDescent="0.25">
      <c r="A532" t="s">
        <v>22</v>
      </c>
      <c r="B532">
        <v>1</v>
      </c>
      <c r="C532">
        <v>14</v>
      </c>
      <c r="D532" t="s">
        <v>20</v>
      </c>
      <c r="E532" t="s">
        <v>20</v>
      </c>
      <c r="F532">
        <v>3</v>
      </c>
      <c r="G532">
        <v>48</v>
      </c>
      <c r="H532">
        <v>21766</v>
      </c>
      <c r="I532" t="s">
        <v>13</v>
      </c>
      <c r="J532">
        <v>0</v>
      </c>
      <c r="K532">
        <v>0</v>
      </c>
      <c r="L532">
        <f>IF(J532&gt;0,1,0)</f>
        <v>0</v>
      </c>
      <c r="M532">
        <f>IF(K532&gt;3,1,0)</f>
        <v>0</v>
      </c>
      <c r="N532">
        <f>IF(K532=4,1,0)</f>
        <v>0</v>
      </c>
      <c r="O532">
        <f>IF(K532=5,1,0)</f>
        <v>0</v>
      </c>
      <c r="U532">
        <v>10</v>
      </c>
      <c r="V532">
        <f t="shared" si="340"/>
        <v>160</v>
      </c>
      <c r="W532">
        <f t="shared" si="341"/>
        <v>21864</v>
      </c>
      <c r="X532">
        <v>21864</v>
      </c>
    </row>
    <row r="533" spans="1:24" hidden="1" x14ac:dyDescent="0.25">
      <c r="A533" t="s">
        <v>22</v>
      </c>
      <c r="B533">
        <v>1</v>
      </c>
      <c r="C533">
        <v>14</v>
      </c>
      <c r="D533" t="s">
        <v>20</v>
      </c>
      <c r="E533" t="s">
        <v>20</v>
      </c>
      <c r="F533">
        <v>3</v>
      </c>
      <c r="G533">
        <v>48</v>
      </c>
      <c r="H533">
        <v>21766</v>
      </c>
      <c r="I533" t="s">
        <v>14</v>
      </c>
      <c r="J533">
        <v>0</v>
      </c>
      <c r="K533">
        <v>0</v>
      </c>
      <c r="L533">
        <f>IF(J533&gt;0,1,0)</f>
        <v>0</v>
      </c>
      <c r="M533">
        <f>IF(K533&gt;3,1,0)</f>
        <v>0</v>
      </c>
      <c r="N533">
        <f>IF(K533=4,1,0)</f>
        <v>0</v>
      </c>
      <c r="O533">
        <f>IF(K533=5,1,0)</f>
        <v>0</v>
      </c>
    </row>
    <row r="534" spans="1:24" hidden="1" x14ac:dyDescent="0.25">
      <c r="A534" t="s">
        <v>22</v>
      </c>
      <c r="B534">
        <v>1</v>
      </c>
      <c r="C534">
        <v>14</v>
      </c>
      <c r="D534" t="s">
        <v>20</v>
      </c>
      <c r="E534" t="s">
        <v>20</v>
      </c>
      <c r="F534">
        <v>4</v>
      </c>
      <c r="G534">
        <v>54</v>
      </c>
      <c r="H534">
        <v>21780</v>
      </c>
      <c r="I534" t="s">
        <v>17</v>
      </c>
      <c r="J534">
        <v>0</v>
      </c>
      <c r="K534">
        <v>0</v>
      </c>
      <c r="L534">
        <f t="shared" ref="L534:L569" si="347">IF(J534&gt;0,1,0)</f>
        <v>0</v>
      </c>
      <c r="M534">
        <f t="shared" ref="M534:M549" si="348">IF(K534&gt;3,1,0)</f>
        <v>0</v>
      </c>
      <c r="N534">
        <f t="shared" ref="N534:N549" si="349">IF(K534=4,1,0)</f>
        <v>0</v>
      </c>
      <c r="O534">
        <f t="shared" ref="O534:O549" si="350">IF(K534=5,1,0)</f>
        <v>0</v>
      </c>
      <c r="P534">
        <f t="shared" ref="P534" si="351">IF((SUM(J534:J537)&gt;0),1,0)</f>
        <v>0</v>
      </c>
      <c r="Q534">
        <f t="shared" ref="Q534" si="352">IF((SUM(N534:N537)&gt;0),1,0)</f>
        <v>0</v>
      </c>
      <c r="R534">
        <f t="shared" ref="R534" si="353">IF((SUM(O534:O537)&gt;0),1,0)</f>
        <v>0</v>
      </c>
    </row>
    <row r="535" spans="1:24" hidden="1" x14ac:dyDescent="0.25">
      <c r="A535" t="s">
        <v>22</v>
      </c>
      <c r="B535">
        <v>1</v>
      </c>
      <c r="C535">
        <v>14</v>
      </c>
      <c r="D535" t="s">
        <v>20</v>
      </c>
      <c r="E535" t="s">
        <v>20</v>
      </c>
      <c r="F535">
        <v>4</v>
      </c>
      <c r="G535">
        <v>54</v>
      </c>
      <c r="H535">
        <v>21780</v>
      </c>
      <c r="I535" t="s">
        <v>16</v>
      </c>
      <c r="J535">
        <v>0</v>
      </c>
      <c r="K535">
        <v>0</v>
      </c>
      <c r="L535">
        <f t="shared" si="347"/>
        <v>0</v>
      </c>
      <c r="M535">
        <f t="shared" si="348"/>
        <v>0</v>
      </c>
      <c r="N535">
        <f t="shared" si="349"/>
        <v>0</v>
      </c>
      <c r="O535">
        <f t="shared" si="350"/>
        <v>0</v>
      </c>
    </row>
    <row r="536" spans="1:24" hidden="1" x14ac:dyDescent="0.25">
      <c r="A536" t="s">
        <v>22</v>
      </c>
      <c r="B536">
        <v>1</v>
      </c>
      <c r="C536">
        <v>14</v>
      </c>
      <c r="D536" t="s">
        <v>20</v>
      </c>
      <c r="E536" t="s">
        <v>20</v>
      </c>
      <c r="F536">
        <v>4</v>
      </c>
      <c r="G536">
        <v>54</v>
      </c>
      <c r="H536">
        <v>21780</v>
      </c>
      <c r="I536" t="s">
        <v>13</v>
      </c>
      <c r="J536">
        <v>0</v>
      </c>
      <c r="K536">
        <v>0</v>
      </c>
      <c r="L536">
        <f t="shared" si="347"/>
        <v>0</v>
      </c>
      <c r="M536">
        <f t="shared" si="348"/>
        <v>0</v>
      </c>
      <c r="N536">
        <f t="shared" si="349"/>
        <v>0</v>
      </c>
      <c r="O536">
        <f t="shared" si="350"/>
        <v>0</v>
      </c>
    </row>
    <row r="537" spans="1:24" hidden="1" x14ac:dyDescent="0.25">
      <c r="A537" t="s">
        <v>22</v>
      </c>
      <c r="B537">
        <v>1</v>
      </c>
      <c r="C537">
        <v>14</v>
      </c>
      <c r="D537" t="s">
        <v>20</v>
      </c>
      <c r="E537" t="s">
        <v>20</v>
      </c>
      <c r="F537">
        <v>4</v>
      </c>
      <c r="G537">
        <v>54</v>
      </c>
      <c r="H537">
        <v>21780</v>
      </c>
      <c r="I537" t="s">
        <v>14</v>
      </c>
      <c r="J537">
        <v>0</v>
      </c>
      <c r="K537">
        <v>0</v>
      </c>
      <c r="L537">
        <f t="shared" si="347"/>
        <v>0</v>
      </c>
      <c r="M537">
        <f t="shared" si="348"/>
        <v>0</v>
      </c>
      <c r="N537">
        <f t="shared" si="349"/>
        <v>0</v>
      </c>
      <c r="O537">
        <f t="shared" si="350"/>
        <v>0</v>
      </c>
    </row>
    <row r="538" spans="1:24" hidden="1" x14ac:dyDescent="0.25">
      <c r="A538" t="s">
        <v>22</v>
      </c>
      <c r="B538">
        <v>1</v>
      </c>
      <c r="C538">
        <v>14</v>
      </c>
      <c r="D538" t="s">
        <v>20</v>
      </c>
      <c r="E538" t="s">
        <v>20</v>
      </c>
      <c r="F538">
        <v>5</v>
      </c>
      <c r="G538">
        <v>80</v>
      </c>
      <c r="H538">
        <v>21794</v>
      </c>
      <c r="I538" t="s">
        <v>17</v>
      </c>
      <c r="J538">
        <v>0</v>
      </c>
      <c r="K538">
        <v>0</v>
      </c>
      <c r="L538">
        <f t="shared" si="347"/>
        <v>0</v>
      </c>
      <c r="M538">
        <f t="shared" si="348"/>
        <v>0</v>
      </c>
      <c r="N538">
        <f t="shared" si="349"/>
        <v>0</v>
      </c>
      <c r="O538">
        <f t="shared" si="350"/>
        <v>0</v>
      </c>
      <c r="P538">
        <f>IF((SUM(J538:J541)&gt;0),1,0)</f>
        <v>1</v>
      </c>
      <c r="Q538">
        <f t="shared" ref="Q538" si="354">IF((SUM(N538:N541)&gt;0),1,0)</f>
        <v>0</v>
      </c>
      <c r="R538">
        <f t="shared" ref="R538" si="355">IF((SUM(O538:O541)&gt;0),1,0)</f>
        <v>0</v>
      </c>
    </row>
    <row r="539" spans="1:24" hidden="1" x14ac:dyDescent="0.25">
      <c r="A539" t="s">
        <v>22</v>
      </c>
      <c r="B539">
        <v>1</v>
      </c>
      <c r="C539">
        <v>14</v>
      </c>
      <c r="D539" t="s">
        <v>20</v>
      </c>
      <c r="E539" t="s">
        <v>20</v>
      </c>
      <c r="F539">
        <v>5</v>
      </c>
      <c r="G539">
        <v>80</v>
      </c>
      <c r="H539">
        <v>21794</v>
      </c>
      <c r="I539" t="s">
        <v>16</v>
      </c>
      <c r="J539">
        <v>0</v>
      </c>
      <c r="K539">
        <v>0</v>
      </c>
      <c r="L539">
        <f t="shared" si="347"/>
        <v>0</v>
      </c>
      <c r="M539">
        <f t="shared" si="348"/>
        <v>0</v>
      </c>
      <c r="N539">
        <f t="shared" si="349"/>
        <v>0</v>
      </c>
      <c r="O539">
        <f t="shared" si="350"/>
        <v>0</v>
      </c>
    </row>
    <row r="540" spans="1:24" hidden="1" x14ac:dyDescent="0.25">
      <c r="A540" t="s">
        <v>22</v>
      </c>
      <c r="B540">
        <v>1</v>
      </c>
      <c r="C540">
        <v>14</v>
      </c>
      <c r="D540" t="s">
        <v>20</v>
      </c>
      <c r="E540" t="s">
        <v>20</v>
      </c>
      <c r="F540">
        <v>5</v>
      </c>
      <c r="G540">
        <v>80</v>
      </c>
      <c r="H540">
        <v>21794</v>
      </c>
      <c r="I540" t="s">
        <v>13</v>
      </c>
      <c r="J540">
        <v>1</v>
      </c>
      <c r="K540">
        <v>3</v>
      </c>
      <c r="L540">
        <f t="shared" si="347"/>
        <v>1</v>
      </c>
      <c r="M540">
        <f t="shared" si="348"/>
        <v>0</v>
      </c>
      <c r="N540">
        <f t="shared" si="349"/>
        <v>0</v>
      </c>
      <c r="O540">
        <f t="shared" si="350"/>
        <v>0</v>
      </c>
    </row>
    <row r="541" spans="1:24" hidden="1" x14ac:dyDescent="0.25">
      <c r="A541" t="s">
        <v>22</v>
      </c>
      <c r="B541">
        <v>1</v>
      </c>
      <c r="C541">
        <v>14</v>
      </c>
      <c r="D541" t="s">
        <v>20</v>
      </c>
      <c r="E541" t="s">
        <v>20</v>
      </c>
      <c r="F541">
        <v>5</v>
      </c>
      <c r="G541">
        <v>80</v>
      </c>
      <c r="H541">
        <v>21794</v>
      </c>
      <c r="I541" t="s">
        <v>14</v>
      </c>
      <c r="J541">
        <v>0</v>
      </c>
      <c r="K541">
        <v>0</v>
      </c>
      <c r="L541">
        <f t="shared" si="347"/>
        <v>0</v>
      </c>
      <c r="M541">
        <f t="shared" si="348"/>
        <v>0</v>
      </c>
      <c r="N541">
        <f t="shared" si="349"/>
        <v>0</v>
      </c>
      <c r="O541">
        <f t="shared" si="350"/>
        <v>0</v>
      </c>
    </row>
    <row r="542" spans="1:24" hidden="1" x14ac:dyDescent="0.25">
      <c r="A542" t="s">
        <v>22</v>
      </c>
      <c r="B542">
        <v>1</v>
      </c>
      <c r="C542">
        <v>14</v>
      </c>
      <c r="D542" t="s">
        <v>20</v>
      </c>
      <c r="E542" t="s">
        <v>20</v>
      </c>
      <c r="F542">
        <v>6</v>
      </c>
      <c r="G542">
        <v>96</v>
      </c>
      <c r="H542">
        <v>21808</v>
      </c>
      <c r="I542" t="s">
        <v>17</v>
      </c>
      <c r="J542">
        <v>0</v>
      </c>
      <c r="K542">
        <v>0</v>
      </c>
      <c r="L542">
        <f t="shared" si="347"/>
        <v>0</v>
      </c>
      <c r="M542">
        <f t="shared" si="348"/>
        <v>0</v>
      </c>
      <c r="N542">
        <f t="shared" si="349"/>
        <v>0</v>
      </c>
      <c r="O542">
        <f t="shared" si="350"/>
        <v>0</v>
      </c>
      <c r="P542">
        <f>IF((SUM(J542:J545)&gt;0),1,0)</f>
        <v>1</v>
      </c>
      <c r="Q542">
        <f t="shared" ref="Q542" si="356">IF((SUM(N542:N545)&gt;0),1,0)</f>
        <v>0</v>
      </c>
      <c r="R542">
        <f t="shared" ref="R542" si="357">IF((SUM(O542:O545)&gt;0),1,0)</f>
        <v>0</v>
      </c>
    </row>
    <row r="543" spans="1:24" hidden="1" x14ac:dyDescent="0.25">
      <c r="A543" t="s">
        <v>22</v>
      </c>
      <c r="B543">
        <v>1</v>
      </c>
      <c r="C543">
        <v>14</v>
      </c>
      <c r="D543" t="s">
        <v>20</v>
      </c>
      <c r="E543" t="s">
        <v>20</v>
      </c>
      <c r="F543">
        <v>6</v>
      </c>
      <c r="G543">
        <v>96</v>
      </c>
      <c r="H543">
        <v>21808</v>
      </c>
      <c r="I543" t="s">
        <v>16</v>
      </c>
      <c r="J543">
        <v>0</v>
      </c>
      <c r="K543">
        <v>0</v>
      </c>
      <c r="L543">
        <f t="shared" si="347"/>
        <v>0</v>
      </c>
      <c r="M543">
        <f t="shared" si="348"/>
        <v>0</v>
      </c>
      <c r="N543">
        <f t="shared" si="349"/>
        <v>0</v>
      </c>
      <c r="O543">
        <f t="shared" si="350"/>
        <v>0</v>
      </c>
    </row>
    <row r="544" spans="1:24" hidden="1" x14ac:dyDescent="0.25">
      <c r="A544" t="s">
        <v>22</v>
      </c>
      <c r="B544">
        <v>1</v>
      </c>
      <c r="C544">
        <v>14</v>
      </c>
      <c r="D544" t="s">
        <v>20</v>
      </c>
      <c r="E544" t="s">
        <v>20</v>
      </c>
      <c r="F544">
        <v>6</v>
      </c>
      <c r="G544">
        <v>96</v>
      </c>
      <c r="H544">
        <v>21808</v>
      </c>
      <c r="I544" t="s">
        <v>13</v>
      </c>
      <c r="J544">
        <v>1</v>
      </c>
      <c r="K544">
        <v>2</v>
      </c>
      <c r="L544">
        <f t="shared" si="347"/>
        <v>1</v>
      </c>
      <c r="M544">
        <f t="shared" si="348"/>
        <v>0</v>
      </c>
      <c r="N544">
        <f t="shared" si="349"/>
        <v>0</v>
      </c>
      <c r="O544">
        <f t="shared" si="350"/>
        <v>0</v>
      </c>
    </row>
    <row r="545" spans="1:18" hidden="1" x14ac:dyDescent="0.25">
      <c r="A545" t="s">
        <v>22</v>
      </c>
      <c r="B545">
        <v>1</v>
      </c>
      <c r="C545">
        <v>14</v>
      </c>
      <c r="D545" t="s">
        <v>20</v>
      </c>
      <c r="E545" t="s">
        <v>20</v>
      </c>
      <c r="F545">
        <v>6</v>
      </c>
      <c r="G545">
        <v>96</v>
      </c>
      <c r="H545">
        <v>21808</v>
      </c>
      <c r="I545" t="s">
        <v>14</v>
      </c>
      <c r="J545">
        <v>0</v>
      </c>
      <c r="K545">
        <v>0</v>
      </c>
      <c r="L545">
        <f t="shared" si="347"/>
        <v>0</v>
      </c>
      <c r="M545">
        <f t="shared" si="348"/>
        <v>0</v>
      </c>
      <c r="N545">
        <f t="shared" si="349"/>
        <v>0</v>
      </c>
      <c r="O545">
        <f t="shared" si="350"/>
        <v>0</v>
      </c>
    </row>
    <row r="546" spans="1:18" hidden="1" x14ac:dyDescent="0.25">
      <c r="A546" t="s">
        <v>22</v>
      </c>
      <c r="B546">
        <v>1</v>
      </c>
      <c r="C546">
        <v>14</v>
      </c>
      <c r="D546" t="s">
        <v>20</v>
      </c>
      <c r="E546" t="s">
        <v>20</v>
      </c>
      <c r="F546">
        <v>7</v>
      </c>
      <c r="G546">
        <v>60</v>
      </c>
      <c r="H546">
        <v>21822</v>
      </c>
      <c r="I546" t="s">
        <v>17</v>
      </c>
      <c r="J546">
        <v>0</v>
      </c>
      <c r="K546">
        <v>0</v>
      </c>
      <c r="L546">
        <f t="shared" si="347"/>
        <v>0</v>
      </c>
      <c r="M546">
        <f t="shared" si="348"/>
        <v>0</v>
      </c>
      <c r="N546">
        <f t="shared" si="349"/>
        <v>0</v>
      </c>
      <c r="O546">
        <f t="shared" si="350"/>
        <v>0</v>
      </c>
      <c r="P546">
        <f>IF((SUM(J546:J549)&gt;0),1,0)</f>
        <v>1</v>
      </c>
      <c r="Q546">
        <f>IF((SUM(N546:N549)&gt;0),1,0)</f>
        <v>0</v>
      </c>
      <c r="R546">
        <f t="shared" ref="R546" si="358">IF((SUM(O546:O549)&gt;0),1,0)</f>
        <v>0</v>
      </c>
    </row>
    <row r="547" spans="1:18" s="11" customFormat="1" hidden="1" x14ac:dyDescent="0.25">
      <c r="A547" s="11" t="s">
        <v>22</v>
      </c>
      <c r="B547" s="11">
        <v>1</v>
      </c>
      <c r="C547" s="11">
        <v>14</v>
      </c>
      <c r="D547" s="11" t="s">
        <v>20</v>
      </c>
      <c r="E547" s="11" t="s">
        <v>20</v>
      </c>
      <c r="F547" s="11">
        <v>7</v>
      </c>
      <c r="G547" s="11">
        <v>60</v>
      </c>
      <c r="H547">
        <v>21822</v>
      </c>
      <c r="I547" s="11" t="s">
        <v>16</v>
      </c>
      <c r="J547" s="11">
        <v>0</v>
      </c>
      <c r="K547" s="11">
        <v>0</v>
      </c>
      <c r="L547" s="11">
        <f t="shared" si="347"/>
        <v>0</v>
      </c>
      <c r="M547" s="11">
        <f t="shared" si="348"/>
        <v>0</v>
      </c>
      <c r="N547" s="11">
        <f t="shared" si="349"/>
        <v>0</v>
      </c>
      <c r="O547" s="11">
        <f t="shared" si="350"/>
        <v>0</v>
      </c>
    </row>
    <row r="548" spans="1:18" hidden="1" x14ac:dyDescent="0.25">
      <c r="A548" t="s">
        <v>22</v>
      </c>
      <c r="B548">
        <v>1</v>
      </c>
      <c r="C548">
        <v>14</v>
      </c>
      <c r="D548" t="s">
        <v>20</v>
      </c>
      <c r="E548" t="s">
        <v>20</v>
      </c>
      <c r="F548">
        <v>7</v>
      </c>
      <c r="G548">
        <v>60</v>
      </c>
      <c r="H548">
        <v>21822</v>
      </c>
      <c r="I548" t="s">
        <v>13</v>
      </c>
      <c r="J548">
        <v>1</v>
      </c>
      <c r="K548">
        <v>2</v>
      </c>
      <c r="L548">
        <f t="shared" si="347"/>
        <v>1</v>
      </c>
      <c r="M548">
        <f t="shared" si="348"/>
        <v>0</v>
      </c>
      <c r="N548">
        <f t="shared" si="349"/>
        <v>0</v>
      </c>
      <c r="O548">
        <f t="shared" si="350"/>
        <v>0</v>
      </c>
    </row>
    <row r="549" spans="1:18" hidden="1" x14ac:dyDescent="0.25">
      <c r="A549" t="s">
        <v>22</v>
      </c>
      <c r="B549">
        <v>1</v>
      </c>
      <c r="C549">
        <v>14</v>
      </c>
      <c r="D549" t="s">
        <v>20</v>
      </c>
      <c r="E549" t="s">
        <v>20</v>
      </c>
      <c r="F549">
        <v>7</v>
      </c>
      <c r="G549">
        <v>60</v>
      </c>
      <c r="H549">
        <v>21822</v>
      </c>
      <c r="I549" t="s">
        <v>14</v>
      </c>
      <c r="J549">
        <v>0</v>
      </c>
      <c r="K549">
        <v>0</v>
      </c>
      <c r="L549">
        <f t="shared" si="347"/>
        <v>0</v>
      </c>
      <c r="M549">
        <f t="shared" si="348"/>
        <v>0</v>
      </c>
      <c r="N549">
        <f t="shared" si="349"/>
        <v>0</v>
      </c>
      <c r="O549">
        <f t="shared" si="350"/>
        <v>0</v>
      </c>
    </row>
    <row r="550" spans="1:18" hidden="1" x14ac:dyDescent="0.25">
      <c r="A550" t="s">
        <v>22</v>
      </c>
      <c r="B550">
        <v>1</v>
      </c>
      <c r="C550">
        <v>14</v>
      </c>
      <c r="D550" t="s">
        <v>20</v>
      </c>
      <c r="E550" t="s">
        <v>20</v>
      </c>
      <c r="F550">
        <v>8</v>
      </c>
      <c r="G550">
        <v>120</v>
      </c>
      <c r="H550">
        <v>21840</v>
      </c>
      <c r="I550" t="s">
        <v>17</v>
      </c>
      <c r="J550">
        <v>2</v>
      </c>
      <c r="K550">
        <v>4</v>
      </c>
      <c r="L550">
        <f t="shared" si="347"/>
        <v>1</v>
      </c>
      <c r="M550">
        <f>IF(K550&gt;3,1,0)</f>
        <v>1</v>
      </c>
      <c r="N550">
        <f>IF(K550=4,1,0)</f>
        <v>1</v>
      </c>
      <c r="O550">
        <f>IF(K550=5,1,0)</f>
        <v>0</v>
      </c>
      <c r="P550">
        <f>IF((SUM(J550:J553)&gt;0),1,0)</f>
        <v>1</v>
      </c>
      <c r="Q550">
        <f t="shared" ref="Q550" si="359">IF((SUM(N550:N553)&gt;0),1,0)</f>
        <v>1</v>
      </c>
      <c r="R550">
        <f t="shared" ref="R550" si="360">IF((SUM(O550:O553)&gt;0),1,0)</f>
        <v>0</v>
      </c>
    </row>
    <row r="551" spans="1:18" hidden="1" x14ac:dyDescent="0.25">
      <c r="A551" t="s">
        <v>22</v>
      </c>
      <c r="B551">
        <v>1</v>
      </c>
      <c r="C551">
        <v>14</v>
      </c>
      <c r="D551" t="s">
        <v>20</v>
      </c>
      <c r="E551" t="s">
        <v>20</v>
      </c>
      <c r="F551">
        <v>8</v>
      </c>
      <c r="G551">
        <v>120</v>
      </c>
      <c r="H551">
        <v>21840</v>
      </c>
      <c r="I551" t="s">
        <v>16</v>
      </c>
      <c r="J551">
        <v>0</v>
      </c>
      <c r="K551">
        <v>0</v>
      </c>
      <c r="L551">
        <f t="shared" si="347"/>
        <v>0</v>
      </c>
      <c r="M551">
        <f t="shared" ref="M551:M569" si="361">IF(K551&gt;3,1,0)</f>
        <v>0</v>
      </c>
      <c r="N551">
        <f t="shared" ref="N551:N569" si="362">IF(K551=4,1,0)</f>
        <v>0</v>
      </c>
      <c r="O551">
        <f t="shared" ref="O551:O569" si="363">IF(K551=5,1,0)</f>
        <v>0</v>
      </c>
    </row>
    <row r="552" spans="1:18" hidden="1" x14ac:dyDescent="0.25">
      <c r="A552" t="s">
        <v>22</v>
      </c>
      <c r="B552">
        <v>1</v>
      </c>
      <c r="C552">
        <v>14</v>
      </c>
      <c r="D552" t="s">
        <v>20</v>
      </c>
      <c r="E552" t="s">
        <v>20</v>
      </c>
      <c r="F552">
        <v>8</v>
      </c>
      <c r="G552">
        <v>120</v>
      </c>
      <c r="H552">
        <v>21840</v>
      </c>
      <c r="I552" t="s">
        <v>13</v>
      </c>
      <c r="J552">
        <v>0</v>
      </c>
      <c r="K552">
        <v>0</v>
      </c>
      <c r="L552">
        <f t="shared" si="347"/>
        <v>0</v>
      </c>
      <c r="M552">
        <f t="shared" si="361"/>
        <v>0</v>
      </c>
      <c r="N552">
        <f t="shared" si="362"/>
        <v>0</v>
      </c>
      <c r="O552">
        <f t="shared" si="363"/>
        <v>0</v>
      </c>
    </row>
    <row r="553" spans="1:18" hidden="1" x14ac:dyDescent="0.25">
      <c r="A553" t="s">
        <v>22</v>
      </c>
      <c r="B553">
        <v>1</v>
      </c>
      <c r="C553">
        <v>14</v>
      </c>
      <c r="D553" t="s">
        <v>20</v>
      </c>
      <c r="E553" t="s">
        <v>20</v>
      </c>
      <c r="F553">
        <v>8</v>
      </c>
      <c r="G553">
        <v>120</v>
      </c>
      <c r="H553">
        <v>21840</v>
      </c>
      <c r="I553" t="s">
        <v>14</v>
      </c>
      <c r="J553">
        <v>0</v>
      </c>
      <c r="K553">
        <v>0</v>
      </c>
      <c r="L553">
        <f t="shared" si="347"/>
        <v>0</v>
      </c>
      <c r="M553">
        <f t="shared" si="361"/>
        <v>0</v>
      </c>
      <c r="N553">
        <f t="shared" si="362"/>
        <v>0</v>
      </c>
      <c r="O553">
        <f t="shared" si="363"/>
        <v>0</v>
      </c>
    </row>
    <row r="554" spans="1:18" hidden="1" x14ac:dyDescent="0.25">
      <c r="A554" t="s">
        <v>22</v>
      </c>
      <c r="B554">
        <v>1</v>
      </c>
      <c r="C554">
        <v>14</v>
      </c>
      <c r="D554" t="s">
        <v>20</v>
      </c>
      <c r="E554" t="s">
        <v>20</v>
      </c>
      <c r="F554">
        <v>9</v>
      </c>
      <c r="G554">
        <v>180</v>
      </c>
      <c r="H554">
        <v>21850</v>
      </c>
      <c r="I554" t="s">
        <v>17</v>
      </c>
      <c r="J554">
        <v>1</v>
      </c>
      <c r="K554">
        <v>3</v>
      </c>
      <c r="L554">
        <f t="shared" si="347"/>
        <v>1</v>
      </c>
      <c r="M554">
        <f t="shared" si="361"/>
        <v>0</v>
      </c>
      <c r="N554">
        <f t="shared" si="362"/>
        <v>0</v>
      </c>
      <c r="O554">
        <f t="shared" si="363"/>
        <v>0</v>
      </c>
      <c r="P554">
        <f>IF((SUM(J554:J557)&gt;0),1,0)</f>
        <v>1</v>
      </c>
      <c r="Q554">
        <f t="shared" ref="Q554" si="364">IF((SUM(N554:N557)&gt;0),1,0)</f>
        <v>0</v>
      </c>
      <c r="R554">
        <f t="shared" ref="R554" si="365">IF((SUM(O554:O557)&gt;0),1,0)</f>
        <v>0</v>
      </c>
    </row>
    <row r="555" spans="1:18" hidden="1" x14ac:dyDescent="0.25">
      <c r="A555" t="s">
        <v>22</v>
      </c>
      <c r="B555">
        <v>1</v>
      </c>
      <c r="C555">
        <v>14</v>
      </c>
      <c r="D555" t="s">
        <v>20</v>
      </c>
      <c r="E555" t="s">
        <v>20</v>
      </c>
      <c r="F555">
        <v>9</v>
      </c>
      <c r="G555">
        <v>180</v>
      </c>
      <c r="H555">
        <v>21850</v>
      </c>
      <c r="I555" t="s">
        <v>16</v>
      </c>
      <c r="J555">
        <v>0</v>
      </c>
      <c r="K555">
        <v>0</v>
      </c>
      <c r="L555">
        <f t="shared" si="347"/>
        <v>0</v>
      </c>
      <c r="M555">
        <f t="shared" si="361"/>
        <v>0</v>
      </c>
      <c r="N555">
        <f t="shared" si="362"/>
        <v>0</v>
      </c>
      <c r="O555">
        <f t="shared" si="363"/>
        <v>0</v>
      </c>
    </row>
    <row r="556" spans="1:18" hidden="1" x14ac:dyDescent="0.25">
      <c r="A556" t="s">
        <v>22</v>
      </c>
      <c r="B556">
        <v>1</v>
      </c>
      <c r="C556">
        <v>14</v>
      </c>
      <c r="D556" t="s">
        <v>20</v>
      </c>
      <c r="E556" t="s">
        <v>20</v>
      </c>
      <c r="F556">
        <v>9</v>
      </c>
      <c r="G556">
        <v>180</v>
      </c>
      <c r="H556">
        <v>21850</v>
      </c>
      <c r="I556" t="s">
        <v>13</v>
      </c>
      <c r="J556">
        <v>0</v>
      </c>
      <c r="K556">
        <v>0</v>
      </c>
      <c r="L556">
        <f t="shared" si="347"/>
        <v>0</v>
      </c>
      <c r="M556">
        <f t="shared" si="361"/>
        <v>0</v>
      </c>
      <c r="N556">
        <f t="shared" si="362"/>
        <v>0</v>
      </c>
      <c r="O556">
        <f t="shared" si="363"/>
        <v>0</v>
      </c>
    </row>
    <row r="557" spans="1:18" hidden="1" x14ac:dyDescent="0.25">
      <c r="A557" t="s">
        <v>22</v>
      </c>
      <c r="B557">
        <v>1</v>
      </c>
      <c r="C557">
        <v>14</v>
      </c>
      <c r="D557" t="s">
        <v>20</v>
      </c>
      <c r="E557" t="s">
        <v>20</v>
      </c>
      <c r="F557">
        <v>9</v>
      </c>
      <c r="G557">
        <v>180</v>
      </c>
      <c r="H557">
        <v>21850</v>
      </c>
      <c r="I557" t="s">
        <v>14</v>
      </c>
      <c r="J557">
        <v>0</v>
      </c>
      <c r="K557">
        <v>0</v>
      </c>
      <c r="L557">
        <f t="shared" si="347"/>
        <v>0</v>
      </c>
      <c r="M557">
        <f t="shared" si="361"/>
        <v>0</v>
      </c>
      <c r="N557">
        <f t="shared" si="362"/>
        <v>0</v>
      </c>
      <c r="O557">
        <f t="shared" si="363"/>
        <v>0</v>
      </c>
    </row>
    <row r="558" spans="1:18" hidden="1" x14ac:dyDescent="0.25">
      <c r="A558" t="s">
        <v>22</v>
      </c>
      <c r="B558">
        <v>1</v>
      </c>
      <c r="C558">
        <v>14</v>
      </c>
      <c r="D558" t="s">
        <v>20</v>
      </c>
      <c r="E558" t="s">
        <v>20</v>
      </c>
      <c r="F558">
        <v>10</v>
      </c>
      <c r="G558">
        <v>240</v>
      </c>
      <c r="H558">
        <v>21864</v>
      </c>
      <c r="I558" t="s">
        <v>17</v>
      </c>
      <c r="J558">
        <v>0</v>
      </c>
      <c r="K558">
        <v>0</v>
      </c>
      <c r="L558">
        <f t="shared" si="347"/>
        <v>0</v>
      </c>
      <c r="M558">
        <f t="shared" si="361"/>
        <v>0</v>
      </c>
      <c r="N558">
        <f t="shared" si="362"/>
        <v>0</v>
      </c>
      <c r="O558">
        <f t="shared" si="363"/>
        <v>0</v>
      </c>
      <c r="P558">
        <f t="shared" ref="P558" si="366">IF((SUM(J558:J561)&gt;0),1,0)</f>
        <v>0</v>
      </c>
      <c r="Q558">
        <f t="shared" ref="Q558" si="367">IF((SUM(N558:N561)&gt;0),1,0)</f>
        <v>0</v>
      </c>
      <c r="R558">
        <f t="shared" ref="R558" si="368">IF((SUM(O558:O561)&gt;0),1,0)</f>
        <v>0</v>
      </c>
    </row>
    <row r="559" spans="1:18" hidden="1" x14ac:dyDescent="0.25">
      <c r="A559" t="s">
        <v>22</v>
      </c>
      <c r="B559">
        <v>1</v>
      </c>
      <c r="C559">
        <v>14</v>
      </c>
      <c r="D559" t="s">
        <v>20</v>
      </c>
      <c r="E559" t="s">
        <v>20</v>
      </c>
      <c r="F559">
        <v>10</v>
      </c>
      <c r="G559">
        <v>240</v>
      </c>
      <c r="H559">
        <v>21864</v>
      </c>
      <c r="I559" t="s">
        <v>16</v>
      </c>
      <c r="J559">
        <v>0</v>
      </c>
      <c r="K559">
        <v>0</v>
      </c>
      <c r="L559">
        <f t="shared" si="347"/>
        <v>0</v>
      </c>
      <c r="M559">
        <f t="shared" si="361"/>
        <v>0</v>
      </c>
      <c r="N559">
        <f t="shared" si="362"/>
        <v>0</v>
      </c>
      <c r="O559">
        <f t="shared" si="363"/>
        <v>0</v>
      </c>
    </row>
    <row r="560" spans="1:18" hidden="1" x14ac:dyDescent="0.25">
      <c r="A560" t="s">
        <v>22</v>
      </c>
      <c r="B560">
        <v>1</v>
      </c>
      <c r="C560">
        <v>14</v>
      </c>
      <c r="D560" t="s">
        <v>20</v>
      </c>
      <c r="E560" t="s">
        <v>20</v>
      </c>
      <c r="F560">
        <v>10</v>
      </c>
      <c r="G560">
        <v>240</v>
      </c>
      <c r="H560">
        <v>21864</v>
      </c>
      <c r="I560" t="s">
        <v>13</v>
      </c>
      <c r="J560">
        <v>0</v>
      </c>
      <c r="K560">
        <v>0</v>
      </c>
      <c r="L560">
        <f t="shared" si="347"/>
        <v>0</v>
      </c>
      <c r="M560">
        <f t="shared" si="361"/>
        <v>0</v>
      </c>
      <c r="N560">
        <f t="shared" si="362"/>
        <v>0</v>
      </c>
      <c r="O560">
        <f t="shared" si="363"/>
        <v>0</v>
      </c>
    </row>
    <row r="561" spans="1:24" s="11" customFormat="1" hidden="1" x14ac:dyDescent="0.25">
      <c r="A561" t="s">
        <v>22</v>
      </c>
      <c r="B561">
        <v>1</v>
      </c>
      <c r="C561">
        <v>14</v>
      </c>
      <c r="D561" t="s">
        <v>20</v>
      </c>
      <c r="E561" t="s">
        <v>20</v>
      </c>
      <c r="F561" s="11">
        <v>10</v>
      </c>
      <c r="G561" s="11">
        <v>240</v>
      </c>
      <c r="H561">
        <v>21864</v>
      </c>
      <c r="I561" s="11" t="s">
        <v>14</v>
      </c>
      <c r="J561">
        <v>0</v>
      </c>
      <c r="K561">
        <v>0</v>
      </c>
      <c r="L561" s="11">
        <f t="shared" si="347"/>
        <v>0</v>
      </c>
      <c r="M561" s="11">
        <f t="shared" si="361"/>
        <v>0</v>
      </c>
      <c r="N561" s="11">
        <f t="shared" si="362"/>
        <v>0</v>
      </c>
      <c r="O561" s="11">
        <f t="shared" si="363"/>
        <v>0</v>
      </c>
    </row>
    <row r="562" spans="1:24" hidden="1" x14ac:dyDescent="0.25">
      <c r="A562" t="s">
        <v>22</v>
      </c>
      <c r="B562">
        <v>1</v>
      </c>
      <c r="C562">
        <v>15</v>
      </c>
      <c r="D562" t="s">
        <v>12</v>
      </c>
      <c r="E562" t="s">
        <v>12</v>
      </c>
      <c r="F562">
        <v>1</v>
      </c>
      <c r="G562">
        <v>16</v>
      </c>
      <c r="H562">
        <v>42812</v>
      </c>
      <c r="I562" t="s">
        <v>17</v>
      </c>
      <c r="J562">
        <v>0</v>
      </c>
      <c r="K562">
        <v>0</v>
      </c>
      <c r="L562">
        <f t="shared" si="347"/>
        <v>0</v>
      </c>
      <c r="M562">
        <f t="shared" si="361"/>
        <v>0</v>
      </c>
      <c r="N562">
        <f t="shared" si="362"/>
        <v>0</v>
      </c>
      <c r="O562">
        <f t="shared" si="363"/>
        <v>0</v>
      </c>
      <c r="P562">
        <f t="shared" ref="P562" si="369">IF((SUM(J562:J565)&gt;0),1,0)</f>
        <v>1</v>
      </c>
      <c r="Q562">
        <f t="shared" ref="Q562" si="370">IF((SUM(N562:N565)&gt;0),1,0)</f>
        <v>0</v>
      </c>
      <c r="R562">
        <f t="shared" ref="R562" si="371">IF((SUM(O562:O565)&gt;0),1,0)</f>
        <v>1</v>
      </c>
      <c r="T562" s="11" t="s">
        <v>68</v>
      </c>
      <c r="X562" t="s">
        <v>47</v>
      </c>
    </row>
    <row r="563" spans="1:24" hidden="1" x14ac:dyDescent="0.25">
      <c r="A563" t="s">
        <v>22</v>
      </c>
      <c r="B563">
        <v>1</v>
      </c>
      <c r="C563">
        <v>15</v>
      </c>
      <c r="D563" t="s">
        <v>12</v>
      </c>
      <c r="E563" t="s">
        <v>12</v>
      </c>
      <c r="F563">
        <v>1</v>
      </c>
      <c r="G563">
        <v>16</v>
      </c>
      <c r="H563">
        <v>42812</v>
      </c>
      <c r="I563" t="s">
        <v>16</v>
      </c>
      <c r="J563">
        <v>0</v>
      </c>
      <c r="K563">
        <v>0</v>
      </c>
      <c r="L563">
        <f t="shared" si="347"/>
        <v>0</v>
      </c>
      <c r="M563">
        <f t="shared" si="361"/>
        <v>0</v>
      </c>
      <c r="N563">
        <f t="shared" si="362"/>
        <v>0</v>
      </c>
      <c r="O563">
        <f t="shared" si="363"/>
        <v>0</v>
      </c>
      <c r="U563">
        <v>1</v>
      </c>
      <c r="V563">
        <v>18</v>
      </c>
      <c r="W563">
        <v>42812</v>
      </c>
      <c r="X563">
        <v>42812</v>
      </c>
    </row>
    <row r="564" spans="1:24" hidden="1" x14ac:dyDescent="0.25">
      <c r="A564" t="s">
        <v>22</v>
      </c>
      <c r="B564">
        <v>1</v>
      </c>
      <c r="C564">
        <v>15</v>
      </c>
      <c r="D564" t="s">
        <v>12</v>
      </c>
      <c r="E564" t="s">
        <v>12</v>
      </c>
      <c r="F564">
        <v>1</v>
      </c>
      <c r="G564">
        <v>16</v>
      </c>
      <c r="H564">
        <v>42812</v>
      </c>
      <c r="I564" t="s">
        <v>13</v>
      </c>
      <c r="J564">
        <v>1</v>
      </c>
      <c r="K564">
        <v>1</v>
      </c>
      <c r="L564">
        <f t="shared" si="347"/>
        <v>1</v>
      </c>
      <c r="M564">
        <f t="shared" si="361"/>
        <v>0</v>
      </c>
      <c r="N564">
        <f t="shared" si="362"/>
        <v>0</v>
      </c>
      <c r="O564">
        <f t="shared" si="363"/>
        <v>0</v>
      </c>
      <c r="U564">
        <v>2</v>
      </c>
      <c r="V564">
        <f>V563+18</f>
        <v>36</v>
      </c>
      <c r="W564">
        <f>W563+18</f>
        <v>42830</v>
      </c>
      <c r="X564">
        <v>42830</v>
      </c>
    </row>
    <row r="565" spans="1:24" hidden="1" x14ac:dyDescent="0.25">
      <c r="A565" t="s">
        <v>22</v>
      </c>
      <c r="B565">
        <v>1</v>
      </c>
      <c r="C565">
        <v>15</v>
      </c>
      <c r="D565" t="s">
        <v>12</v>
      </c>
      <c r="E565" t="s">
        <v>12</v>
      </c>
      <c r="F565">
        <v>1</v>
      </c>
      <c r="G565">
        <v>16</v>
      </c>
      <c r="H565">
        <v>42812</v>
      </c>
      <c r="I565" t="s">
        <v>14</v>
      </c>
      <c r="J565">
        <v>1</v>
      </c>
      <c r="K565">
        <v>5</v>
      </c>
      <c r="L565">
        <f t="shared" si="347"/>
        <v>1</v>
      </c>
      <c r="M565">
        <f t="shared" si="361"/>
        <v>1</v>
      </c>
      <c r="N565">
        <f t="shared" si="362"/>
        <v>0</v>
      </c>
      <c r="O565">
        <f t="shared" si="363"/>
        <v>1</v>
      </c>
      <c r="U565">
        <v>3</v>
      </c>
      <c r="V565">
        <f t="shared" ref="V565:V572" si="372">V564+18</f>
        <v>54</v>
      </c>
      <c r="W565">
        <f t="shared" ref="W565:W572" si="373">W564+18</f>
        <v>42848</v>
      </c>
      <c r="X565">
        <v>42854</v>
      </c>
    </row>
    <row r="566" spans="1:24" hidden="1" x14ac:dyDescent="0.25">
      <c r="A566" t="s">
        <v>22</v>
      </c>
      <c r="B566">
        <v>1</v>
      </c>
      <c r="C566">
        <v>15</v>
      </c>
      <c r="D566" t="s">
        <v>12</v>
      </c>
      <c r="E566" t="s">
        <v>12</v>
      </c>
      <c r="F566">
        <v>2</v>
      </c>
      <c r="G566">
        <v>32</v>
      </c>
      <c r="H566">
        <v>42830</v>
      </c>
      <c r="I566" t="s">
        <v>17</v>
      </c>
      <c r="J566">
        <v>0</v>
      </c>
      <c r="K566">
        <v>0</v>
      </c>
      <c r="L566">
        <f t="shared" si="347"/>
        <v>0</v>
      </c>
      <c r="M566">
        <f t="shared" si="361"/>
        <v>0</v>
      </c>
      <c r="N566">
        <f t="shared" si="362"/>
        <v>0</v>
      </c>
      <c r="O566">
        <f t="shared" si="363"/>
        <v>0</v>
      </c>
      <c r="P566">
        <f t="shared" ref="P566" si="374">IF((SUM(J566:J569)&gt;0),1,0)</f>
        <v>0</v>
      </c>
      <c r="Q566">
        <f t="shared" ref="Q566" si="375">IF((SUM(N566:N569)&gt;0),1,0)</f>
        <v>0</v>
      </c>
      <c r="R566">
        <f t="shared" ref="R566" si="376">IF((SUM(O566:O569)&gt;0),1,0)</f>
        <v>0</v>
      </c>
      <c r="U566">
        <v>4</v>
      </c>
      <c r="V566">
        <f t="shared" si="372"/>
        <v>72</v>
      </c>
      <c r="W566">
        <f t="shared" si="373"/>
        <v>42866</v>
      </c>
      <c r="X566">
        <v>42866</v>
      </c>
    </row>
    <row r="567" spans="1:24" hidden="1" x14ac:dyDescent="0.25">
      <c r="A567" t="s">
        <v>22</v>
      </c>
      <c r="B567">
        <v>1</v>
      </c>
      <c r="C567">
        <v>15</v>
      </c>
      <c r="D567" t="s">
        <v>12</v>
      </c>
      <c r="E567" t="s">
        <v>12</v>
      </c>
      <c r="F567">
        <v>2</v>
      </c>
      <c r="G567">
        <v>32</v>
      </c>
      <c r="H567">
        <v>42830</v>
      </c>
      <c r="I567" t="s">
        <v>16</v>
      </c>
      <c r="J567">
        <v>0</v>
      </c>
      <c r="K567">
        <v>0</v>
      </c>
      <c r="L567">
        <f t="shared" si="347"/>
        <v>0</v>
      </c>
      <c r="M567">
        <f t="shared" si="361"/>
        <v>0</v>
      </c>
      <c r="N567">
        <f t="shared" si="362"/>
        <v>0</v>
      </c>
      <c r="O567">
        <f t="shared" si="363"/>
        <v>0</v>
      </c>
      <c r="U567">
        <v>5</v>
      </c>
      <c r="V567">
        <f t="shared" si="372"/>
        <v>90</v>
      </c>
      <c r="W567">
        <f t="shared" si="373"/>
        <v>42884</v>
      </c>
      <c r="X567">
        <v>42884</v>
      </c>
    </row>
    <row r="568" spans="1:24" hidden="1" x14ac:dyDescent="0.25">
      <c r="A568" t="s">
        <v>22</v>
      </c>
      <c r="B568">
        <v>1</v>
      </c>
      <c r="C568">
        <v>15</v>
      </c>
      <c r="D568" t="s">
        <v>12</v>
      </c>
      <c r="E568" t="s">
        <v>12</v>
      </c>
      <c r="F568">
        <v>2</v>
      </c>
      <c r="G568">
        <v>32</v>
      </c>
      <c r="H568">
        <v>42830</v>
      </c>
      <c r="I568" t="s">
        <v>13</v>
      </c>
      <c r="J568">
        <v>0</v>
      </c>
      <c r="K568">
        <v>0</v>
      </c>
      <c r="L568">
        <f t="shared" si="347"/>
        <v>0</v>
      </c>
      <c r="M568">
        <f t="shared" si="361"/>
        <v>0</v>
      </c>
      <c r="N568">
        <f t="shared" si="362"/>
        <v>0</v>
      </c>
      <c r="O568">
        <f t="shared" si="363"/>
        <v>0</v>
      </c>
      <c r="U568">
        <v>6</v>
      </c>
      <c r="V568">
        <f t="shared" si="372"/>
        <v>108</v>
      </c>
      <c r="W568">
        <f t="shared" si="373"/>
        <v>42902</v>
      </c>
      <c r="X568">
        <v>42904</v>
      </c>
    </row>
    <row r="569" spans="1:24" hidden="1" x14ac:dyDescent="0.25">
      <c r="A569" t="s">
        <v>22</v>
      </c>
      <c r="B569">
        <v>1</v>
      </c>
      <c r="C569">
        <v>15</v>
      </c>
      <c r="D569" t="s">
        <v>12</v>
      </c>
      <c r="E569" t="s">
        <v>12</v>
      </c>
      <c r="F569">
        <v>2</v>
      </c>
      <c r="G569">
        <v>32</v>
      </c>
      <c r="H569">
        <v>42830</v>
      </c>
      <c r="I569" t="s">
        <v>14</v>
      </c>
      <c r="J569">
        <v>0</v>
      </c>
      <c r="K569">
        <v>0</v>
      </c>
      <c r="L569">
        <f t="shared" si="347"/>
        <v>0</v>
      </c>
      <c r="M569">
        <f t="shared" si="361"/>
        <v>0</v>
      </c>
      <c r="N569">
        <f t="shared" si="362"/>
        <v>0</v>
      </c>
      <c r="O569">
        <f t="shared" si="363"/>
        <v>0</v>
      </c>
      <c r="U569">
        <v>7</v>
      </c>
      <c r="V569">
        <f t="shared" si="372"/>
        <v>126</v>
      </c>
      <c r="W569">
        <f t="shared" si="373"/>
        <v>42920</v>
      </c>
      <c r="X569">
        <v>42920</v>
      </c>
    </row>
    <row r="570" spans="1:24" hidden="1" x14ac:dyDescent="0.25">
      <c r="A570" t="s">
        <v>22</v>
      </c>
      <c r="B570">
        <v>1</v>
      </c>
      <c r="C570">
        <v>15</v>
      </c>
      <c r="D570" t="s">
        <v>12</v>
      </c>
      <c r="E570" t="s">
        <v>12</v>
      </c>
      <c r="F570">
        <v>3</v>
      </c>
      <c r="G570">
        <v>48</v>
      </c>
      <c r="H570">
        <v>42854</v>
      </c>
      <c r="I570" t="s">
        <v>17</v>
      </c>
      <c r="J570">
        <v>0</v>
      </c>
      <c r="K570">
        <v>0</v>
      </c>
      <c r="L570">
        <f>IF(J570&gt;0,1,0)</f>
        <v>0</v>
      </c>
      <c r="M570">
        <f>IF(K570&gt;3,1,0)</f>
        <v>0</v>
      </c>
      <c r="N570">
        <f>IF(K570=4,1,0)</f>
        <v>0</v>
      </c>
      <c r="O570">
        <f>IF(K570=5,1,0)</f>
        <v>0</v>
      </c>
      <c r="P570">
        <f>IF((SUM(J570:J573)&gt;0),1,0)</f>
        <v>1</v>
      </c>
      <c r="Q570">
        <f t="shared" ref="Q570" si="377">IF((SUM(N570:N573)&gt;0),1,0)</f>
        <v>1</v>
      </c>
      <c r="R570">
        <f t="shared" ref="R570" si="378">IF((SUM(O570:O573)&gt;0),1,0)</f>
        <v>0</v>
      </c>
      <c r="U570">
        <v>8</v>
      </c>
      <c r="V570">
        <f t="shared" si="372"/>
        <v>144</v>
      </c>
      <c r="W570">
        <f t="shared" si="373"/>
        <v>42938</v>
      </c>
      <c r="X570">
        <v>42938</v>
      </c>
    </row>
    <row r="571" spans="1:24" hidden="1" x14ac:dyDescent="0.25">
      <c r="A571" t="s">
        <v>22</v>
      </c>
      <c r="B571">
        <v>1</v>
      </c>
      <c r="C571">
        <v>15</v>
      </c>
      <c r="D571" t="s">
        <v>12</v>
      </c>
      <c r="E571" t="s">
        <v>12</v>
      </c>
      <c r="F571">
        <v>3</v>
      </c>
      <c r="G571">
        <v>48</v>
      </c>
      <c r="H571">
        <v>42854</v>
      </c>
      <c r="I571" t="s">
        <v>16</v>
      </c>
      <c r="J571">
        <v>0</v>
      </c>
      <c r="K571">
        <v>0</v>
      </c>
      <c r="L571">
        <f>IF(J571&gt;0,1,0)</f>
        <v>0</v>
      </c>
      <c r="M571">
        <f>IF(K571&gt;3,1,0)</f>
        <v>0</v>
      </c>
      <c r="N571">
        <f>IF(K571=4,1,0)</f>
        <v>0</v>
      </c>
      <c r="O571">
        <f>IF(K571=5,1,0)</f>
        <v>0</v>
      </c>
      <c r="U571">
        <v>9</v>
      </c>
      <c r="V571">
        <f t="shared" si="372"/>
        <v>162</v>
      </c>
      <c r="W571">
        <f t="shared" si="373"/>
        <v>42956</v>
      </c>
      <c r="X571">
        <v>42964</v>
      </c>
    </row>
    <row r="572" spans="1:24" hidden="1" x14ac:dyDescent="0.25">
      <c r="A572" t="s">
        <v>22</v>
      </c>
      <c r="B572">
        <v>1</v>
      </c>
      <c r="C572">
        <v>15</v>
      </c>
      <c r="D572" t="s">
        <v>12</v>
      </c>
      <c r="E572" t="s">
        <v>12</v>
      </c>
      <c r="F572">
        <v>3</v>
      </c>
      <c r="G572">
        <v>48</v>
      </c>
      <c r="H572">
        <v>42854</v>
      </c>
      <c r="I572" t="s">
        <v>13</v>
      </c>
      <c r="J572">
        <v>0</v>
      </c>
      <c r="K572">
        <v>0</v>
      </c>
      <c r="L572">
        <f>IF(J572&gt;0,1,0)</f>
        <v>0</v>
      </c>
      <c r="M572">
        <f>IF(K572&gt;3,1,0)</f>
        <v>0</v>
      </c>
      <c r="N572">
        <f>IF(K572=4,1,0)</f>
        <v>0</v>
      </c>
      <c r="O572">
        <f>IF(K572=5,1,0)</f>
        <v>0</v>
      </c>
      <c r="U572">
        <v>10</v>
      </c>
      <c r="V572">
        <f t="shared" si="372"/>
        <v>180</v>
      </c>
      <c r="W572">
        <f t="shared" si="373"/>
        <v>42974</v>
      </c>
      <c r="X572">
        <v>42974</v>
      </c>
    </row>
    <row r="573" spans="1:24" hidden="1" x14ac:dyDescent="0.25">
      <c r="A573" t="s">
        <v>22</v>
      </c>
      <c r="B573">
        <v>1</v>
      </c>
      <c r="C573">
        <v>15</v>
      </c>
      <c r="D573" t="s">
        <v>12</v>
      </c>
      <c r="E573" t="s">
        <v>12</v>
      </c>
      <c r="F573">
        <v>3</v>
      </c>
      <c r="G573">
        <v>48</v>
      </c>
      <c r="H573">
        <v>42854</v>
      </c>
      <c r="I573" t="s">
        <v>14</v>
      </c>
      <c r="J573">
        <v>1</v>
      </c>
      <c r="K573">
        <v>4</v>
      </c>
      <c r="L573">
        <f>IF(J573&gt;0,1,0)</f>
        <v>1</v>
      </c>
      <c r="M573">
        <f>IF(K573&gt;3,1,0)</f>
        <v>1</v>
      </c>
      <c r="N573">
        <f>IF(K573=4,1,0)</f>
        <v>1</v>
      </c>
      <c r="O573">
        <f>IF(K573=5,1,0)</f>
        <v>0</v>
      </c>
    </row>
    <row r="574" spans="1:24" hidden="1" x14ac:dyDescent="0.25">
      <c r="A574" t="s">
        <v>22</v>
      </c>
      <c r="B574">
        <v>1</v>
      </c>
      <c r="C574">
        <v>15</v>
      </c>
      <c r="D574" t="s">
        <v>12</v>
      </c>
      <c r="E574" t="s">
        <v>12</v>
      </c>
      <c r="F574">
        <v>4</v>
      </c>
      <c r="G574">
        <v>54</v>
      </c>
      <c r="H574">
        <v>42866</v>
      </c>
      <c r="I574" t="s">
        <v>17</v>
      </c>
      <c r="J574">
        <v>0</v>
      </c>
      <c r="K574">
        <v>0</v>
      </c>
      <c r="L574">
        <f t="shared" ref="L574:L609" si="379">IF(J574&gt;0,1,0)</f>
        <v>0</v>
      </c>
      <c r="M574">
        <f t="shared" ref="M574:M589" si="380">IF(K574&gt;3,1,0)</f>
        <v>0</v>
      </c>
      <c r="N574">
        <f t="shared" ref="N574:N589" si="381">IF(K574=4,1,0)</f>
        <v>0</v>
      </c>
      <c r="O574">
        <f t="shared" ref="O574:O589" si="382">IF(K574=5,1,0)</f>
        <v>0</v>
      </c>
      <c r="P574">
        <f t="shared" ref="P574" si="383">IF((SUM(J574:J577)&gt;0),1,0)</f>
        <v>0</v>
      </c>
      <c r="Q574">
        <f t="shared" ref="Q574" si="384">IF((SUM(N574:N577)&gt;0),1,0)</f>
        <v>0</v>
      </c>
      <c r="R574">
        <f t="shared" ref="R574" si="385">IF((SUM(O574:O577)&gt;0),1,0)</f>
        <v>0</v>
      </c>
    </row>
    <row r="575" spans="1:24" hidden="1" x14ac:dyDescent="0.25">
      <c r="A575" t="s">
        <v>22</v>
      </c>
      <c r="B575">
        <v>1</v>
      </c>
      <c r="C575">
        <v>15</v>
      </c>
      <c r="D575" t="s">
        <v>12</v>
      </c>
      <c r="E575" t="s">
        <v>12</v>
      </c>
      <c r="F575">
        <v>4</v>
      </c>
      <c r="G575">
        <v>54</v>
      </c>
      <c r="H575">
        <v>42866</v>
      </c>
      <c r="I575" t="s">
        <v>16</v>
      </c>
      <c r="J575">
        <v>0</v>
      </c>
      <c r="K575">
        <v>0</v>
      </c>
      <c r="L575">
        <f t="shared" si="379"/>
        <v>0</v>
      </c>
      <c r="M575">
        <f t="shared" si="380"/>
        <v>0</v>
      </c>
      <c r="N575">
        <f t="shared" si="381"/>
        <v>0</v>
      </c>
      <c r="O575">
        <f t="shared" si="382"/>
        <v>0</v>
      </c>
    </row>
    <row r="576" spans="1:24" hidden="1" x14ac:dyDescent="0.25">
      <c r="A576" t="s">
        <v>22</v>
      </c>
      <c r="B576">
        <v>1</v>
      </c>
      <c r="C576">
        <v>15</v>
      </c>
      <c r="D576" t="s">
        <v>12</v>
      </c>
      <c r="E576" t="s">
        <v>12</v>
      </c>
      <c r="F576">
        <v>4</v>
      </c>
      <c r="G576">
        <v>54</v>
      </c>
      <c r="H576">
        <v>42866</v>
      </c>
      <c r="I576" t="s">
        <v>13</v>
      </c>
      <c r="J576">
        <v>0</v>
      </c>
      <c r="K576">
        <v>0</v>
      </c>
      <c r="L576">
        <f t="shared" si="379"/>
        <v>0</v>
      </c>
      <c r="M576">
        <f t="shared" si="380"/>
        <v>0</v>
      </c>
      <c r="N576">
        <f t="shared" si="381"/>
        <v>0</v>
      </c>
      <c r="O576">
        <f t="shared" si="382"/>
        <v>0</v>
      </c>
    </row>
    <row r="577" spans="1:18" hidden="1" x14ac:dyDescent="0.25">
      <c r="A577" t="s">
        <v>22</v>
      </c>
      <c r="B577">
        <v>1</v>
      </c>
      <c r="C577">
        <v>15</v>
      </c>
      <c r="D577" t="s">
        <v>12</v>
      </c>
      <c r="E577" t="s">
        <v>12</v>
      </c>
      <c r="F577">
        <v>4</v>
      </c>
      <c r="G577">
        <v>54</v>
      </c>
      <c r="H577">
        <v>42866</v>
      </c>
      <c r="I577" t="s">
        <v>14</v>
      </c>
      <c r="J577">
        <v>0</v>
      </c>
      <c r="K577">
        <v>0</v>
      </c>
      <c r="L577">
        <f t="shared" si="379"/>
        <v>0</v>
      </c>
      <c r="M577">
        <f t="shared" si="380"/>
        <v>0</v>
      </c>
      <c r="N577">
        <f t="shared" si="381"/>
        <v>0</v>
      </c>
      <c r="O577">
        <f t="shared" si="382"/>
        <v>0</v>
      </c>
    </row>
    <row r="578" spans="1:18" hidden="1" x14ac:dyDescent="0.25">
      <c r="A578" t="s">
        <v>22</v>
      </c>
      <c r="B578">
        <v>1</v>
      </c>
      <c r="C578">
        <v>15</v>
      </c>
      <c r="D578" t="s">
        <v>12</v>
      </c>
      <c r="E578" t="s">
        <v>12</v>
      </c>
      <c r="F578">
        <v>5</v>
      </c>
      <c r="G578">
        <v>80</v>
      </c>
      <c r="H578">
        <v>42884</v>
      </c>
      <c r="I578" t="s">
        <v>17</v>
      </c>
      <c r="J578">
        <v>0</v>
      </c>
      <c r="K578">
        <v>0</v>
      </c>
      <c r="L578">
        <f t="shared" si="379"/>
        <v>0</v>
      </c>
      <c r="M578">
        <f t="shared" si="380"/>
        <v>0</v>
      </c>
      <c r="N578">
        <f t="shared" si="381"/>
        <v>0</v>
      </c>
      <c r="O578">
        <f t="shared" si="382"/>
        <v>0</v>
      </c>
      <c r="P578">
        <f>IF((SUM(J578:J581)&gt;0),1,0)</f>
        <v>1</v>
      </c>
      <c r="Q578">
        <f t="shared" ref="Q578" si="386">IF((SUM(N578:N581)&gt;0),1,0)</f>
        <v>0</v>
      </c>
      <c r="R578">
        <f t="shared" ref="R578" si="387">IF((SUM(O578:O581)&gt;0),1,0)</f>
        <v>0</v>
      </c>
    </row>
    <row r="579" spans="1:18" hidden="1" x14ac:dyDescent="0.25">
      <c r="A579" t="s">
        <v>22</v>
      </c>
      <c r="B579">
        <v>1</v>
      </c>
      <c r="C579">
        <v>15</v>
      </c>
      <c r="D579" t="s">
        <v>12</v>
      </c>
      <c r="E579" t="s">
        <v>12</v>
      </c>
      <c r="F579">
        <v>5</v>
      </c>
      <c r="G579">
        <v>80</v>
      </c>
      <c r="H579">
        <v>42884</v>
      </c>
      <c r="I579" t="s">
        <v>16</v>
      </c>
      <c r="J579">
        <v>0</v>
      </c>
      <c r="K579">
        <v>0</v>
      </c>
      <c r="L579">
        <f t="shared" si="379"/>
        <v>0</v>
      </c>
      <c r="M579">
        <f t="shared" si="380"/>
        <v>0</v>
      </c>
      <c r="N579">
        <f t="shared" si="381"/>
        <v>0</v>
      </c>
      <c r="O579">
        <f t="shared" si="382"/>
        <v>0</v>
      </c>
    </row>
    <row r="580" spans="1:18" hidden="1" x14ac:dyDescent="0.25">
      <c r="A580" t="s">
        <v>22</v>
      </c>
      <c r="B580">
        <v>1</v>
      </c>
      <c r="C580">
        <v>15</v>
      </c>
      <c r="D580" t="s">
        <v>12</v>
      </c>
      <c r="E580" t="s">
        <v>12</v>
      </c>
      <c r="F580">
        <v>5</v>
      </c>
      <c r="G580">
        <v>80</v>
      </c>
      <c r="H580">
        <v>42884</v>
      </c>
      <c r="I580" t="s">
        <v>13</v>
      </c>
      <c r="J580">
        <v>1</v>
      </c>
      <c r="K580">
        <v>2</v>
      </c>
      <c r="L580">
        <f t="shared" si="379"/>
        <v>1</v>
      </c>
      <c r="M580">
        <f t="shared" si="380"/>
        <v>0</v>
      </c>
      <c r="N580">
        <f t="shared" si="381"/>
        <v>0</v>
      </c>
      <c r="O580">
        <f t="shared" si="382"/>
        <v>0</v>
      </c>
    </row>
    <row r="581" spans="1:18" hidden="1" x14ac:dyDescent="0.25">
      <c r="A581" t="s">
        <v>22</v>
      </c>
      <c r="B581">
        <v>1</v>
      </c>
      <c r="C581">
        <v>15</v>
      </c>
      <c r="D581" t="s">
        <v>12</v>
      </c>
      <c r="E581" t="s">
        <v>12</v>
      </c>
      <c r="F581">
        <v>5</v>
      </c>
      <c r="G581">
        <v>80</v>
      </c>
      <c r="H581">
        <v>42884</v>
      </c>
      <c r="I581" t="s">
        <v>14</v>
      </c>
      <c r="J581">
        <v>0</v>
      </c>
      <c r="K581">
        <v>0</v>
      </c>
      <c r="L581">
        <f t="shared" si="379"/>
        <v>0</v>
      </c>
      <c r="M581">
        <f t="shared" si="380"/>
        <v>0</v>
      </c>
      <c r="N581">
        <f t="shared" si="381"/>
        <v>0</v>
      </c>
      <c r="O581">
        <f t="shared" si="382"/>
        <v>0</v>
      </c>
    </row>
    <row r="582" spans="1:18" hidden="1" x14ac:dyDescent="0.25">
      <c r="A582" t="s">
        <v>22</v>
      </c>
      <c r="B582">
        <v>1</v>
      </c>
      <c r="C582">
        <v>15</v>
      </c>
      <c r="D582" t="s">
        <v>12</v>
      </c>
      <c r="E582" t="s">
        <v>12</v>
      </c>
      <c r="F582">
        <v>6</v>
      </c>
      <c r="G582">
        <v>96</v>
      </c>
      <c r="H582">
        <v>42904</v>
      </c>
      <c r="I582" t="s">
        <v>17</v>
      </c>
      <c r="J582">
        <v>0</v>
      </c>
      <c r="K582">
        <v>0</v>
      </c>
      <c r="L582">
        <f t="shared" si="379"/>
        <v>0</v>
      </c>
      <c r="M582">
        <f t="shared" si="380"/>
        <v>0</v>
      </c>
      <c r="N582">
        <f t="shared" si="381"/>
        <v>0</v>
      </c>
      <c r="O582">
        <f t="shared" si="382"/>
        <v>0</v>
      </c>
      <c r="P582">
        <f>IF((SUM(J582:J585)&gt;0),1,0)</f>
        <v>0</v>
      </c>
      <c r="Q582">
        <f t="shared" ref="Q582" si="388">IF((SUM(N582:N585)&gt;0),1,0)</f>
        <v>0</v>
      </c>
      <c r="R582">
        <f t="shared" ref="R582" si="389">IF((SUM(O582:O585)&gt;0),1,0)</f>
        <v>0</v>
      </c>
    </row>
    <row r="583" spans="1:18" hidden="1" x14ac:dyDescent="0.25">
      <c r="A583" t="s">
        <v>22</v>
      </c>
      <c r="B583">
        <v>1</v>
      </c>
      <c r="C583">
        <v>15</v>
      </c>
      <c r="D583" t="s">
        <v>12</v>
      </c>
      <c r="E583" t="s">
        <v>12</v>
      </c>
      <c r="F583">
        <v>6</v>
      </c>
      <c r="G583">
        <v>96</v>
      </c>
      <c r="H583">
        <v>42904</v>
      </c>
      <c r="I583" t="s">
        <v>16</v>
      </c>
      <c r="J583">
        <v>0</v>
      </c>
      <c r="K583">
        <v>0</v>
      </c>
      <c r="L583">
        <f t="shared" si="379"/>
        <v>0</v>
      </c>
      <c r="M583">
        <f t="shared" si="380"/>
        <v>0</v>
      </c>
      <c r="N583">
        <f t="shared" si="381"/>
        <v>0</v>
      </c>
      <c r="O583">
        <f t="shared" si="382"/>
        <v>0</v>
      </c>
    </row>
    <row r="584" spans="1:18" hidden="1" x14ac:dyDescent="0.25">
      <c r="A584" t="s">
        <v>22</v>
      </c>
      <c r="B584">
        <v>1</v>
      </c>
      <c r="C584">
        <v>15</v>
      </c>
      <c r="D584" t="s">
        <v>12</v>
      </c>
      <c r="E584" t="s">
        <v>12</v>
      </c>
      <c r="F584">
        <v>6</v>
      </c>
      <c r="G584">
        <v>96</v>
      </c>
      <c r="H584">
        <v>42904</v>
      </c>
      <c r="I584" t="s">
        <v>13</v>
      </c>
      <c r="J584">
        <v>0</v>
      </c>
      <c r="K584">
        <v>0</v>
      </c>
      <c r="L584">
        <f t="shared" si="379"/>
        <v>0</v>
      </c>
      <c r="M584">
        <f t="shared" si="380"/>
        <v>0</v>
      </c>
      <c r="N584">
        <f t="shared" si="381"/>
        <v>0</v>
      </c>
      <c r="O584">
        <f t="shared" si="382"/>
        <v>0</v>
      </c>
    </row>
    <row r="585" spans="1:18" hidden="1" x14ac:dyDescent="0.25">
      <c r="A585" t="s">
        <v>22</v>
      </c>
      <c r="B585">
        <v>1</v>
      </c>
      <c r="C585">
        <v>15</v>
      </c>
      <c r="D585" t="s">
        <v>12</v>
      </c>
      <c r="E585" t="s">
        <v>12</v>
      </c>
      <c r="F585">
        <v>6</v>
      </c>
      <c r="G585">
        <v>96</v>
      </c>
      <c r="H585">
        <v>42904</v>
      </c>
      <c r="I585" t="s">
        <v>14</v>
      </c>
      <c r="J585">
        <v>0</v>
      </c>
      <c r="K585">
        <v>0</v>
      </c>
      <c r="L585">
        <f t="shared" si="379"/>
        <v>0</v>
      </c>
      <c r="M585">
        <f t="shared" si="380"/>
        <v>0</v>
      </c>
      <c r="N585">
        <f t="shared" si="381"/>
        <v>0</v>
      </c>
      <c r="O585">
        <f t="shared" si="382"/>
        <v>0</v>
      </c>
    </row>
    <row r="586" spans="1:18" hidden="1" x14ac:dyDescent="0.25">
      <c r="A586" t="s">
        <v>22</v>
      </c>
      <c r="B586">
        <v>1</v>
      </c>
      <c r="C586">
        <v>15</v>
      </c>
      <c r="D586" t="s">
        <v>12</v>
      </c>
      <c r="E586" t="s">
        <v>12</v>
      </c>
      <c r="F586">
        <v>7</v>
      </c>
      <c r="G586">
        <v>60</v>
      </c>
      <c r="H586">
        <v>42920</v>
      </c>
      <c r="I586" t="s">
        <v>17</v>
      </c>
      <c r="J586">
        <v>0</v>
      </c>
      <c r="K586">
        <v>0</v>
      </c>
      <c r="L586">
        <f t="shared" si="379"/>
        <v>0</v>
      </c>
      <c r="M586">
        <f t="shared" si="380"/>
        <v>0</v>
      </c>
      <c r="N586">
        <f t="shared" si="381"/>
        <v>0</v>
      </c>
      <c r="O586">
        <f t="shared" si="382"/>
        <v>0</v>
      </c>
      <c r="P586">
        <f>IF((SUM(J586:J589)&gt;0),1,0)</f>
        <v>1</v>
      </c>
      <c r="Q586">
        <f>IF((SUM(N586:N589)&gt;0),1,0)</f>
        <v>0</v>
      </c>
      <c r="R586">
        <f t="shared" ref="R586" si="390">IF((SUM(O586:O589)&gt;0),1,0)</f>
        <v>0</v>
      </c>
    </row>
    <row r="587" spans="1:18" s="11" customFormat="1" hidden="1" x14ac:dyDescent="0.25">
      <c r="A587" t="s">
        <v>22</v>
      </c>
      <c r="B587">
        <v>1</v>
      </c>
      <c r="C587">
        <v>15</v>
      </c>
      <c r="D587" t="s">
        <v>12</v>
      </c>
      <c r="E587" t="s">
        <v>12</v>
      </c>
      <c r="F587" s="11">
        <v>7</v>
      </c>
      <c r="G587" s="11">
        <v>60</v>
      </c>
      <c r="H587">
        <v>42920</v>
      </c>
      <c r="I587" s="11" t="s">
        <v>16</v>
      </c>
      <c r="J587" s="11">
        <v>0</v>
      </c>
      <c r="K587" s="11">
        <v>0</v>
      </c>
      <c r="L587" s="11">
        <f t="shared" si="379"/>
        <v>0</v>
      </c>
      <c r="M587" s="11">
        <f t="shared" si="380"/>
        <v>0</v>
      </c>
      <c r="N587" s="11">
        <f t="shared" si="381"/>
        <v>0</v>
      </c>
      <c r="O587" s="11">
        <f t="shared" si="382"/>
        <v>0</v>
      </c>
    </row>
    <row r="588" spans="1:18" hidden="1" x14ac:dyDescent="0.25">
      <c r="A588" t="s">
        <v>22</v>
      </c>
      <c r="B588">
        <v>1</v>
      </c>
      <c r="C588">
        <v>15</v>
      </c>
      <c r="D588" t="s">
        <v>12</v>
      </c>
      <c r="E588" t="s">
        <v>12</v>
      </c>
      <c r="F588">
        <v>7</v>
      </c>
      <c r="G588">
        <v>60</v>
      </c>
      <c r="H588">
        <v>42920</v>
      </c>
      <c r="I588" t="s">
        <v>13</v>
      </c>
      <c r="J588">
        <v>1</v>
      </c>
      <c r="K588">
        <v>3</v>
      </c>
      <c r="L588">
        <f t="shared" si="379"/>
        <v>1</v>
      </c>
      <c r="M588">
        <f t="shared" si="380"/>
        <v>0</v>
      </c>
      <c r="N588">
        <f t="shared" si="381"/>
        <v>0</v>
      </c>
      <c r="O588">
        <f t="shared" si="382"/>
        <v>0</v>
      </c>
    </row>
    <row r="589" spans="1:18" hidden="1" x14ac:dyDescent="0.25">
      <c r="A589" t="s">
        <v>22</v>
      </c>
      <c r="B589">
        <v>1</v>
      </c>
      <c r="C589">
        <v>15</v>
      </c>
      <c r="D589" t="s">
        <v>12</v>
      </c>
      <c r="E589" t="s">
        <v>12</v>
      </c>
      <c r="F589">
        <v>7</v>
      </c>
      <c r="G589">
        <v>60</v>
      </c>
      <c r="H589">
        <v>42920</v>
      </c>
      <c r="I589" t="s">
        <v>14</v>
      </c>
      <c r="J589">
        <v>0</v>
      </c>
      <c r="K589">
        <v>0</v>
      </c>
      <c r="L589">
        <f t="shared" si="379"/>
        <v>0</v>
      </c>
      <c r="M589">
        <f t="shared" si="380"/>
        <v>0</v>
      </c>
      <c r="N589">
        <f t="shared" si="381"/>
        <v>0</v>
      </c>
      <c r="O589">
        <f t="shared" si="382"/>
        <v>0</v>
      </c>
    </row>
    <row r="590" spans="1:18" hidden="1" x14ac:dyDescent="0.25">
      <c r="A590" t="s">
        <v>22</v>
      </c>
      <c r="B590">
        <v>1</v>
      </c>
      <c r="C590">
        <v>15</v>
      </c>
      <c r="D590" t="s">
        <v>12</v>
      </c>
      <c r="E590" t="s">
        <v>12</v>
      </c>
      <c r="F590">
        <v>8</v>
      </c>
      <c r="G590">
        <v>120</v>
      </c>
      <c r="H590">
        <v>42938</v>
      </c>
      <c r="I590" t="s">
        <v>17</v>
      </c>
      <c r="J590">
        <v>0</v>
      </c>
      <c r="K590">
        <v>0</v>
      </c>
      <c r="L590">
        <f t="shared" si="379"/>
        <v>0</v>
      </c>
      <c r="M590">
        <f>IF(K590&gt;3,1,0)</f>
        <v>0</v>
      </c>
      <c r="N590">
        <f>IF(K590=4,1,0)</f>
        <v>0</v>
      </c>
      <c r="O590">
        <f>IF(K590=5,1,0)</f>
        <v>0</v>
      </c>
      <c r="P590">
        <f>IF((SUM(J590:J593)&gt;0),1,0)</f>
        <v>0</v>
      </c>
      <c r="Q590">
        <f t="shared" ref="Q590" si="391">IF((SUM(N590:N593)&gt;0),1,0)</f>
        <v>0</v>
      </c>
      <c r="R590">
        <f t="shared" ref="R590" si="392">IF((SUM(O590:O593)&gt;0),1,0)</f>
        <v>0</v>
      </c>
    </row>
    <row r="591" spans="1:18" hidden="1" x14ac:dyDescent="0.25">
      <c r="A591" t="s">
        <v>22</v>
      </c>
      <c r="B591">
        <v>1</v>
      </c>
      <c r="C591">
        <v>15</v>
      </c>
      <c r="D591" t="s">
        <v>12</v>
      </c>
      <c r="E591" t="s">
        <v>12</v>
      </c>
      <c r="F591">
        <v>8</v>
      </c>
      <c r="G591">
        <v>120</v>
      </c>
      <c r="H591">
        <v>42938</v>
      </c>
      <c r="I591" t="s">
        <v>16</v>
      </c>
      <c r="J591">
        <v>0</v>
      </c>
      <c r="K591">
        <v>0</v>
      </c>
      <c r="L591">
        <f t="shared" si="379"/>
        <v>0</v>
      </c>
      <c r="M591">
        <f t="shared" ref="M591:M609" si="393">IF(K591&gt;3,1,0)</f>
        <v>0</v>
      </c>
      <c r="N591">
        <f t="shared" ref="N591:N609" si="394">IF(K591=4,1,0)</f>
        <v>0</v>
      </c>
      <c r="O591">
        <f t="shared" ref="O591:O609" si="395">IF(K591=5,1,0)</f>
        <v>0</v>
      </c>
    </row>
    <row r="592" spans="1:18" hidden="1" x14ac:dyDescent="0.25">
      <c r="A592" t="s">
        <v>22</v>
      </c>
      <c r="B592">
        <v>1</v>
      </c>
      <c r="C592">
        <v>15</v>
      </c>
      <c r="D592" t="s">
        <v>12</v>
      </c>
      <c r="E592" t="s">
        <v>12</v>
      </c>
      <c r="F592">
        <v>8</v>
      </c>
      <c r="G592">
        <v>120</v>
      </c>
      <c r="H592">
        <v>42938</v>
      </c>
      <c r="I592" t="s">
        <v>13</v>
      </c>
      <c r="J592">
        <v>0</v>
      </c>
      <c r="K592">
        <v>0</v>
      </c>
      <c r="L592">
        <f t="shared" si="379"/>
        <v>0</v>
      </c>
      <c r="M592">
        <f t="shared" si="393"/>
        <v>0</v>
      </c>
      <c r="N592">
        <f t="shared" si="394"/>
        <v>0</v>
      </c>
      <c r="O592">
        <f t="shared" si="395"/>
        <v>0</v>
      </c>
    </row>
    <row r="593" spans="1:24" hidden="1" x14ac:dyDescent="0.25">
      <c r="A593" t="s">
        <v>22</v>
      </c>
      <c r="B593">
        <v>1</v>
      </c>
      <c r="C593">
        <v>15</v>
      </c>
      <c r="D593" t="s">
        <v>12</v>
      </c>
      <c r="E593" t="s">
        <v>12</v>
      </c>
      <c r="F593">
        <v>8</v>
      </c>
      <c r="G593">
        <v>120</v>
      </c>
      <c r="H593">
        <v>42938</v>
      </c>
      <c r="I593" t="s">
        <v>14</v>
      </c>
      <c r="J593">
        <v>0</v>
      </c>
      <c r="K593">
        <v>0</v>
      </c>
      <c r="L593">
        <f t="shared" si="379"/>
        <v>0</v>
      </c>
      <c r="M593">
        <f t="shared" si="393"/>
        <v>0</v>
      </c>
      <c r="N593">
        <f t="shared" si="394"/>
        <v>0</v>
      </c>
      <c r="O593">
        <f t="shared" si="395"/>
        <v>0</v>
      </c>
    </row>
    <row r="594" spans="1:24" hidden="1" x14ac:dyDescent="0.25">
      <c r="A594" t="s">
        <v>22</v>
      </c>
      <c r="B594">
        <v>1</v>
      </c>
      <c r="C594">
        <v>15</v>
      </c>
      <c r="D594" t="s">
        <v>12</v>
      </c>
      <c r="E594" t="s">
        <v>12</v>
      </c>
      <c r="F594">
        <v>9</v>
      </c>
      <c r="G594">
        <v>180</v>
      </c>
      <c r="H594">
        <v>42964</v>
      </c>
      <c r="I594" t="s">
        <v>17</v>
      </c>
      <c r="J594">
        <v>0</v>
      </c>
      <c r="K594">
        <v>0</v>
      </c>
      <c r="L594">
        <f t="shared" si="379"/>
        <v>0</v>
      </c>
      <c r="M594">
        <f t="shared" si="393"/>
        <v>0</v>
      </c>
      <c r="N594">
        <f t="shared" si="394"/>
        <v>0</v>
      </c>
      <c r="O594">
        <f t="shared" si="395"/>
        <v>0</v>
      </c>
      <c r="P594">
        <f>IF((SUM(J594:J597)&gt;0),1,0)</f>
        <v>0</v>
      </c>
      <c r="Q594">
        <f t="shared" ref="Q594" si="396">IF((SUM(N594:N597)&gt;0),1,0)</f>
        <v>0</v>
      </c>
      <c r="R594">
        <f t="shared" ref="R594" si="397">IF((SUM(O594:O597)&gt;0),1,0)</f>
        <v>0</v>
      </c>
    </row>
    <row r="595" spans="1:24" hidden="1" x14ac:dyDescent="0.25">
      <c r="A595" t="s">
        <v>22</v>
      </c>
      <c r="B595">
        <v>1</v>
      </c>
      <c r="C595">
        <v>15</v>
      </c>
      <c r="D595" t="s">
        <v>12</v>
      </c>
      <c r="E595" t="s">
        <v>12</v>
      </c>
      <c r="F595">
        <v>9</v>
      </c>
      <c r="G595">
        <v>180</v>
      </c>
      <c r="H595">
        <v>42964</v>
      </c>
      <c r="I595" t="s">
        <v>16</v>
      </c>
      <c r="J595">
        <v>0</v>
      </c>
      <c r="K595">
        <v>0</v>
      </c>
      <c r="L595">
        <f t="shared" si="379"/>
        <v>0</v>
      </c>
      <c r="M595">
        <f t="shared" si="393"/>
        <v>0</v>
      </c>
      <c r="N595">
        <f t="shared" si="394"/>
        <v>0</v>
      </c>
      <c r="O595">
        <f t="shared" si="395"/>
        <v>0</v>
      </c>
    </row>
    <row r="596" spans="1:24" hidden="1" x14ac:dyDescent="0.25">
      <c r="A596" t="s">
        <v>22</v>
      </c>
      <c r="B596">
        <v>1</v>
      </c>
      <c r="C596">
        <v>15</v>
      </c>
      <c r="D596" t="s">
        <v>12</v>
      </c>
      <c r="E596" t="s">
        <v>12</v>
      </c>
      <c r="F596">
        <v>9</v>
      </c>
      <c r="G596">
        <v>180</v>
      </c>
      <c r="H596">
        <v>42964</v>
      </c>
      <c r="I596" t="s">
        <v>13</v>
      </c>
      <c r="J596">
        <v>0</v>
      </c>
      <c r="K596">
        <v>0</v>
      </c>
      <c r="L596">
        <f t="shared" si="379"/>
        <v>0</v>
      </c>
      <c r="M596">
        <f t="shared" si="393"/>
        <v>0</v>
      </c>
      <c r="N596">
        <f t="shared" si="394"/>
        <v>0</v>
      </c>
      <c r="O596">
        <f t="shared" si="395"/>
        <v>0</v>
      </c>
    </row>
    <row r="597" spans="1:24" hidden="1" x14ac:dyDescent="0.25">
      <c r="A597" t="s">
        <v>22</v>
      </c>
      <c r="B597">
        <v>1</v>
      </c>
      <c r="C597">
        <v>15</v>
      </c>
      <c r="D597" t="s">
        <v>12</v>
      </c>
      <c r="E597" t="s">
        <v>12</v>
      </c>
      <c r="F597">
        <v>9</v>
      </c>
      <c r="G597">
        <v>180</v>
      </c>
      <c r="H597">
        <v>42964</v>
      </c>
      <c r="I597" t="s">
        <v>14</v>
      </c>
      <c r="J597">
        <v>0</v>
      </c>
      <c r="K597">
        <v>0</v>
      </c>
      <c r="L597">
        <f t="shared" si="379"/>
        <v>0</v>
      </c>
      <c r="M597">
        <f t="shared" si="393"/>
        <v>0</v>
      </c>
      <c r="N597">
        <f t="shared" si="394"/>
        <v>0</v>
      </c>
      <c r="O597">
        <f t="shared" si="395"/>
        <v>0</v>
      </c>
    </row>
    <row r="598" spans="1:24" hidden="1" x14ac:dyDescent="0.25">
      <c r="A598" t="s">
        <v>22</v>
      </c>
      <c r="B598">
        <v>1</v>
      </c>
      <c r="C598">
        <v>15</v>
      </c>
      <c r="D598" t="s">
        <v>12</v>
      </c>
      <c r="E598" t="s">
        <v>12</v>
      </c>
      <c r="F598">
        <v>10</v>
      </c>
      <c r="G598">
        <v>240</v>
      </c>
      <c r="H598">
        <v>42974</v>
      </c>
      <c r="I598" t="s">
        <v>17</v>
      </c>
      <c r="J598">
        <v>0</v>
      </c>
      <c r="K598">
        <v>0</v>
      </c>
      <c r="L598">
        <f t="shared" si="379"/>
        <v>0</v>
      </c>
      <c r="M598">
        <f t="shared" si="393"/>
        <v>0</v>
      </c>
      <c r="N598">
        <f t="shared" si="394"/>
        <v>0</v>
      </c>
      <c r="O598">
        <f t="shared" si="395"/>
        <v>0</v>
      </c>
      <c r="P598">
        <f t="shared" ref="P598" si="398">IF((SUM(J598:J601)&gt;0),1,0)</f>
        <v>1</v>
      </c>
      <c r="Q598">
        <f t="shared" ref="Q598" si="399">IF((SUM(N598:N601)&gt;0),1,0)</f>
        <v>0</v>
      </c>
      <c r="R598">
        <f t="shared" ref="R598" si="400">IF((SUM(O598:O601)&gt;0),1,0)</f>
        <v>0</v>
      </c>
    </row>
    <row r="599" spans="1:24" hidden="1" x14ac:dyDescent="0.25">
      <c r="A599" t="s">
        <v>22</v>
      </c>
      <c r="B599">
        <v>1</v>
      </c>
      <c r="C599">
        <v>15</v>
      </c>
      <c r="D599" t="s">
        <v>12</v>
      </c>
      <c r="E599" t="s">
        <v>12</v>
      </c>
      <c r="F599">
        <v>10</v>
      </c>
      <c r="G599">
        <v>240</v>
      </c>
      <c r="H599">
        <v>42974</v>
      </c>
      <c r="I599" t="s">
        <v>16</v>
      </c>
      <c r="J599">
        <v>0</v>
      </c>
      <c r="K599">
        <v>0</v>
      </c>
      <c r="L599">
        <f t="shared" si="379"/>
        <v>0</v>
      </c>
      <c r="M599">
        <f t="shared" si="393"/>
        <v>0</v>
      </c>
      <c r="N599">
        <f t="shared" si="394"/>
        <v>0</v>
      </c>
      <c r="O599">
        <f t="shared" si="395"/>
        <v>0</v>
      </c>
    </row>
    <row r="600" spans="1:24" hidden="1" x14ac:dyDescent="0.25">
      <c r="A600" t="s">
        <v>22</v>
      </c>
      <c r="B600">
        <v>1</v>
      </c>
      <c r="C600">
        <v>15</v>
      </c>
      <c r="D600" t="s">
        <v>12</v>
      </c>
      <c r="E600" t="s">
        <v>12</v>
      </c>
      <c r="F600">
        <v>10</v>
      </c>
      <c r="G600">
        <v>240</v>
      </c>
      <c r="H600">
        <v>42974</v>
      </c>
      <c r="I600" t="s">
        <v>13</v>
      </c>
      <c r="J600">
        <v>1</v>
      </c>
      <c r="K600">
        <v>2</v>
      </c>
      <c r="L600">
        <f t="shared" si="379"/>
        <v>1</v>
      </c>
      <c r="M600">
        <f t="shared" si="393"/>
        <v>0</v>
      </c>
      <c r="N600">
        <f t="shared" si="394"/>
        <v>0</v>
      </c>
      <c r="O600">
        <f t="shared" si="395"/>
        <v>0</v>
      </c>
    </row>
    <row r="601" spans="1:24" s="11" customFormat="1" hidden="1" x14ac:dyDescent="0.25">
      <c r="A601" t="s">
        <v>22</v>
      </c>
      <c r="B601">
        <v>1</v>
      </c>
      <c r="C601">
        <v>15</v>
      </c>
      <c r="D601" t="s">
        <v>12</v>
      </c>
      <c r="E601" t="s">
        <v>12</v>
      </c>
      <c r="F601" s="11">
        <v>10</v>
      </c>
      <c r="G601" s="11">
        <v>240</v>
      </c>
      <c r="H601">
        <v>42974</v>
      </c>
      <c r="I601" s="11" t="s">
        <v>14</v>
      </c>
      <c r="J601">
        <v>0</v>
      </c>
      <c r="K601">
        <v>0</v>
      </c>
      <c r="L601" s="11">
        <f t="shared" si="379"/>
        <v>0</v>
      </c>
      <c r="M601" s="11">
        <f t="shared" si="393"/>
        <v>0</v>
      </c>
      <c r="N601" s="11">
        <f t="shared" si="394"/>
        <v>0</v>
      </c>
      <c r="O601" s="11">
        <f t="shared" si="395"/>
        <v>0</v>
      </c>
    </row>
    <row r="602" spans="1:24" hidden="1" x14ac:dyDescent="0.25">
      <c r="A602" t="s">
        <v>22</v>
      </c>
      <c r="B602">
        <v>1</v>
      </c>
      <c r="C602">
        <v>16</v>
      </c>
      <c r="D602" t="s">
        <v>21</v>
      </c>
      <c r="E602" t="s">
        <v>21</v>
      </c>
      <c r="F602">
        <v>1</v>
      </c>
      <c r="G602">
        <v>16</v>
      </c>
      <c r="H602">
        <v>11548</v>
      </c>
      <c r="I602" t="s">
        <v>17</v>
      </c>
      <c r="J602">
        <v>0</v>
      </c>
      <c r="K602">
        <v>0</v>
      </c>
      <c r="L602">
        <f t="shared" si="379"/>
        <v>0</v>
      </c>
      <c r="M602">
        <f t="shared" si="393"/>
        <v>0</v>
      </c>
      <c r="N602">
        <f t="shared" si="394"/>
        <v>0</v>
      </c>
      <c r="O602">
        <f t="shared" si="395"/>
        <v>0</v>
      </c>
      <c r="P602">
        <f t="shared" ref="P602" si="401">IF((SUM(J602:J605)&gt;0),1,0)</f>
        <v>1</v>
      </c>
      <c r="Q602">
        <f t="shared" ref="Q602" si="402">IF((SUM(N602:N605)&gt;0),1,0)</f>
        <v>0</v>
      </c>
      <c r="R602">
        <f t="shared" ref="R602" si="403">IF((SUM(O602:O605)&gt;0),1,0)</f>
        <v>0</v>
      </c>
      <c r="T602" s="11" t="s">
        <v>69</v>
      </c>
      <c r="X602" t="s">
        <v>47</v>
      </c>
    </row>
    <row r="603" spans="1:24" hidden="1" x14ac:dyDescent="0.25">
      <c r="A603" t="s">
        <v>22</v>
      </c>
      <c r="B603">
        <v>1</v>
      </c>
      <c r="C603">
        <v>16</v>
      </c>
      <c r="D603" t="s">
        <v>21</v>
      </c>
      <c r="E603" t="s">
        <v>21</v>
      </c>
      <c r="F603">
        <v>1</v>
      </c>
      <c r="G603">
        <v>16</v>
      </c>
      <c r="H603">
        <v>11548</v>
      </c>
      <c r="I603" t="s">
        <v>16</v>
      </c>
      <c r="J603">
        <v>0</v>
      </c>
      <c r="K603">
        <v>0</v>
      </c>
      <c r="L603">
        <f t="shared" si="379"/>
        <v>0</v>
      </c>
      <c r="M603">
        <f t="shared" si="393"/>
        <v>0</v>
      </c>
      <c r="N603">
        <f t="shared" si="394"/>
        <v>0</v>
      </c>
      <c r="O603">
        <f t="shared" si="395"/>
        <v>0</v>
      </c>
      <c r="U603">
        <v>1</v>
      </c>
      <c r="V603">
        <v>19</v>
      </c>
      <c r="W603">
        <v>11548</v>
      </c>
      <c r="X603">
        <v>11548</v>
      </c>
    </row>
    <row r="604" spans="1:24" hidden="1" x14ac:dyDescent="0.25">
      <c r="A604" t="s">
        <v>22</v>
      </c>
      <c r="B604">
        <v>1</v>
      </c>
      <c r="C604">
        <v>16</v>
      </c>
      <c r="D604" t="s">
        <v>21</v>
      </c>
      <c r="E604" t="s">
        <v>21</v>
      </c>
      <c r="F604">
        <v>1</v>
      </c>
      <c r="G604">
        <v>16</v>
      </c>
      <c r="H604">
        <v>11548</v>
      </c>
      <c r="I604" t="s">
        <v>13</v>
      </c>
      <c r="J604">
        <v>0</v>
      </c>
      <c r="K604">
        <v>0</v>
      </c>
      <c r="L604">
        <f t="shared" si="379"/>
        <v>0</v>
      </c>
      <c r="M604">
        <f t="shared" si="393"/>
        <v>0</v>
      </c>
      <c r="N604">
        <f t="shared" si="394"/>
        <v>0</v>
      </c>
      <c r="O604">
        <f t="shared" si="395"/>
        <v>0</v>
      </c>
      <c r="U604">
        <v>2</v>
      </c>
      <c r="V604">
        <f>V603+19</f>
        <v>38</v>
      </c>
      <c r="W604">
        <f>W603+19</f>
        <v>11567</v>
      </c>
      <c r="X604">
        <v>11567</v>
      </c>
    </row>
    <row r="605" spans="1:24" hidden="1" x14ac:dyDescent="0.25">
      <c r="A605" t="s">
        <v>22</v>
      </c>
      <c r="B605">
        <v>1</v>
      </c>
      <c r="C605">
        <v>16</v>
      </c>
      <c r="D605" t="s">
        <v>21</v>
      </c>
      <c r="E605" t="s">
        <v>21</v>
      </c>
      <c r="F605">
        <v>1</v>
      </c>
      <c r="G605">
        <v>16</v>
      </c>
      <c r="H605">
        <v>11548</v>
      </c>
      <c r="I605" t="s">
        <v>14</v>
      </c>
      <c r="J605">
        <v>1</v>
      </c>
      <c r="K605">
        <v>2</v>
      </c>
      <c r="L605">
        <f t="shared" si="379"/>
        <v>1</v>
      </c>
      <c r="M605">
        <f t="shared" si="393"/>
        <v>0</v>
      </c>
      <c r="N605">
        <f t="shared" si="394"/>
        <v>0</v>
      </c>
      <c r="O605">
        <f t="shared" si="395"/>
        <v>0</v>
      </c>
      <c r="U605">
        <v>3</v>
      </c>
      <c r="V605">
        <f t="shared" ref="V605:V612" si="404">V604+19</f>
        <v>57</v>
      </c>
      <c r="W605">
        <f t="shared" ref="W605:W612" si="405">W604+19</f>
        <v>11586</v>
      </c>
      <c r="X605">
        <v>11589</v>
      </c>
    </row>
    <row r="606" spans="1:24" hidden="1" x14ac:dyDescent="0.25">
      <c r="A606" t="s">
        <v>22</v>
      </c>
      <c r="B606">
        <v>1</v>
      </c>
      <c r="C606">
        <v>16</v>
      </c>
      <c r="D606" t="s">
        <v>21</v>
      </c>
      <c r="E606" t="s">
        <v>21</v>
      </c>
      <c r="F606">
        <v>2</v>
      </c>
      <c r="G606">
        <v>32</v>
      </c>
      <c r="H606">
        <v>11567</v>
      </c>
      <c r="I606" t="s">
        <v>17</v>
      </c>
      <c r="J606">
        <v>0</v>
      </c>
      <c r="K606">
        <v>0</v>
      </c>
      <c r="L606">
        <f t="shared" si="379"/>
        <v>0</v>
      </c>
      <c r="M606">
        <f t="shared" si="393"/>
        <v>0</v>
      </c>
      <c r="N606">
        <f t="shared" si="394"/>
        <v>0</v>
      </c>
      <c r="O606">
        <f t="shared" si="395"/>
        <v>0</v>
      </c>
      <c r="P606">
        <f t="shared" ref="P606" si="406">IF((SUM(J606:J609)&gt;0),1,0)</f>
        <v>1</v>
      </c>
      <c r="Q606">
        <f t="shared" ref="Q606" si="407">IF((SUM(N606:N609)&gt;0),1,0)</f>
        <v>0</v>
      </c>
      <c r="R606">
        <f t="shared" ref="R606" si="408">IF((SUM(O606:O609)&gt;0),1,0)</f>
        <v>0</v>
      </c>
      <c r="U606">
        <v>4</v>
      </c>
      <c r="V606">
        <f t="shared" si="404"/>
        <v>76</v>
      </c>
      <c r="W606">
        <f t="shared" si="405"/>
        <v>11605</v>
      </c>
      <c r="X606">
        <v>11605</v>
      </c>
    </row>
    <row r="607" spans="1:24" hidden="1" x14ac:dyDescent="0.25">
      <c r="A607" t="s">
        <v>22</v>
      </c>
      <c r="B607">
        <v>1</v>
      </c>
      <c r="C607">
        <v>16</v>
      </c>
      <c r="D607" t="s">
        <v>21</v>
      </c>
      <c r="E607" t="s">
        <v>21</v>
      </c>
      <c r="F607">
        <v>2</v>
      </c>
      <c r="G607">
        <v>32</v>
      </c>
      <c r="H607">
        <v>11567</v>
      </c>
      <c r="I607" t="s">
        <v>16</v>
      </c>
      <c r="J607">
        <v>0</v>
      </c>
      <c r="K607">
        <v>0</v>
      </c>
      <c r="L607">
        <f t="shared" si="379"/>
        <v>0</v>
      </c>
      <c r="M607">
        <f t="shared" si="393"/>
        <v>0</v>
      </c>
      <c r="N607">
        <f t="shared" si="394"/>
        <v>0</v>
      </c>
      <c r="O607">
        <f t="shared" si="395"/>
        <v>0</v>
      </c>
      <c r="U607">
        <v>5</v>
      </c>
      <c r="V607">
        <f t="shared" si="404"/>
        <v>95</v>
      </c>
      <c r="W607">
        <f t="shared" si="405"/>
        <v>11624</v>
      </c>
      <c r="X607">
        <v>11624</v>
      </c>
    </row>
    <row r="608" spans="1:24" hidden="1" x14ac:dyDescent="0.25">
      <c r="A608" t="s">
        <v>22</v>
      </c>
      <c r="B608">
        <v>1</v>
      </c>
      <c r="C608">
        <v>16</v>
      </c>
      <c r="D608" t="s">
        <v>21</v>
      </c>
      <c r="E608" t="s">
        <v>21</v>
      </c>
      <c r="F608">
        <v>2</v>
      </c>
      <c r="G608">
        <v>32</v>
      </c>
      <c r="H608">
        <v>11567</v>
      </c>
      <c r="I608" t="s">
        <v>13</v>
      </c>
      <c r="J608">
        <v>0</v>
      </c>
      <c r="K608">
        <v>0</v>
      </c>
      <c r="L608">
        <f t="shared" si="379"/>
        <v>0</v>
      </c>
      <c r="M608">
        <f t="shared" si="393"/>
        <v>0</v>
      </c>
      <c r="N608">
        <f t="shared" si="394"/>
        <v>0</v>
      </c>
      <c r="O608">
        <f t="shared" si="395"/>
        <v>0</v>
      </c>
      <c r="U608">
        <v>6</v>
      </c>
      <c r="V608">
        <f t="shared" si="404"/>
        <v>114</v>
      </c>
      <c r="W608">
        <f t="shared" si="405"/>
        <v>11643</v>
      </c>
      <c r="X608">
        <v>11649</v>
      </c>
    </row>
    <row r="609" spans="1:24" hidden="1" x14ac:dyDescent="0.25">
      <c r="A609" t="s">
        <v>22</v>
      </c>
      <c r="B609">
        <v>1</v>
      </c>
      <c r="C609">
        <v>16</v>
      </c>
      <c r="D609" t="s">
        <v>21</v>
      </c>
      <c r="E609" t="s">
        <v>21</v>
      </c>
      <c r="F609">
        <v>2</v>
      </c>
      <c r="G609">
        <v>32</v>
      </c>
      <c r="H609">
        <v>11567</v>
      </c>
      <c r="I609" t="s">
        <v>14</v>
      </c>
      <c r="J609">
        <v>1</v>
      </c>
      <c r="K609">
        <v>2</v>
      </c>
      <c r="L609">
        <f t="shared" si="379"/>
        <v>1</v>
      </c>
      <c r="M609">
        <f t="shared" si="393"/>
        <v>0</v>
      </c>
      <c r="N609">
        <f t="shared" si="394"/>
        <v>0</v>
      </c>
      <c r="O609">
        <f t="shared" si="395"/>
        <v>0</v>
      </c>
      <c r="U609">
        <v>7</v>
      </c>
      <c r="V609">
        <f t="shared" si="404"/>
        <v>133</v>
      </c>
      <c r="W609">
        <f t="shared" si="405"/>
        <v>11662</v>
      </c>
      <c r="X609">
        <v>11662</v>
      </c>
    </row>
    <row r="610" spans="1:24" hidden="1" x14ac:dyDescent="0.25">
      <c r="A610" t="s">
        <v>22</v>
      </c>
      <c r="B610">
        <v>1</v>
      </c>
      <c r="C610">
        <v>16</v>
      </c>
      <c r="D610" t="s">
        <v>21</v>
      </c>
      <c r="E610" t="s">
        <v>21</v>
      </c>
      <c r="F610">
        <v>3</v>
      </c>
      <c r="G610">
        <v>48</v>
      </c>
      <c r="H610">
        <v>11589</v>
      </c>
      <c r="I610" t="s">
        <v>17</v>
      </c>
      <c r="J610">
        <v>0</v>
      </c>
      <c r="K610">
        <v>0</v>
      </c>
      <c r="L610">
        <f>IF(J610&gt;0,1,0)</f>
        <v>0</v>
      </c>
      <c r="M610">
        <f>IF(K610&gt;3,1,0)</f>
        <v>0</v>
      </c>
      <c r="N610">
        <f>IF(K610=4,1,0)</f>
        <v>0</v>
      </c>
      <c r="O610">
        <f>IF(K610=5,1,0)</f>
        <v>0</v>
      </c>
      <c r="P610">
        <f>IF((SUM(J610:J613)&gt;0),1,0)</f>
        <v>1</v>
      </c>
      <c r="Q610">
        <f t="shared" ref="Q610" si="409">IF((SUM(N610:N613)&gt;0),1,0)</f>
        <v>0</v>
      </c>
      <c r="R610">
        <f t="shared" ref="R610" si="410">IF((SUM(O610:O613)&gt;0),1,0)</f>
        <v>0</v>
      </c>
      <c r="U610">
        <v>8</v>
      </c>
      <c r="V610">
        <f t="shared" si="404"/>
        <v>152</v>
      </c>
      <c r="W610">
        <f t="shared" si="405"/>
        <v>11681</v>
      </c>
      <c r="X610">
        <v>11681</v>
      </c>
    </row>
    <row r="611" spans="1:24" hidden="1" x14ac:dyDescent="0.25">
      <c r="A611" t="s">
        <v>22</v>
      </c>
      <c r="B611">
        <v>1</v>
      </c>
      <c r="C611">
        <v>16</v>
      </c>
      <c r="D611" t="s">
        <v>21</v>
      </c>
      <c r="E611" t="s">
        <v>21</v>
      </c>
      <c r="F611">
        <v>3</v>
      </c>
      <c r="G611">
        <v>48</v>
      </c>
      <c r="H611">
        <v>11589</v>
      </c>
      <c r="I611" t="s">
        <v>16</v>
      </c>
      <c r="J611">
        <v>0</v>
      </c>
      <c r="K611">
        <v>0</v>
      </c>
      <c r="L611">
        <f>IF(J611&gt;0,1,0)</f>
        <v>0</v>
      </c>
      <c r="M611">
        <f>IF(K611&gt;3,1,0)</f>
        <v>0</v>
      </c>
      <c r="N611">
        <f>IF(K611=4,1,0)</f>
        <v>0</v>
      </c>
      <c r="O611">
        <f>IF(K611=5,1,0)</f>
        <v>0</v>
      </c>
      <c r="U611">
        <v>9</v>
      </c>
      <c r="V611">
        <f t="shared" si="404"/>
        <v>171</v>
      </c>
      <c r="W611">
        <f t="shared" si="405"/>
        <v>11700</v>
      </c>
      <c r="X611">
        <v>11709</v>
      </c>
    </row>
    <row r="612" spans="1:24" hidden="1" x14ac:dyDescent="0.25">
      <c r="A612" t="s">
        <v>22</v>
      </c>
      <c r="B612">
        <v>1</v>
      </c>
      <c r="C612">
        <v>16</v>
      </c>
      <c r="D612" t="s">
        <v>21</v>
      </c>
      <c r="E612" t="s">
        <v>21</v>
      </c>
      <c r="F612">
        <v>3</v>
      </c>
      <c r="G612">
        <v>48</v>
      </c>
      <c r="H612">
        <v>11589</v>
      </c>
      <c r="I612" t="s">
        <v>13</v>
      </c>
      <c r="J612">
        <v>0</v>
      </c>
      <c r="K612">
        <v>0</v>
      </c>
      <c r="L612">
        <f>IF(J612&gt;0,1,0)</f>
        <v>0</v>
      </c>
      <c r="M612">
        <f>IF(K612&gt;3,1,0)</f>
        <v>0</v>
      </c>
      <c r="N612">
        <f>IF(K612=4,1,0)</f>
        <v>0</v>
      </c>
      <c r="O612">
        <f>IF(K612=5,1,0)</f>
        <v>0</v>
      </c>
      <c r="U612">
        <v>10</v>
      </c>
      <c r="V612">
        <f t="shared" si="404"/>
        <v>190</v>
      </c>
      <c r="W612">
        <f t="shared" si="405"/>
        <v>11719</v>
      </c>
      <c r="X612">
        <v>11719</v>
      </c>
    </row>
    <row r="613" spans="1:24" hidden="1" x14ac:dyDescent="0.25">
      <c r="A613" t="s">
        <v>22</v>
      </c>
      <c r="B613">
        <v>1</v>
      </c>
      <c r="C613">
        <v>16</v>
      </c>
      <c r="D613" t="s">
        <v>21</v>
      </c>
      <c r="E613" t="s">
        <v>21</v>
      </c>
      <c r="F613">
        <v>3</v>
      </c>
      <c r="G613">
        <v>48</v>
      </c>
      <c r="H613">
        <v>11589</v>
      </c>
      <c r="I613" t="s">
        <v>14</v>
      </c>
      <c r="J613">
        <v>1</v>
      </c>
      <c r="K613">
        <v>2</v>
      </c>
      <c r="L613">
        <f>IF(J613&gt;0,1,0)</f>
        <v>1</v>
      </c>
      <c r="M613">
        <f>IF(K613&gt;3,1,0)</f>
        <v>0</v>
      </c>
      <c r="N613">
        <f>IF(K613=4,1,0)</f>
        <v>0</v>
      </c>
      <c r="O613">
        <f>IF(K613=5,1,0)</f>
        <v>0</v>
      </c>
    </row>
    <row r="614" spans="1:24" hidden="1" x14ac:dyDescent="0.25">
      <c r="A614" t="s">
        <v>22</v>
      </c>
      <c r="B614">
        <v>1</v>
      </c>
      <c r="C614">
        <v>16</v>
      </c>
      <c r="D614" t="s">
        <v>21</v>
      </c>
      <c r="E614" t="s">
        <v>21</v>
      </c>
      <c r="F614">
        <v>4</v>
      </c>
      <c r="G614">
        <v>54</v>
      </c>
      <c r="H614">
        <v>11605</v>
      </c>
      <c r="I614" t="s">
        <v>17</v>
      </c>
      <c r="J614">
        <v>0</v>
      </c>
      <c r="K614">
        <v>0</v>
      </c>
      <c r="L614">
        <f t="shared" ref="L614:L649" si="411">IF(J614&gt;0,1,0)</f>
        <v>0</v>
      </c>
      <c r="M614">
        <f t="shared" ref="M614:M629" si="412">IF(K614&gt;3,1,0)</f>
        <v>0</v>
      </c>
      <c r="N614">
        <f t="shared" ref="N614:N629" si="413">IF(K614=4,1,0)</f>
        <v>0</v>
      </c>
      <c r="O614">
        <f t="shared" ref="O614:O629" si="414">IF(K614=5,1,0)</f>
        <v>0</v>
      </c>
      <c r="P614">
        <f t="shared" ref="P614" si="415">IF((SUM(J614:J617)&gt;0),1,0)</f>
        <v>1</v>
      </c>
      <c r="Q614">
        <f t="shared" ref="Q614" si="416">IF((SUM(N614:N617)&gt;0),1,0)</f>
        <v>0</v>
      </c>
      <c r="R614">
        <f t="shared" ref="R614" si="417">IF((SUM(O614:O617)&gt;0),1,0)</f>
        <v>0</v>
      </c>
    </row>
    <row r="615" spans="1:24" hidden="1" x14ac:dyDescent="0.25">
      <c r="A615" t="s">
        <v>22</v>
      </c>
      <c r="B615">
        <v>1</v>
      </c>
      <c r="C615">
        <v>16</v>
      </c>
      <c r="D615" t="s">
        <v>21</v>
      </c>
      <c r="E615" t="s">
        <v>21</v>
      </c>
      <c r="F615">
        <v>4</v>
      </c>
      <c r="G615">
        <v>54</v>
      </c>
      <c r="H615">
        <v>11605</v>
      </c>
      <c r="I615" t="s">
        <v>16</v>
      </c>
      <c r="J615">
        <v>0</v>
      </c>
      <c r="K615">
        <v>0</v>
      </c>
      <c r="L615">
        <f t="shared" si="411"/>
        <v>0</v>
      </c>
      <c r="M615">
        <f t="shared" si="412"/>
        <v>0</v>
      </c>
      <c r="N615">
        <f t="shared" si="413"/>
        <v>0</v>
      </c>
      <c r="O615">
        <f t="shared" si="414"/>
        <v>0</v>
      </c>
    </row>
    <row r="616" spans="1:24" hidden="1" x14ac:dyDescent="0.25">
      <c r="A616" t="s">
        <v>22</v>
      </c>
      <c r="B616">
        <v>1</v>
      </c>
      <c r="C616">
        <v>16</v>
      </c>
      <c r="D616" t="s">
        <v>21</v>
      </c>
      <c r="E616" t="s">
        <v>21</v>
      </c>
      <c r="F616">
        <v>4</v>
      </c>
      <c r="G616">
        <v>54</v>
      </c>
      <c r="H616">
        <v>11605</v>
      </c>
      <c r="I616" t="s">
        <v>13</v>
      </c>
      <c r="J616">
        <v>0</v>
      </c>
      <c r="K616">
        <v>0</v>
      </c>
      <c r="L616">
        <f t="shared" si="411"/>
        <v>0</v>
      </c>
      <c r="M616">
        <f t="shared" si="412"/>
        <v>0</v>
      </c>
      <c r="N616">
        <f t="shared" si="413"/>
        <v>0</v>
      </c>
      <c r="O616">
        <f t="shared" si="414"/>
        <v>0</v>
      </c>
    </row>
    <row r="617" spans="1:24" hidden="1" x14ac:dyDescent="0.25">
      <c r="A617" t="s">
        <v>22</v>
      </c>
      <c r="B617">
        <v>1</v>
      </c>
      <c r="C617">
        <v>16</v>
      </c>
      <c r="D617" t="s">
        <v>21</v>
      </c>
      <c r="E617" t="s">
        <v>21</v>
      </c>
      <c r="F617">
        <v>4</v>
      </c>
      <c r="G617">
        <v>54</v>
      </c>
      <c r="H617">
        <v>11605</v>
      </c>
      <c r="I617" t="s">
        <v>14</v>
      </c>
      <c r="J617">
        <v>1</v>
      </c>
      <c r="K617">
        <v>2</v>
      </c>
      <c r="L617">
        <f t="shared" si="411"/>
        <v>1</v>
      </c>
      <c r="M617">
        <f t="shared" si="412"/>
        <v>0</v>
      </c>
      <c r="N617">
        <f t="shared" si="413"/>
        <v>0</v>
      </c>
      <c r="O617">
        <f t="shared" si="414"/>
        <v>0</v>
      </c>
    </row>
    <row r="618" spans="1:24" hidden="1" x14ac:dyDescent="0.25">
      <c r="A618" t="s">
        <v>22</v>
      </c>
      <c r="B618">
        <v>1</v>
      </c>
      <c r="C618">
        <v>16</v>
      </c>
      <c r="D618" t="s">
        <v>21</v>
      </c>
      <c r="E618" t="s">
        <v>21</v>
      </c>
      <c r="F618">
        <v>5</v>
      </c>
      <c r="G618">
        <v>80</v>
      </c>
      <c r="H618">
        <v>11624</v>
      </c>
      <c r="I618" t="s">
        <v>17</v>
      </c>
      <c r="J618">
        <v>0</v>
      </c>
      <c r="K618">
        <v>0</v>
      </c>
      <c r="L618">
        <f t="shared" si="411"/>
        <v>0</v>
      </c>
      <c r="M618">
        <f t="shared" si="412"/>
        <v>0</v>
      </c>
      <c r="N618">
        <f t="shared" si="413"/>
        <v>0</v>
      </c>
      <c r="O618">
        <f t="shared" si="414"/>
        <v>0</v>
      </c>
      <c r="P618">
        <f>IF((SUM(J618:J621)&gt;0),1,0)</f>
        <v>1</v>
      </c>
      <c r="Q618">
        <f t="shared" ref="Q618" si="418">IF((SUM(N618:N621)&gt;0),1,0)</f>
        <v>0</v>
      </c>
      <c r="R618">
        <f t="shared" ref="R618" si="419">IF((SUM(O618:O621)&gt;0),1,0)</f>
        <v>0</v>
      </c>
    </row>
    <row r="619" spans="1:24" hidden="1" x14ac:dyDescent="0.25">
      <c r="A619" t="s">
        <v>22</v>
      </c>
      <c r="B619">
        <v>1</v>
      </c>
      <c r="C619">
        <v>16</v>
      </c>
      <c r="D619" t="s">
        <v>21</v>
      </c>
      <c r="E619" t="s">
        <v>21</v>
      </c>
      <c r="F619">
        <v>5</v>
      </c>
      <c r="G619">
        <v>80</v>
      </c>
      <c r="H619">
        <v>11624</v>
      </c>
      <c r="I619" t="s">
        <v>16</v>
      </c>
      <c r="J619">
        <v>0</v>
      </c>
      <c r="K619">
        <v>0</v>
      </c>
      <c r="L619">
        <f t="shared" si="411"/>
        <v>0</v>
      </c>
      <c r="M619">
        <f t="shared" si="412"/>
        <v>0</v>
      </c>
      <c r="N619">
        <f t="shared" si="413"/>
        <v>0</v>
      </c>
      <c r="O619">
        <f t="shared" si="414"/>
        <v>0</v>
      </c>
    </row>
    <row r="620" spans="1:24" hidden="1" x14ac:dyDescent="0.25">
      <c r="A620" t="s">
        <v>22</v>
      </c>
      <c r="B620">
        <v>1</v>
      </c>
      <c r="C620">
        <v>16</v>
      </c>
      <c r="D620" t="s">
        <v>21</v>
      </c>
      <c r="E620" t="s">
        <v>21</v>
      </c>
      <c r="F620">
        <v>5</v>
      </c>
      <c r="G620">
        <v>80</v>
      </c>
      <c r="H620">
        <v>11624</v>
      </c>
      <c r="I620" t="s">
        <v>13</v>
      </c>
      <c r="J620">
        <v>0</v>
      </c>
      <c r="K620">
        <v>0</v>
      </c>
      <c r="L620">
        <f t="shared" si="411"/>
        <v>0</v>
      </c>
      <c r="M620">
        <f t="shared" si="412"/>
        <v>0</v>
      </c>
      <c r="N620">
        <f t="shared" si="413"/>
        <v>0</v>
      </c>
      <c r="O620">
        <f t="shared" si="414"/>
        <v>0</v>
      </c>
    </row>
    <row r="621" spans="1:24" hidden="1" x14ac:dyDescent="0.25">
      <c r="A621" t="s">
        <v>22</v>
      </c>
      <c r="B621">
        <v>1</v>
      </c>
      <c r="C621">
        <v>16</v>
      </c>
      <c r="D621" t="s">
        <v>21</v>
      </c>
      <c r="E621" t="s">
        <v>21</v>
      </c>
      <c r="F621">
        <v>5</v>
      </c>
      <c r="G621">
        <v>80</v>
      </c>
      <c r="H621">
        <v>11624</v>
      </c>
      <c r="I621" t="s">
        <v>14</v>
      </c>
      <c r="J621">
        <v>1</v>
      </c>
      <c r="K621">
        <v>2</v>
      </c>
      <c r="L621">
        <f t="shared" si="411"/>
        <v>1</v>
      </c>
      <c r="M621">
        <f t="shared" si="412"/>
        <v>0</v>
      </c>
      <c r="N621">
        <f t="shared" si="413"/>
        <v>0</v>
      </c>
      <c r="O621">
        <f t="shared" si="414"/>
        <v>0</v>
      </c>
    </row>
    <row r="622" spans="1:24" hidden="1" x14ac:dyDescent="0.25">
      <c r="A622" t="s">
        <v>22</v>
      </c>
      <c r="B622">
        <v>1</v>
      </c>
      <c r="C622">
        <v>16</v>
      </c>
      <c r="D622" t="s">
        <v>21</v>
      </c>
      <c r="E622" t="s">
        <v>21</v>
      </c>
      <c r="F622">
        <v>6</v>
      </c>
      <c r="G622">
        <v>96</v>
      </c>
      <c r="H622">
        <v>11649</v>
      </c>
      <c r="I622" t="s">
        <v>17</v>
      </c>
      <c r="J622">
        <v>0</v>
      </c>
      <c r="K622">
        <v>0</v>
      </c>
      <c r="L622">
        <f t="shared" si="411"/>
        <v>0</v>
      </c>
      <c r="M622">
        <f t="shared" si="412"/>
        <v>0</v>
      </c>
      <c r="N622">
        <f t="shared" si="413"/>
        <v>0</v>
      </c>
      <c r="O622">
        <f t="shared" si="414"/>
        <v>0</v>
      </c>
      <c r="P622">
        <f>IF((SUM(J622:J625)&gt;0),1,0)</f>
        <v>1</v>
      </c>
      <c r="Q622">
        <f t="shared" ref="Q622" si="420">IF((SUM(N622:N625)&gt;0),1,0)</f>
        <v>0</v>
      </c>
      <c r="R622">
        <f t="shared" ref="R622" si="421">IF((SUM(O622:O625)&gt;0),1,0)</f>
        <v>0</v>
      </c>
    </row>
    <row r="623" spans="1:24" hidden="1" x14ac:dyDescent="0.25">
      <c r="A623" t="s">
        <v>22</v>
      </c>
      <c r="B623">
        <v>1</v>
      </c>
      <c r="C623">
        <v>16</v>
      </c>
      <c r="D623" t="s">
        <v>21</v>
      </c>
      <c r="E623" t="s">
        <v>21</v>
      </c>
      <c r="F623">
        <v>6</v>
      </c>
      <c r="G623">
        <v>96</v>
      </c>
      <c r="H623">
        <v>11649</v>
      </c>
      <c r="I623" t="s">
        <v>16</v>
      </c>
      <c r="J623">
        <v>0</v>
      </c>
      <c r="K623">
        <v>0</v>
      </c>
      <c r="L623">
        <f t="shared" si="411"/>
        <v>0</v>
      </c>
      <c r="M623">
        <f t="shared" si="412"/>
        <v>0</v>
      </c>
      <c r="N623">
        <f t="shared" si="413"/>
        <v>0</v>
      </c>
      <c r="O623">
        <f t="shared" si="414"/>
        <v>0</v>
      </c>
    </row>
    <row r="624" spans="1:24" hidden="1" x14ac:dyDescent="0.25">
      <c r="A624" t="s">
        <v>22</v>
      </c>
      <c r="B624">
        <v>1</v>
      </c>
      <c r="C624">
        <v>16</v>
      </c>
      <c r="D624" t="s">
        <v>21</v>
      </c>
      <c r="E624" t="s">
        <v>21</v>
      </c>
      <c r="F624">
        <v>6</v>
      </c>
      <c r="G624">
        <v>96</v>
      </c>
      <c r="H624">
        <v>11649</v>
      </c>
      <c r="I624" t="s">
        <v>13</v>
      </c>
      <c r="J624">
        <v>0</v>
      </c>
      <c r="K624">
        <v>0</v>
      </c>
      <c r="L624">
        <f t="shared" si="411"/>
        <v>0</v>
      </c>
      <c r="M624">
        <f t="shared" si="412"/>
        <v>0</v>
      </c>
      <c r="N624">
        <f t="shared" si="413"/>
        <v>0</v>
      </c>
      <c r="O624">
        <f t="shared" si="414"/>
        <v>0</v>
      </c>
    </row>
    <row r="625" spans="1:18" hidden="1" x14ac:dyDescent="0.25">
      <c r="A625" t="s">
        <v>22</v>
      </c>
      <c r="B625">
        <v>1</v>
      </c>
      <c r="C625">
        <v>16</v>
      </c>
      <c r="D625" t="s">
        <v>21</v>
      </c>
      <c r="E625" t="s">
        <v>21</v>
      </c>
      <c r="F625">
        <v>6</v>
      </c>
      <c r="G625">
        <v>96</v>
      </c>
      <c r="H625">
        <v>11649</v>
      </c>
      <c r="I625" t="s">
        <v>14</v>
      </c>
      <c r="J625">
        <v>1</v>
      </c>
      <c r="K625">
        <v>1</v>
      </c>
      <c r="L625">
        <f t="shared" si="411"/>
        <v>1</v>
      </c>
      <c r="M625">
        <f t="shared" si="412"/>
        <v>0</v>
      </c>
      <c r="N625">
        <f t="shared" si="413"/>
        <v>0</v>
      </c>
      <c r="O625">
        <f t="shared" si="414"/>
        <v>0</v>
      </c>
    </row>
    <row r="626" spans="1:18" hidden="1" x14ac:dyDescent="0.25">
      <c r="A626" t="s">
        <v>22</v>
      </c>
      <c r="B626">
        <v>1</v>
      </c>
      <c r="C626">
        <v>16</v>
      </c>
      <c r="D626" t="s">
        <v>21</v>
      </c>
      <c r="E626" t="s">
        <v>21</v>
      </c>
      <c r="F626">
        <v>7</v>
      </c>
      <c r="G626">
        <v>60</v>
      </c>
      <c r="H626">
        <v>11662</v>
      </c>
      <c r="I626" t="s">
        <v>17</v>
      </c>
      <c r="J626">
        <v>0</v>
      </c>
      <c r="K626">
        <v>0</v>
      </c>
      <c r="L626">
        <f t="shared" si="411"/>
        <v>0</v>
      </c>
      <c r="M626">
        <f t="shared" si="412"/>
        <v>0</v>
      </c>
      <c r="N626">
        <f t="shared" si="413"/>
        <v>0</v>
      </c>
      <c r="O626">
        <f t="shared" si="414"/>
        <v>0</v>
      </c>
      <c r="P626">
        <f>IF((SUM(J626:J629)&gt;0),1,0)</f>
        <v>0</v>
      </c>
      <c r="Q626">
        <f>IF((SUM(N626:N629)&gt;0),1,0)</f>
        <v>0</v>
      </c>
      <c r="R626">
        <f t="shared" ref="R626" si="422">IF((SUM(O626:O629)&gt;0),1,0)</f>
        <v>0</v>
      </c>
    </row>
    <row r="627" spans="1:18" s="11" customFormat="1" hidden="1" x14ac:dyDescent="0.25">
      <c r="A627" t="s">
        <v>22</v>
      </c>
      <c r="B627">
        <v>1</v>
      </c>
      <c r="C627">
        <v>16</v>
      </c>
      <c r="D627" t="s">
        <v>21</v>
      </c>
      <c r="E627" t="s">
        <v>21</v>
      </c>
      <c r="F627" s="11">
        <v>7</v>
      </c>
      <c r="G627" s="11">
        <v>60</v>
      </c>
      <c r="H627">
        <v>11662</v>
      </c>
      <c r="I627" s="11" t="s">
        <v>16</v>
      </c>
      <c r="J627" s="11">
        <v>0</v>
      </c>
      <c r="K627" s="11">
        <v>0</v>
      </c>
      <c r="L627" s="11">
        <f t="shared" si="411"/>
        <v>0</v>
      </c>
      <c r="M627" s="11">
        <f t="shared" si="412"/>
        <v>0</v>
      </c>
      <c r="N627" s="11">
        <f t="shared" si="413"/>
        <v>0</v>
      </c>
      <c r="O627" s="11">
        <f t="shared" si="414"/>
        <v>0</v>
      </c>
    </row>
    <row r="628" spans="1:18" hidden="1" x14ac:dyDescent="0.25">
      <c r="A628" t="s">
        <v>22</v>
      </c>
      <c r="B628">
        <v>1</v>
      </c>
      <c r="C628">
        <v>16</v>
      </c>
      <c r="D628" t="s">
        <v>21</v>
      </c>
      <c r="E628" t="s">
        <v>21</v>
      </c>
      <c r="F628">
        <v>7</v>
      </c>
      <c r="G628">
        <v>60</v>
      </c>
      <c r="H628">
        <v>11662</v>
      </c>
      <c r="I628" t="s">
        <v>13</v>
      </c>
      <c r="J628">
        <v>0</v>
      </c>
      <c r="K628">
        <v>0</v>
      </c>
      <c r="L628">
        <f t="shared" si="411"/>
        <v>0</v>
      </c>
      <c r="M628">
        <f t="shared" si="412"/>
        <v>0</v>
      </c>
      <c r="N628">
        <f t="shared" si="413"/>
        <v>0</v>
      </c>
      <c r="O628">
        <f t="shared" si="414"/>
        <v>0</v>
      </c>
    </row>
    <row r="629" spans="1:18" hidden="1" x14ac:dyDescent="0.25">
      <c r="A629" t="s">
        <v>22</v>
      </c>
      <c r="B629">
        <v>1</v>
      </c>
      <c r="C629">
        <v>16</v>
      </c>
      <c r="D629" t="s">
        <v>21</v>
      </c>
      <c r="E629" t="s">
        <v>21</v>
      </c>
      <c r="F629">
        <v>7</v>
      </c>
      <c r="G629">
        <v>60</v>
      </c>
      <c r="H629">
        <v>11662</v>
      </c>
      <c r="I629" t="s">
        <v>14</v>
      </c>
      <c r="J629">
        <v>0</v>
      </c>
      <c r="K629">
        <v>0</v>
      </c>
      <c r="L629">
        <f t="shared" si="411"/>
        <v>0</v>
      </c>
      <c r="M629">
        <f t="shared" si="412"/>
        <v>0</v>
      </c>
      <c r="N629">
        <f t="shared" si="413"/>
        <v>0</v>
      </c>
      <c r="O629">
        <f t="shared" si="414"/>
        <v>0</v>
      </c>
    </row>
    <row r="630" spans="1:18" hidden="1" x14ac:dyDescent="0.25">
      <c r="A630" t="s">
        <v>22</v>
      </c>
      <c r="B630">
        <v>1</v>
      </c>
      <c r="C630">
        <v>16</v>
      </c>
      <c r="D630" t="s">
        <v>21</v>
      </c>
      <c r="E630" t="s">
        <v>21</v>
      </c>
      <c r="F630">
        <v>8</v>
      </c>
      <c r="G630">
        <v>120</v>
      </c>
      <c r="H630">
        <v>11681</v>
      </c>
      <c r="I630" t="s">
        <v>17</v>
      </c>
      <c r="J630">
        <v>0</v>
      </c>
      <c r="K630">
        <v>0</v>
      </c>
      <c r="L630">
        <f t="shared" si="411"/>
        <v>0</v>
      </c>
      <c r="M630">
        <f>IF(K630&gt;3,1,0)</f>
        <v>0</v>
      </c>
      <c r="N630">
        <f>IF(K630=4,1,0)</f>
        <v>0</v>
      </c>
      <c r="O630">
        <f>IF(K630=5,1,0)</f>
        <v>0</v>
      </c>
      <c r="P630">
        <f>IF((SUM(J630:J633)&gt;0),1,0)</f>
        <v>0</v>
      </c>
      <c r="Q630">
        <f t="shared" ref="Q630" si="423">IF((SUM(N630:N633)&gt;0),1,0)</f>
        <v>0</v>
      </c>
      <c r="R630">
        <f t="shared" ref="R630" si="424">IF((SUM(O630:O633)&gt;0),1,0)</f>
        <v>0</v>
      </c>
    </row>
    <row r="631" spans="1:18" hidden="1" x14ac:dyDescent="0.25">
      <c r="A631" t="s">
        <v>22</v>
      </c>
      <c r="B631">
        <v>1</v>
      </c>
      <c r="C631">
        <v>16</v>
      </c>
      <c r="D631" t="s">
        <v>21</v>
      </c>
      <c r="E631" t="s">
        <v>21</v>
      </c>
      <c r="F631">
        <v>8</v>
      </c>
      <c r="G631">
        <v>120</v>
      </c>
      <c r="H631">
        <v>11681</v>
      </c>
      <c r="I631" t="s">
        <v>16</v>
      </c>
      <c r="J631">
        <v>0</v>
      </c>
      <c r="K631">
        <v>0</v>
      </c>
      <c r="L631">
        <f t="shared" si="411"/>
        <v>0</v>
      </c>
      <c r="M631">
        <f t="shared" ref="M631:M649" si="425">IF(K631&gt;3,1,0)</f>
        <v>0</v>
      </c>
      <c r="N631">
        <f t="shared" ref="N631:N649" si="426">IF(K631=4,1,0)</f>
        <v>0</v>
      </c>
      <c r="O631">
        <f t="shared" ref="O631:O649" si="427">IF(K631=5,1,0)</f>
        <v>0</v>
      </c>
    </row>
    <row r="632" spans="1:18" hidden="1" x14ac:dyDescent="0.25">
      <c r="A632" t="s">
        <v>22</v>
      </c>
      <c r="B632">
        <v>1</v>
      </c>
      <c r="C632">
        <v>16</v>
      </c>
      <c r="D632" t="s">
        <v>21</v>
      </c>
      <c r="E632" t="s">
        <v>21</v>
      </c>
      <c r="F632">
        <v>8</v>
      </c>
      <c r="G632">
        <v>120</v>
      </c>
      <c r="H632">
        <v>11681</v>
      </c>
      <c r="I632" t="s">
        <v>13</v>
      </c>
      <c r="J632">
        <v>0</v>
      </c>
      <c r="K632">
        <v>0</v>
      </c>
      <c r="L632">
        <f t="shared" si="411"/>
        <v>0</v>
      </c>
      <c r="M632">
        <f t="shared" si="425"/>
        <v>0</v>
      </c>
      <c r="N632">
        <f t="shared" si="426"/>
        <v>0</v>
      </c>
      <c r="O632">
        <f t="shared" si="427"/>
        <v>0</v>
      </c>
    </row>
    <row r="633" spans="1:18" hidden="1" x14ac:dyDescent="0.25">
      <c r="A633" t="s">
        <v>22</v>
      </c>
      <c r="B633">
        <v>1</v>
      </c>
      <c r="C633">
        <v>16</v>
      </c>
      <c r="D633" t="s">
        <v>21</v>
      </c>
      <c r="E633" t="s">
        <v>21</v>
      </c>
      <c r="F633">
        <v>8</v>
      </c>
      <c r="G633">
        <v>120</v>
      </c>
      <c r="H633">
        <v>11681</v>
      </c>
      <c r="I633" t="s">
        <v>14</v>
      </c>
      <c r="J633">
        <v>0</v>
      </c>
      <c r="K633">
        <v>0</v>
      </c>
      <c r="L633">
        <f t="shared" si="411"/>
        <v>0</v>
      </c>
      <c r="M633">
        <f t="shared" si="425"/>
        <v>0</v>
      </c>
      <c r="N633">
        <f t="shared" si="426"/>
        <v>0</v>
      </c>
      <c r="O633">
        <f t="shared" si="427"/>
        <v>0</v>
      </c>
    </row>
    <row r="634" spans="1:18" hidden="1" x14ac:dyDescent="0.25">
      <c r="A634" t="s">
        <v>22</v>
      </c>
      <c r="B634">
        <v>1</v>
      </c>
      <c r="C634">
        <v>16</v>
      </c>
      <c r="D634" t="s">
        <v>21</v>
      </c>
      <c r="E634" t="s">
        <v>21</v>
      </c>
      <c r="F634">
        <v>9</v>
      </c>
      <c r="G634">
        <v>180</v>
      </c>
      <c r="H634">
        <v>11709</v>
      </c>
      <c r="I634" t="s">
        <v>17</v>
      </c>
      <c r="J634">
        <v>0</v>
      </c>
      <c r="K634">
        <v>0</v>
      </c>
      <c r="L634">
        <f t="shared" si="411"/>
        <v>0</v>
      </c>
      <c r="M634">
        <f t="shared" si="425"/>
        <v>0</v>
      </c>
      <c r="N634">
        <f t="shared" si="426"/>
        <v>0</v>
      </c>
      <c r="O634">
        <f t="shared" si="427"/>
        <v>0</v>
      </c>
      <c r="P634">
        <f>IF((SUM(J634:J637)&gt;0),1,0)</f>
        <v>0</v>
      </c>
      <c r="Q634">
        <f t="shared" ref="Q634" si="428">IF((SUM(N634:N637)&gt;0),1,0)</f>
        <v>0</v>
      </c>
      <c r="R634">
        <f t="shared" ref="R634" si="429">IF((SUM(O634:O637)&gt;0),1,0)</f>
        <v>0</v>
      </c>
    </row>
    <row r="635" spans="1:18" hidden="1" x14ac:dyDescent="0.25">
      <c r="A635" t="s">
        <v>22</v>
      </c>
      <c r="B635">
        <v>1</v>
      </c>
      <c r="C635">
        <v>16</v>
      </c>
      <c r="D635" t="s">
        <v>21</v>
      </c>
      <c r="E635" t="s">
        <v>21</v>
      </c>
      <c r="F635">
        <v>9</v>
      </c>
      <c r="G635">
        <v>180</v>
      </c>
      <c r="H635">
        <v>11709</v>
      </c>
      <c r="I635" t="s">
        <v>16</v>
      </c>
      <c r="J635">
        <v>0</v>
      </c>
      <c r="K635">
        <v>0</v>
      </c>
      <c r="L635">
        <f t="shared" si="411"/>
        <v>0</v>
      </c>
      <c r="M635">
        <f t="shared" si="425"/>
        <v>0</v>
      </c>
      <c r="N635">
        <f t="shared" si="426"/>
        <v>0</v>
      </c>
      <c r="O635">
        <f t="shared" si="427"/>
        <v>0</v>
      </c>
    </row>
    <row r="636" spans="1:18" hidden="1" x14ac:dyDescent="0.25">
      <c r="A636" t="s">
        <v>22</v>
      </c>
      <c r="B636">
        <v>1</v>
      </c>
      <c r="C636">
        <v>16</v>
      </c>
      <c r="D636" t="s">
        <v>21</v>
      </c>
      <c r="E636" t="s">
        <v>21</v>
      </c>
      <c r="F636">
        <v>9</v>
      </c>
      <c r="G636">
        <v>180</v>
      </c>
      <c r="H636">
        <v>11709</v>
      </c>
      <c r="I636" t="s">
        <v>13</v>
      </c>
      <c r="J636">
        <v>0</v>
      </c>
      <c r="K636">
        <v>0</v>
      </c>
      <c r="L636">
        <f t="shared" si="411"/>
        <v>0</v>
      </c>
      <c r="M636">
        <f t="shared" si="425"/>
        <v>0</v>
      </c>
      <c r="N636">
        <f t="shared" si="426"/>
        <v>0</v>
      </c>
      <c r="O636">
        <f t="shared" si="427"/>
        <v>0</v>
      </c>
    </row>
    <row r="637" spans="1:18" hidden="1" x14ac:dyDescent="0.25">
      <c r="A637" t="s">
        <v>22</v>
      </c>
      <c r="B637">
        <v>1</v>
      </c>
      <c r="C637">
        <v>16</v>
      </c>
      <c r="D637" t="s">
        <v>21</v>
      </c>
      <c r="E637" t="s">
        <v>21</v>
      </c>
      <c r="F637">
        <v>9</v>
      </c>
      <c r="G637">
        <v>180</v>
      </c>
      <c r="H637">
        <v>11709</v>
      </c>
      <c r="I637" t="s">
        <v>14</v>
      </c>
      <c r="J637">
        <v>0</v>
      </c>
      <c r="K637">
        <v>0</v>
      </c>
      <c r="L637">
        <f t="shared" si="411"/>
        <v>0</v>
      </c>
      <c r="M637">
        <f t="shared" si="425"/>
        <v>0</v>
      </c>
      <c r="N637">
        <f t="shared" si="426"/>
        <v>0</v>
      </c>
      <c r="O637">
        <f t="shared" si="427"/>
        <v>0</v>
      </c>
    </row>
    <row r="638" spans="1:18" hidden="1" x14ac:dyDescent="0.25">
      <c r="A638" t="s">
        <v>22</v>
      </c>
      <c r="B638">
        <v>1</v>
      </c>
      <c r="C638">
        <v>16</v>
      </c>
      <c r="D638" t="s">
        <v>21</v>
      </c>
      <c r="E638" t="s">
        <v>21</v>
      </c>
      <c r="F638">
        <v>10</v>
      </c>
      <c r="G638">
        <v>240</v>
      </c>
      <c r="H638">
        <v>11719</v>
      </c>
      <c r="I638" t="s">
        <v>17</v>
      </c>
      <c r="J638">
        <v>0</v>
      </c>
      <c r="K638">
        <v>0</v>
      </c>
      <c r="L638">
        <f t="shared" si="411"/>
        <v>0</v>
      </c>
      <c r="M638">
        <f t="shared" si="425"/>
        <v>0</v>
      </c>
      <c r="N638">
        <f t="shared" si="426"/>
        <v>0</v>
      </c>
      <c r="O638">
        <f t="shared" si="427"/>
        <v>0</v>
      </c>
      <c r="P638">
        <f t="shared" ref="P638" si="430">IF((SUM(J638:J641)&gt;0),1,0)</f>
        <v>0</v>
      </c>
      <c r="Q638">
        <f t="shared" ref="Q638" si="431">IF((SUM(N638:N641)&gt;0),1,0)</f>
        <v>0</v>
      </c>
      <c r="R638">
        <f t="shared" ref="R638" si="432">IF((SUM(O638:O641)&gt;0),1,0)</f>
        <v>0</v>
      </c>
    </row>
    <row r="639" spans="1:18" hidden="1" x14ac:dyDescent="0.25">
      <c r="A639" t="s">
        <v>22</v>
      </c>
      <c r="B639">
        <v>1</v>
      </c>
      <c r="C639">
        <v>16</v>
      </c>
      <c r="D639" t="s">
        <v>21</v>
      </c>
      <c r="E639" t="s">
        <v>21</v>
      </c>
      <c r="F639">
        <v>10</v>
      </c>
      <c r="G639">
        <v>240</v>
      </c>
      <c r="H639">
        <v>11719</v>
      </c>
      <c r="I639" t="s">
        <v>16</v>
      </c>
      <c r="J639">
        <v>0</v>
      </c>
      <c r="K639">
        <v>0</v>
      </c>
      <c r="L639">
        <f t="shared" si="411"/>
        <v>0</v>
      </c>
      <c r="M639">
        <f t="shared" si="425"/>
        <v>0</v>
      </c>
      <c r="N639">
        <f t="shared" si="426"/>
        <v>0</v>
      </c>
      <c r="O639">
        <f t="shared" si="427"/>
        <v>0</v>
      </c>
    </row>
    <row r="640" spans="1:18" hidden="1" x14ac:dyDescent="0.25">
      <c r="A640" t="s">
        <v>22</v>
      </c>
      <c r="B640">
        <v>1</v>
      </c>
      <c r="C640">
        <v>16</v>
      </c>
      <c r="D640" t="s">
        <v>21</v>
      </c>
      <c r="E640" t="s">
        <v>21</v>
      </c>
      <c r="F640">
        <v>10</v>
      </c>
      <c r="G640">
        <v>240</v>
      </c>
      <c r="H640">
        <v>11719</v>
      </c>
      <c r="I640" t="s">
        <v>13</v>
      </c>
      <c r="J640">
        <v>0</v>
      </c>
      <c r="K640">
        <v>0</v>
      </c>
      <c r="L640">
        <f t="shared" si="411"/>
        <v>0</v>
      </c>
      <c r="M640">
        <f t="shared" si="425"/>
        <v>0</v>
      </c>
      <c r="N640">
        <f t="shared" si="426"/>
        <v>0</v>
      </c>
      <c r="O640">
        <f t="shared" si="427"/>
        <v>0</v>
      </c>
    </row>
    <row r="641" spans="1:24" s="11" customFormat="1" hidden="1" x14ac:dyDescent="0.25">
      <c r="A641" t="s">
        <v>22</v>
      </c>
      <c r="B641">
        <v>1</v>
      </c>
      <c r="C641">
        <v>16</v>
      </c>
      <c r="D641" t="s">
        <v>21</v>
      </c>
      <c r="E641" t="s">
        <v>21</v>
      </c>
      <c r="F641" s="11">
        <v>10</v>
      </c>
      <c r="G641" s="11">
        <v>240</v>
      </c>
      <c r="H641">
        <v>11719</v>
      </c>
      <c r="I641" s="11" t="s">
        <v>14</v>
      </c>
      <c r="J641">
        <v>0</v>
      </c>
      <c r="K641">
        <v>0</v>
      </c>
      <c r="L641" s="11">
        <f t="shared" si="411"/>
        <v>0</v>
      </c>
      <c r="M641" s="11">
        <f t="shared" si="425"/>
        <v>0</v>
      </c>
      <c r="N641" s="11">
        <f t="shared" si="426"/>
        <v>0</v>
      </c>
      <c r="O641" s="11">
        <f t="shared" si="427"/>
        <v>0</v>
      </c>
    </row>
    <row r="642" spans="1:24" hidden="1" x14ac:dyDescent="0.25">
      <c r="A642" t="s">
        <v>22</v>
      </c>
      <c r="B642">
        <v>1</v>
      </c>
      <c r="C642">
        <v>17</v>
      </c>
      <c r="D642" t="s">
        <v>20</v>
      </c>
      <c r="E642" t="s">
        <v>20</v>
      </c>
      <c r="F642">
        <v>1</v>
      </c>
      <c r="G642">
        <v>16</v>
      </c>
      <c r="H642">
        <v>10921</v>
      </c>
      <c r="I642" t="s">
        <v>17</v>
      </c>
      <c r="J642">
        <v>0</v>
      </c>
      <c r="K642">
        <v>0</v>
      </c>
      <c r="L642">
        <f t="shared" si="411"/>
        <v>0</v>
      </c>
      <c r="M642">
        <f t="shared" si="425"/>
        <v>0</v>
      </c>
      <c r="N642">
        <f t="shared" si="426"/>
        <v>0</v>
      </c>
      <c r="O642">
        <f t="shared" si="427"/>
        <v>0</v>
      </c>
      <c r="P642">
        <f t="shared" ref="P642" si="433">IF((SUM(J642:J645)&gt;0),1,0)</f>
        <v>0</v>
      </c>
      <c r="Q642">
        <f t="shared" ref="Q642" si="434">IF((SUM(N642:N645)&gt;0),1,0)</f>
        <v>0</v>
      </c>
      <c r="R642">
        <f t="shared" ref="R642" si="435">IF((SUM(O642:O645)&gt;0),1,0)</f>
        <v>0</v>
      </c>
      <c r="T642" s="11" t="s">
        <v>63</v>
      </c>
      <c r="X642" t="s">
        <v>47</v>
      </c>
    </row>
    <row r="643" spans="1:24" hidden="1" x14ac:dyDescent="0.25">
      <c r="A643" t="s">
        <v>22</v>
      </c>
      <c r="B643">
        <v>1</v>
      </c>
      <c r="C643">
        <v>17</v>
      </c>
      <c r="D643" t="s">
        <v>20</v>
      </c>
      <c r="E643" t="s">
        <v>20</v>
      </c>
      <c r="F643">
        <v>1</v>
      </c>
      <c r="G643">
        <v>16</v>
      </c>
      <c r="H643">
        <v>10921</v>
      </c>
      <c r="I643" t="s">
        <v>16</v>
      </c>
      <c r="J643">
        <v>0</v>
      </c>
      <c r="K643">
        <v>0</v>
      </c>
      <c r="L643">
        <f t="shared" si="411"/>
        <v>0</v>
      </c>
      <c r="M643">
        <f t="shared" si="425"/>
        <v>0</v>
      </c>
      <c r="N643">
        <f t="shared" si="426"/>
        <v>0</v>
      </c>
      <c r="O643">
        <f t="shared" si="427"/>
        <v>0</v>
      </c>
      <c r="U643">
        <v>1</v>
      </c>
      <c r="V643">
        <v>18</v>
      </c>
      <c r="W643">
        <v>10921</v>
      </c>
      <c r="X643">
        <v>10921</v>
      </c>
    </row>
    <row r="644" spans="1:24" hidden="1" x14ac:dyDescent="0.25">
      <c r="A644" t="s">
        <v>22</v>
      </c>
      <c r="B644">
        <v>1</v>
      </c>
      <c r="C644">
        <v>17</v>
      </c>
      <c r="D644" t="s">
        <v>20</v>
      </c>
      <c r="E644" t="s">
        <v>20</v>
      </c>
      <c r="F644">
        <v>1</v>
      </c>
      <c r="G644">
        <v>16</v>
      </c>
      <c r="H644">
        <v>10921</v>
      </c>
      <c r="I644" t="s">
        <v>13</v>
      </c>
      <c r="J644">
        <v>0</v>
      </c>
      <c r="K644">
        <v>0</v>
      </c>
      <c r="L644">
        <f t="shared" si="411"/>
        <v>0</v>
      </c>
      <c r="M644">
        <f t="shared" si="425"/>
        <v>0</v>
      </c>
      <c r="N644">
        <f t="shared" si="426"/>
        <v>0</v>
      </c>
      <c r="O644">
        <f t="shared" si="427"/>
        <v>0</v>
      </c>
      <c r="U644">
        <v>2</v>
      </c>
      <c r="V644">
        <f>V643+18</f>
        <v>36</v>
      </c>
      <c r="W644">
        <f>W643+18</f>
        <v>10939</v>
      </c>
      <c r="X644">
        <v>10939</v>
      </c>
    </row>
    <row r="645" spans="1:24" hidden="1" x14ac:dyDescent="0.25">
      <c r="A645" t="s">
        <v>22</v>
      </c>
      <c r="B645">
        <v>1</v>
      </c>
      <c r="C645">
        <v>17</v>
      </c>
      <c r="D645" t="s">
        <v>20</v>
      </c>
      <c r="E645" t="s">
        <v>20</v>
      </c>
      <c r="F645">
        <v>1</v>
      </c>
      <c r="G645">
        <v>16</v>
      </c>
      <c r="H645">
        <v>10921</v>
      </c>
      <c r="I645" t="s">
        <v>14</v>
      </c>
      <c r="J645">
        <v>0</v>
      </c>
      <c r="K645">
        <v>0</v>
      </c>
      <c r="L645">
        <f t="shared" si="411"/>
        <v>0</v>
      </c>
      <c r="M645">
        <f t="shared" si="425"/>
        <v>0</v>
      </c>
      <c r="N645">
        <f t="shared" si="426"/>
        <v>0</v>
      </c>
      <c r="O645">
        <f t="shared" si="427"/>
        <v>0</v>
      </c>
      <c r="U645">
        <v>3</v>
      </c>
      <c r="V645">
        <f t="shared" ref="V645:V652" si="436">V644+18</f>
        <v>54</v>
      </c>
      <c r="W645">
        <f t="shared" ref="W645:W652" si="437">W644+18</f>
        <v>10957</v>
      </c>
      <c r="X645">
        <v>10963</v>
      </c>
    </row>
    <row r="646" spans="1:24" hidden="1" x14ac:dyDescent="0.25">
      <c r="A646" t="s">
        <v>22</v>
      </c>
      <c r="B646">
        <v>1</v>
      </c>
      <c r="C646">
        <v>17</v>
      </c>
      <c r="D646" t="s">
        <v>20</v>
      </c>
      <c r="E646" t="s">
        <v>20</v>
      </c>
      <c r="F646">
        <v>2</v>
      </c>
      <c r="G646">
        <v>32</v>
      </c>
      <c r="H646">
        <v>10939</v>
      </c>
      <c r="I646" t="s">
        <v>17</v>
      </c>
      <c r="J646">
        <v>1</v>
      </c>
      <c r="K646">
        <v>2</v>
      </c>
      <c r="L646">
        <f t="shared" si="411"/>
        <v>1</v>
      </c>
      <c r="M646">
        <f t="shared" si="425"/>
        <v>0</v>
      </c>
      <c r="N646">
        <f t="shared" si="426"/>
        <v>0</v>
      </c>
      <c r="O646">
        <f t="shared" si="427"/>
        <v>0</v>
      </c>
      <c r="P646">
        <f t="shared" ref="P646" si="438">IF((SUM(J646:J649)&gt;0),1,0)</f>
        <v>1</v>
      </c>
      <c r="Q646">
        <f t="shared" ref="Q646" si="439">IF((SUM(N646:N649)&gt;0),1,0)</f>
        <v>0</v>
      </c>
      <c r="R646">
        <f t="shared" ref="R646" si="440">IF((SUM(O646:O649)&gt;0),1,0)</f>
        <v>0</v>
      </c>
      <c r="U646">
        <v>4</v>
      </c>
      <c r="V646">
        <f t="shared" si="436"/>
        <v>72</v>
      </c>
      <c r="W646">
        <f t="shared" si="437"/>
        <v>10975</v>
      </c>
      <c r="X646">
        <v>10975</v>
      </c>
    </row>
    <row r="647" spans="1:24" hidden="1" x14ac:dyDescent="0.25">
      <c r="A647" t="s">
        <v>22</v>
      </c>
      <c r="B647">
        <v>1</v>
      </c>
      <c r="C647">
        <v>17</v>
      </c>
      <c r="D647" t="s">
        <v>20</v>
      </c>
      <c r="E647" t="s">
        <v>20</v>
      </c>
      <c r="F647">
        <v>2</v>
      </c>
      <c r="G647">
        <v>32</v>
      </c>
      <c r="H647">
        <v>10939</v>
      </c>
      <c r="I647" t="s">
        <v>16</v>
      </c>
      <c r="J647">
        <v>0</v>
      </c>
      <c r="K647">
        <v>0</v>
      </c>
      <c r="L647">
        <f t="shared" si="411"/>
        <v>0</v>
      </c>
      <c r="M647">
        <f t="shared" si="425"/>
        <v>0</v>
      </c>
      <c r="N647">
        <f t="shared" si="426"/>
        <v>0</v>
      </c>
      <c r="O647">
        <f t="shared" si="427"/>
        <v>0</v>
      </c>
      <c r="U647">
        <v>5</v>
      </c>
      <c r="V647">
        <f t="shared" si="436"/>
        <v>90</v>
      </c>
      <c r="W647">
        <f t="shared" si="437"/>
        <v>10993</v>
      </c>
      <c r="X647">
        <v>10993</v>
      </c>
    </row>
    <row r="648" spans="1:24" hidden="1" x14ac:dyDescent="0.25">
      <c r="A648" t="s">
        <v>22</v>
      </c>
      <c r="B648">
        <v>1</v>
      </c>
      <c r="C648">
        <v>17</v>
      </c>
      <c r="D648" t="s">
        <v>20</v>
      </c>
      <c r="E648" t="s">
        <v>20</v>
      </c>
      <c r="F648">
        <v>2</v>
      </c>
      <c r="G648">
        <v>32</v>
      </c>
      <c r="H648">
        <v>10939</v>
      </c>
      <c r="I648" t="s">
        <v>13</v>
      </c>
      <c r="J648">
        <v>0</v>
      </c>
      <c r="K648">
        <v>0</v>
      </c>
      <c r="L648">
        <f t="shared" si="411"/>
        <v>0</v>
      </c>
      <c r="M648">
        <f t="shared" si="425"/>
        <v>0</v>
      </c>
      <c r="N648">
        <f t="shared" si="426"/>
        <v>0</v>
      </c>
      <c r="O648">
        <f t="shared" si="427"/>
        <v>0</v>
      </c>
      <c r="U648">
        <v>6</v>
      </c>
      <c r="V648">
        <f t="shared" si="436"/>
        <v>108</v>
      </c>
      <c r="W648">
        <f t="shared" si="437"/>
        <v>11011</v>
      </c>
      <c r="X648">
        <v>11011</v>
      </c>
    </row>
    <row r="649" spans="1:24" hidden="1" x14ac:dyDescent="0.25">
      <c r="A649" t="s">
        <v>22</v>
      </c>
      <c r="B649">
        <v>1</v>
      </c>
      <c r="C649">
        <v>17</v>
      </c>
      <c r="D649" t="s">
        <v>20</v>
      </c>
      <c r="E649" t="s">
        <v>20</v>
      </c>
      <c r="F649">
        <v>2</v>
      </c>
      <c r="G649">
        <v>32</v>
      </c>
      <c r="H649">
        <v>10939</v>
      </c>
      <c r="I649" t="s">
        <v>14</v>
      </c>
      <c r="J649">
        <v>1</v>
      </c>
      <c r="K649">
        <v>2</v>
      </c>
      <c r="L649">
        <f t="shared" si="411"/>
        <v>1</v>
      </c>
      <c r="M649">
        <f t="shared" si="425"/>
        <v>0</v>
      </c>
      <c r="N649">
        <f t="shared" si="426"/>
        <v>0</v>
      </c>
      <c r="O649">
        <f t="shared" si="427"/>
        <v>0</v>
      </c>
      <c r="U649">
        <v>7</v>
      </c>
      <c r="V649">
        <f t="shared" si="436"/>
        <v>126</v>
      </c>
      <c r="W649">
        <f t="shared" si="437"/>
        <v>11029</v>
      </c>
      <c r="X649">
        <v>11023</v>
      </c>
    </row>
    <row r="650" spans="1:24" hidden="1" x14ac:dyDescent="0.25">
      <c r="A650" t="s">
        <v>22</v>
      </c>
      <c r="B650">
        <v>1</v>
      </c>
      <c r="C650">
        <v>17</v>
      </c>
      <c r="D650" t="s">
        <v>20</v>
      </c>
      <c r="E650" t="s">
        <v>20</v>
      </c>
      <c r="F650">
        <v>3</v>
      </c>
      <c r="G650">
        <v>48</v>
      </c>
      <c r="H650">
        <v>10963</v>
      </c>
      <c r="I650" t="s">
        <v>17</v>
      </c>
      <c r="J650">
        <v>0</v>
      </c>
      <c r="K650">
        <v>0</v>
      </c>
      <c r="L650">
        <f>IF(J650&gt;0,1,0)</f>
        <v>0</v>
      </c>
      <c r="M650">
        <f>IF(K650&gt;3,1,0)</f>
        <v>0</v>
      </c>
      <c r="N650">
        <f>IF(K650=4,1,0)</f>
        <v>0</v>
      </c>
      <c r="O650">
        <f>IF(K650=5,1,0)</f>
        <v>0</v>
      </c>
      <c r="P650">
        <f>IF((SUM(J650:J653)&gt;0),1,0)</f>
        <v>1</v>
      </c>
      <c r="Q650">
        <f t="shared" ref="Q650" si="441">IF((SUM(N650:N653)&gt;0),1,0)</f>
        <v>1</v>
      </c>
      <c r="R650">
        <f t="shared" ref="R650" si="442">IF((SUM(O650:O653)&gt;0),1,0)</f>
        <v>0</v>
      </c>
      <c r="U650">
        <v>8</v>
      </c>
      <c r="V650">
        <f t="shared" si="436"/>
        <v>144</v>
      </c>
      <c r="W650">
        <f t="shared" si="437"/>
        <v>11047</v>
      </c>
      <c r="X650">
        <v>11047</v>
      </c>
    </row>
    <row r="651" spans="1:24" hidden="1" x14ac:dyDescent="0.25">
      <c r="A651" t="s">
        <v>22</v>
      </c>
      <c r="B651">
        <v>1</v>
      </c>
      <c r="C651">
        <v>17</v>
      </c>
      <c r="D651" t="s">
        <v>20</v>
      </c>
      <c r="E651" t="s">
        <v>20</v>
      </c>
      <c r="F651">
        <v>3</v>
      </c>
      <c r="G651">
        <v>48</v>
      </c>
      <c r="H651">
        <v>10963</v>
      </c>
      <c r="I651" t="s">
        <v>16</v>
      </c>
      <c r="J651">
        <v>0</v>
      </c>
      <c r="K651">
        <v>0</v>
      </c>
      <c r="L651">
        <f>IF(J651&gt;0,1,0)</f>
        <v>0</v>
      </c>
      <c r="M651">
        <f>IF(K651&gt;3,1,0)</f>
        <v>0</v>
      </c>
      <c r="N651">
        <f>IF(K651=4,1,0)</f>
        <v>0</v>
      </c>
      <c r="O651">
        <f>IF(K651=5,1,0)</f>
        <v>0</v>
      </c>
      <c r="U651">
        <v>9</v>
      </c>
      <c r="V651">
        <f t="shared" si="436"/>
        <v>162</v>
      </c>
      <c r="W651">
        <f t="shared" si="437"/>
        <v>11065</v>
      </c>
      <c r="X651">
        <v>11065</v>
      </c>
    </row>
    <row r="652" spans="1:24" hidden="1" x14ac:dyDescent="0.25">
      <c r="A652" t="s">
        <v>22</v>
      </c>
      <c r="B652">
        <v>1</v>
      </c>
      <c r="C652">
        <v>17</v>
      </c>
      <c r="D652" t="s">
        <v>20</v>
      </c>
      <c r="E652" t="s">
        <v>20</v>
      </c>
      <c r="F652">
        <v>3</v>
      </c>
      <c r="G652">
        <v>48</v>
      </c>
      <c r="H652">
        <v>10963</v>
      </c>
      <c r="I652" t="s">
        <v>13</v>
      </c>
      <c r="J652">
        <v>0</v>
      </c>
      <c r="K652">
        <v>0</v>
      </c>
      <c r="L652">
        <f>IF(J652&gt;0,1,0)</f>
        <v>0</v>
      </c>
      <c r="M652">
        <f>IF(K652&gt;3,1,0)</f>
        <v>0</v>
      </c>
      <c r="N652">
        <f>IF(K652=4,1,0)</f>
        <v>0</v>
      </c>
      <c r="O652">
        <f>IF(K652=5,1,0)</f>
        <v>0</v>
      </c>
      <c r="U652">
        <v>10</v>
      </c>
      <c r="V652">
        <f t="shared" si="436"/>
        <v>180</v>
      </c>
      <c r="W652">
        <f t="shared" si="437"/>
        <v>11083</v>
      </c>
      <c r="X652">
        <v>11083</v>
      </c>
    </row>
    <row r="653" spans="1:24" hidden="1" x14ac:dyDescent="0.25">
      <c r="A653" t="s">
        <v>22</v>
      </c>
      <c r="B653">
        <v>1</v>
      </c>
      <c r="C653">
        <v>17</v>
      </c>
      <c r="D653" t="s">
        <v>20</v>
      </c>
      <c r="E653" t="s">
        <v>20</v>
      </c>
      <c r="F653">
        <v>3</v>
      </c>
      <c r="G653">
        <v>48</v>
      </c>
      <c r="H653">
        <v>10963</v>
      </c>
      <c r="I653" t="s">
        <v>14</v>
      </c>
      <c r="J653">
        <v>1</v>
      </c>
      <c r="K653">
        <v>4</v>
      </c>
      <c r="L653">
        <f>IF(J653&gt;0,1,0)</f>
        <v>1</v>
      </c>
      <c r="M653">
        <f>IF(K653&gt;3,1,0)</f>
        <v>1</v>
      </c>
      <c r="N653">
        <f>IF(K653=4,1,0)</f>
        <v>1</v>
      </c>
      <c r="O653">
        <f>IF(K653=5,1,0)</f>
        <v>0</v>
      </c>
    </row>
    <row r="654" spans="1:24" hidden="1" x14ac:dyDescent="0.25">
      <c r="A654" t="s">
        <v>22</v>
      </c>
      <c r="B654">
        <v>1</v>
      </c>
      <c r="C654">
        <v>17</v>
      </c>
      <c r="D654" t="s">
        <v>20</v>
      </c>
      <c r="E654" t="s">
        <v>20</v>
      </c>
      <c r="F654">
        <v>4</v>
      </c>
      <c r="G654">
        <v>54</v>
      </c>
      <c r="H654">
        <v>10975</v>
      </c>
      <c r="I654" t="s">
        <v>17</v>
      </c>
      <c r="J654">
        <v>0</v>
      </c>
      <c r="K654">
        <v>0</v>
      </c>
      <c r="L654">
        <f t="shared" ref="L654:L689" si="443">IF(J654&gt;0,1,0)</f>
        <v>0</v>
      </c>
      <c r="M654">
        <f t="shared" ref="M654:M669" si="444">IF(K654&gt;3,1,0)</f>
        <v>0</v>
      </c>
      <c r="N654">
        <f t="shared" ref="N654:N669" si="445">IF(K654=4,1,0)</f>
        <v>0</v>
      </c>
      <c r="O654">
        <f t="shared" ref="O654:O669" si="446">IF(K654=5,1,0)</f>
        <v>0</v>
      </c>
      <c r="P654">
        <f t="shared" ref="P654" si="447">IF((SUM(J654:J657)&gt;0),1,0)</f>
        <v>0</v>
      </c>
      <c r="Q654">
        <f t="shared" ref="Q654" si="448">IF((SUM(N654:N657)&gt;0),1,0)</f>
        <v>0</v>
      </c>
      <c r="R654">
        <f t="shared" ref="R654" si="449">IF((SUM(O654:O657)&gt;0),1,0)</f>
        <v>0</v>
      </c>
    </row>
    <row r="655" spans="1:24" hidden="1" x14ac:dyDescent="0.25">
      <c r="A655" t="s">
        <v>22</v>
      </c>
      <c r="B655">
        <v>1</v>
      </c>
      <c r="C655">
        <v>17</v>
      </c>
      <c r="D655" t="s">
        <v>20</v>
      </c>
      <c r="E655" t="s">
        <v>20</v>
      </c>
      <c r="F655">
        <v>4</v>
      </c>
      <c r="G655">
        <v>54</v>
      </c>
      <c r="H655">
        <v>10975</v>
      </c>
      <c r="I655" t="s">
        <v>16</v>
      </c>
      <c r="J655">
        <v>0</v>
      </c>
      <c r="K655">
        <v>0</v>
      </c>
      <c r="L655">
        <f t="shared" si="443"/>
        <v>0</v>
      </c>
      <c r="M655">
        <f t="shared" si="444"/>
        <v>0</v>
      </c>
      <c r="N655">
        <f t="shared" si="445"/>
        <v>0</v>
      </c>
      <c r="O655">
        <f t="shared" si="446"/>
        <v>0</v>
      </c>
    </row>
    <row r="656" spans="1:24" hidden="1" x14ac:dyDescent="0.25">
      <c r="A656" t="s">
        <v>22</v>
      </c>
      <c r="B656">
        <v>1</v>
      </c>
      <c r="C656">
        <v>17</v>
      </c>
      <c r="D656" t="s">
        <v>20</v>
      </c>
      <c r="E656" t="s">
        <v>20</v>
      </c>
      <c r="F656">
        <v>4</v>
      </c>
      <c r="G656">
        <v>54</v>
      </c>
      <c r="H656">
        <v>10975</v>
      </c>
      <c r="I656" t="s">
        <v>13</v>
      </c>
      <c r="J656">
        <v>0</v>
      </c>
      <c r="K656">
        <v>0</v>
      </c>
      <c r="L656">
        <f t="shared" si="443"/>
        <v>0</v>
      </c>
      <c r="M656">
        <f t="shared" si="444"/>
        <v>0</v>
      </c>
      <c r="N656">
        <f t="shared" si="445"/>
        <v>0</v>
      </c>
      <c r="O656">
        <f t="shared" si="446"/>
        <v>0</v>
      </c>
    </row>
    <row r="657" spans="1:18" hidden="1" x14ac:dyDescent="0.25">
      <c r="A657" t="s">
        <v>22</v>
      </c>
      <c r="B657">
        <v>1</v>
      </c>
      <c r="C657">
        <v>17</v>
      </c>
      <c r="D657" t="s">
        <v>20</v>
      </c>
      <c r="E657" t="s">
        <v>20</v>
      </c>
      <c r="F657">
        <v>4</v>
      </c>
      <c r="G657">
        <v>54</v>
      </c>
      <c r="H657">
        <v>10975</v>
      </c>
      <c r="I657" t="s">
        <v>14</v>
      </c>
      <c r="J657">
        <v>0</v>
      </c>
      <c r="K657">
        <v>0</v>
      </c>
      <c r="L657">
        <f t="shared" si="443"/>
        <v>0</v>
      </c>
      <c r="M657">
        <f t="shared" si="444"/>
        <v>0</v>
      </c>
      <c r="N657">
        <f t="shared" si="445"/>
        <v>0</v>
      </c>
      <c r="O657">
        <f t="shared" si="446"/>
        <v>0</v>
      </c>
    </row>
    <row r="658" spans="1:18" hidden="1" x14ac:dyDescent="0.25">
      <c r="A658" t="s">
        <v>22</v>
      </c>
      <c r="B658">
        <v>1</v>
      </c>
      <c r="C658">
        <v>17</v>
      </c>
      <c r="D658" t="s">
        <v>20</v>
      </c>
      <c r="E658" t="s">
        <v>20</v>
      </c>
      <c r="F658">
        <v>5</v>
      </c>
      <c r="G658">
        <v>80</v>
      </c>
      <c r="H658">
        <v>10993</v>
      </c>
      <c r="I658" t="s">
        <v>17</v>
      </c>
      <c r="J658">
        <v>0</v>
      </c>
      <c r="K658">
        <v>0</v>
      </c>
      <c r="L658">
        <f t="shared" si="443"/>
        <v>0</v>
      </c>
      <c r="M658">
        <f t="shared" si="444"/>
        <v>0</v>
      </c>
      <c r="N658">
        <f t="shared" si="445"/>
        <v>0</v>
      </c>
      <c r="O658">
        <f t="shared" si="446"/>
        <v>0</v>
      </c>
      <c r="P658">
        <f>IF((SUM(J658:J661)&gt;0),1,0)</f>
        <v>0</v>
      </c>
      <c r="Q658">
        <f t="shared" ref="Q658" si="450">IF((SUM(N658:N661)&gt;0),1,0)</f>
        <v>0</v>
      </c>
      <c r="R658">
        <f t="shared" ref="R658" si="451">IF((SUM(O658:O661)&gt;0),1,0)</f>
        <v>0</v>
      </c>
    </row>
    <row r="659" spans="1:18" hidden="1" x14ac:dyDescent="0.25">
      <c r="A659" t="s">
        <v>22</v>
      </c>
      <c r="B659">
        <v>1</v>
      </c>
      <c r="C659">
        <v>17</v>
      </c>
      <c r="D659" t="s">
        <v>20</v>
      </c>
      <c r="E659" t="s">
        <v>20</v>
      </c>
      <c r="F659">
        <v>5</v>
      </c>
      <c r="G659">
        <v>80</v>
      </c>
      <c r="H659">
        <v>10993</v>
      </c>
      <c r="I659" t="s">
        <v>16</v>
      </c>
      <c r="J659">
        <v>0</v>
      </c>
      <c r="K659">
        <v>0</v>
      </c>
      <c r="L659">
        <f t="shared" si="443"/>
        <v>0</v>
      </c>
      <c r="M659">
        <f t="shared" si="444"/>
        <v>0</v>
      </c>
      <c r="N659">
        <f t="shared" si="445"/>
        <v>0</v>
      </c>
      <c r="O659">
        <f t="shared" si="446"/>
        <v>0</v>
      </c>
    </row>
    <row r="660" spans="1:18" hidden="1" x14ac:dyDescent="0.25">
      <c r="A660" t="s">
        <v>22</v>
      </c>
      <c r="B660">
        <v>1</v>
      </c>
      <c r="C660">
        <v>17</v>
      </c>
      <c r="D660" t="s">
        <v>20</v>
      </c>
      <c r="E660" t="s">
        <v>20</v>
      </c>
      <c r="F660">
        <v>5</v>
      </c>
      <c r="G660">
        <v>80</v>
      </c>
      <c r="H660">
        <v>10993</v>
      </c>
      <c r="I660" t="s">
        <v>13</v>
      </c>
      <c r="J660">
        <v>0</v>
      </c>
      <c r="K660">
        <v>0</v>
      </c>
      <c r="L660">
        <f t="shared" si="443"/>
        <v>0</v>
      </c>
      <c r="M660">
        <f t="shared" si="444"/>
        <v>0</v>
      </c>
      <c r="N660">
        <f t="shared" si="445"/>
        <v>0</v>
      </c>
      <c r="O660">
        <f t="shared" si="446"/>
        <v>0</v>
      </c>
    </row>
    <row r="661" spans="1:18" hidden="1" x14ac:dyDescent="0.25">
      <c r="A661" t="s">
        <v>22</v>
      </c>
      <c r="B661">
        <v>1</v>
      </c>
      <c r="C661">
        <v>17</v>
      </c>
      <c r="D661" t="s">
        <v>20</v>
      </c>
      <c r="E661" t="s">
        <v>20</v>
      </c>
      <c r="F661">
        <v>5</v>
      </c>
      <c r="G661">
        <v>80</v>
      </c>
      <c r="H661">
        <v>10993</v>
      </c>
      <c r="I661" t="s">
        <v>14</v>
      </c>
      <c r="J661">
        <v>0</v>
      </c>
      <c r="K661">
        <v>0</v>
      </c>
      <c r="L661">
        <f t="shared" si="443"/>
        <v>0</v>
      </c>
      <c r="M661">
        <f t="shared" si="444"/>
        <v>0</v>
      </c>
      <c r="N661">
        <f t="shared" si="445"/>
        <v>0</v>
      </c>
      <c r="O661">
        <f t="shared" si="446"/>
        <v>0</v>
      </c>
    </row>
    <row r="662" spans="1:18" hidden="1" x14ac:dyDescent="0.25">
      <c r="A662" t="s">
        <v>22</v>
      </c>
      <c r="B662">
        <v>1</v>
      </c>
      <c r="C662">
        <v>17</v>
      </c>
      <c r="D662" t="s">
        <v>20</v>
      </c>
      <c r="E662" t="s">
        <v>20</v>
      </c>
      <c r="F662">
        <v>6</v>
      </c>
      <c r="G662">
        <v>96</v>
      </c>
      <c r="H662">
        <v>11011</v>
      </c>
      <c r="I662" t="s">
        <v>17</v>
      </c>
      <c r="J662">
        <v>0</v>
      </c>
      <c r="K662">
        <v>0</v>
      </c>
      <c r="L662">
        <f t="shared" si="443"/>
        <v>0</v>
      </c>
      <c r="M662">
        <f t="shared" si="444"/>
        <v>0</v>
      </c>
      <c r="N662">
        <f t="shared" si="445"/>
        <v>0</v>
      </c>
      <c r="O662">
        <f t="shared" si="446"/>
        <v>0</v>
      </c>
      <c r="P662">
        <f>IF((SUM(J662:J665)&gt;0),1,0)</f>
        <v>0</v>
      </c>
      <c r="Q662">
        <f t="shared" ref="Q662" si="452">IF((SUM(N662:N665)&gt;0),1,0)</f>
        <v>0</v>
      </c>
      <c r="R662">
        <f t="shared" ref="R662" si="453">IF((SUM(O662:O665)&gt;0),1,0)</f>
        <v>0</v>
      </c>
    </row>
    <row r="663" spans="1:18" hidden="1" x14ac:dyDescent="0.25">
      <c r="A663" t="s">
        <v>22</v>
      </c>
      <c r="B663">
        <v>1</v>
      </c>
      <c r="C663">
        <v>17</v>
      </c>
      <c r="D663" t="s">
        <v>20</v>
      </c>
      <c r="E663" t="s">
        <v>20</v>
      </c>
      <c r="F663">
        <v>6</v>
      </c>
      <c r="G663">
        <v>96</v>
      </c>
      <c r="H663">
        <v>11011</v>
      </c>
      <c r="I663" t="s">
        <v>16</v>
      </c>
      <c r="J663">
        <v>0</v>
      </c>
      <c r="K663">
        <v>0</v>
      </c>
      <c r="L663">
        <f t="shared" si="443"/>
        <v>0</v>
      </c>
      <c r="M663">
        <f t="shared" si="444"/>
        <v>0</v>
      </c>
      <c r="N663">
        <f t="shared" si="445"/>
        <v>0</v>
      </c>
      <c r="O663">
        <f t="shared" si="446"/>
        <v>0</v>
      </c>
    </row>
    <row r="664" spans="1:18" hidden="1" x14ac:dyDescent="0.25">
      <c r="A664" t="s">
        <v>22</v>
      </c>
      <c r="B664">
        <v>1</v>
      </c>
      <c r="C664">
        <v>17</v>
      </c>
      <c r="D664" t="s">
        <v>20</v>
      </c>
      <c r="E664" t="s">
        <v>20</v>
      </c>
      <c r="F664">
        <v>6</v>
      </c>
      <c r="G664">
        <v>96</v>
      </c>
      <c r="H664">
        <v>11011</v>
      </c>
      <c r="I664" t="s">
        <v>13</v>
      </c>
      <c r="J664">
        <v>0</v>
      </c>
      <c r="K664">
        <v>0</v>
      </c>
      <c r="L664">
        <f t="shared" si="443"/>
        <v>0</v>
      </c>
      <c r="M664">
        <f t="shared" si="444"/>
        <v>0</v>
      </c>
      <c r="N664">
        <f t="shared" si="445"/>
        <v>0</v>
      </c>
      <c r="O664">
        <f t="shared" si="446"/>
        <v>0</v>
      </c>
    </row>
    <row r="665" spans="1:18" hidden="1" x14ac:dyDescent="0.25">
      <c r="A665" t="s">
        <v>22</v>
      </c>
      <c r="B665">
        <v>1</v>
      </c>
      <c r="C665">
        <v>17</v>
      </c>
      <c r="D665" t="s">
        <v>20</v>
      </c>
      <c r="E665" t="s">
        <v>20</v>
      </c>
      <c r="F665">
        <v>6</v>
      </c>
      <c r="G665">
        <v>96</v>
      </c>
      <c r="H665">
        <v>11011</v>
      </c>
      <c r="I665" t="s">
        <v>14</v>
      </c>
      <c r="J665">
        <v>0</v>
      </c>
      <c r="K665">
        <v>0</v>
      </c>
      <c r="L665">
        <f t="shared" si="443"/>
        <v>0</v>
      </c>
      <c r="M665">
        <f t="shared" si="444"/>
        <v>0</v>
      </c>
      <c r="N665">
        <f t="shared" si="445"/>
        <v>0</v>
      </c>
      <c r="O665">
        <f t="shared" si="446"/>
        <v>0</v>
      </c>
    </row>
    <row r="666" spans="1:18" hidden="1" x14ac:dyDescent="0.25">
      <c r="A666" t="s">
        <v>22</v>
      </c>
      <c r="B666">
        <v>1</v>
      </c>
      <c r="C666">
        <v>17</v>
      </c>
      <c r="D666" t="s">
        <v>20</v>
      </c>
      <c r="E666" t="s">
        <v>20</v>
      </c>
      <c r="F666">
        <v>7</v>
      </c>
      <c r="G666">
        <v>60</v>
      </c>
      <c r="H666">
        <v>11023</v>
      </c>
      <c r="I666" t="s">
        <v>17</v>
      </c>
      <c r="J666">
        <v>0</v>
      </c>
      <c r="K666">
        <v>0</v>
      </c>
      <c r="L666">
        <f t="shared" si="443"/>
        <v>0</v>
      </c>
      <c r="M666">
        <f t="shared" si="444"/>
        <v>0</v>
      </c>
      <c r="N666">
        <f t="shared" si="445"/>
        <v>0</v>
      </c>
      <c r="O666">
        <f t="shared" si="446"/>
        <v>0</v>
      </c>
      <c r="P666">
        <f>IF((SUM(J666:J669)&gt;0),1,0)</f>
        <v>1</v>
      </c>
      <c r="Q666">
        <f>IF((SUM(N666:N669)&gt;0),1,0)</f>
        <v>0</v>
      </c>
      <c r="R666">
        <f t="shared" ref="R666" si="454">IF((SUM(O666:O669)&gt;0),1,0)</f>
        <v>0</v>
      </c>
    </row>
    <row r="667" spans="1:18" s="11" customFormat="1" hidden="1" x14ac:dyDescent="0.25">
      <c r="A667" t="s">
        <v>22</v>
      </c>
      <c r="B667">
        <v>1</v>
      </c>
      <c r="C667">
        <v>17</v>
      </c>
      <c r="D667" t="s">
        <v>20</v>
      </c>
      <c r="E667" t="s">
        <v>20</v>
      </c>
      <c r="F667" s="11">
        <v>7</v>
      </c>
      <c r="G667" s="11">
        <v>60</v>
      </c>
      <c r="H667">
        <v>11023</v>
      </c>
      <c r="I667" s="11" t="s">
        <v>16</v>
      </c>
      <c r="J667">
        <v>0</v>
      </c>
      <c r="K667">
        <v>0</v>
      </c>
      <c r="L667" s="11">
        <f t="shared" si="443"/>
        <v>0</v>
      </c>
      <c r="M667" s="11">
        <f t="shared" si="444"/>
        <v>0</v>
      </c>
      <c r="N667" s="11">
        <f t="shared" si="445"/>
        <v>0</v>
      </c>
      <c r="O667" s="11">
        <f t="shared" si="446"/>
        <v>0</v>
      </c>
    </row>
    <row r="668" spans="1:18" hidden="1" x14ac:dyDescent="0.25">
      <c r="A668" t="s">
        <v>22</v>
      </c>
      <c r="B668">
        <v>1</v>
      </c>
      <c r="C668">
        <v>17</v>
      </c>
      <c r="D668" t="s">
        <v>20</v>
      </c>
      <c r="E668" t="s">
        <v>20</v>
      </c>
      <c r="F668">
        <v>7</v>
      </c>
      <c r="G668">
        <v>60</v>
      </c>
      <c r="H668">
        <v>11023</v>
      </c>
      <c r="I668" t="s">
        <v>13</v>
      </c>
      <c r="J668">
        <v>0</v>
      </c>
      <c r="K668">
        <v>0</v>
      </c>
      <c r="L668">
        <f t="shared" si="443"/>
        <v>0</v>
      </c>
      <c r="M668">
        <f t="shared" si="444"/>
        <v>0</v>
      </c>
      <c r="N668">
        <f t="shared" si="445"/>
        <v>0</v>
      </c>
      <c r="O668">
        <f t="shared" si="446"/>
        <v>0</v>
      </c>
    </row>
    <row r="669" spans="1:18" hidden="1" x14ac:dyDescent="0.25">
      <c r="A669" t="s">
        <v>22</v>
      </c>
      <c r="B669">
        <v>1</v>
      </c>
      <c r="C669">
        <v>17</v>
      </c>
      <c r="D669" t="s">
        <v>20</v>
      </c>
      <c r="E669" t="s">
        <v>20</v>
      </c>
      <c r="F669">
        <v>7</v>
      </c>
      <c r="G669">
        <v>60</v>
      </c>
      <c r="H669">
        <v>11023</v>
      </c>
      <c r="I669" t="s">
        <v>14</v>
      </c>
      <c r="J669">
        <v>1</v>
      </c>
      <c r="K669">
        <v>2</v>
      </c>
      <c r="L669">
        <f t="shared" si="443"/>
        <v>1</v>
      </c>
      <c r="M669">
        <f t="shared" si="444"/>
        <v>0</v>
      </c>
      <c r="N669">
        <f t="shared" si="445"/>
        <v>0</v>
      </c>
      <c r="O669">
        <f t="shared" si="446"/>
        <v>0</v>
      </c>
    </row>
    <row r="670" spans="1:18" hidden="1" x14ac:dyDescent="0.25">
      <c r="A670" t="s">
        <v>22</v>
      </c>
      <c r="B670">
        <v>1</v>
      </c>
      <c r="C670">
        <v>17</v>
      </c>
      <c r="D670" t="s">
        <v>20</v>
      </c>
      <c r="E670" t="s">
        <v>20</v>
      </c>
      <c r="F670">
        <v>8</v>
      </c>
      <c r="G670">
        <v>120</v>
      </c>
      <c r="H670">
        <v>11047</v>
      </c>
      <c r="I670" t="s">
        <v>17</v>
      </c>
      <c r="J670">
        <v>0</v>
      </c>
      <c r="K670">
        <v>0</v>
      </c>
      <c r="L670">
        <f t="shared" si="443"/>
        <v>0</v>
      </c>
      <c r="M670">
        <f>IF(K670&gt;3,1,0)</f>
        <v>0</v>
      </c>
      <c r="N670">
        <f>IF(K670=4,1,0)</f>
        <v>0</v>
      </c>
      <c r="O670">
        <f>IF(K670=5,1,0)</f>
        <v>0</v>
      </c>
      <c r="P670">
        <f>IF((SUM(J670:J673)&gt;0),1,0)</f>
        <v>0</v>
      </c>
      <c r="Q670">
        <f t="shared" ref="Q670" si="455">IF((SUM(N670:N673)&gt;0),1,0)</f>
        <v>0</v>
      </c>
      <c r="R670">
        <f t="shared" ref="R670" si="456">IF((SUM(O670:O673)&gt;0),1,0)</f>
        <v>0</v>
      </c>
    </row>
    <row r="671" spans="1:18" hidden="1" x14ac:dyDescent="0.25">
      <c r="A671" t="s">
        <v>22</v>
      </c>
      <c r="B671">
        <v>1</v>
      </c>
      <c r="C671">
        <v>17</v>
      </c>
      <c r="D671" t="s">
        <v>20</v>
      </c>
      <c r="E671" t="s">
        <v>20</v>
      </c>
      <c r="F671">
        <v>8</v>
      </c>
      <c r="G671">
        <v>120</v>
      </c>
      <c r="H671">
        <v>11047</v>
      </c>
      <c r="I671" t="s">
        <v>16</v>
      </c>
      <c r="J671">
        <v>0</v>
      </c>
      <c r="K671">
        <v>0</v>
      </c>
      <c r="L671">
        <f t="shared" si="443"/>
        <v>0</v>
      </c>
      <c r="M671">
        <f t="shared" ref="M671:M689" si="457">IF(K671&gt;3,1,0)</f>
        <v>0</v>
      </c>
      <c r="N671">
        <f t="shared" ref="N671:N689" si="458">IF(K671=4,1,0)</f>
        <v>0</v>
      </c>
      <c r="O671">
        <f t="shared" ref="O671:O689" si="459">IF(K671=5,1,0)</f>
        <v>0</v>
      </c>
    </row>
    <row r="672" spans="1:18" hidden="1" x14ac:dyDescent="0.25">
      <c r="A672" t="s">
        <v>22</v>
      </c>
      <c r="B672">
        <v>1</v>
      </c>
      <c r="C672">
        <v>17</v>
      </c>
      <c r="D672" t="s">
        <v>20</v>
      </c>
      <c r="E672" t="s">
        <v>20</v>
      </c>
      <c r="F672">
        <v>8</v>
      </c>
      <c r="G672">
        <v>120</v>
      </c>
      <c r="H672">
        <v>11047</v>
      </c>
      <c r="I672" t="s">
        <v>13</v>
      </c>
      <c r="J672">
        <v>0</v>
      </c>
      <c r="K672">
        <v>0</v>
      </c>
      <c r="L672">
        <f t="shared" si="443"/>
        <v>0</v>
      </c>
      <c r="M672">
        <f t="shared" si="457"/>
        <v>0</v>
      </c>
      <c r="N672">
        <f t="shared" si="458"/>
        <v>0</v>
      </c>
      <c r="O672">
        <f t="shared" si="459"/>
        <v>0</v>
      </c>
    </row>
    <row r="673" spans="1:24" hidden="1" x14ac:dyDescent="0.25">
      <c r="A673" t="s">
        <v>22</v>
      </c>
      <c r="B673">
        <v>1</v>
      </c>
      <c r="C673">
        <v>17</v>
      </c>
      <c r="D673" t="s">
        <v>20</v>
      </c>
      <c r="E673" t="s">
        <v>20</v>
      </c>
      <c r="F673">
        <v>8</v>
      </c>
      <c r="G673">
        <v>120</v>
      </c>
      <c r="H673">
        <v>11047</v>
      </c>
      <c r="I673" t="s">
        <v>14</v>
      </c>
      <c r="J673">
        <v>0</v>
      </c>
      <c r="K673">
        <v>0</v>
      </c>
      <c r="L673">
        <f t="shared" si="443"/>
        <v>0</v>
      </c>
      <c r="M673">
        <f t="shared" si="457"/>
        <v>0</v>
      </c>
      <c r="N673">
        <f t="shared" si="458"/>
        <v>0</v>
      </c>
      <c r="O673">
        <f t="shared" si="459"/>
        <v>0</v>
      </c>
    </row>
    <row r="674" spans="1:24" hidden="1" x14ac:dyDescent="0.25">
      <c r="A674" t="s">
        <v>22</v>
      </c>
      <c r="B674">
        <v>1</v>
      </c>
      <c r="C674">
        <v>17</v>
      </c>
      <c r="D674" t="s">
        <v>20</v>
      </c>
      <c r="E674" t="s">
        <v>20</v>
      </c>
      <c r="F674">
        <v>9</v>
      </c>
      <c r="G674">
        <v>180</v>
      </c>
      <c r="H674">
        <v>11065</v>
      </c>
      <c r="I674" t="s">
        <v>17</v>
      </c>
      <c r="J674">
        <v>0</v>
      </c>
      <c r="K674">
        <v>0</v>
      </c>
      <c r="L674">
        <f t="shared" si="443"/>
        <v>0</v>
      </c>
      <c r="M674">
        <f t="shared" si="457"/>
        <v>0</v>
      </c>
      <c r="N674">
        <f t="shared" si="458"/>
        <v>0</v>
      </c>
      <c r="O674">
        <f t="shared" si="459"/>
        <v>0</v>
      </c>
      <c r="P674">
        <f>IF((SUM(J674:J677)&gt;0),1,0)</f>
        <v>0</v>
      </c>
      <c r="Q674">
        <f t="shared" ref="Q674" si="460">IF((SUM(N674:N677)&gt;0),1,0)</f>
        <v>0</v>
      </c>
      <c r="R674">
        <f t="shared" ref="R674" si="461">IF((SUM(O674:O677)&gt;0),1,0)</f>
        <v>0</v>
      </c>
    </row>
    <row r="675" spans="1:24" hidden="1" x14ac:dyDescent="0.25">
      <c r="A675" t="s">
        <v>22</v>
      </c>
      <c r="B675">
        <v>1</v>
      </c>
      <c r="C675">
        <v>17</v>
      </c>
      <c r="D675" t="s">
        <v>20</v>
      </c>
      <c r="E675" t="s">
        <v>20</v>
      </c>
      <c r="F675">
        <v>9</v>
      </c>
      <c r="G675">
        <v>180</v>
      </c>
      <c r="H675">
        <v>11065</v>
      </c>
      <c r="I675" t="s">
        <v>16</v>
      </c>
      <c r="J675">
        <v>0</v>
      </c>
      <c r="K675">
        <v>0</v>
      </c>
      <c r="L675">
        <f t="shared" si="443"/>
        <v>0</v>
      </c>
      <c r="M675">
        <f t="shared" si="457"/>
        <v>0</v>
      </c>
      <c r="N675">
        <f t="shared" si="458"/>
        <v>0</v>
      </c>
      <c r="O675">
        <f t="shared" si="459"/>
        <v>0</v>
      </c>
    </row>
    <row r="676" spans="1:24" hidden="1" x14ac:dyDescent="0.25">
      <c r="A676" t="s">
        <v>22</v>
      </c>
      <c r="B676">
        <v>1</v>
      </c>
      <c r="C676">
        <v>17</v>
      </c>
      <c r="D676" t="s">
        <v>20</v>
      </c>
      <c r="E676" t="s">
        <v>20</v>
      </c>
      <c r="F676">
        <v>9</v>
      </c>
      <c r="G676">
        <v>180</v>
      </c>
      <c r="H676">
        <v>11065</v>
      </c>
      <c r="I676" t="s">
        <v>13</v>
      </c>
      <c r="J676">
        <v>0</v>
      </c>
      <c r="K676">
        <v>0</v>
      </c>
      <c r="L676">
        <f t="shared" si="443"/>
        <v>0</v>
      </c>
      <c r="M676">
        <f t="shared" si="457"/>
        <v>0</v>
      </c>
      <c r="N676">
        <f t="shared" si="458"/>
        <v>0</v>
      </c>
      <c r="O676">
        <f t="shared" si="459"/>
        <v>0</v>
      </c>
    </row>
    <row r="677" spans="1:24" hidden="1" x14ac:dyDescent="0.25">
      <c r="A677" t="s">
        <v>22</v>
      </c>
      <c r="B677">
        <v>1</v>
      </c>
      <c r="C677">
        <v>17</v>
      </c>
      <c r="D677" t="s">
        <v>20</v>
      </c>
      <c r="E677" t="s">
        <v>20</v>
      </c>
      <c r="F677">
        <v>9</v>
      </c>
      <c r="G677">
        <v>180</v>
      </c>
      <c r="H677">
        <v>11065</v>
      </c>
      <c r="I677" t="s">
        <v>14</v>
      </c>
      <c r="J677">
        <v>0</v>
      </c>
      <c r="K677">
        <v>0</v>
      </c>
      <c r="L677">
        <f t="shared" si="443"/>
        <v>0</v>
      </c>
      <c r="M677">
        <f t="shared" si="457"/>
        <v>0</v>
      </c>
      <c r="N677">
        <f t="shared" si="458"/>
        <v>0</v>
      </c>
      <c r="O677">
        <f t="shared" si="459"/>
        <v>0</v>
      </c>
    </row>
    <row r="678" spans="1:24" hidden="1" x14ac:dyDescent="0.25">
      <c r="A678" t="s">
        <v>22</v>
      </c>
      <c r="B678">
        <v>1</v>
      </c>
      <c r="C678">
        <v>17</v>
      </c>
      <c r="D678" t="s">
        <v>20</v>
      </c>
      <c r="E678" t="s">
        <v>20</v>
      </c>
      <c r="F678">
        <v>10</v>
      </c>
      <c r="G678">
        <v>240</v>
      </c>
      <c r="H678">
        <v>11083</v>
      </c>
      <c r="I678" t="s">
        <v>17</v>
      </c>
      <c r="J678">
        <v>0</v>
      </c>
      <c r="K678">
        <v>0</v>
      </c>
      <c r="L678">
        <f t="shared" si="443"/>
        <v>0</v>
      </c>
      <c r="M678">
        <f t="shared" si="457"/>
        <v>0</v>
      </c>
      <c r="N678">
        <f t="shared" si="458"/>
        <v>0</v>
      </c>
      <c r="O678">
        <f t="shared" si="459"/>
        <v>0</v>
      </c>
      <c r="P678">
        <f t="shared" ref="P678" si="462">IF((SUM(J678:J681)&gt;0),1,0)</f>
        <v>0</v>
      </c>
      <c r="Q678">
        <f t="shared" ref="Q678" si="463">IF((SUM(N678:N681)&gt;0),1,0)</f>
        <v>0</v>
      </c>
      <c r="R678">
        <f t="shared" ref="R678" si="464">IF((SUM(O678:O681)&gt;0),1,0)</f>
        <v>0</v>
      </c>
    </row>
    <row r="679" spans="1:24" hidden="1" x14ac:dyDescent="0.25">
      <c r="A679" t="s">
        <v>22</v>
      </c>
      <c r="B679">
        <v>1</v>
      </c>
      <c r="C679">
        <v>17</v>
      </c>
      <c r="D679" t="s">
        <v>20</v>
      </c>
      <c r="E679" t="s">
        <v>20</v>
      </c>
      <c r="F679">
        <v>10</v>
      </c>
      <c r="G679">
        <v>240</v>
      </c>
      <c r="H679">
        <v>11083</v>
      </c>
      <c r="I679" t="s">
        <v>16</v>
      </c>
      <c r="J679">
        <v>0</v>
      </c>
      <c r="K679">
        <v>0</v>
      </c>
      <c r="L679">
        <f t="shared" si="443"/>
        <v>0</v>
      </c>
      <c r="M679">
        <f t="shared" si="457"/>
        <v>0</v>
      </c>
      <c r="N679">
        <f t="shared" si="458"/>
        <v>0</v>
      </c>
      <c r="O679">
        <f t="shared" si="459"/>
        <v>0</v>
      </c>
    </row>
    <row r="680" spans="1:24" hidden="1" x14ac:dyDescent="0.25">
      <c r="A680" t="s">
        <v>22</v>
      </c>
      <c r="B680">
        <v>1</v>
      </c>
      <c r="C680">
        <v>17</v>
      </c>
      <c r="D680" t="s">
        <v>20</v>
      </c>
      <c r="E680" t="s">
        <v>20</v>
      </c>
      <c r="F680">
        <v>10</v>
      </c>
      <c r="G680">
        <v>240</v>
      </c>
      <c r="H680">
        <v>11083</v>
      </c>
      <c r="I680" t="s">
        <v>13</v>
      </c>
      <c r="J680">
        <v>0</v>
      </c>
      <c r="K680">
        <v>0</v>
      </c>
      <c r="L680">
        <f t="shared" si="443"/>
        <v>0</v>
      </c>
      <c r="M680">
        <f t="shared" si="457"/>
        <v>0</v>
      </c>
      <c r="N680">
        <f t="shared" si="458"/>
        <v>0</v>
      </c>
      <c r="O680">
        <f t="shared" si="459"/>
        <v>0</v>
      </c>
    </row>
    <row r="681" spans="1:24" s="11" customFormat="1" hidden="1" x14ac:dyDescent="0.25">
      <c r="A681" t="s">
        <v>22</v>
      </c>
      <c r="B681">
        <v>1</v>
      </c>
      <c r="C681">
        <v>17</v>
      </c>
      <c r="D681" t="s">
        <v>20</v>
      </c>
      <c r="E681" t="s">
        <v>20</v>
      </c>
      <c r="F681" s="11">
        <v>10</v>
      </c>
      <c r="G681" s="11">
        <v>240</v>
      </c>
      <c r="H681">
        <v>11083</v>
      </c>
      <c r="I681" s="11" t="s">
        <v>14</v>
      </c>
      <c r="J681">
        <v>0</v>
      </c>
      <c r="K681">
        <v>0</v>
      </c>
      <c r="L681" s="11">
        <f t="shared" si="443"/>
        <v>0</v>
      </c>
      <c r="M681" s="11">
        <f t="shared" si="457"/>
        <v>0</v>
      </c>
      <c r="N681" s="11">
        <f t="shared" si="458"/>
        <v>0</v>
      </c>
      <c r="O681" s="11">
        <f t="shared" si="459"/>
        <v>0</v>
      </c>
    </row>
    <row r="682" spans="1:24" hidden="1" x14ac:dyDescent="0.25">
      <c r="A682" t="s">
        <v>22</v>
      </c>
      <c r="B682">
        <v>1</v>
      </c>
      <c r="C682">
        <v>18</v>
      </c>
      <c r="D682" t="s">
        <v>12</v>
      </c>
      <c r="E682" t="s">
        <v>12</v>
      </c>
      <c r="F682">
        <v>1</v>
      </c>
      <c r="G682">
        <v>16</v>
      </c>
      <c r="H682">
        <v>32637</v>
      </c>
      <c r="I682" t="s">
        <v>17</v>
      </c>
      <c r="J682">
        <v>0</v>
      </c>
      <c r="K682">
        <v>0</v>
      </c>
      <c r="L682">
        <f t="shared" si="443"/>
        <v>0</v>
      </c>
      <c r="M682">
        <f t="shared" si="457"/>
        <v>0</v>
      </c>
      <c r="N682">
        <f t="shared" si="458"/>
        <v>0</v>
      </c>
      <c r="O682">
        <f t="shared" si="459"/>
        <v>0</v>
      </c>
      <c r="P682">
        <f t="shared" ref="P682" si="465">IF((SUM(J682:J685)&gt;0),1,0)</f>
        <v>0</v>
      </c>
      <c r="Q682">
        <f t="shared" ref="Q682" si="466">IF((SUM(N682:N685)&gt;0),1,0)</f>
        <v>0</v>
      </c>
      <c r="R682">
        <f t="shared" ref="R682" si="467">IF((SUM(O682:O685)&gt;0),1,0)</f>
        <v>0</v>
      </c>
      <c r="T682" s="11" t="s">
        <v>70</v>
      </c>
      <c r="X682" t="s">
        <v>47</v>
      </c>
    </row>
    <row r="683" spans="1:24" hidden="1" x14ac:dyDescent="0.25">
      <c r="A683" t="s">
        <v>22</v>
      </c>
      <c r="B683">
        <v>1</v>
      </c>
      <c r="C683">
        <v>18</v>
      </c>
      <c r="D683" t="s">
        <v>12</v>
      </c>
      <c r="E683" t="s">
        <v>12</v>
      </c>
      <c r="F683">
        <v>1</v>
      </c>
      <c r="G683">
        <v>16</v>
      </c>
      <c r="H683">
        <v>32637</v>
      </c>
      <c r="I683" t="s">
        <v>16</v>
      </c>
      <c r="J683">
        <v>0</v>
      </c>
      <c r="K683">
        <v>0</v>
      </c>
      <c r="L683">
        <f t="shared" si="443"/>
        <v>0</v>
      </c>
      <c r="M683">
        <f t="shared" si="457"/>
        <v>0</v>
      </c>
      <c r="N683">
        <f t="shared" si="458"/>
        <v>0</v>
      </c>
      <c r="O683">
        <f t="shared" si="459"/>
        <v>0</v>
      </c>
      <c r="U683">
        <v>1</v>
      </c>
      <c r="V683">
        <v>17</v>
      </c>
      <c r="W683">
        <v>32637</v>
      </c>
      <c r="X683">
        <v>32637</v>
      </c>
    </row>
    <row r="684" spans="1:24" hidden="1" x14ac:dyDescent="0.25">
      <c r="A684" t="s">
        <v>22</v>
      </c>
      <c r="B684">
        <v>1</v>
      </c>
      <c r="C684">
        <v>18</v>
      </c>
      <c r="D684" t="s">
        <v>12</v>
      </c>
      <c r="E684" t="s">
        <v>12</v>
      </c>
      <c r="F684">
        <v>1</v>
      </c>
      <c r="G684">
        <v>16</v>
      </c>
      <c r="H684">
        <v>32637</v>
      </c>
      <c r="I684" t="s">
        <v>13</v>
      </c>
      <c r="J684">
        <v>0</v>
      </c>
      <c r="K684">
        <v>0</v>
      </c>
      <c r="L684">
        <f t="shared" si="443"/>
        <v>0</v>
      </c>
      <c r="M684">
        <f t="shared" si="457"/>
        <v>0</v>
      </c>
      <c r="N684">
        <f t="shared" si="458"/>
        <v>0</v>
      </c>
      <c r="O684">
        <f t="shared" si="459"/>
        <v>0</v>
      </c>
      <c r="U684">
        <v>2</v>
      </c>
      <c r="V684">
        <f>V683+17</f>
        <v>34</v>
      </c>
      <c r="W684">
        <f>W683+17</f>
        <v>32654</v>
      </c>
      <c r="X684">
        <v>32654</v>
      </c>
    </row>
    <row r="685" spans="1:24" hidden="1" x14ac:dyDescent="0.25">
      <c r="A685" t="s">
        <v>22</v>
      </c>
      <c r="B685">
        <v>1</v>
      </c>
      <c r="C685">
        <v>18</v>
      </c>
      <c r="D685" t="s">
        <v>12</v>
      </c>
      <c r="E685" t="s">
        <v>12</v>
      </c>
      <c r="F685">
        <v>1</v>
      </c>
      <c r="G685">
        <v>16</v>
      </c>
      <c r="H685">
        <v>32637</v>
      </c>
      <c r="I685" t="s">
        <v>14</v>
      </c>
      <c r="J685">
        <v>0</v>
      </c>
      <c r="K685">
        <v>0</v>
      </c>
      <c r="L685">
        <f t="shared" si="443"/>
        <v>0</v>
      </c>
      <c r="M685">
        <f t="shared" si="457"/>
        <v>0</v>
      </c>
      <c r="N685">
        <f t="shared" si="458"/>
        <v>0</v>
      </c>
      <c r="O685">
        <f t="shared" si="459"/>
        <v>0</v>
      </c>
      <c r="U685">
        <v>3</v>
      </c>
      <c r="V685">
        <f t="shared" ref="V685:V692" si="468">V684+17</f>
        <v>51</v>
      </c>
      <c r="W685">
        <f t="shared" ref="W685:W692" si="469">W684+17</f>
        <v>32671</v>
      </c>
      <c r="X685">
        <v>32671</v>
      </c>
    </row>
    <row r="686" spans="1:24" hidden="1" x14ac:dyDescent="0.25">
      <c r="A686" t="s">
        <v>22</v>
      </c>
      <c r="B686">
        <v>1</v>
      </c>
      <c r="C686">
        <v>18</v>
      </c>
      <c r="D686" t="s">
        <v>12</v>
      </c>
      <c r="E686" t="s">
        <v>12</v>
      </c>
      <c r="F686">
        <v>2</v>
      </c>
      <c r="G686">
        <v>32</v>
      </c>
      <c r="H686">
        <v>32654</v>
      </c>
      <c r="I686" t="s">
        <v>17</v>
      </c>
      <c r="J686">
        <v>0</v>
      </c>
      <c r="K686">
        <v>0</v>
      </c>
      <c r="L686">
        <f t="shared" si="443"/>
        <v>0</v>
      </c>
      <c r="M686">
        <f t="shared" si="457"/>
        <v>0</v>
      </c>
      <c r="N686">
        <f t="shared" si="458"/>
        <v>0</v>
      </c>
      <c r="O686">
        <f t="shared" si="459"/>
        <v>0</v>
      </c>
      <c r="P686">
        <f t="shared" ref="P686" si="470">IF((SUM(J686:J689)&gt;0),1,0)</f>
        <v>0</v>
      </c>
      <c r="Q686">
        <f t="shared" ref="Q686" si="471">IF((SUM(N686:N689)&gt;0),1,0)</f>
        <v>0</v>
      </c>
      <c r="R686">
        <f t="shared" ref="R686" si="472">IF((SUM(O686:O689)&gt;0),1,0)</f>
        <v>0</v>
      </c>
      <c r="U686">
        <v>4</v>
      </c>
      <c r="V686">
        <f t="shared" si="468"/>
        <v>68</v>
      </c>
      <c r="W686">
        <f t="shared" si="469"/>
        <v>32688</v>
      </c>
      <c r="X686">
        <v>32680</v>
      </c>
    </row>
    <row r="687" spans="1:24" hidden="1" x14ac:dyDescent="0.25">
      <c r="A687" t="s">
        <v>22</v>
      </c>
      <c r="B687">
        <v>1</v>
      </c>
      <c r="C687">
        <v>18</v>
      </c>
      <c r="D687" t="s">
        <v>12</v>
      </c>
      <c r="E687" t="s">
        <v>12</v>
      </c>
      <c r="F687">
        <v>2</v>
      </c>
      <c r="G687">
        <v>32</v>
      </c>
      <c r="H687">
        <v>32654</v>
      </c>
      <c r="I687" t="s">
        <v>16</v>
      </c>
      <c r="J687">
        <v>0</v>
      </c>
      <c r="K687">
        <v>0</v>
      </c>
      <c r="L687">
        <f t="shared" si="443"/>
        <v>0</v>
      </c>
      <c r="M687">
        <f t="shared" si="457"/>
        <v>0</v>
      </c>
      <c r="N687">
        <f t="shared" si="458"/>
        <v>0</v>
      </c>
      <c r="O687">
        <f t="shared" si="459"/>
        <v>0</v>
      </c>
      <c r="U687">
        <v>5</v>
      </c>
      <c r="V687">
        <f t="shared" si="468"/>
        <v>85</v>
      </c>
      <c r="W687">
        <f t="shared" si="469"/>
        <v>32705</v>
      </c>
      <c r="X687">
        <v>32705</v>
      </c>
    </row>
    <row r="688" spans="1:24" hidden="1" x14ac:dyDescent="0.25">
      <c r="A688" t="s">
        <v>22</v>
      </c>
      <c r="B688">
        <v>1</v>
      </c>
      <c r="C688">
        <v>18</v>
      </c>
      <c r="D688" t="s">
        <v>12</v>
      </c>
      <c r="E688" t="s">
        <v>12</v>
      </c>
      <c r="F688">
        <v>2</v>
      </c>
      <c r="G688">
        <v>32</v>
      </c>
      <c r="H688">
        <v>32654</v>
      </c>
      <c r="I688" t="s">
        <v>13</v>
      </c>
      <c r="J688">
        <v>0</v>
      </c>
      <c r="K688">
        <v>0</v>
      </c>
      <c r="L688">
        <f t="shared" si="443"/>
        <v>0</v>
      </c>
      <c r="M688">
        <f t="shared" si="457"/>
        <v>0</v>
      </c>
      <c r="N688">
        <f t="shared" si="458"/>
        <v>0</v>
      </c>
      <c r="O688">
        <f t="shared" si="459"/>
        <v>0</v>
      </c>
      <c r="U688">
        <v>6</v>
      </c>
      <c r="V688">
        <f t="shared" si="468"/>
        <v>102</v>
      </c>
      <c r="W688">
        <f t="shared" si="469"/>
        <v>32722</v>
      </c>
      <c r="X688">
        <v>32722</v>
      </c>
    </row>
    <row r="689" spans="1:24" hidden="1" x14ac:dyDescent="0.25">
      <c r="A689" t="s">
        <v>22</v>
      </c>
      <c r="B689">
        <v>1</v>
      </c>
      <c r="C689">
        <v>18</v>
      </c>
      <c r="D689" t="s">
        <v>12</v>
      </c>
      <c r="E689" t="s">
        <v>12</v>
      </c>
      <c r="F689">
        <v>2</v>
      </c>
      <c r="G689">
        <v>32</v>
      </c>
      <c r="H689">
        <v>32654</v>
      </c>
      <c r="I689" t="s">
        <v>14</v>
      </c>
      <c r="J689">
        <v>0</v>
      </c>
      <c r="K689">
        <v>0</v>
      </c>
      <c r="L689">
        <f t="shared" si="443"/>
        <v>0</v>
      </c>
      <c r="M689">
        <f t="shared" si="457"/>
        <v>0</v>
      </c>
      <c r="N689">
        <f t="shared" si="458"/>
        <v>0</v>
      </c>
      <c r="O689">
        <f t="shared" si="459"/>
        <v>0</v>
      </c>
      <c r="U689">
        <v>7</v>
      </c>
      <c r="V689">
        <f t="shared" si="468"/>
        <v>119</v>
      </c>
      <c r="W689">
        <f t="shared" si="469"/>
        <v>32739</v>
      </c>
      <c r="X689">
        <v>32740</v>
      </c>
    </row>
    <row r="690" spans="1:24" hidden="1" x14ac:dyDescent="0.25">
      <c r="A690" t="s">
        <v>22</v>
      </c>
      <c r="B690">
        <v>1</v>
      </c>
      <c r="C690">
        <v>18</v>
      </c>
      <c r="D690" t="s">
        <v>12</v>
      </c>
      <c r="E690" t="s">
        <v>12</v>
      </c>
      <c r="F690">
        <v>3</v>
      </c>
      <c r="G690">
        <v>48</v>
      </c>
      <c r="H690">
        <v>32671</v>
      </c>
      <c r="I690" t="s">
        <v>17</v>
      </c>
      <c r="J690">
        <v>0</v>
      </c>
      <c r="K690">
        <v>0</v>
      </c>
      <c r="L690">
        <f>IF(J690&gt;0,1,0)</f>
        <v>0</v>
      </c>
      <c r="M690">
        <f>IF(K690&gt;3,1,0)</f>
        <v>0</v>
      </c>
      <c r="N690">
        <f>IF(K690=4,1,0)</f>
        <v>0</v>
      </c>
      <c r="O690">
        <f>IF(K690=5,1,0)</f>
        <v>0</v>
      </c>
      <c r="P690">
        <f>IF((SUM(J690:J693)&gt;0),1,0)</f>
        <v>0</v>
      </c>
      <c r="Q690">
        <f t="shared" ref="Q690" si="473">IF((SUM(N690:N693)&gt;0),1,0)</f>
        <v>0</v>
      </c>
      <c r="R690">
        <f t="shared" ref="R690" si="474">IF((SUM(O690:O693)&gt;0),1,0)</f>
        <v>0</v>
      </c>
      <c r="U690">
        <v>8</v>
      </c>
      <c r="V690">
        <f t="shared" si="468"/>
        <v>136</v>
      </c>
      <c r="W690">
        <f>W689+17</f>
        <v>32756</v>
      </c>
      <c r="X690">
        <v>32756</v>
      </c>
    </row>
    <row r="691" spans="1:24" hidden="1" x14ac:dyDescent="0.25">
      <c r="A691" t="s">
        <v>22</v>
      </c>
      <c r="B691">
        <v>1</v>
      </c>
      <c r="C691">
        <v>18</v>
      </c>
      <c r="D691" t="s">
        <v>12</v>
      </c>
      <c r="E691" t="s">
        <v>12</v>
      </c>
      <c r="F691">
        <v>3</v>
      </c>
      <c r="G691">
        <v>48</v>
      </c>
      <c r="H691">
        <v>32671</v>
      </c>
      <c r="I691" t="s">
        <v>16</v>
      </c>
      <c r="J691">
        <v>0</v>
      </c>
      <c r="K691">
        <v>0</v>
      </c>
      <c r="L691">
        <f>IF(J691&gt;0,1,0)</f>
        <v>0</v>
      </c>
      <c r="M691">
        <f>IF(K691&gt;3,1,0)</f>
        <v>0</v>
      </c>
      <c r="N691">
        <f>IF(K691=4,1,0)</f>
        <v>0</v>
      </c>
      <c r="O691">
        <f>IF(K691=5,1,0)</f>
        <v>0</v>
      </c>
      <c r="U691">
        <v>9</v>
      </c>
      <c r="V691">
        <f t="shared" si="468"/>
        <v>153</v>
      </c>
      <c r="W691">
        <f t="shared" si="469"/>
        <v>32773</v>
      </c>
      <c r="X691">
        <v>32773</v>
      </c>
    </row>
    <row r="692" spans="1:24" hidden="1" x14ac:dyDescent="0.25">
      <c r="A692" t="s">
        <v>22</v>
      </c>
      <c r="B692">
        <v>1</v>
      </c>
      <c r="C692">
        <v>18</v>
      </c>
      <c r="D692" t="s">
        <v>12</v>
      </c>
      <c r="E692" t="s">
        <v>12</v>
      </c>
      <c r="F692">
        <v>3</v>
      </c>
      <c r="G692">
        <v>48</v>
      </c>
      <c r="H692">
        <v>32671</v>
      </c>
      <c r="I692" t="s">
        <v>13</v>
      </c>
      <c r="J692">
        <v>0</v>
      </c>
      <c r="K692">
        <v>0</v>
      </c>
      <c r="L692">
        <f>IF(J692&gt;0,1,0)</f>
        <v>0</v>
      </c>
      <c r="M692">
        <f>IF(K692&gt;3,1,0)</f>
        <v>0</v>
      </c>
      <c r="N692">
        <f>IF(K692=4,1,0)</f>
        <v>0</v>
      </c>
      <c r="O692">
        <f>IF(K692=5,1,0)</f>
        <v>0</v>
      </c>
      <c r="U692">
        <v>10</v>
      </c>
      <c r="V692">
        <f t="shared" si="468"/>
        <v>170</v>
      </c>
      <c r="W692">
        <f t="shared" si="469"/>
        <v>32790</v>
      </c>
      <c r="X692">
        <v>32790</v>
      </c>
    </row>
    <row r="693" spans="1:24" hidden="1" x14ac:dyDescent="0.25">
      <c r="A693" t="s">
        <v>22</v>
      </c>
      <c r="B693">
        <v>1</v>
      </c>
      <c r="C693">
        <v>18</v>
      </c>
      <c r="D693" t="s">
        <v>12</v>
      </c>
      <c r="E693" t="s">
        <v>12</v>
      </c>
      <c r="F693">
        <v>3</v>
      </c>
      <c r="G693">
        <v>48</v>
      </c>
      <c r="H693">
        <v>32671</v>
      </c>
      <c r="I693" t="s">
        <v>14</v>
      </c>
      <c r="J693">
        <v>0</v>
      </c>
      <c r="K693">
        <v>0</v>
      </c>
      <c r="L693">
        <f>IF(J693&gt;0,1,0)</f>
        <v>0</v>
      </c>
      <c r="M693">
        <f>IF(K693&gt;3,1,0)</f>
        <v>0</v>
      </c>
      <c r="N693">
        <f>IF(K693=4,1,0)</f>
        <v>0</v>
      </c>
      <c r="O693">
        <f>IF(K693=5,1,0)</f>
        <v>0</v>
      </c>
    </row>
    <row r="694" spans="1:24" hidden="1" x14ac:dyDescent="0.25">
      <c r="A694" t="s">
        <v>22</v>
      </c>
      <c r="B694">
        <v>1</v>
      </c>
      <c r="C694">
        <v>18</v>
      </c>
      <c r="D694" t="s">
        <v>12</v>
      </c>
      <c r="E694" t="s">
        <v>12</v>
      </c>
      <c r="F694">
        <v>4</v>
      </c>
      <c r="G694">
        <v>54</v>
      </c>
      <c r="H694">
        <v>32680</v>
      </c>
      <c r="I694" t="s">
        <v>17</v>
      </c>
      <c r="J694">
        <v>0</v>
      </c>
      <c r="K694">
        <v>0</v>
      </c>
      <c r="L694">
        <f t="shared" ref="L694:L729" si="475">IF(J694&gt;0,1,0)</f>
        <v>0</v>
      </c>
      <c r="M694">
        <f t="shared" ref="M694:M709" si="476">IF(K694&gt;3,1,0)</f>
        <v>0</v>
      </c>
      <c r="N694">
        <f t="shared" ref="N694:N709" si="477">IF(K694=4,1,0)</f>
        <v>0</v>
      </c>
      <c r="O694">
        <f t="shared" ref="O694:O709" si="478">IF(K694=5,1,0)</f>
        <v>0</v>
      </c>
      <c r="P694">
        <f t="shared" ref="P694" si="479">IF((SUM(J694:J697)&gt;0),1,0)</f>
        <v>0</v>
      </c>
      <c r="Q694">
        <f t="shared" ref="Q694" si="480">IF((SUM(N694:N697)&gt;0),1,0)</f>
        <v>0</v>
      </c>
      <c r="R694">
        <f t="shared" ref="R694" si="481">IF((SUM(O694:O697)&gt;0),1,0)</f>
        <v>0</v>
      </c>
    </row>
    <row r="695" spans="1:24" hidden="1" x14ac:dyDescent="0.25">
      <c r="A695" t="s">
        <v>22</v>
      </c>
      <c r="B695">
        <v>1</v>
      </c>
      <c r="C695">
        <v>18</v>
      </c>
      <c r="D695" t="s">
        <v>12</v>
      </c>
      <c r="E695" t="s">
        <v>12</v>
      </c>
      <c r="F695">
        <v>4</v>
      </c>
      <c r="G695">
        <v>54</v>
      </c>
      <c r="H695">
        <v>32680</v>
      </c>
      <c r="I695" t="s">
        <v>16</v>
      </c>
      <c r="J695">
        <v>0</v>
      </c>
      <c r="K695">
        <v>0</v>
      </c>
      <c r="L695">
        <f t="shared" si="475"/>
        <v>0</v>
      </c>
      <c r="M695">
        <f t="shared" si="476"/>
        <v>0</v>
      </c>
      <c r="N695">
        <f t="shared" si="477"/>
        <v>0</v>
      </c>
      <c r="O695">
        <f t="shared" si="478"/>
        <v>0</v>
      </c>
    </row>
    <row r="696" spans="1:24" hidden="1" x14ac:dyDescent="0.25">
      <c r="A696" t="s">
        <v>22</v>
      </c>
      <c r="B696">
        <v>1</v>
      </c>
      <c r="C696">
        <v>18</v>
      </c>
      <c r="D696" t="s">
        <v>12</v>
      </c>
      <c r="E696" t="s">
        <v>12</v>
      </c>
      <c r="F696">
        <v>4</v>
      </c>
      <c r="G696">
        <v>54</v>
      </c>
      <c r="H696">
        <v>32680</v>
      </c>
      <c r="I696" t="s">
        <v>13</v>
      </c>
      <c r="J696">
        <v>0</v>
      </c>
      <c r="K696">
        <v>0</v>
      </c>
      <c r="L696">
        <f t="shared" si="475"/>
        <v>0</v>
      </c>
      <c r="M696">
        <f t="shared" si="476"/>
        <v>0</v>
      </c>
      <c r="N696">
        <f t="shared" si="477"/>
        <v>0</v>
      </c>
      <c r="O696">
        <f t="shared" si="478"/>
        <v>0</v>
      </c>
    </row>
    <row r="697" spans="1:24" hidden="1" x14ac:dyDescent="0.25">
      <c r="A697" t="s">
        <v>22</v>
      </c>
      <c r="B697">
        <v>1</v>
      </c>
      <c r="C697">
        <v>18</v>
      </c>
      <c r="D697" t="s">
        <v>12</v>
      </c>
      <c r="E697" t="s">
        <v>12</v>
      </c>
      <c r="F697">
        <v>4</v>
      </c>
      <c r="G697">
        <v>54</v>
      </c>
      <c r="H697">
        <v>32680</v>
      </c>
      <c r="I697" t="s">
        <v>14</v>
      </c>
      <c r="J697">
        <v>0</v>
      </c>
      <c r="K697">
        <v>0</v>
      </c>
      <c r="L697">
        <f t="shared" si="475"/>
        <v>0</v>
      </c>
      <c r="M697">
        <f t="shared" si="476"/>
        <v>0</v>
      </c>
      <c r="N697">
        <f t="shared" si="477"/>
        <v>0</v>
      </c>
      <c r="O697">
        <f t="shared" si="478"/>
        <v>0</v>
      </c>
    </row>
    <row r="698" spans="1:24" hidden="1" x14ac:dyDescent="0.25">
      <c r="A698" t="s">
        <v>22</v>
      </c>
      <c r="B698">
        <v>1</v>
      </c>
      <c r="C698">
        <v>18</v>
      </c>
      <c r="D698" t="s">
        <v>12</v>
      </c>
      <c r="E698" t="s">
        <v>12</v>
      </c>
      <c r="F698">
        <v>5</v>
      </c>
      <c r="G698">
        <v>80</v>
      </c>
      <c r="H698">
        <v>32705</v>
      </c>
      <c r="I698" t="s">
        <v>17</v>
      </c>
      <c r="J698">
        <v>0</v>
      </c>
      <c r="K698">
        <v>0</v>
      </c>
      <c r="L698">
        <f t="shared" si="475"/>
        <v>0</v>
      </c>
      <c r="M698">
        <f t="shared" si="476"/>
        <v>0</v>
      </c>
      <c r="N698">
        <f t="shared" si="477"/>
        <v>0</v>
      </c>
      <c r="O698">
        <f t="shared" si="478"/>
        <v>0</v>
      </c>
      <c r="P698">
        <f>IF((SUM(J698:J701)&gt;0),1,0)</f>
        <v>1</v>
      </c>
      <c r="Q698">
        <f t="shared" ref="Q698" si="482">IF((SUM(N698:N701)&gt;0),1,0)</f>
        <v>0</v>
      </c>
      <c r="R698">
        <f t="shared" ref="R698" si="483">IF((SUM(O698:O701)&gt;0),1,0)</f>
        <v>1</v>
      </c>
    </row>
    <row r="699" spans="1:24" hidden="1" x14ac:dyDescent="0.25">
      <c r="A699" t="s">
        <v>22</v>
      </c>
      <c r="B699">
        <v>1</v>
      </c>
      <c r="C699">
        <v>18</v>
      </c>
      <c r="D699" t="s">
        <v>12</v>
      </c>
      <c r="E699" t="s">
        <v>12</v>
      </c>
      <c r="F699">
        <v>5</v>
      </c>
      <c r="G699">
        <v>80</v>
      </c>
      <c r="H699">
        <v>32705</v>
      </c>
      <c r="I699" t="s">
        <v>16</v>
      </c>
      <c r="J699">
        <v>1</v>
      </c>
      <c r="K699">
        <v>5</v>
      </c>
      <c r="L699">
        <f t="shared" si="475"/>
        <v>1</v>
      </c>
      <c r="M699">
        <f t="shared" si="476"/>
        <v>1</v>
      </c>
      <c r="N699">
        <f t="shared" si="477"/>
        <v>0</v>
      </c>
      <c r="O699">
        <f t="shared" si="478"/>
        <v>1</v>
      </c>
    </row>
    <row r="700" spans="1:24" hidden="1" x14ac:dyDescent="0.25">
      <c r="A700" t="s">
        <v>22</v>
      </c>
      <c r="B700">
        <v>1</v>
      </c>
      <c r="C700">
        <v>18</v>
      </c>
      <c r="D700" t="s">
        <v>12</v>
      </c>
      <c r="E700" t="s">
        <v>12</v>
      </c>
      <c r="F700">
        <v>5</v>
      </c>
      <c r="G700">
        <v>80</v>
      </c>
      <c r="H700">
        <v>32705</v>
      </c>
      <c r="I700" t="s">
        <v>13</v>
      </c>
      <c r="J700">
        <v>0</v>
      </c>
      <c r="K700">
        <v>0</v>
      </c>
      <c r="L700">
        <f t="shared" si="475"/>
        <v>0</v>
      </c>
      <c r="M700">
        <f t="shared" si="476"/>
        <v>0</v>
      </c>
      <c r="N700">
        <f t="shared" si="477"/>
        <v>0</v>
      </c>
      <c r="O700">
        <f t="shared" si="478"/>
        <v>0</v>
      </c>
    </row>
    <row r="701" spans="1:24" hidden="1" x14ac:dyDescent="0.25">
      <c r="A701" t="s">
        <v>22</v>
      </c>
      <c r="B701">
        <v>1</v>
      </c>
      <c r="C701">
        <v>18</v>
      </c>
      <c r="D701" t="s">
        <v>12</v>
      </c>
      <c r="E701" t="s">
        <v>12</v>
      </c>
      <c r="F701">
        <v>5</v>
      </c>
      <c r="G701">
        <v>80</v>
      </c>
      <c r="H701">
        <v>32705</v>
      </c>
      <c r="I701" t="s">
        <v>14</v>
      </c>
      <c r="J701">
        <v>0</v>
      </c>
      <c r="K701">
        <v>0</v>
      </c>
      <c r="L701">
        <f t="shared" si="475"/>
        <v>0</v>
      </c>
      <c r="M701">
        <f t="shared" si="476"/>
        <v>0</v>
      </c>
      <c r="N701">
        <f t="shared" si="477"/>
        <v>0</v>
      </c>
      <c r="O701">
        <f t="shared" si="478"/>
        <v>0</v>
      </c>
    </row>
    <row r="702" spans="1:24" hidden="1" x14ac:dyDescent="0.25">
      <c r="A702" t="s">
        <v>22</v>
      </c>
      <c r="B702">
        <v>1</v>
      </c>
      <c r="C702">
        <v>18</v>
      </c>
      <c r="D702" t="s">
        <v>12</v>
      </c>
      <c r="E702" t="s">
        <v>12</v>
      </c>
      <c r="F702">
        <v>6</v>
      </c>
      <c r="G702">
        <v>96</v>
      </c>
      <c r="H702">
        <v>32722</v>
      </c>
      <c r="I702" t="s">
        <v>17</v>
      </c>
      <c r="J702">
        <v>0</v>
      </c>
      <c r="K702">
        <v>0</v>
      </c>
      <c r="L702">
        <f t="shared" si="475"/>
        <v>0</v>
      </c>
      <c r="M702">
        <f t="shared" si="476"/>
        <v>0</v>
      </c>
      <c r="N702">
        <f t="shared" si="477"/>
        <v>0</v>
      </c>
      <c r="O702">
        <f t="shared" si="478"/>
        <v>0</v>
      </c>
      <c r="P702">
        <f>IF((SUM(J702:J705)&gt;0),1,0)</f>
        <v>1</v>
      </c>
      <c r="Q702">
        <f t="shared" ref="Q702" si="484">IF((SUM(N702:N705)&gt;0),1,0)</f>
        <v>0</v>
      </c>
      <c r="R702">
        <f t="shared" ref="R702" si="485">IF((SUM(O702:O705)&gt;0),1,0)</f>
        <v>0</v>
      </c>
    </row>
    <row r="703" spans="1:24" hidden="1" x14ac:dyDescent="0.25">
      <c r="A703" t="s">
        <v>22</v>
      </c>
      <c r="B703">
        <v>1</v>
      </c>
      <c r="C703">
        <v>18</v>
      </c>
      <c r="D703" t="s">
        <v>12</v>
      </c>
      <c r="E703" t="s">
        <v>12</v>
      </c>
      <c r="F703">
        <v>6</v>
      </c>
      <c r="G703">
        <v>96</v>
      </c>
      <c r="H703">
        <v>32722</v>
      </c>
      <c r="I703" t="s">
        <v>16</v>
      </c>
      <c r="J703">
        <v>1</v>
      </c>
      <c r="K703">
        <v>3</v>
      </c>
      <c r="L703">
        <f t="shared" si="475"/>
        <v>1</v>
      </c>
      <c r="M703">
        <f t="shared" si="476"/>
        <v>0</v>
      </c>
      <c r="N703">
        <f t="shared" si="477"/>
        <v>0</v>
      </c>
      <c r="O703">
        <f t="shared" si="478"/>
        <v>0</v>
      </c>
    </row>
    <row r="704" spans="1:24" hidden="1" x14ac:dyDescent="0.25">
      <c r="A704" t="s">
        <v>22</v>
      </c>
      <c r="B704">
        <v>1</v>
      </c>
      <c r="C704">
        <v>18</v>
      </c>
      <c r="D704" t="s">
        <v>12</v>
      </c>
      <c r="E704" t="s">
        <v>12</v>
      </c>
      <c r="F704">
        <v>6</v>
      </c>
      <c r="G704">
        <v>96</v>
      </c>
      <c r="H704">
        <v>32722</v>
      </c>
      <c r="I704" t="s">
        <v>13</v>
      </c>
      <c r="J704">
        <v>0</v>
      </c>
      <c r="K704">
        <v>0</v>
      </c>
      <c r="L704">
        <f t="shared" si="475"/>
        <v>0</v>
      </c>
      <c r="M704">
        <f t="shared" si="476"/>
        <v>0</v>
      </c>
      <c r="N704">
        <f t="shared" si="477"/>
        <v>0</v>
      </c>
      <c r="O704">
        <f t="shared" si="478"/>
        <v>0</v>
      </c>
    </row>
    <row r="705" spans="1:18" hidden="1" x14ac:dyDescent="0.25">
      <c r="A705" t="s">
        <v>22</v>
      </c>
      <c r="B705">
        <v>1</v>
      </c>
      <c r="C705">
        <v>18</v>
      </c>
      <c r="D705" t="s">
        <v>12</v>
      </c>
      <c r="E705" t="s">
        <v>12</v>
      </c>
      <c r="F705">
        <v>6</v>
      </c>
      <c r="G705">
        <v>96</v>
      </c>
      <c r="H705">
        <v>32722</v>
      </c>
      <c r="I705" t="s">
        <v>14</v>
      </c>
      <c r="J705">
        <v>0</v>
      </c>
      <c r="K705">
        <v>0</v>
      </c>
      <c r="L705">
        <f t="shared" si="475"/>
        <v>0</v>
      </c>
      <c r="M705">
        <f t="shared" si="476"/>
        <v>0</v>
      </c>
      <c r="N705">
        <f t="shared" si="477"/>
        <v>0</v>
      </c>
      <c r="O705">
        <f t="shared" si="478"/>
        <v>0</v>
      </c>
    </row>
    <row r="706" spans="1:18" hidden="1" x14ac:dyDescent="0.25">
      <c r="A706" t="s">
        <v>22</v>
      </c>
      <c r="B706">
        <v>1</v>
      </c>
      <c r="C706">
        <v>18</v>
      </c>
      <c r="D706" t="s">
        <v>12</v>
      </c>
      <c r="E706" t="s">
        <v>12</v>
      </c>
      <c r="F706">
        <v>7</v>
      </c>
      <c r="G706">
        <v>60</v>
      </c>
      <c r="H706">
        <v>32740</v>
      </c>
      <c r="I706" t="s">
        <v>17</v>
      </c>
      <c r="J706">
        <v>0</v>
      </c>
      <c r="K706">
        <v>0</v>
      </c>
      <c r="L706">
        <f t="shared" si="475"/>
        <v>0</v>
      </c>
      <c r="M706">
        <f t="shared" si="476"/>
        <v>0</v>
      </c>
      <c r="N706">
        <f t="shared" si="477"/>
        <v>0</v>
      </c>
      <c r="O706">
        <f t="shared" si="478"/>
        <v>0</v>
      </c>
      <c r="P706">
        <f>IF((SUM(J706:J709)&gt;0),1,0)</f>
        <v>1</v>
      </c>
      <c r="Q706">
        <f>IF((SUM(N706:N709)&gt;0),1,0)</f>
        <v>0</v>
      </c>
      <c r="R706">
        <f t="shared" ref="R706" si="486">IF((SUM(O706:O709)&gt;0),1,0)</f>
        <v>1</v>
      </c>
    </row>
    <row r="707" spans="1:18" s="11" customFormat="1" hidden="1" x14ac:dyDescent="0.25">
      <c r="A707" t="s">
        <v>22</v>
      </c>
      <c r="B707">
        <v>1</v>
      </c>
      <c r="C707">
        <v>18</v>
      </c>
      <c r="D707" t="s">
        <v>12</v>
      </c>
      <c r="E707" t="s">
        <v>12</v>
      </c>
      <c r="F707" s="11">
        <v>7</v>
      </c>
      <c r="G707" s="11">
        <v>60</v>
      </c>
      <c r="H707">
        <v>32740</v>
      </c>
      <c r="I707" s="11" t="s">
        <v>16</v>
      </c>
      <c r="J707">
        <v>1</v>
      </c>
      <c r="K707">
        <v>5</v>
      </c>
      <c r="L707" s="11">
        <f t="shared" si="475"/>
        <v>1</v>
      </c>
      <c r="M707" s="11">
        <f t="shared" si="476"/>
        <v>1</v>
      </c>
      <c r="N707" s="11">
        <f t="shared" si="477"/>
        <v>0</v>
      </c>
      <c r="O707" s="11">
        <f t="shared" si="478"/>
        <v>1</v>
      </c>
    </row>
    <row r="708" spans="1:18" hidden="1" x14ac:dyDescent="0.25">
      <c r="A708" t="s">
        <v>22</v>
      </c>
      <c r="B708">
        <v>1</v>
      </c>
      <c r="C708">
        <v>18</v>
      </c>
      <c r="D708" t="s">
        <v>12</v>
      </c>
      <c r="E708" t="s">
        <v>12</v>
      </c>
      <c r="F708">
        <v>7</v>
      </c>
      <c r="G708">
        <v>60</v>
      </c>
      <c r="H708">
        <v>32740</v>
      </c>
      <c r="I708" t="s">
        <v>13</v>
      </c>
      <c r="J708">
        <v>0</v>
      </c>
      <c r="K708">
        <v>0</v>
      </c>
      <c r="L708">
        <f t="shared" si="475"/>
        <v>0</v>
      </c>
      <c r="M708">
        <f t="shared" si="476"/>
        <v>0</v>
      </c>
      <c r="N708">
        <f t="shared" si="477"/>
        <v>0</v>
      </c>
      <c r="O708">
        <f t="shared" si="478"/>
        <v>0</v>
      </c>
    </row>
    <row r="709" spans="1:18" hidden="1" x14ac:dyDescent="0.25">
      <c r="A709" t="s">
        <v>22</v>
      </c>
      <c r="B709">
        <v>1</v>
      </c>
      <c r="C709">
        <v>18</v>
      </c>
      <c r="D709" t="s">
        <v>12</v>
      </c>
      <c r="E709" t="s">
        <v>12</v>
      </c>
      <c r="F709">
        <v>7</v>
      </c>
      <c r="G709">
        <v>60</v>
      </c>
      <c r="H709">
        <v>32740</v>
      </c>
      <c r="I709" t="s">
        <v>14</v>
      </c>
      <c r="J709">
        <v>0</v>
      </c>
      <c r="K709">
        <v>0</v>
      </c>
      <c r="L709">
        <f t="shared" si="475"/>
        <v>0</v>
      </c>
      <c r="M709">
        <f t="shared" si="476"/>
        <v>0</v>
      </c>
      <c r="N709">
        <f t="shared" si="477"/>
        <v>0</v>
      </c>
      <c r="O709">
        <f t="shared" si="478"/>
        <v>0</v>
      </c>
    </row>
    <row r="710" spans="1:18" hidden="1" x14ac:dyDescent="0.25">
      <c r="A710" t="s">
        <v>22</v>
      </c>
      <c r="B710">
        <v>1</v>
      </c>
      <c r="C710">
        <v>18</v>
      </c>
      <c r="D710" t="s">
        <v>12</v>
      </c>
      <c r="E710" t="s">
        <v>12</v>
      </c>
      <c r="F710">
        <v>8</v>
      </c>
      <c r="G710">
        <v>120</v>
      </c>
      <c r="H710">
        <v>32756</v>
      </c>
      <c r="I710" t="s">
        <v>17</v>
      </c>
      <c r="J710">
        <v>0</v>
      </c>
      <c r="K710">
        <v>0</v>
      </c>
      <c r="L710">
        <f t="shared" si="475"/>
        <v>0</v>
      </c>
      <c r="M710">
        <f>IF(K710&gt;3,1,0)</f>
        <v>0</v>
      </c>
      <c r="N710">
        <f>IF(K710=4,1,0)</f>
        <v>0</v>
      </c>
      <c r="O710">
        <f>IF(K710=5,1,0)</f>
        <v>0</v>
      </c>
      <c r="P710">
        <f>IF((SUM(J710:J713)&gt;0),1,0)</f>
        <v>0</v>
      </c>
      <c r="Q710">
        <f t="shared" ref="Q710" si="487">IF((SUM(N710:N713)&gt;0),1,0)</f>
        <v>0</v>
      </c>
      <c r="R710">
        <f t="shared" ref="R710" si="488">IF((SUM(O710:O713)&gt;0),1,0)</f>
        <v>0</v>
      </c>
    </row>
    <row r="711" spans="1:18" hidden="1" x14ac:dyDescent="0.25">
      <c r="A711" t="s">
        <v>22</v>
      </c>
      <c r="B711">
        <v>1</v>
      </c>
      <c r="C711">
        <v>18</v>
      </c>
      <c r="D711" t="s">
        <v>12</v>
      </c>
      <c r="E711" t="s">
        <v>12</v>
      </c>
      <c r="F711">
        <v>8</v>
      </c>
      <c r="G711">
        <v>120</v>
      </c>
      <c r="H711">
        <v>32756</v>
      </c>
      <c r="I711" t="s">
        <v>16</v>
      </c>
      <c r="J711">
        <v>0</v>
      </c>
      <c r="K711">
        <v>0</v>
      </c>
      <c r="L711">
        <f t="shared" si="475"/>
        <v>0</v>
      </c>
      <c r="M711">
        <f t="shared" ref="M711:M729" si="489">IF(K711&gt;3,1,0)</f>
        <v>0</v>
      </c>
      <c r="N711">
        <f t="shared" ref="N711:N729" si="490">IF(K711=4,1,0)</f>
        <v>0</v>
      </c>
      <c r="O711">
        <f t="shared" ref="O711:O729" si="491">IF(K711=5,1,0)</f>
        <v>0</v>
      </c>
    </row>
    <row r="712" spans="1:18" hidden="1" x14ac:dyDescent="0.25">
      <c r="A712" t="s">
        <v>22</v>
      </c>
      <c r="B712">
        <v>1</v>
      </c>
      <c r="C712">
        <v>18</v>
      </c>
      <c r="D712" t="s">
        <v>12</v>
      </c>
      <c r="E712" t="s">
        <v>12</v>
      </c>
      <c r="F712">
        <v>8</v>
      </c>
      <c r="G712">
        <v>120</v>
      </c>
      <c r="H712">
        <v>32756</v>
      </c>
      <c r="I712" t="s">
        <v>13</v>
      </c>
      <c r="J712">
        <v>0</v>
      </c>
      <c r="K712">
        <v>0</v>
      </c>
      <c r="L712">
        <f t="shared" si="475"/>
        <v>0</v>
      </c>
      <c r="M712">
        <f t="shared" si="489"/>
        <v>0</v>
      </c>
      <c r="N712">
        <f t="shared" si="490"/>
        <v>0</v>
      </c>
      <c r="O712">
        <f t="shared" si="491"/>
        <v>0</v>
      </c>
    </row>
    <row r="713" spans="1:18" hidden="1" x14ac:dyDescent="0.25">
      <c r="A713" t="s">
        <v>22</v>
      </c>
      <c r="B713">
        <v>1</v>
      </c>
      <c r="C713">
        <v>18</v>
      </c>
      <c r="D713" t="s">
        <v>12</v>
      </c>
      <c r="E713" t="s">
        <v>12</v>
      </c>
      <c r="F713">
        <v>8</v>
      </c>
      <c r="G713">
        <v>120</v>
      </c>
      <c r="H713">
        <v>32756</v>
      </c>
      <c r="I713" t="s">
        <v>14</v>
      </c>
      <c r="J713">
        <v>0</v>
      </c>
      <c r="K713">
        <v>0</v>
      </c>
      <c r="L713">
        <f t="shared" si="475"/>
        <v>0</v>
      </c>
      <c r="M713">
        <f t="shared" si="489"/>
        <v>0</v>
      </c>
      <c r="N713">
        <f t="shared" si="490"/>
        <v>0</v>
      </c>
      <c r="O713">
        <f t="shared" si="491"/>
        <v>0</v>
      </c>
    </row>
    <row r="714" spans="1:18" hidden="1" x14ac:dyDescent="0.25">
      <c r="A714" t="s">
        <v>22</v>
      </c>
      <c r="B714">
        <v>1</v>
      </c>
      <c r="C714">
        <v>18</v>
      </c>
      <c r="D714" t="s">
        <v>12</v>
      </c>
      <c r="E714" t="s">
        <v>12</v>
      </c>
      <c r="F714">
        <v>9</v>
      </c>
      <c r="G714">
        <v>180</v>
      </c>
      <c r="H714">
        <v>32773</v>
      </c>
      <c r="I714" t="s">
        <v>17</v>
      </c>
      <c r="J714">
        <v>0</v>
      </c>
      <c r="K714">
        <v>0</v>
      </c>
      <c r="L714">
        <f t="shared" si="475"/>
        <v>0</v>
      </c>
      <c r="M714">
        <f t="shared" si="489"/>
        <v>0</v>
      </c>
      <c r="N714">
        <f t="shared" si="490"/>
        <v>0</v>
      </c>
      <c r="O714">
        <f t="shared" si="491"/>
        <v>0</v>
      </c>
      <c r="P714">
        <f>IF((SUM(J714:J717)&gt;0),1,0)</f>
        <v>1</v>
      </c>
      <c r="Q714">
        <f t="shared" ref="Q714" si="492">IF((SUM(N714:N717)&gt;0),1,0)</f>
        <v>1</v>
      </c>
      <c r="R714">
        <f t="shared" ref="R714" si="493">IF((SUM(O714:O717)&gt;0),1,0)</f>
        <v>0</v>
      </c>
    </row>
    <row r="715" spans="1:18" hidden="1" x14ac:dyDescent="0.25">
      <c r="A715" t="s">
        <v>22</v>
      </c>
      <c r="B715">
        <v>1</v>
      </c>
      <c r="C715">
        <v>18</v>
      </c>
      <c r="D715" t="s">
        <v>12</v>
      </c>
      <c r="E715" t="s">
        <v>12</v>
      </c>
      <c r="F715">
        <v>9</v>
      </c>
      <c r="G715">
        <v>180</v>
      </c>
      <c r="H715">
        <v>32773</v>
      </c>
      <c r="I715" t="s">
        <v>16</v>
      </c>
      <c r="J715">
        <v>1</v>
      </c>
      <c r="K715">
        <v>4</v>
      </c>
      <c r="L715">
        <f t="shared" si="475"/>
        <v>1</v>
      </c>
      <c r="M715">
        <f t="shared" si="489"/>
        <v>1</v>
      </c>
      <c r="N715">
        <f t="shared" si="490"/>
        <v>1</v>
      </c>
      <c r="O715">
        <f t="shared" si="491"/>
        <v>0</v>
      </c>
    </row>
    <row r="716" spans="1:18" hidden="1" x14ac:dyDescent="0.25">
      <c r="A716" t="s">
        <v>22</v>
      </c>
      <c r="B716">
        <v>1</v>
      </c>
      <c r="C716">
        <v>18</v>
      </c>
      <c r="D716" t="s">
        <v>12</v>
      </c>
      <c r="E716" t="s">
        <v>12</v>
      </c>
      <c r="F716">
        <v>9</v>
      </c>
      <c r="G716">
        <v>180</v>
      </c>
      <c r="H716">
        <v>32773</v>
      </c>
      <c r="I716" t="s">
        <v>13</v>
      </c>
      <c r="J716">
        <v>0</v>
      </c>
      <c r="K716">
        <v>0</v>
      </c>
      <c r="L716">
        <f t="shared" si="475"/>
        <v>0</v>
      </c>
      <c r="M716">
        <f t="shared" si="489"/>
        <v>0</v>
      </c>
      <c r="N716">
        <f t="shared" si="490"/>
        <v>0</v>
      </c>
      <c r="O716">
        <f t="shared" si="491"/>
        <v>0</v>
      </c>
    </row>
    <row r="717" spans="1:18" hidden="1" x14ac:dyDescent="0.25">
      <c r="A717" t="s">
        <v>22</v>
      </c>
      <c r="B717">
        <v>1</v>
      </c>
      <c r="C717">
        <v>18</v>
      </c>
      <c r="D717" t="s">
        <v>12</v>
      </c>
      <c r="E717" t="s">
        <v>12</v>
      </c>
      <c r="F717">
        <v>9</v>
      </c>
      <c r="G717">
        <v>180</v>
      </c>
      <c r="H717">
        <v>32773</v>
      </c>
      <c r="I717" t="s">
        <v>14</v>
      </c>
      <c r="J717">
        <v>0</v>
      </c>
      <c r="K717">
        <v>0</v>
      </c>
      <c r="L717">
        <f t="shared" si="475"/>
        <v>0</v>
      </c>
      <c r="M717">
        <f t="shared" si="489"/>
        <v>0</v>
      </c>
      <c r="N717">
        <f t="shared" si="490"/>
        <v>0</v>
      </c>
      <c r="O717">
        <f t="shared" si="491"/>
        <v>0</v>
      </c>
    </row>
    <row r="718" spans="1:18" hidden="1" x14ac:dyDescent="0.25">
      <c r="A718" t="s">
        <v>22</v>
      </c>
      <c r="B718">
        <v>1</v>
      </c>
      <c r="C718">
        <v>18</v>
      </c>
      <c r="D718" t="s">
        <v>12</v>
      </c>
      <c r="E718" t="s">
        <v>12</v>
      </c>
      <c r="F718">
        <v>10</v>
      </c>
      <c r="G718">
        <v>240</v>
      </c>
      <c r="H718">
        <v>32790</v>
      </c>
      <c r="I718" t="s">
        <v>17</v>
      </c>
      <c r="J718">
        <v>1</v>
      </c>
      <c r="K718">
        <v>5</v>
      </c>
      <c r="L718">
        <f>IF(J718&gt;0,1,0)</f>
        <v>1</v>
      </c>
      <c r="M718">
        <f>IF(K718&gt;3,1,0)</f>
        <v>1</v>
      </c>
      <c r="N718">
        <f>IF(K718=4,1,0)</f>
        <v>0</v>
      </c>
      <c r="O718">
        <f>IF(K718=5,1,0)</f>
        <v>1</v>
      </c>
      <c r="P718">
        <f>IF((SUM(J718:J721)&gt;0),1,0)</f>
        <v>1</v>
      </c>
      <c r="Q718">
        <f>IF((SUM(N718:N721)&gt;0),1,0)</f>
        <v>0</v>
      </c>
      <c r="R718">
        <f>IF((SUM(O718:O721)&gt;0),1,0)</f>
        <v>1</v>
      </c>
    </row>
    <row r="719" spans="1:18" hidden="1" x14ac:dyDescent="0.25">
      <c r="A719" t="s">
        <v>22</v>
      </c>
      <c r="B719">
        <v>1</v>
      </c>
      <c r="C719">
        <v>18</v>
      </c>
      <c r="D719" t="s">
        <v>12</v>
      </c>
      <c r="E719" t="s">
        <v>12</v>
      </c>
      <c r="F719">
        <v>10</v>
      </c>
      <c r="G719">
        <v>240</v>
      </c>
      <c r="H719">
        <v>32790</v>
      </c>
      <c r="I719" t="s">
        <v>16</v>
      </c>
      <c r="J719">
        <v>0</v>
      </c>
      <c r="K719">
        <v>0</v>
      </c>
      <c r="L719">
        <f>IF(J719&gt;0,1,0)</f>
        <v>0</v>
      </c>
      <c r="M719">
        <f t="shared" si="489"/>
        <v>0</v>
      </c>
      <c r="N719">
        <f t="shared" si="490"/>
        <v>0</v>
      </c>
      <c r="O719">
        <f t="shared" si="491"/>
        <v>0</v>
      </c>
    </row>
    <row r="720" spans="1:18" hidden="1" x14ac:dyDescent="0.25">
      <c r="A720" t="s">
        <v>22</v>
      </c>
      <c r="B720">
        <v>1</v>
      </c>
      <c r="C720">
        <v>18</v>
      </c>
      <c r="D720" t="s">
        <v>12</v>
      </c>
      <c r="E720" t="s">
        <v>12</v>
      </c>
      <c r="F720">
        <v>10</v>
      </c>
      <c r="G720">
        <v>240</v>
      </c>
      <c r="H720">
        <v>32790</v>
      </c>
      <c r="I720" t="s">
        <v>13</v>
      </c>
      <c r="J720">
        <v>0</v>
      </c>
      <c r="K720">
        <v>0</v>
      </c>
      <c r="L720">
        <f t="shared" si="475"/>
        <v>0</v>
      </c>
      <c r="M720">
        <f t="shared" si="489"/>
        <v>0</v>
      </c>
      <c r="N720">
        <f t="shared" si="490"/>
        <v>0</v>
      </c>
      <c r="O720">
        <f t="shared" si="491"/>
        <v>0</v>
      </c>
    </row>
    <row r="721" spans="1:24" s="11" customFormat="1" hidden="1" x14ac:dyDescent="0.25">
      <c r="A721" s="11" t="s">
        <v>22</v>
      </c>
      <c r="B721" s="11">
        <v>1</v>
      </c>
      <c r="C721" s="11">
        <v>18</v>
      </c>
      <c r="D721" s="11" t="s">
        <v>12</v>
      </c>
      <c r="E721" s="11" t="s">
        <v>12</v>
      </c>
      <c r="F721" s="11">
        <v>10</v>
      </c>
      <c r="G721" s="11">
        <v>240</v>
      </c>
      <c r="H721" s="11">
        <v>32790</v>
      </c>
      <c r="I721" s="11" t="s">
        <v>14</v>
      </c>
      <c r="J721" s="11">
        <v>0</v>
      </c>
      <c r="K721" s="11">
        <v>0</v>
      </c>
      <c r="L721" s="11">
        <f t="shared" si="475"/>
        <v>0</v>
      </c>
      <c r="M721" s="11">
        <f t="shared" si="489"/>
        <v>0</v>
      </c>
      <c r="N721" s="11">
        <f t="shared" si="490"/>
        <v>0</v>
      </c>
      <c r="O721" s="11">
        <f t="shared" si="491"/>
        <v>0</v>
      </c>
    </row>
    <row r="722" spans="1:24" s="12" customFormat="1" hidden="1" x14ac:dyDescent="0.25">
      <c r="A722" s="12" t="s">
        <v>18</v>
      </c>
      <c r="B722" s="12">
        <v>2</v>
      </c>
      <c r="C722" s="12">
        <v>1</v>
      </c>
      <c r="D722" s="12" t="s">
        <v>20</v>
      </c>
      <c r="E722" s="12" t="s">
        <v>20</v>
      </c>
      <c r="F722" s="12">
        <v>1</v>
      </c>
      <c r="G722" s="12">
        <v>38</v>
      </c>
      <c r="H722" s="12">
        <v>33078</v>
      </c>
      <c r="I722" s="12" t="s">
        <v>17</v>
      </c>
      <c r="J722" s="12">
        <v>1</v>
      </c>
      <c r="K722" s="12">
        <v>4</v>
      </c>
      <c r="L722" s="12">
        <f t="shared" si="475"/>
        <v>1</v>
      </c>
      <c r="M722" s="12">
        <f t="shared" si="489"/>
        <v>1</v>
      </c>
      <c r="N722" s="12">
        <f t="shared" si="490"/>
        <v>1</v>
      </c>
      <c r="O722" s="12">
        <f t="shared" si="491"/>
        <v>0</v>
      </c>
      <c r="P722" s="12">
        <f t="shared" ref="P722" si="494">IF((SUM(J722:J725)&gt;0),1,0)</f>
        <v>1</v>
      </c>
      <c r="Q722" s="12">
        <f t="shared" ref="Q722" si="495">IF((SUM(N722:N725)&gt;0),1,0)</f>
        <v>1</v>
      </c>
      <c r="R722" s="12">
        <f t="shared" ref="R722" si="496">IF((SUM(O722:O725)&gt;0),1,0)</f>
        <v>0</v>
      </c>
      <c r="T722" s="12" t="s">
        <v>71</v>
      </c>
      <c r="X722" s="12" t="s">
        <v>47</v>
      </c>
    </row>
    <row r="723" spans="1:24" hidden="1" x14ac:dyDescent="0.25">
      <c r="A723" s="11" t="s">
        <v>18</v>
      </c>
      <c r="B723">
        <v>2</v>
      </c>
      <c r="C723">
        <v>1</v>
      </c>
      <c r="D723" t="s">
        <v>20</v>
      </c>
      <c r="E723" t="s">
        <v>20</v>
      </c>
      <c r="F723">
        <v>1</v>
      </c>
      <c r="G723">
        <v>38</v>
      </c>
      <c r="H723">
        <v>33078</v>
      </c>
      <c r="I723" t="s">
        <v>16</v>
      </c>
      <c r="J723">
        <v>0</v>
      </c>
      <c r="K723">
        <v>0</v>
      </c>
      <c r="L723">
        <f t="shared" si="475"/>
        <v>0</v>
      </c>
      <c r="M723">
        <f t="shared" si="489"/>
        <v>0</v>
      </c>
      <c r="N723">
        <f t="shared" si="490"/>
        <v>0</v>
      </c>
      <c r="O723">
        <f t="shared" si="491"/>
        <v>0</v>
      </c>
      <c r="U723">
        <v>1</v>
      </c>
      <c r="V723">
        <v>38</v>
      </c>
      <c r="W723">
        <v>33078</v>
      </c>
      <c r="X723">
        <v>33078</v>
      </c>
    </row>
    <row r="724" spans="1:24" hidden="1" x14ac:dyDescent="0.25">
      <c r="A724" s="11" t="s">
        <v>18</v>
      </c>
      <c r="B724">
        <v>2</v>
      </c>
      <c r="C724">
        <v>1</v>
      </c>
      <c r="D724" t="s">
        <v>20</v>
      </c>
      <c r="E724" t="s">
        <v>20</v>
      </c>
      <c r="F724">
        <v>1</v>
      </c>
      <c r="G724">
        <v>38</v>
      </c>
      <c r="H724">
        <v>33078</v>
      </c>
      <c r="I724" t="s">
        <v>13</v>
      </c>
      <c r="J724">
        <v>0</v>
      </c>
      <c r="K724">
        <v>0</v>
      </c>
      <c r="L724">
        <f t="shared" si="475"/>
        <v>0</v>
      </c>
      <c r="M724">
        <f t="shared" si="489"/>
        <v>0</v>
      </c>
      <c r="N724">
        <f t="shared" si="490"/>
        <v>0</v>
      </c>
      <c r="O724">
        <f t="shared" si="491"/>
        <v>0</v>
      </c>
      <c r="U724">
        <v>2</v>
      </c>
      <c r="V724">
        <f>V723+38</f>
        <v>76</v>
      </c>
      <c r="W724">
        <f>W723+38</f>
        <v>33116</v>
      </c>
      <c r="X724">
        <v>33104</v>
      </c>
    </row>
    <row r="725" spans="1:24" hidden="1" x14ac:dyDescent="0.25">
      <c r="A725" s="11" t="s">
        <v>18</v>
      </c>
      <c r="B725">
        <v>2</v>
      </c>
      <c r="C725">
        <v>1</v>
      </c>
      <c r="D725" t="s">
        <v>20</v>
      </c>
      <c r="E725" t="s">
        <v>20</v>
      </c>
      <c r="F725">
        <v>1</v>
      </c>
      <c r="G725">
        <v>38</v>
      </c>
      <c r="H725">
        <v>33078</v>
      </c>
      <c r="I725" t="s">
        <v>14</v>
      </c>
      <c r="J725">
        <v>0</v>
      </c>
      <c r="K725">
        <v>0</v>
      </c>
      <c r="L725">
        <f t="shared" si="475"/>
        <v>0</v>
      </c>
      <c r="M725">
        <f t="shared" si="489"/>
        <v>0</v>
      </c>
      <c r="N725">
        <f t="shared" si="490"/>
        <v>0</v>
      </c>
      <c r="O725">
        <f t="shared" si="491"/>
        <v>0</v>
      </c>
      <c r="U725">
        <v>3</v>
      </c>
      <c r="V725">
        <f>V724+38</f>
        <v>114</v>
      </c>
      <c r="W725">
        <f t="shared" ref="W725:W732" si="497">W724+38</f>
        <v>33154</v>
      </c>
      <c r="X725">
        <v>33164</v>
      </c>
    </row>
    <row r="726" spans="1:24" hidden="1" x14ac:dyDescent="0.25">
      <c r="A726" s="11" t="s">
        <v>18</v>
      </c>
      <c r="B726">
        <v>2</v>
      </c>
      <c r="C726">
        <v>1</v>
      </c>
      <c r="D726" t="s">
        <v>20</v>
      </c>
      <c r="E726" t="s">
        <v>20</v>
      </c>
      <c r="F726">
        <v>2</v>
      </c>
      <c r="G726">
        <v>76</v>
      </c>
      <c r="H726">
        <v>33104</v>
      </c>
      <c r="I726" t="s">
        <v>17</v>
      </c>
      <c r="J726" s="11">
        <v>0</v>
      </c>
      <c r="K726" s="11">
        <v>0</v>
      </c>
      <c r="L726">
        <f t="shared" si="475"/>
        <v>0</v>
      </c>
      <c r="M726">
        <f t="shared" si="489"/>
        <v>0</v>
      </c>
      <c r="N726">
        <f t="shared" si="490"/>
        <v>0</v>
      </c>
      <c r="O726">
        <f t="shared" si="491"/>
        <v>0</v>
      </c>
      <c r="P726">
        <f t="shared" ref="P726" si="498">IF((SUM(J726:J729)&gt;0),1,0)</f>
        <v>0</v>
      </c>
      <c r="Q726">
        <f t="shared" ref="Q726" si="499">IF((SUM(N726:N729)&gt;0),1,0)</f>
        <v>0</v>
      </c>
      <c r="R726">
        <f t="shared" ref="R726" si="500">IF((SUM(O726:O729)&gt;0),1,0)</f>
        <v>0</v>
      </c>
      <c r="U726">
        <v>4</v>
      </c>
      <c r="V726">
        <f>V725+38</f>
        <v>152</v>
      </c>
      <c r="W726">
        <f>W725+38</f>
        <v>33192</v>
      </c>
      <c r="X726">
        <v>33192</v>
      </c>
    </row>
    <row r="727" spans="1:24" hidden="1" x14ac:dyDescent="0.25">
      <c r="A727" s="11" t="s">
        <v>18</v>
      </c>
      <c r="B727">
        <v>2</v>
      </c>
      <c r="C727">
        <v>1</v>
      </c>
      <c r="D727" t="s">
        <v>20</v>
      </c>
      <c r="E727" t="s">
        <v>20</v>
      </c>
      <c r="F727">
        <v>2</v>
      </c>
      <c r="G727">
        <v>76</v>
      </c>
      <c r="H727">
        <v>33104</v>
      </c>
      <c r="I727" t="s">
        <v>16</v>
      </c>
      <c r="J727" s="11">
        <v>0</v>
      </c>
      <c r="K727" s="11">
        <v>0</v>
      </c>
      <c r="L727">
        <f t="shared" si="475"/>
        <v>0</v>
      </c>
      <c r="M727">
        <f t="shared" si="489"/>
        <v>0</v>
      </c>
      <c r="N727">
        <f t="shared" si="490"/>
        <v>0</v>
      </c>
      <c r="O727">
        <f t="shared" si="491"/>
        <v>0</v>
      </c>
      <c r="U727">
        <v>5</v>
      </c>
      <c r="V727">
        <f t="shared" ref="V727:V732" si="501">V726+38</f>
        <v>190</v>
      </c>
      <c r="W727">
        <f t="shared" si="497"/>
        <v>33230</v>
      </c>
      <c r="X727">
        <v>33224</v>
      </c>
    </row>
    <row r="728" spans="1:24" hidden="1" x14ac:dyDescent="0.25">
      <c r="A728" s="11" t="s">
        <v>18</v>
      </c>
      <c r="B728">
        <v>2</v>
      </c>
      <c r="C728">
        <v>1</v>
      </c>
      <c r="D728" t="s">
        <v>20</v>
      </c>
      <c r="E728" t="s">
        <v>20</v>
      </c>
      <c r="F728">
        <v>2</v>
      </c>
      <c r="G728">
        <v>76</v>
      </c>
      <c r="H728">
        <v>33104</v>
      </c>
      <c r="I728" t="s">
        <v>13</v>
      </c>
      <c r="J728" s="11">
        <v>0</v>
      </c>
      <c r="K728" s="11">
        <v>0</v>
      </c>
      <c r="L728">
        <f t="shared" si="475"/>
        <v>0</v>
      </c>
      <c r="M728">
        <f t="shared" si="489"/>
        <v>0</v>
      </c>
      <c r="N728">
        <f t="shared" si="490"/>
        <v>0</v>
      </c>
      <c r="O728">
        <f t="shared" si="491"/>
        <v>0</v>
      </c>
      <c r="U728">
        <v>6</v>
      </c>
      <c r="V728">
        <f t="shared" si="501"/>
        <v>228</v>
      </c>
      <c r="W728">
        <f t="shared" si="497"/>
        <v>33268</v>
      </c>
      <c r="X728">
        <v>33284</v>
      </c>
    </row>
    <row r="729" spans="1:24" hidden="1" x14ac:dyDescent="0.25">
      <c r="A729" s="11" t="s">
        <v>18</v>
      </c>
      <c r="B729">
        <v>2</v>
      </c>
      <c r="C729">
        <v>1</v>
      </c>
      <c r="D729" t="s">
        <v>20</v>
      </c>
      <c r="E729" t="s">
        <v>20</v>
      </c>
      <c r="F729">
        <v>2</v>
      </c>
      <c r="G729">
        <v>76</v>
      </c>
      <c r="H729">
        <v>33104</v>
      </c>
      <c r="I729" t="s">
        <v>14</v>
      </c>
      <c r="J729" s="11">
        <v>0</v>
      </c>
      <c r="K729" s="11">
        <v>0</v>
      </c>
      <c r="L729">
        <f t="shared" si="475"/>
        <v>0</v>
      </c>
      <c r="M729">
        <f t="shared" si="489"/>
        <v>0</v>
      </c>
      <c r="N729">
        <f t="shared" si="490"/>
        <v>0</v>
      </c>
      <c r="O729">
        <f t="shared" si="491"/>
        <v>0</v>
      </c>
      <c r="U729">
        <v>7</v>
      </c>
      <c r="V729">
        <f t="shared" si="501"/>
        <v>266</v>
      </c>
      <c r="W729">
        <f t="shared" si="497"/>
        <v>33306</v>
      </c>
      <c r="X729">
        <v>33306</v>
      </c>
    </row>
    <row r="730" spans="1:24" hidden="1" x14ac:dyDescent="0.25">
      <c r="A730" s="11" t="s">
        <v>18</v>
      </c>
      <c r="B730">
        <v>2</v>
      </c>
      <c r="C730">
        <v>1</v>
      </c>
      <c r="D730" t="s">
        <v>20</v>
      </c>
      <c r="E730" t="s">
        <v>20</v>
      </c>
      <c r="F730">
        <v>3</v>
      </c>
      <c r="G730">
        <v>114</v>
      </c>
      <c r="H730">
        <v>33164</v>
      </c>
      <c r="I730" t="s">
        <v>17</v>
      </c>
      <c r="J730" s="11">
        <v>0</v>
      </c>
      <c r="K730" s="11">
        <v>0</v>
      </c>
      <c r="L730">
        <f>IF(J730&gt;0,1,0)</f>
        <v>0</v>
      </c>
      <c r="M730">
        <f>IF(K730&gt;3,1,0)</f>
        <v>0</v>
      </c>
      <c r="N730">
        <f>IF(K730=4,1,0)</f>
        <v>0</v>
      </c>
      <c r="O730">
        <f>IF(K730=5,1,0)</f>
        <v>0</v>
      </c>
      <c r="P730">
        <f>IF((SUM(J730:J733)&gt;0),1,0)</f>
        <v>1</v>
      </c>
      <c r="Q730">
        <f t="shared" ref="Q730" si="502">IF((SUM(N730:N733)&gt;0),1,0)</f>
        <v>0</v>
      </c>
      <c r="R730">
        <f t="shared" ref="R730" si="503">IF((SUM(O730:O733)&gt;0),1,0)</f>
        <v>0</v>
      </c>
      <c r="U730">
        <v>8</v>
      </c>
      <c r="V730">
        <f t="shared" si="501"/>
        <v>304</v>
      </c>
      <c r="W730">
        <f t="shared" si="497"/>
        <v>33344</v>
      </c>
      <c r="X730">
        <v>33334</v>
      </c>
    </row>
    <row r="731" spans="1:24" hidden="1" x14ac:dyDescent="0.25">
      <c r="A731" s="11" t="s">
        <v>18</v>
      </c>
      <c r="B731">
        <v>2</v>
      </c>
      <c r="C731">
        <v>1</v>
      </c>
      <c r="D731" t="s">
        <v>20</v>
      </c>
      <c r="E731" t="s">
        <v>20</v>
      </c>
      <c r="F731">
        <v>3</v>
      </c>
      <c r="G731">
        <v>114</v>
      </c>
      <c r="H731">
        <v>33164</v>
      </c>
      <c r="I731" t="s">
        <v>16</v>
      </c>
      <c r="J731" s="11">
        <v>0</v>
      </c>
      <c r="K731" s="11">
        <v>0</v>
      </c>
      <c r="L731">
        <f>IF(J731&gt;0,1,0)</f>
        <v>0</v>
      </c>
      <c r="M731">
        <f>IF(K731&gt;3,1,0)</f>
        <v>0</v>
      </c>
      <c r="N731">
        <f>IF(K731=4,1,0)</f>
        <v>0</v>
      </c>
      <c r="O731">
        <f>IF(K731=5,1,0)</f>
        <v>0</v>
      </c>
      <c r="U731">
        <v>9</v>
      </c>
      <c r="V731">
        <f t="shared" si="501"/>
        <v>342</v>
      </c>
      <c r="W731">
        <f t="shared" si="497"/>
        <v>33382</v>
      </c>
      <c r="X731">
        <v>33382</v>
      </c>
    </row>
    <row r="732" spans="1:24" hidden="1" x14ac:dyDescent="0.25">
      <c r="A732" s="11" t="s">
        <v>18</v>
      </c>
      <c r="B732">
        <v>2</v>
      </c>
      <c r="C732">
        <v>1</v>
      </c>
      <c r="D732" t="s">
        <v>20</v>
      </c>
      <c r="E732" t="s">
        <v>20</v>
      </c>
      <c r="F732">
        <v>3</v>
      </c>
      <c r="G732">
        <v>114</v>
      </c>
      <c r="H732">
        <v>33164</v>
      </c>
      <c r="I732" t="s">
        <v>13</v>
      </c>
      <c r="J732" s="11">
        <v>1</v>
      </c>
      <c r="K732" s="11">
        <v>1</v>
      </c>
      <c r="L732">
        <f>IF(J732&gt;0,1,0)</f>
        <v>1</v>
      </c>
      <c r="M732">
        <f>IF(K732&gt;3,1,0)</f>
        <v>0</v>
      </c>
      <c r="N732">
        <f>IF(K732=4,1,0)</f>
        <v>0</v>
      </c>
      <c r="O732">
        <f>IF(K732=5,1,0)</f>
        <v>0</v>
      </c>
      <c r="U732">
        <v>10</v>
      </c>
      <c r="V732">
        <f t="shared" si="501"/>
        <v>380</v>
      </c>
      <c r="W732">
        <f t="shared" si="497"/>
        <v>33420</v>
      </c>
      <c r="X732">
        <v>33404</v>
      </c>
    </row>
    <row r="733" spans="1:24" hidden="1" x14ac:dyDescent="0.25">
      <c r="A733" s="11" t="s">
        <v>18</v>
      </c>
      <c r="B733">
        <v>2</v>
      </c>
      <c r="C733">
        <v>1</v>
      </c>
      <c r="D733" t="s">
        <v>20</v>
      </c>
      <c r="E733" t="s">
        <v>20</v>
      </c>
      <c r="F733">
        <v>3</v>
      </c>
      <c r="G733">
        <v>114</v>
      </c>
      <c r="H733">
        <v>33164</v>
      </c>
      <c r="I733" t="s">
        <v>14</v>
      </c>
      <c r="J733" s="11">
        <v>0</v>
      </c>
      <c r="K733" s="11">
        <v>0</v>
      </c>
      <c r="L733">
        <f>IF(J733&gt;0,1,0)</f>
        <v>0</v>
      </c>
      <c r="M733">
        <f>IF(K733&gt;3,1,0)</f>
        <v>0</v>
      </c>
      <c r="N733">
        <f>IF(K733=4,1,0)</f>
        <v>0</v>
      </c>
      <c r="O733">
        <f>IF(K733=5,1,0)</f>
        <v>0</v>
      </c>
    </row>
    <row r="734" spans="1:24" hidden="1" x14ac:dyDescent="0.25">
      <c r="A734" s="11" t="s">
        <v>18</v>
      </c>
      <c r="B734">
        <v>2</v>
      </c>
      <c r="C734">
        <v>1</v>
      </c>
      <c r="D734" t="s">
        <v>20</v>
      </c>
      <c r="E734" t="s">
        <v>20</v>
      </c>
      <c r="F734">
        <v>4</v>
      </c>
      <c r="G734">
        <v>152</v>
      </c>
      <c r="H734">
        <v>33192</v>
      </c>
      <c r="I734" t="s">
        <v>17</v>
      </c>
      <c r="J734">
        <v>1</v>
      </c>
      <c r="K734">
        <v>2</v>
      </c>
      <c r="L734">
        <f t="shared" ref="L734:L757" si="504">IF(J734&gt;0,1,0)</f>
        <v>1</v>
      </c>
      <c r="M734">
        <f t="shared" ref="M734:M749" si="505">IF(K734&gt;3,1,0)</f>
        <v>0</v>
      </c>
      <c r="N734">
        <f t="shared" ref="N734:N749" si="506">IF(K734=4,1,0)</f>
        <v>0</v>
      </c>
      <c r="O734">
        <f t="shared" ref="O734:O749" si="507">IF(K734=5,1,0)</f>
        <v>0</v>
      </c>
      <c r="P734">
        <f t="shared" ref="P734" si="508">IF((SUM(J734:J737)&gt;0),1,0)</f>
        <v>1</v>
      </c>
      <c r="Q734">
        <f t="shared" ref="Q734" si="509">IF((SUM(N734:N737)&gt;0),1,0)</f>
        <v>0</v>
      </c>
      <c r="R734">
        <f t="shared" ref="R734" si="510">IF((SUM(O734:O737)&gt;0),1,0)</f>
        <v>0</v>
      </c>
    </row>
    <row r="735" spans="1:24" hidden="1" x14ac:dyDescent="0.25">
      <c r="A735" s="11" t="s">
        <v>18</v>
      </c>
      <c r="B735">
        <v>2</v>
      </c>
      <c r="C735">
        <v>1</v>
      </c>
      <c r="D735" t="s">
        <v>20</v>
      </c>
      <c r="E735" t="s">
        <v>20</v>
      </c>
      <c r="F735">
        <v>4</v>
      </c>
      <c r="G735">
        <v>152</v>
      </c>
      <c r="H735">
        <v>33192</v>
      </c>
      <c r="I735" t="s">
        <v>16</v>
      </c>
      <c r="J735">
        <v>0</v>
      </c>
      <c r="K735">
        <v>0</v>
      </c>
      <c r="L735">
        <f t="shared" si="504"/>
        <v>0</v>
      </c>
      <c r="M735">
        <f t="shared" si="505"/>
        <v>0</v>
      </c>
      <c r="N735">
        <f t="shared" si="506"/>
        <v>0</v>
      </c>
      <c r="O735">
        <f t="shared" si="507"/>
        <v>0</v>
      </c>
    </row>
    <row r="736" spans="1:24" hidden="1" x14ac:dyDescent="0.25">
      <c r="A736" s="11" t="s">
        <v>18</v>
      </c>
      <c r="B736">
        <v>2</v>
      </c>
      <c r="C736">
        <v>1</v>
      </c>
      <c r="D736" t="s">
        <v>20</v>
      </c>
      <c r="E736" t="s">
        <v>20</v>
      </c>
      <c r="F736">
        <v>4</v>
      </c>
      <c r="G736">
        <v>152</v>
      </c>
      <c r="H736">
        <v>33192</v>
      </c>
      <c r="I736" t="s">
        <v>13</v>
      </c>
      <c r="J736">
        <v>0</v>
      </c>
      <c r="K736">
        <v>0</v>
      </c>
      <c r="L736">
        <f t="shared" si="504"/>
        <v>0</v>
      </c>
      <c r="M736">
        <f t="shared" si="505"/>
        <v>0</v>
      </c>
      <c r="N736">
        <f t="shared" si="506"/>
        <v>0</v>
      </c>
      <c r="O736">
        <f t="shared" si="507"/>
        <v>0</v>
      </c>
    </row>
    <row r="737" spans="1:18" hidden="1" x14ac:dyDescent="0.25">
      <c r="A737" s="11" t="s">
        <v>18</v>
      </c>
      <c r="B737">
        <v>2</v>
      </c>
      <c r="C737">
        <v>1</v>
      </c>
      <c r="D737" t="s">
        <v>20</v>
      </c>
      <c r="E737" t="s">
        <v>20</v>
      </c>
      <c r="F737">
        <v>4</v>
      </c>
      <c r="G737">
        <v>152</v>
      </c>
      <c r="H737">
        <v>33192</v>
      </c>
      <c r="I737" t="s">
        <v>14</v>
      </c>
      <c r="J737">
        <v>0</v>
      </c>
      <c r="K737">
        <v>0</v>
      </c>
      <c r="L737">
        <f t="shared" si="504"/>
        <v>0</v>
      </c>
      <c r="M737">
        <f t="shared" si="505"/>
        <v>0</v>
      </c>
      <c r="N737">
        <f t="shared" si="506"/>
        <v>0</v>
      </c>
      <c r="O737">
        <f t="shared" si="507"/>
        <v>0</v>
      </c>
    </row>
    <row r="738" spans="1:18" hidden="1" x14ac:dyDescent="0.25">
      <c r="A738" s="11" t="s">
        <v>18</v>
      </c>
      <c r="B738">
        <v>2</v>
      </c>
      <c r="C738">
        <v>1</v>
      </c>
      <c r="D738" t="s">
        <v>20</v>
      </c>
      <c r="E738" t="s">
        <v>20</v>
      </c>
      <c r="F738">
        <v>5</v>
      </c>
      <c r="G738">
        <v>190</v>
      </c>
      <c r="H738">
        <v>33224</v>
      </c>
      <c r="I738" t="s">
        <v>17</v>
      </c>
      <c r="J738" s="11">
        <v>1</v>
      </c>
      <c r="K738" s="11">
        <v>2</v>
      </c>
      <c r="L738">
        <f t="shared" si="504"/>
        <v>1</v>
      </c>
      <c r="M738">
        <f t="shared" si="505"/>
        <v>0</v>
      </c>
      <c r="N738">
        <f t="shared" si="506"/>
        <v>0</v>
      </c>
      <c r="O738">
        <f t="shared" si="507"/>
        <v>0</v>
      </c>
      <c r="P738">
        <f>IF((SUM(J738:J741)&gt;0),1,0)</f>
        <v>1</v>
      </c>
      <c r="Q738">
        <f t="shared" ref="Q738" si="511">IF((SUM(N738:N741)&gt;0),1,0)</f>
        <v>1</v>
      </c>
      <c r="R738">
        <f t="shared" ref="R738" si="512">IF((SUM(O738:O741)&gt;0),1,0)</f>
        <v>0</v>
      </c>
    </row>
    <row r="739" spans="1:18" hidden="1" x14ac:dyDescent="0.25">
      <c r="A739" s="11" t="s">
        <v>18</v>
      </c>
      <c r="B739">
        <v>2</v>
      </c>
      <c r="C739">
        <v>1</v>
      </c>
      <c r="D739" t="s">
        <v>20</v>
      </c>
      <c r="E739" t="s">
        <v>20</v>
      </c>
      <c r="F739">
        <v>5</v>
      </c>
      <c r="G739">
        <v>190</v>
      </c>
      <c r="H739">
        <v>33224</v>
      </c>
      <c r="I739" t="s">
        <v>16</v>
      </c>
      <c r="J739" s="11">
        <v>1</v>
      </c>
      <c r="K739" s="11">
        <v>4</v>
      </c>
      <c r="L739">
        <f t="shared" si="504"/>
        <v>1</v>
      </c>
      <c r="M739">
        <f t="shared" si="505"/>
        <v>1</v>
      </c>
      <c r="N739">
        <f t="shared" si="506"/>
        <v>1</v>
      </c>
      <c r="O739">
        <f t="shared" si="507"/>
        <v>0</v>
      </c>
    </row>
    <row r="740" spans="1:18" hidden="1" x14ac:dyDescent="0.25">
      <c r="A740" s="11" t="s">
        <v>18</v>
      </c>
      <c r="B740">
        <v>2</v>
      </c>
      <c r="C740">
        <v>1</v>
      </c>
      <c r="D740" t="s">
        <v>20</v>
      </c>
      <c r="E740" t="s">
        <v>20</v>
      </c>
      <c r="F740">
        <v>5</v>
      </c>
      <c r="G740">
        <v>190</v>
      </c>
      <c r="H740">
        <v>33224</v>
      </c>
      <c r="I740" t="s">
        <v>13</v>
      </c>
      <c r="J740" s="11">
        <v>0</v>
      </c>
      <c r="K740" s="11">
        <v>0</v>
      </c>
      <c r="L740">
        <f t="shared" si="504"/>
        <v>0</v>
      </c>
      <c r="M740">
        <f t="shared" si="505"/>
        <v>0</v>
      </c>
      <c r="N740">
        <f t="shared" si="506"/>
        <v>0</v>
      </c>
      <c r="O740">
        <f t="shared" si="507"/>
        <v>0</v>
      </c>
    </row>
    <row r="741" spans="1:18" hidden="1" x14ac:dyDescent="0.25">
      <c r="A741" s="11" t="s">
        <v>18</v>
      </c>
      <c r="B741">
        <v>2</v>
      </c>
      <c r="C741">
        <v>1</v>
      </c>
      <c r="D741" t="s">
        <v>20</v>
      </c>
      <c r="E741" t="s">
        <v>20</v>
      </c>
      <c r="F741">
        <v>5</v>
      </c>
      <c r="G741">
        <v>190</v>
      </c>
      <c r="H741">
        <v>33224</v>
      </c>
      <c r="I741" t="s">
        <v>14</v>
      </c>
      <c r="J741" s="11">
        <v>1</v>
      </c>
      <c r="K741" s="11">
        <v>2</v>
      </c>
      <c r="L741">
        <f t="shared" si="504"/>
        <v>1</v>
      </c>
      <c r="M741">
        <f t="shared" si="505"/>
        <v>0</v>
      </c>
      <c r="N741">
        <f t="shared" si="506"/>
        <v>0</v>
      </c>
      <c r="O741">
        <f t="shared" si="507"/>
        <v>0</v>
      </c>
    </row>
    <row r="742" spans="1:18" hidden="1" x14ac:dyDescent="0.25">
      <c r="A742" s="11" t="s">
        <v>18</v>
      </c>
      <c r="B742">
        <v>2</v>
      </c>
      <c r="C742">
        <v>1</v>
      </c>
      <c r="D742" t="s">
        <v>20</v>
      </c>
      <c r="E742" t="s">
        <v>20</v>
      </c>
      <c r="F742">
        <v>6</v>
      </c>
      <c r="G742">
        <v>228</v>
      </c>
      <c r="H742">
        <v>33284</v>
      </c>
      <c r="I742" t="s">
        <v>17</v>
      </c>
      <c r="J742">
        <v>0</v>
      </c>
      <c r="K742">
        <v>0</v>
      </c>
      <c r="L742">
        <f t="shared" si="504"/>
        <v>0</v>
      </c>
      <c r="M742">
        <f t="shared" si="505"/>
        <v>0</v>
      </c>
      <c r="N742">
        <f t="shared" si="506"/>
        <v>0</v>
      </c>
      <c r="O742">
        <f t="shared" si="507"/>
        <v>0</v>
      </c>
      <c r="P742">
        <f>IF((SUM(J742:J745)&gt;0),1,0)</f>
        <v>1</v>
      </c>
      <c r="Q742">
        <f t="shared" ref="Q742" si="513">IF((SUM(N742:N745)&gt;0),1,0)</f>
        <v>0</v>
      </c>
      <c r="R742">
        <f t="shared" ref="R742" si="514">IF((SUM(O742:O745)&gt;0),1,0)</f>
        <v>0</v>
      </c>
    </row>
    <row r="743" spans="1:18" hidden="1" x14ac:dyDescent="0.25">
      <c r="A743" s="11" t="s">
        <v>18</v>
      </c>
      <c r="B743">
        <v>2</v>
      </c>
      <c r="C743">
        <v>1</v>
      </c>
      <c r="D743" t="s">
        <v>20</v>
      </c>
      <c r="E743" t="s">
        <v>20</v>
      </c>
      <c r="F743">
        <v>6</v>
      </c>
      <c r="G743">
        <v>228</v>
      </c>
      <c r="H743">
        <v>33284</v>
      </c>
      <c r="I743" t="s">
        <v>16</v>
      </c>
      <c r="J743">
        <v>0</v>
      </c>
      <c r="K743">
        <v>0</v>
      </c>
      <c r="L743">
        <f t="shared" si="504"/>
        <v>0</v>
      </c>
      <c r="M743">
        <f t="shared" si="505"/>
        <v>0</v>
      </c>
      <c r="N743">
        <f t="shared" si="506"/>
        <v>0</v>
      </c>
      <c r="O743">
        <f t="shared" si="507"/>
        <v>0</v>
      </c>
    </row>
    <row r="744" spans="1:18" hidden="1" x14ac:dyDescent="0.25">
      <c r="A744" s="11" t="s">
        <v>18</v>
      </c>
      <c r="B744">
        <v>2</v>
      </c>
      <c r="C744">
        <v>1</v>
      </c>
      <c r="D744" t="s">
        <v>20</v>
      </c>
      <c r="E744" t="s">
        <v>20</v>
      </c>
      <c r="F744">
        <v>6</v>
      </c>
      <c r="G744">
        <v>228</v>
      </c>
      <c r="H744">
        <v>33284</v>
      </c>
      <c r="I744" t="s">
        <v>13</v>
      </c>
      <c r="J744">
        <v>1</v>
      </c>
      <c r="K744">
        <v>1</v>
      </c>
      <c r="L744">
        <f t="shared" si="504"/>
        <v>1</v>
      </c>
      <c r="M744">
        <f t="shared" si="505"/>
        <v>0</v>
      </c>
      <c r="N744">
        <f t="shared" si="506"/>
        <v>0</v>
      </c>
      <c r="O744">
        <f t="shared" si="507"/>
        <v>0</v>
      </c>
    </row>
    <row r="745" spans="1:18" hidden="1" x14ac:dyDescent="0.25">
      <c r="A745" s="11" t="s">
        <v>18</v>
      </c>
      <c r="B745">
        <v>2</v>
      </c>
      <c r="C745">
        <v>1</v>
      </c>
      <c r="D745" t="s">
        <v>20</v>
      </c>
      <c r="E745" t="s">
        <v>20</v>
      </c>
      <c r="F745">
        <v>6</v>
      </c>
      <c r="G745">
        <v>228</v>
      </c>
      <c r="H745">
        <v>33284</v>
      </c>
      <c r="I745" t="s">
        <v>14</v>
      </c>
      <c r="J745">
        <v>0</v>
      </c>
      <c r="K745">
        <v>0</v>
      </c>
      <c r="L745">
        <f t="shared" si="504"/>
        <v>0</v>
      </c>
      <c r="M745">
        <f t="shared" si="505"/>
        <v>0</v>
      </c>
      <c r="N745">
        <f t="shared" si="506"/>
        <v>0</v>
      </c>
      <c r="O745">
        <f t="shared" si="507"/>
        <v>0</v>
      </c>
    </row>
    <row r="746" spans="1:18" hidden="1" x14ac:dyDescent="0.25">
      <c r="A746" s="11" t="s">
        <v>18</v>
      </c>
      <c r="B746">
        <v>2</v>
      </c>
      <c r="C746">
        <v>1</v>
      </c>
      <c r="D746" t="s">
        <v>20</v>
      </c>
      <c r="E746" t="s">
        <v>20</v>
      </c>
      <c r="F746">
        <v>7</v>
      </c>
      <c r="G746">
        <v>266</v>
      </c>
      <c r="H746">
        <v>33306</v>
      </c>
      <c r="I746" t="s">
        <v>17</v>
      </c>
      <c r="J746">
        <v>0</v>
      </c>
      <c r="K746">
        <v>0</v>
      </c>
      <c r="L746">
        <f t="shared" si="504"/>
        <v>0</v>
      </c>
      <c r="M746">
        <f t="shared" si="505"/>
        <v>0</v>
      </c>
      <c r="N746">
        <f t="shared" si="506"/>
        <v>0</v>
      </c>
      <c r="O746">
        <f t="shared" si="507"/>
        <v>0</v>
      </c>
      <c r="P746">
        <f>IF((SUM(J746:J749)&gt;0),1,0)</f>
        <v>1</v>
      </c>
      <c r="Q746">
        <f>IF((SUM(N746:N749)&gt;0),1,0)</f>
        <v>0</v>
      </c>
      <c r="R746">
        <f t="shared" ref="R746" si="515">IF((SUM(O746:O749)&gt;0),1,0)</f>
        <v>0</v>
      </c>
    </row>
    <row r="747" spans="1:18" s="11" customFormat="1" hidden="1" x14ac:dyDescent="0.25">
      <c r="A747" s="11" t="s">
        <v>18</v>
      </c>
      <c r="B747">
        <v>2</v>
      </c>
      <c r="C747">
        <v>1</v>
      </c>
      <c r="D747" t="s">
        <v>20</v>
      </c>
      <c r="E747" t="s">
        <v>20</v>
      </c>
      <c r="F747" s="11">
        <v>7</v>
      </c>
      <c r="G747" s="11">
        <v>266</v>
      </c>
      <c r="H747">
        <v>33306</v>
      </c>
      <c r="I747" s="11" t="s">
        <v>16</v>
      </c>
      <c r="J747">
        <v>0</v>
      </c>
      <c r="K747">
        <v>0</v>
      </c>
      <c r="L747" s="11">
        <f t="shared" si="504"/>
        <v>0</v>
      </c>
      <c r="M747" s="11">
        <f t="shared" si="505"/>
        <v>0</v>
      </c>
      <c r="N747" s="11">
        <f t="shared" si="506"/>
        <v>0</v>
      </c>
      <c r="O747" s="11">
        <f t="shared" si="507"/>
        <v>0</v>
      </c>
    </row>
    <row r="748" spans="1:18" hidden="1" x14ac:dyDescent="0.25">
      <c r="A748" s="11" t="s">
        <v>18</v>
      </c>
      <c r="B748">
        <v>2</v>
      </c>
      <c r="C748">
        <v>1</v>
      </c>
      <c r="D748" t="s">
        <v>20</v>
      </c>
      <c r="E748" t="s">
        <v>20</v>
      </c>
      <c r="F748">
        <v>7</v>
      </c>
      <c r="G748">
        <v>266</v>
      </c>
      <c r="H748">
        <v>33306</v>
      </c>
      <c r="I748" t="s">
        <v>13</v>
      </c>
      <c r="J748">
        <v>1</v>
      </c>
      <c r="K748">
        <v>2</v>
      </c>
      <c r="L748">
        <f t="shared" si="504"/>
        <v>1</v>
      </c>
      <c r="M748">
        <f t="shared" si="505"/>
        <v>0</v>
      </c>
      <c r="N748">
        <f t="shared" si="506"/>
        <v>0</v>
      </c>
      <c r="O748">
        <f t="shared" si="507"/>
        <v>0</v>
      </c>
    </row>
    <row r="749" spans="1:18" hidden="1" x14ac:dyDescent="0.25">
      <c r="A749" s="11" t="s">
        <v>18</v>
      </c>
      <c r="B749">
        <v>2</v>
      </c>
      <c r="C749">
        <v>1</v>
      </c>
      <c r="D749" t="s">
        <v>20</v>
      </c>
      <c r="E749" t="s">
        <v>20</v>
      </c>
      <c r="F749">
        <v>7</v>
      </c>
      <c r="G749">
        <v>266</v>
      </c>
      <c r="H749">
        <v>33306</v>
      </c>
      <c r="I749" t="s">
        <v>14</v>
      </c>
      <c r="J749">
        <v>0</v>
      </c>
      <c r="K749">
        <v>0</v>
      </c>
      <c r="L749">
        <f t="shared" si="504"/>
        <v>0</v>
      </c>
      <c r="M749">
        <f t="shared" si="505"/>
        <v>0</v>
      </c>
      <c r="N749">
        <f t="shared" si="506"/>
        <v>0</v>
      </c>
      <c r="O749">
        <f t="shared" si="507"/>
        <v>0</v>
      </c>
    </row>
    <row r="750" spans="1:18" hidden="1" x14ac:dyDescent="0.25">
      <c r="A750" s="11" t="s">
        <v>18</v>
      </c>
      <c r="B750">
        <v>2</v>
      </c>
      <c r="C750">
        <v>1</v>
      </c>
      <c r="D750" t="s">
        <v>20</v>
      </c>
      <c r="E750" t="s">
        <v>20</v>
      </c>
      <c r="F750">
        <v>8</v>
      </c>
      <c r="G750">
        <v>304</v>
      </c>
      <c r="H750">
        <v>33334</v>
      </c>
      <c r="I750" t="s">
        <v>17</v>
      </c>
      <c r="J750">
        <v>1</v>
      </c>
      <c r="K750">
        <v>1</v>
      </c>
      <c r="L750">
        <f t="shared" si="504"/>
        <v>1</v>
      </c>
      <c r="M750">
        <f>IF(K750&gt;3,1,0)</f>
        <v>0</v>
      </c>
      <c r="N750">
        <f>IF(K750=4,1,0)</f>
        <v>0</v>
      </c>
      <c r="O750">
        <f>IF(K750=5,1,0)</f>
        <v>0</v>
      </c>
      <c r="P750">
        <f>IF((SUM(J750:J753)&gt;0),1,0)</f>
        <v>1</v>
      </c>
      <c r="Q750">
        <f t="shared" ref="Q750" si="516">IF((SUM(N750:N753)&gt;0),1,0)</f>
        <v>0</v>
      </c>
      <c r="R750">
        <f t="shared" ref="R750" si="517">IF((SUM(O750:O753)&gt;0),1,0)</f>
        <v>0</v>
      </c>
    </row>
    <row r="751" spans="1:18" hidden="1" x14ac:dyDescent="0.25">
      <c r="A751" s="11" t="s">
        <v>18</v>
      </c>
      <c r="B751">
        <v>2</v>
      </c>
      <c r="C751">
        <v>1</v>
      </c>
      <c r="D751" t="s">
        <v>20</v>
      </c>
      <c r="E751" t="s">
        <v>20</v>
      </c>
      <c r="F751">
        <v>8</v>
      </c>
      <c r="G751">
        <v>304</v>
      </c>
      <c r="H751">
        <v>33334</v>
      </c>
      <c r="I751" t="s">
        <v>16</v>
      </c>
      <c r="J751">
        <v>0</v>
      </c>
      <c r="K751">
        <v>0</v>
      </c>
      <c r="L751">
        <f t="shared" si="504"/>
        <v>0</v>
      </c>
      <c r="M751">
        <f t="shared" ref="M751:M757" si="518">IF(K751&gt;3,1,0)</f>
        <v>0</v>
      </c>
      <c r="N751">
        <f t="shared" ref="N751:N757" si="519">IF(K751=4,1,0)</f>
        <v>0</v>
      </c>
      <c r="O751">
        <f t="shared" ref="O751:O757" si="520">IF(K751=5,1,0)</f>
        <v>0</v>
      </c>
    </row>
    <row r="752" spans="1:18" hidden="1" x14ac:dyDescent="0.25">
      <c r="A752" s="11" t="s">
        <v>18</v>
      </c>
      <c r="B752">
        <v>2</v>
      </c>
      <c r="C752">
        <v>1</v>
      </c>
      <c r="D752" t="s">
        <v>20</v>
      </c>
      <c r="E752" t="s">
        <v>20</v>
      </c>
      <c r="F752">
        <v>8</v>
      </c>
      <c r="G752">
        <v>304</v>
      </c>
      <c r="H752">
        <v>33334</v>
      </c>
      <c r="I752" t="s">
        <v>13</v>
      </c>
      <c r="J752">
        <v>0</v>
      </c>
      <c r="K752">
        <v>0</v>
      </c>
      <c r="L752">
        <f t="shared" si="504"/>
        <v>0</v>
      </c>
      <c r="M752">
        <f t="shared" si="518"/>
        <v>0</v>
      </c>
      <c r="N752">
        <f t="shared" si="519"/>
        <v>0</v>
      </c>
      <c r="O752">
        <f t="shared" si="520"/>
        <v>0</v>
      </c>
    </row>
    <row r="753" spans="1:24" hidden="1" x14ac:dyDescent="0.25">
      <c r="A753" s="11" t="s">
        <v>18</v>
      </c>
      <c r="B753">
        <v>2</v>
      </c>
      <c r="C753">
        <v>1</v>
      </c>
      <c r="D753" t="s">
        <v>20</v>
      </c>
      <c r="E753" t="s">
        <v>20</v>
      </c>
      <c r="F753">
        <v>8</v>
      </c>
      <c r="G753">
        <v>304</v>
      </c>
      <c r="H753">
        <v>33334</v>
      </c>
      <c r="I753" t="s">
        <v>14</v>
      </c>
      <c r="J753">
        <v>0</v>
      </c>
      <c r="K753">
        <v>0</v>
      </c>
      <c r="L753">
        <f t="shared" si="504"/>
        <v>0</v>
      </c>
      <c r="M753">
        <f t="shared" si="518"/>
        <v>0</v>
      </c>
      <c r="N753">
        <f t="shared" si="519"/>
        <v>0</v>
      </c>
      <c r="O753">
        <f t="shared" si="520"/>
        <v>0</v>
      </c>
    </row>
    <row r="754" spans="1:24" hidden="1" x14ac:dyDescent="0.25">
      <c r="A754" s="11" t="s">
        <v>18</v>
      </c>
      <c r="B754">
        <v>2</v>
      </c>
      <c r="C754">
        <v>1</v>
      </c>
      <c r="D754" t="s">
        <v>20</v>
      </c>
      <c r="E754" t="s">
        <v>20</v>
      </c>
      <c r="F754">
        <v>9</v>
      </c>
      <c r="G754">
        <v>342</v>
      </c>
      <c r="H754">
        <v>33382</v>
      </c>
      <c r="I754" t="s">
        <v>17</v>
      </c>
      <c r="J754">
        <v>0</v>
      </c>
      <c r="K754">
        <v>0</v>
      </c>
      <c r="L754">
        <f t="shared" si="504"/>
        <v>0</v>
      </c>
      <c r="M754">
        <f t="shared" si="518"/>
        <v>0</v>
      </c>
      <c r="N754">
        <f t="shared" si="519"/>
        <v>0</v>
      </c>
      <c r="O754">
        <f t="shared" si="520"/>
        <v>0</v>
      </c>
      <c r="P754">
        <f>IF((SUM(J754:J757)&gt;0),1,0)</f>
        <v>0</v>
      </c>
      <c r="Q754">
        <f t="shared" ref="Q754" si="521">IF((SUM(N754:N757)&gt;0),1,0)</f>
        <v>0</v>
      </c>
      <c r="R754">
        <f t="shared" ref="R754" si="522">IF((SUM(O754:O757)&gt;0),1,0)</f>
        <v>0</v>
      </c>
    </row>
    <row r="755" spans="1:24" hidden="1" x14ac:dyDescent="0.25">
      <c r="A755" s="11" t="s">
        <v>18</v>
      </c>
      <c r="B755">
        <v>2</v>
      </c>
      <c r="C755">
        <v>1</v>
      </c>
      <c r="D755" t="s">
        <v>20</v>
      </c>
      <c r="E755" t="s">
        <v>20</v>
      </c>
      <c r="F755">
        <v>9</v>
      </c>
      <c r="G755">
        <v>342</v>
      </c>
      <c r="H755">
        <v>33382</v>
      </c>
      <c r="I755" t="s">
        <v>16</v>
      </c>
      <c r="J755">
        <v>0</v>
      </c>
      <c r="K755">
        <v>0</v>
      </c>
      <c r="L755">
        <f t="shared" si="504"/>
        <v>0</v>
      </c>
      <c r="M755">
        <f t="shared" si="518"/>
        <v>0</v>
      </c>
      <c r="N755">
        <f t="shared" si="519"/>
        <v>0</v>
      </c>
      <c r="O755">
        <f t="shared" si="520"/>
        <v>0</v>
      </c>
    </row>
    <row r="756" spans="1:24" hidden="1" x14ac:dyDescent="0.25">
      <c r="A756" s="11" t="s">
        <v>18</v>
      </c>
      <c r="B756">
        <v>2</v>
      </c>
      <c r="C756">
        <v>1</v>
      </c>
      <c r="D756" t="s">
        <v>20</v>
      </c>
      <c r="E756" t="s">
        <v>20</v>
      </c>
      <c r="F756">
        <v>9</v>
      </c>
      <c r="G756">
        <v>342</v>
      </c>
      <c r="H756">
        <v>33382</v>
      </c>
      <c r="I756" t="s">
        <v>13</v>
      </c>
      <c r="J756">
        <v>0</v>
      </c>
      <c r="K756">
        <v>0</v>
      </c>
      <c r="L756">
        <f t="shared" si="504"/>
        <v>0</v>
      </c>
      <c r="M756">
        <f t="shared" si="518"/>
        <v>0</v>
      </c>
      <c r="N756">
        <f t="shared" si="519"/>
        <v>0</v>
      </c>
      <c r="O756">
        <f t="shared" si="520"/>
        <v>0</v>
      </c>
    </row>
    <row r="757" spans="1:24" hidden="1" x14ac:dyDescent="0.25">
      <c r="A757" s="11" t="s">
        <v>18</v>
      </c>
      <c r="B757">
        <v>2</v>
      </c>
      <c r="C757">
        <v>1</v>
      </c>
      <c r="D757" t="s">
        <v>20</v>
      </c>
      <c r="E757" t="s">
        <v>20</v>
      </c>
      <c r="F757">
        <v>9</v>
      </c>
      <c r="G757">
        <v>342</v>
      </c>
      <c r="H757">
        <v>33382</v>
      </c>
      <c r="I757" t="s">
        <v>14</v>
      </c>
      <c r="J757">
        <v>0</v>
      </c>
      <c r="K757">
        <v>0</v>
      </c>
      <c r="L757">
        <f t="shared" si="504"/>
        <v>0</v>
      </c>
      <c r="M757">
        <f t="shared" si="518"/>
        <v>0</v>
      </c>
      <c r="N757">
        <f t="shared" si="519"/>
        <v>0</v>
      </c>
      <c r="O757">
        <f t="shared" si="520"/>
        <v>0</v>
      </c>
    </row>
    <row r="758" spans="1:24" hidden="1" x14ac:dyDescent="0.25">
      <c r="A758" s="11" t="s">
        <v>18</v>
      </c>
      <c r="B758">
        <v>2</v>
      </c>
      <c r="C758">
        <v>1</v>
      </c>
      <c r="D758" t="s">
        <v>20</v>
      </c>
      <c r="E758" t="s">
        <v>20</v>
      </c>
      <c r="F758">
        <v>10</v>
      </c>
      <c r="G758">
        <v>380</v>
      </c>
      <c r="H758">
        <v>33404</v>
      </c>
      <c r="I758" t="s">
        <v>17</v>
      </c>
      <c r="J758">
        <v>0</v>
      </c>
      <c r="K758">
        <v>0</v>
      </c>
      <c r="L758">
        <f>IF(J758&gt;0,1,0)</f>
        <v>0</v>
      </c>
      <c r="M758">
        <f>IF(K758&gt;3,1,0)</f>
        <v>0</v>
      </c>
      <c r="N758">
        <f>IF(K758=4,1,0)</f>
        <v>0</v>
      </c>
      <c r="O758">
        <f>IF(K758=5,1,0)</f>
        <v>0</v>
      </c>
      <c r="P758">
        <f>IF((SUM(J758:J761)&gt;0),1,0)</f>
        <v>0</v>
      </c>
      <c r="Q758">
        <f>IF((SUM(N758:N761)&gt;0),1,0)</f>
        <v>0</v>
      </c>
      <c r="R758">
        <f>IF((SUM(O758:O761)&gt;0),1,0)</f>
        <v>0</v>
      </c>
    </row>
    <row r="759" spans="1:24" hidden="1" x14ac:dyDescent="0.25">
      <c r="A759" s="11" t="s">
        <v>18</v>
      </c>
      <c r="B759">
        <v>2</v>
      </c>
      <c r="C759">
        <v>1</v>
      </c>
      <c r="D759" t="s">
        <v>20</v>
      </c>
      <c r="E759" t="s">
        <v>20</v>
      </c>
      <c r="F759">
        <v>10</v>
      </c>
      <c r="G759">
        <v>380</v>
      </c>
      <c r="H759">
        <v>33404</v>
      </c>
      <c r="I759" t="s">
        <v>16</v>
      </c>
      <c r="J759">
        <v>0</v>
      </c>
      <c r="K759">
        <v>0</v>
      </c>
      <c r="L759">
        <f>IF(J759&gt;0,1,0)</f>
        <v>0</v>
      </c>
      <c r="M759">
        <f t="shared" ref="M759:M769" si="523">IF(K759&gt;3,1,0)</f>
        <v>0</v>
      </c>
      <c r="N759">
        <f t="shared" ref="N759:N769" si="524">IF(K759=4,1,0)</f>
        <v>0</v>
      </c>
      <c r="O759">
        <f t="shared" ref="O759:O769" si="525">IF(K759=5,1,0)</f>
        <v>0</v>
      </c>
    </row>
    <row r="760" spans="1:24" hidden="1" x14ac:dyDescent="0.25">
      <c r="A760" s="11" t="s">
        <v>18</v>
      </c>
      <c r="B760">
        <v>2</v>
      </c>
      <c r="C760">
        <v>1</v>
      </c>
      <c r="D760" t="s">
        <v>20</v>
      </c>
      <c r="E760" t="s">
        <v>20</v>
      </c>
      <c r="F760">
        <v>10</v>
      </c>
      <c r="G760">
        <v>380</v>
      </c>
      <c r="H760">
        <v>33404</v>
      </c>
      <c r="I760" t="s">
        <v>13</v>
      </c>
      <c r="J760">
        <v>0</v>
      </c>
      <c r="K760">
        <v>0</v>
      </c>
      <c r="L760">
        <f t="shared" ref="L760:L769" si="526">IF(J760&gt;0,1,0)</f>
        <v>0</v>
      </c>
      <c r="M760">
        <f t="shared" si="523"/>
        <v>0</v>
      </c>
      <c r="N760">
        <f t="shared" si="524"/>
        <v>0</v>
      </c>
      <c r="O760">
        <f t="shared" si="525"/>
        <v>0</v>
      </c>
    </row>
    <row r="761" spans="1:24" s="11" customFormat="1" hidden="1" x14ac:dyDescent="0.25">
      <c r="A761" s="11" t="s">
        <v>18</v>
      </c>
      <c r="B761" s="11">
        <v>2</v>
      </c>
      <c r="C761" s="11">
        <v>1</v>
      </c>
      <c r="D761" s="11" t="s">
        <v>20</v>
      </c>
      <c r="E761" s="11" t="s">
        <v>20</v>
      </c>
      <c r="F761" s="11">
        <v>10</v>
      </c>
      <c r="G761" s="11">
        <v>380</v>
      </c>
      <c r="H761">
        <v>33404</v>
      </c>
      <c r="I761" s="11" t="s">
        <v>14</v>
      </c>
      <c r="J761">
        <v>0</v>
      </c>
      <c r="K761">
        <v>0</v>
      </c>
      <c r="L761" s="11">
        <f t="shared" si="526"/>
        <v>0</v>
      </c>
      <c r="M761" s="11">
        <f t="shared" si="523"/>
        <v>0</v>
      </c>
      <c r="N761" s="11">
        <f t="shared" si="524"/>
        <v>0</v>
      </c>
      <c r="O761" s="11">
        <f t="shared" si="525"/>
        <v>0</v>
      </c>
    </row>
    <row r="762" spans="1:24" s="12" customFormat="1" hidden="1" x14ac:dyDescent="0.25">
      <c r="A762" s="12" t="s">
        <v>19</v>
      </c>
      <c r="B762" s="12">
        <v>2</v>
      </c>
      <c r="C762" s="12">
        <v>2</v>
      </c>
      <c r="D762" s="12" t="s">
        <v>21</v>
      </c>
      <c r="E762" s="12" t="s">
        <v>21</v>
      </c>
      <c r="F762" s="12">
        <v>1</v>
      </c>
      <c r="G762" s="12">
        <v>38</v>
      </c>
      <c r="H762" s="12">
        <v>11269</v>
      </c>
      <c r="I762" s="12" t="s">
        <v>17</v>
      </c>
      <c r="J762" s="12">
        <v>0</v>
      </c>
      <c r="K762" s="12">
        <v>0</v>
      </c>
      <c r="L762" s="12">
        <f t="shared" si="526"/>
        <v>0</v>
      </c>
      <c r="M762" s="12">
        <f t="shared" si="523"/>
        <v>0</v>
      </c>
      <c r="N762" s="12">
        <f t="shared" si="524"/>
        <v>0</v>
      </c>
      <c r="O762" s="12">
        <f t="shared" si="525"/>
        <v>0</v>
      </c>
      <c r="P762" s="12">
        <f t="shared" ref="P762" si="527">IF((SUM(J762:J765)&gt;0),1,0)</f>
        <v>0</v>
      </c>
      <c r="Q762" s="12">
        <f t="shared" ref="Q762" si="528">IF((SUM(N762:N765)&gt;0),1,0)</f>
        <v>0</v>
      </c>
      <c r="R762" s="12">
        <f t="shared" ref="R762" si="529">IF((SUM(O762:O765)&gt;0),1,0)</f>
        <v>0</v>
      </c>
      <c r="T762" s="12" t="s">
        <v>72</v>
      </c>
      <c r="X762" s="12" t="s">
        <v>47</v>
      </c>
    </row>
    <row r="763" spans="1:24" hidden="1" x14ac:dyDescent="0.25">
      <c r="A763" t="s">
        <v>19</v>
      </c>
      <c r="B763">
        <v>2</v>
      </c>
      <c r="C763">
        <v>2</v>
      </c>
      <c r="D763" t="s">
        <v>21</v>
      </c>
      <c r="E763" t="s">
        <v>21</v>
      </c>
      <c r="F763">
        <v>1</v>
      </c>
      <c r="G763">
        <v>38</v>
      </c>
      <c r="H763">
        <v>11269</v>
      </c>
      <c r="I763" t="s">
        <v>16</v>
      </c>
      <c r="J763">
        <v>0</v>
      </c>
      <c r="K763">
        <v>0</v>
      </c>
      <c r="L763">
        <f t="shared" si="526"/>
        <v>0</v>
      </c>
      <c r="M763">
        <f t="shared" si="523"/>
        <v>0</v>
      </c>
      <c r="N763">
        <f t="shared" si="524"/>
        <v>0</v>
      </c>
      <c r="O763">
        <f t="shared" si="525"/>
        <v>0</v>
      </c>
      <c r="U763">
        <v>1</v>
      </c>
      <c r="V763">
        <v>38</v>
      </c>
      <c r="W763">
        <v>11269</v>
      </c>
      <c r="X763">
        <v>11269</v>
      </c>
    </row>
    <row r="764" spans="1:24" hidden="1" x14ac:dyDescent="0.25">
      <c r="A764" t="s">
        <v>19</v>
      </c>
      <c r="B764">
        <v>2</v>
      </c>
      <c r="C764">
        <v>2</v>
      </c>
      <c r="D764" t="s">
        <v>21</v>
      </c>
      <c r="E764" t="s">
        <v>21</v>
      </c>
      <c r="F764">
        <v>1</v>
      </c>
      <c r="G764">
        <v>38</v>
      </c>
      <c r="H764">
        <v>11269</v>
      </c>
      <c r="I764" t="s">
        <v>13</v>
      </c>
      <c r="J764">
        <v>0</v>
      </c>
      <c r="K764">
        <v>0</v>
      </c>
      <c r="L764">
        <f t="shared" si="526"/>
        <v>0</v>
      </c>
      <c r="M764">
        <f t="shared" si="523"/>
        <v>0</v>
      </c>
      <c r="N764">
        <f t="shared" si="524"/>
        <v>0</v>
      </c>
      <c r="O764">
        <f t="shared" si="525"/>
        <v>0</v>
      </c>
      <c r="U764">
        <v>2</v>
      </c>
      <c r="V764">
        <f t="shared" ref="V764:W766" si="530">V763+38</f>
        <v>76</v>
      </c>
      <c r="W764">
        <f t="shared" si="530"/>
        <v>11307</v>
      </c>
      <c r="X764">
        <v>11291</v>
      </c>
    </row>
    <row r="765" spans="1:24" hidden="1" x14ac:dyDescent="0.25">
      <c r="A765" t="s">
        <v>19</v>
      </c>
      <c r="B765">
        <v>2</v>
      </c>
      <c r="C765">
        <v>2</v>
      </c>
      <c r="D765" t="s">
        <v>21</v>
      </c>
      <c r="E765" t="s">
        <v>21</v>
      </c>
      <c r="F765">
        <v>1</v>
      </c>
      <c r="G765">
        <v>38</v>
      </c>
      <c r="H765">
        <v>11269</v>
      </c>
      <c r="I765" t="s">
        <v>14</v>
      </c>
      <c r="J765">
        <v>0</v>
      </c>
      <c r="K765">
        <v>0</v>
      </c>
      <c r="L765">
        <f t="shared" si="526"/>
        <v>0</v>
      </c>
      <c r="M765">
        <f t="shared" si="523"/>
        <v>0</v>
      </c>
      <c r="N765">
        <f t="shared" si="524"/>
        <v>0</v>
      </c>
      <c r="O765">
        <f t="shared" si="525"/>
        <v>0</v>
      </c>
      <c r="U765">
        <v>3</v>
      </c>
      <c r="V765">
        <f t="shared" si="530"/>
        <v>114</v>
      </c>
      <c r="W765">
        <f t="shared" si="530"/>
        <v>11345</v>
      </c>
      <c r="X765">
        <v>11351</v>
      </c>
    </row>
    <row r="766" spans="1:24" hidden="1" x14ac:dyDescent="0.25">
      <c r="A766" t="s">
        <v>19</v>
      </c>
      <c r="B766">
        <v>2</v>
      </c>
      <c r="C766">
        <v>2</v>
      </c>
      <c r="D766" t="s">
        <v>21</v>
      </c>
      <c r="E766" t="s">
        <v>21</v>
      </c>
      <c r="F766">
        <v>2</v>
      </c>
      <c r="G766">
        <v>76</v>
      </c>
      <c r="H766">
        <v>11291</v>
      </c>
      <c r="I766" t="s">
        <v>17</v>
      </c>
      <c r="J766">
        <v>1</v>
      </c>
      <c r="K766">
        <v>2</v>
      </c>
      <c r="L766">
        <f t="shared" si="526"/>
        <v>1</v>
      </c>
      <c r="M766">
        <f t="shared" si="523"/>
        <v>0</v>
      </c>
      <c r="N766">
        <f t="shared" si="524"/>
        <v>0</v>
      </c>
      <c r="O766">
        <f t="shared" si="525"/>
        <v>0</v>
      </c>
      <c r="P766">
        <f t="shared" ref="P766" si="531">IF((SUM(J766:J769)&gt;0),1,0)</f>
        <v>1</v>
      </c>
      <c r="Q766">
        <f t="shared" ref="Q766" si="532">IF((SUM(N766:N769)&gt;0),1,0)</f>
        <v>0</v>
      </c>
      <c r="R766">
        <f t="shared" ref="R766" si="533">IF((SUM(O766:O769)&gt;0),1,0)</f>
        <v>0</v>
      </c>
      <c r="U766">
        <v>4</v>
      </c>
      <c r="V766">
        <f t="shared" si="530"/>
        <v>152</v>
      </c>
      <c r="W766">
        <f t="shared" si="530"/>
        <v>11383</v>
      </c>
      <c r="X766">
        <v>11383</v>
      </c>
    </row>
    <row r="767" spans="1:24" hidden="1" x14ac:dyDescent="0.25">
      <c r="A767" t="s">
        <v>19</v>
      </c>
      <c r="B767">
        <v>2</v>
      </c>
      <c r="C767">
        <v>2</v>
      </c>
      <c r="D767" t="s">
        <v>21</v>
      </c>
      <c r="E767" t="s">
        <v>21</v>
      </c>
      <c r="F767">
        <v>2</v>
      </c>
      <c r="G767">
        <v>76</v>
      </c>
      <c r="H767">
        <v>11291</v>
      </c>
      <c r="I767" t="s">
        <v>16</v>
      </c>
      <c r="J767">
        <v>0</v>
      </c>
      <c r="K767">
        <v>0</v>
      </c>
      <c r="L767">
        <f t="shared" si="526"/>
        <v>0</v>
      </c>
      <c r="M767">
        <f t="shared" si="523"/>
        <v>0</v>
      </c>
      <c r="N767">
        <f t="shared" si="524"/>
        <v>0</v>
      </c>
      <c r="O767">
        <f t="shared" si="525"/>
        <v>0</v>
      </c>
      <c r="U767">
        <v>5</v>
      </c>
      <c r="V767">
        <f t="shared" ref="V767:V772" si="534">V766+38</f>
        <v>190</v>
      </c>
      <c r="W767">
        <f t="shared" ref="W767:W772" si="535">W766+38</f>
        <v>11421</v>
      </c>
      <c r="X767">
        <v>11411</v>
      </c>
    </row>
    <row r="768" spans="1:24" hidden="1" x14ac:dyDescent="0.25">
      <c r="A768" t="s">
        <v>19</v>
      </c>
      <c r="B768">
        <v>2</v>
      </c>
      <c r="C768">
        <v>2</v>
      </c>
      <c r="D768" t="s">
        <v>21</v>
      </c>
      <c r="E768" t="s">
        <v>21</v>
      </c>
      <c r="F768">
        <v>2</v>
      </c>
      <c r="G768">
        <v>76</v>
      </c>
      <c r="H768">
        <v>11291</v>
      </c>
      <c r="I768" t="s">
        <v>13</v>
      </c>
      <c r="J768">
        <v>1</v>
      </c>
      <c r="K768">
        <v>2</v>
      </c>
      <c r="L768">
        <f t="shared" si="526"/>
        <v>1</v>
      </c>
      <c r="M768">
        <f t="shared" si="523"/>
        <v>0</v>
      </c>
      <c r="N768">
        <f t="shared" si="524"/>
        <v>0</v>
      </c>
      <c r="O768">
        <f t="shared" si="525"/>
        <v>0</v>
      </c>
      <c r="U768">
        <v>6</v>
      </c>
      <c r="V768">
        <f t="shared" si="534"/>
        <v>228</v>
      </c>
      <c r="W768">
        <f t="shared" si="535"/>
        <v>11459</v>
      </c>
      <c r="X768">
        <v>11459</v>
      </c>
    </row>
    <row r="769" spans="1:24" hidden="1" x14ac:dyDescent="0.25">
      <c r="A769" t="s">
        <v>19</v>
      </c>
      <c r="B769">
        <v>2</v>
      </c>
      <c r="C769">
        <v>2</v>
      </c>
      <c r="D769" t="s">
        <v>21</v>
      </c>
      <c r="E769" t="s">
        <v>21</v>
      </c>
      <c r="F769">
        <v>2</v>
      </c>
      <c r="G769">
        <v>76</v>
      </c>
      <c r="H769">
        <v>11291</v>
      </c>
      <c r="I769" t="s">
        <v>14</v>
      </c>
      <c r="J769">
        <v>0</v>
      </c>
      <c r="K769">
        <v>0</v>
      </c>
      <c r="L769">
        <f t="shared" si="526"/>
        <v>0</v>
      </c>
      <c r="M769">
        <f t="shared" si="523"/>
        <v>0</v>
      </c>
      <c r="N769">
        <f t="shared" si="524"/>
        <v>0</v>
      </c>
      <c r="O769">
        <f t="shared" si="525"/>
        <v>0</v>
      </c>
      <c r="U769">
        <v>7</v>
      </c>
      <c r="V769">
        <f t="shared" si="534"/>
        <v>266</v>
      </c>
      <c r="W769">
        <f t="shared" si="535"/>
        <v>11497</v>
      </c>
      <c r="X769">
        <v>11471</v>
      </c>
    </row>
    <row r="770" spans="1:24" hidden="1" x14ac:dyDescent="0.25">
      <c r="A770" t="s">
        <v>19</v>
      </c>
      <c r="B770">
        <v>2</v>
      </c>
      <c r="C770">
        <v>2</v>
      </c>
      <c r="D770" t="s">
        <v>21</v>
      </c>
      <c r="E770" t="s">
        <v>21</v>
      </c>
      <c r="F770">
        <v>3</v>
      </c>
      <c r="G770">
        <v>114</v>
      </c>
      <c r="H770">
        <v>11351</v>
      </c>
      <c r="I770" t="s">
        <v>17</v>
      </c>
      <c r="J770">
        <v>0</v>
      </c>
      <c r="K770">
        <v>0</v>
      </c>
      <c r="L770">
        <f t="shared" ref="L770:L781" si="536">IF(J770&gt;0,1,0)</f>
        <v>0</v>
      </c>
      <c r="M770">
        <f t="shared" ref="M770:M781" si="537">IF(K770&gt;3,1,0)</f>
        <v>0</v>
      </c>
      <c r="N770">
        <f t="shared" ref="N770:N781" si="538">IF(K770=4,1,0)</f>
        <v>0</v>
      </c>
      <c r="O770">
        <f t="shared" ref="O770:O781" si="539">IF(K770=5,1,0)</f>
        <v>0</v>
      </c>
      <c r="P770">
        <f>IF((SUM(J770:J773)&gt;0),1,0)</f>
        <v>1</v>
      </c>
      <c r="Q770">
        <f t="shared" ref="Q770" si="540">IF((SUM(N770:N773)&gt;0),1,0)</f>
        <v>0</v>
      </c>
      <c r="R770">
        <f t="shared" ref="R770" si="541">IF((SUM(O770:O773)&gt;0),1,0)</f>
        <v>0</v>
      </c>
      <c r="U770">
        <v>8</v>
      </c>
      <c r="V770">
        <f t="shared" si="534"/>
        <v>304</v>
      </c>
      <c r="W770">
        <f t="shared" si="535"/>
        <v>11535</v>
      </c>
      <c r="X770">
        <v>11531</v>
      </c>
    </row>
    <row r="771" spans="1:24" hidden="1" x14ac:dyDescent="0.25">
      <c r="A771" t="s">
        <v>19</v>
      </c>
      <c r="B771">
        <v>2</v>
      </c>
      <c r="C771">
        <v>2</v>
      </c>
      <c r="D771" t="s">
        <v>21</v>
      </c>
      <c r="E771" t="s">
        <v>21</v>
      </c>
      <c r="F771">
        <v>3</v>
      </c>
      <c r="G771">
        <v>114</v>
      </c>
      <c r="H771">
        <v>11351</v>
      </c>
      <c r="I771" t="s">
        <v>16</v>
      </c>
      <c r="J771">
        <v>1</v>
      </c>
      <c r="K771">
        <v>1</v>
      </c>
      <c r="L771">
        <f t="shared" si="536"/>
        <v>1</v>
      </c>
      <c r="M771">
        <f t="shared" si="537"/>
        <v>0</v>
      </c>
      <c r="N771">
        <f t="shared" si="538"/>
        <v>0</v>
      </c>
      <c r="O771">
        <f t="shared" si="539"/>
        <v>0</v>
      </c>
      <c r="U771">
        <v>9</v>
      </c>
      <c r="V771">
        <f t="shared" si="534"/>
        <v>342</v>
      </c>
      <c r="W771">
        <f t="shared" si="535"/>
        <v>11573</v>
      </c>
      <c r="X771">
        <v>11573</v>
      </c>
    </row>
    <row r="772" spans="1:24" hidden="1" x14ac:dyDescent="0.25">
      <c r="A772" t="s">
        <v>19</v>
      </c>
      <c r="B772">
        <v>2</v>
      </c>
      <c r="C772">
        <v>2</v>
      </c>
      <c r="D772" t="s">
        <v>21</v>
      </c>
      <c r="E772" t="s">
        <v>21</v>
      </c>
      <c r="F772">
        <v>3</v>
      </c>
      <c r="G772">
        <v>114</v>
      </c>
      <c r="H772">
        <v>11351</v>
      </c>
      <c r="I772" t="s">
        <v>13</v>
      </c>
      <c r="J772">
        <v>0</v>
      </c>
      <c r="K772">
        <v>0</v>
      </c>
      <c r="L772">
        <f t="shared" si="536"/>
        <v>0</v>
      </c>
      <c r="M772">
        <f t="shared" si="537"/>
        <v>0</v>
      </c>
      <c r="N772">
        <f t="shared" si="538"/>
        <v>0</v>
      </c>
      <c r="O772">
        <f t="shared" si="539"/>
        <v>0</v>
      </c>
      <c r="U772">
        <v>10</v>
      </c>
      <c r="V772">
        <f t="shared" si="534"/>
        <v>380</v>
      </c>
      <c r="W772">
        <f t="shared" si="535"/>
        <v>11611</v>
      </c>
      <c r="X772">
        <v>11591</v>
      </c>
    </row>
    <row r="773" spans="1:24" hidden="1" x14ac:dyDescent="0.25">
      <c r="A773" t="s">
        <v>19</v>
      </c>
      <c r="B773">
        <v>2</v>
      </c>
      <c r="C773">
        <v>2</v>
      </c>
      <c r="D773" t="s">
        <v>21</v>
      </c>
      <c r="E773" t="s">
        <v>21</v>
      </c>
      <c r="F773">
        <v>3</v>
      </c>
      <c r="G773">
        <v>114</v>
      </c>
      <c r="H773">
        <v>11351</v>
      </c>
      <c r="I773" t="s">
        <v>14</v>
      </c>
      <c r="J773">
        <v>0</v>
      </c>
      <c r="K773">
        <v>0</v>
      </c>
      <c r="L773">
        <f t="shared" si="536"/>
        <v>0</v>
      </c>
      <c r="M773">
        <f t="shared" si="537"/>
        <v>0</v>
      </c>
      <c r="N773">
        <f t="shared" si="538"/>
        <v>0</v>
      </c>
      <c r="O773">
        <f t="shared" si="539"/>
        <v>0</v>
      </c>
    </row>
    <row r="774" spans="1:24" hidden="1" x14ac:dyDescent="0.25">
      <c r="A774" t="s">
        <v>19</v>
      </c>
      <c r="B774">
        <v>2</v>
      </c>
      <c r="C774">
        <v>2</v>
      </c>
      <c r="D774" t="s">
        <v>21</v>
      </c>
      <c r="E774" t="s">
        <v>21</v>
      </c>
      <c r="F774">
        <v>4</v>
      </c>
      <c r="G774">
        <v>152</v>
      </c>
      <c r="H774">
        <v>11383</v>
      </c>
      <c r="I774" t="s">
        <v>17</v>
      </c>
      <c r="J774">
        <v>0</v>
      </c>
      <c r="K774">
        <v>0</v>
      </c>
      <c r="L774">
        <f t="shared" si="536"/>
        <v>0</v>
      </c>
      <c r="M774">
        <f t="shared" si="537"/>
        <v>0</v>
      </c>
      <c r="N774">
        <f t="shared" si="538"/>
        <v>0</v>
      </c>
      <c r="O774">
        <f t="shared" si="539"/>
        <v>0</v>
      </c>
      <c r="P774">
        <f>IF((SUM(J774:J777)&gt;0),1,0)</f>
        <v>1</v>
      </c>
      <c r="Q774">
        <f t="shared" ref="Q774" si="542">IF((SUM(N774:N777)&gt;0),1,0)</f>
        <v>0</v>
      </c>
      <c r="R774">
        <f t="shared" ref="R774" si="543">IF((SUM(O774:O777)&gt;0),1,0)</f>
        <v>0</v>
      </c>
    </row>
    <row r="775" spans="1:24" hidden="1" x14ac:dyDescent="0.25">
      <c r="A775" t="s">
        <v>19</v>
      </c>
      <c r="B775">
        <v>2</v>
      </c>
      <c r="C775">
        <v>2</v>
      </c>
      <c r="D775" t="s">
        <v>21</v>
      </c>
      <c r="E775" t="s">
        <v>21</v>
      </c>
      <c r="F775">
        <v>4</v>
      </c>
      <c r="G775">
        <v>152</v>
      </c>
      <c r="H775">
        <v>11383</v>
      </c>
      <c r="I775" t="s">
        <v>16</v>
      </c>
      <c r="J775">
        <v>1</v>
      </c>
      <c r="K775">
        <v>2</v>
      </c>
      <c r="L775">
        <f t="shared" si="536"/>
        <v>1</v>
      </c>
      <c r="M775">
        <f t="shared" si="537"/>
        <v>0</v>
      </c>
      <c r="N775">
        <f t="shared" si="538"/>
        <v>0</v>
      </c>
      <c r="O775">
        <f t="shared" si="539"/>
        <v>0</v>
      </c>
    </row>
    <row r="776" spans="1:24" hidden="1" x14ac:dyDescent="0.25">
      <c r="A776" t="s">
        <v>19</v>
      </c>
      <c r="B776">
        <v>2</v>
      </c>
      <c r="C776">
        <v>2</v>
      </c>
      <c r="D776" t="s">
        <v>21</v>
      </c>
      <c r="E776" t="s">
        <v>21</v>
      </c>
      <c r="F776">
        <v>4</v>
      </c>
      <c r="G776">
        <v>152</v>
      </c>
      <c r="H776">
        <v>11383</v>
      </c>
      <c r="I776" t="s">
        <v>13</v>
      </c>
      <c r="J776">
        <v>1</v>
      </c>
      <c r="K776">
        <v>1</v>
      </c>
      <c r="L776">
        <f t="shared" si="536"/>
        <v>1</v>
      </c>
      <c r="M776">
        <f t="shared" si="537"/>
        <v>0</v>
      </c>
      <c r="N776">
        <f t="shared" si="538"/>
        <v>0</v>
      </c>
      <c r="O776">
        <f t="shared" si="539"/>
        <v>0</v>
      </c>
    </row>
    <row r="777" spans="1:24" hidden="1" x14ac:dyDescent="0.25">
      <c r="A777" t="s">
        <v>19</v>
      </c>
      <c r="B777">
        <v>2</v>
      </c>
      <c r="C777">
        <v>2</v>
      </c>
      <c r="D777" t="s">
        <v>21</v>
      </c>
      <c r="E777" t="s">
        <v>21</v>
      </c>
      <c r="F777">
        <v>4</v>
      </c>
      <c r="G777">
        <v>152</v>
      </c>
      <c r="H777">
        <v>11383</v>
      </c>
      <c r="I777" t="s">
        <v>14</v>
      </c>
      <c r="J777">
        <v>0</v>
      </c>
      <c r="K777">
        <v>0</v>
      </c>
      <c r="L777">
        <f t="shared" si="536"/>
        <v>0</v>
      </c>
      <c r="M777">
        <f t="shared" si="537"/>
        <v>0</v>
      </c>
      <c r="N777">
        <f t="shared" si="538"/>
        <v>0</v>
      </c>
      <c r="O777">
        <f t="shared" si="539"/>
        <v>0</v>
      </c>
    </row>
    <row r="778" spans="1:24" hidden="1" x14ac:dyDescent="0.25">
      <c r="A778" t="s">
        <v>19</v>
      </c>
      <c r="B778">
        <v>2</v>
      </c>
      <c r="C778">
        <v>2</v>
      </c>
      <c r="D778" t="s">
        <v>21</v>
      </c>
      <c r="E778" t="s">
        <v>21</v>
      </c>
      <c r="F778">
        <v>5</v>
      </c>
      <c r="G778">
        <v>190</v>
      </c>
      <c r="H778">
        <v>11411</v>
      </c>
      <c r="I778" t="s">
        <v>17</v>
      </c>
      <c r="J778">
        <v>0</v>
      </c>
      <c r="K778">
        <v>0</v>
      </c>
      <c r="L778">
        <f t="shared" si="536"/>
        <v>0</v>
      </c>
      <c r="M778">
        <f t="shared" si="537"/>
        <v>0</v>
      </c>
      <c r="N778">
        <f t="shared" si="538"/>
        <v>0</v>
      </c>
      <c r="O778">
        <f t="shared" si="539"/>
        <v>0</v>
      </c>
      <c r="P778">
        <f>IF((SUM(J778:J781)&gt;0),1,0)</f>
        <v>0</v>
      </c>
      <c r="Q778">
        <f t="shared" ref="Q778" si="544">IF((SUM(N778:N781)&gt;0),1,0)</f>
        <v>0</v>
      </c>
      <c r="R778">
        <f t="shared" ref="R778" si="545">IF((SUM(O778:O781)&gt;0),1,0)</f>
        <v>0</v>
      </c>
    </row>
    <row r="779" spans="1:24" hidden="1" x14ac:dyDescent="0.25">
      <c r="A779" t="s">
        <v>19</v>
      </c>
      <c r="B779">
        <v>2</v>
      </c>
      <c r="C779">
        <v>2</v>
      </c>
      <c r="D779" t="s">
        <v>21</v>
      </c>
      <c r="E779" t="s">
        <v>21</v>
      </c>
      <c r="F779">
        <v>5</v>
      </c>
      <c r="G779">
        <v>190</v>
      </c>
      <c r="H779">
        <v>11411</v>
      </c>
      <c r="I779" t="s">
        <v>16</v>
      </c>
      <c r="J779">
        <v>0</v>
      </c>
      <c r="K779">
        <v>0</v>
      </c>
      <c r="L779">
        <f t="shared" si="536"/>
        <v>0</v>
      </c>
      <c r="M779">
        <f t="shared" si="537"/>
        <v>0</v>
      </c>
      <c r="N779">
        <f t="shared" si="538"/>
        <v>0</v>
      </c>
      <c r="O779">
        <f t="shared" si="539"/>
        <v>0</v>
      </c>
    </row>
    <row r="780" spans="1:24" hidden="1" x14ac:dyDescent="0.25">
      <c r="A780" t="s">
        <v>19</v>
      </c>
      <c r="B780">
        <v>2</v>
      </c>
      <c r="C780">
        <v>2</v>
      </c>
      <c r="D780" t="s">
        <v>21</v>
      </c>
      <c r="E780" t="s">
        <v>21</v>
      </c>
      <c r="F780">
        <v>5</v>
      </c>
      <c r="G780">
        <v>190</v>
      </c>
      <c r="H780">
        <v>11411</v>
      </c>
      <c r="I780" t="s">
        <v>13</v>
      </c>
      <c r="J780">
        <v>0</v>
      </c>
      <c r="K780">
        <v>0</v>
      </c>
      <c r="L780">
        <f t="shared" si="536"/>
        <v>0</v>
      </c>
      <c r="M780">
        <f t="shared" si="537"/>
        <v>0</v>
      </c>
      <c r="N780">
        <f t="shared" si="538"/>
        <v>0</v>
      </c>
      <c r="O780">
        <f t="shared" si="539"/>
        <v>0</v>
      </c>
    </row>
    <row r="781" spans="1:24" hidden="1" x14ac:dyDescent="0.25">
      <c r="A781" t="s">
        <v>19</v>
      </c>
      <c r="B781">
        <v>2</v>
      </c>
      <c r="C781">
        <v>2</v>
      </c>
      <c r="D781" t="s">
        <v>21</v>
      </c>
      <c r="E781" t="s">
        <v>21</v>
      </c>
      <c r="F781">
        <v>5</v>
      </c>
      <c r="G781">
        <v>190</v>
      </c>
      <c r="H781">
        <v>11411</v>
      </c>
      <c r="I781" t="s">
        <v>14</v>
      </c>
      <c r="J781">
        <v>0</v>
      </c>
      <c r="K781">
        <v>0</v>
      </c>
      <c r="L781">
        <f t="shared" si="536"/>
        <v>0</v>
      </c>
      <c r="M781">
        <f t="shared" si="537"/>
        <v>0</v>
      </c>
      <c r="N781">
        <f t="shared" si="538"/>
        <v>0</v>
      </c>
      <c r="O781">
        <f t="shared" si="539"/>
        <v>0</v>
      </c>
    </row>
    <row r="782" spans="1:24" hidden="1" x14ac:dyDescent="0.25">
      <c r="A782" t="s">
        <v>19</v>
      </c>
      <c r="B782">
        <v>2</v>
      </c>
      <c r="C782">
        <v>2</v>
      </c>
      <c r="D782" t="s">
        <v>21</v>
      </c>
      <c r="E782" t="s">
        <v>21</v>
      </c>
      <c r="F782">
        <v>6</v>
      </c>
      <c r="G782">
        <v>228</v>
      </c>
      <c r="H782">
        <v>11459</v>
      </c>
      <c r="I782" t="s">
        <v>17</v>
      </c>
      <c r="J782">
        <v>0</v>
      </c>
      <c r="K782">
        <v>0</v>
      </c>
      <c r="L782">
        <f t="shared" ref="L782:L797" si="546">IF(J782&gt;0,1,0)</f>
        <v>0</v>
      </c>
      <c r="M782">
        <f t="shared" ref="M782:M789" si="547">IF(K782&gt;3,1,0)</f>
        <v>0</v>
      </c>
      <c r="N782">
        <f t="shared" ref="N782:N789" si="548">IF(K782=4,1,0)</f>
        <v>0</v>
      </c>
      <c r="O782">
        <f t="shared" ref="O782:O789" si="549">IF(K782=5,1,0)</f>
        <v>0</v>
      </c>
      <c r="P782">
        <f>IF((SUM(J782:J785)&gt;0),1,0)</f>
        <v>1</v>
      </c>
      <c r="Q782">
        <f t="shared" ref="Q782" si="550">IF((SUM(N782:N785)&gt;0),1,0)</f>
        <v>0</v>
      </c>
      <c r="R782">
        <f t="shared" ref="R782" si="551">IF((SUM(O782:O785)&gt;0),1,0)</f>
        <v>0</v>
      </c>
    </row>
    <row r="783" spans="1:24" hidden="1" x14ac:dyDescent="0.25">
      <c r="A783" t="s">
        <v>19</v>
      </c>
      <c r="B783">
        <v>2</v>
      </c>
      <c r="C783">
        <v>2</v>
      </c>
      <c r="D783" t="s">
        <v>21</v>
      </c>
      <c r="E783" t="s">
        <v>21</v>
      </c>
      <c r="F783">
        <v>6</v>
      </c>
      <c r="G783">
        <v>228</v>
      </c>
      <c r="H783">
        <v>11459</v>
      </c>
      <c r="I783" t="s">
        <v>16</v>
      </c>
      <c r="J783">
        <v>0</v>
      </c>
      <c r="K783">
        <v>0</v>
      </c>
      <c r="L783">
        <f t="shared" si="546"/>
        <v>0</v>
      </c>
      <c r="M783">
        <f t="shared" si="547"/>
        <v>0</v>
      </c>
      <c r="N783">
        <f t="shared" si="548"/>
        <v>0</v>
      </c>
      <c r="O783">
        <f t="shared" si="549"/>
        <v>0</v>
      </c>
    </row>
    <row r="784" spans="1:24" hidden="1" x14ac:dyDescent="0.25">
      <c r="A784" t="s">
        <v>19</v>
      </c>
      <c r="B784">
        <v>2</v>
      </c>
      <c r="C784">
        <v>2</v>
      </c>
      <c r="D784" t="s">
        <v>21</v>
      </c>
      <c r="E784" t="s">
        <v>21</v>
      </c>
      <c r="F784">
        <v>6</v>
      </c>
      <c r="G784">
        <v>228</v>
      </c>
      <c r="H784">
        <v>11459</v>
      </c>
      <c r="I784" t="s">
        <v>13</v>
      </c>
      <c r="J784">
        <v>1</v>
      </c>
      <c r="K784">
        <v>2</v>
      </c>
      <c r="L784">
        <f t="shared" si="546"/>
        <v>1</v>
      </c>
      <c r="M784">
        <f t="shared" si="547"/>
        <v>0</v>
      </c>
      <c r="N784">
        <f t="shared" si="548"/>
        <v>0</v>
      </c>
      <c r="O784">
        <f t="shared" si="549"/>
        <v>0</v>
      </c>
    </row>
    <row r="785" spans="1:18" hidden="1" x14ac:dyDescent="0.25">
      <c r="A785" t="s">
        <v>19</v>
      </c>
      <c r="B785">
        <v>2</v>
      </c>
      <c r="C785">
        <v>2</v>
      </c>
      <c r="D785" t="s">
        <v>21</v>
      </c>
      <c r="E785" t="s">
        <v>21</v>
      </c>
      <c r="F785">
        <v>6</v>
      </c>
      <c r="G785">
        <v>228</v>
      </c>
      <c r="H785">
        <v>11459</v>
      </c>
      <c r="I785" t="s">
        <v>14</v>
      </c>
      <c r="J785">
        <v>0</v>
      </c>
      <c r="K785">
        <v>0</v>
      </c>
      <c r="L785">
        <f t="shared" si="546"/>
        <v>0</v>
      </c>
      <c r="M785">
        <f t="shared" si="547"/>
        <v>0</v>
      </c>
      <c r="N785">
        <f t="shared" si="548"/>
        <v>0</v>
      </c>
      <c r="O785">
        <f t="shared" si="549"/>
        <v>0</v>
      </c>
    </row>
    <row r="786" spans="1:18" hidden="1" x14ac:dyDescent="0.25">
      <c r="A786" t="s">
        <v>19</v>
      </c>
      <c r="B786">
        <v>2</v>
      </c>
      <c r="C786">
        <v>2</v>
      </c>
      <c r="D786" t="s">
        <v>21</v>
      </c>
      <c r="E786" t="s">
        <v>21</v>
      </c>
      <c r="F786">
        <v>7</v>
      </c>
      <c r="G786">
        <v>266</v>
      </c>
      <c r="H786">
        <v>11471</v>
      </c>
      <c r="I786" t="s">
        <v>17</v>
      </c>
      <c r="J786">
        <v>0</v>
      </c>
      <c r="K786">
        <v>0</v>
      </c>
      <c r="L786">
        <f t="shared" si="546"/>
        <v>0</v>
      </c>
      <c r="M786">
        <f t="shared" si="547"/>
        <v>0</v>
      </c>
      <c r="N786">
        <f t="shared" si="548"/>
        <v>0</v>
      </c>
      <c r="O786">
        <f t="shared" si="549"/>
        <v>0</v>
      </c>
      <c r="P786">
        <f>IF((SUM(J786:J789)&gt;0),1,0)</f>
        <v>1</v>
      </c>
      <c r="Q786">
        <f>IF((SUM(N786:N789)&gt;0),1,0)</f>
        <v>0</v>
      </c>
      <c r="R786">
        <f t="shared" ref="R786" si="552">IF((SUM(O786:O789)&gt;0),1,0)</f>
        <v>0</v>
      </c>
    </row>
    <row r="787" spans="1:18" s="11" customFormat="1" hidden="1" x14ac:dyDescent="0.25">
      <c r="A787" t="s">
        <v>19</v>
      </c>
      <c r="B787">
        <v>2</v>
      </c>
      <c r="C787">
        <v>2</v>
      </c>
      <c r="D787" t="s">
        <v>21</v>
      </c>
      <c r="E787" t="s">
        <v>21</v>
      </c>
      <c r="F787" s="11">
        <v>7</v>
      </c>
      <c r="G787" s="11">
        <v>266</v>
      </c>
      <c r="H787">
        <v>11471</v>
      </c>
      <c r="I787" s="11" t="s">
        <v>16</v>
      </c>
      <c r="J787">
        <v>1</v>
      </c>
      <c r="K787">
        <v>2</v>
      </c>
      <c r="L787" s="11">
        <f t="shared" si="546"/>
        <v>1</v>
      </c>
      <c r="M787" s="11">
        <f t="shared" si="547"/>
        <v>0</v>
      </c>
      <c r="N787" s="11">
        <f t="shared" si="548"/>
        <v>0</v>
      </c>
      <c r="O787" s="11">
        <f t="shared" si="549"/>
        <v>0</v>
      </c>
    </row>
    <row r="788" spans="1:18" hidden="1" x14ac:dyDescent="0.25">
      <c r="A788" t="s">
        <v>19</v>
      </c>
      <c r="B788">
        <v>2</v>
      </c>
      <c r="C788">
        <v>2</v>
      </c>
      <c r="D788" t="s">
        <v>21</v>
      </c>
      <c r="E788" t="s">
        <v>21</v>
      </c>
      <c r="F788">
        <v>7</v>
      </c>
      <c r="G788">
        <v>266</v>
      </c>
      <c r="H788">
        <v>11471</v>
      </c>
      <c r="I788" t="s">
        <v>13</v>
      </c>
      <c r="J788">
        <v>0</v>
      </c>
      <c r="K788">
        <v>0</v>
      </c>
      <c r="L788">
        <f t="shared" si="546"/>
        <v>0</v>
      </c>
      <c r="M788">
        <f t="shared" si="547"/>
        <v>0</v>
      </c>
      <c r="N788">
        <f t="shared" si="548"/>
        <v>0</v>
      </c>
      <c r="O788">
        <f t="shared" si="549"/>
        <v>0</v>
      </c>
    </row>
    <row r="789" spans="1:18" hidden="1" x14ac:dyDescent="0.25">
      <c r="A789" t="s">
        <v>19</v>
      </c>
      <c r="B789">
        <v>2</v>
      </c>
      <c r="C789">
        <v>2</v>
      </c>
      <c r="D789" t="s">
        <v>21</v>
      </c>
      <c r="E789" t="s">
        <v>21</v>
      </c>
      <c r="F789">
        <v>7</v>
      </c>
      <c r="G789">
        <v>266</v>
      </c>
      <c r="H789">
        <v>11471</v>
      </c>
      <c r="I789" t="s">
        <v>14</v>
      </c>
      <c r="J789">
        <v>0</v>
      </c>
      <c r="K789">
        <v>0</v>
      </c>
      <c r="L789">
        <f t="shared" si="546"/>
        <v>0</v>
      </c>
      <c r="M789">
        <f t="shared" si="547"/>
        <v>0</v>
      </c>
      <c r="N789">
        <f t="shared" si="548"/>
        <v>0</v>
      </c>
      <c r="O789">
        <f t="shared" si="549"/>
        <v>0</v>
      </c>
    </row>
    <row r="790" spans="1:18" hidden="1" x14ac:dyDescent="0.25">
      <c r="A790" t="s">
        <v>19</v>
      </c>
      <c r="B790">
        <v>2</v>
      </c>
      <c r="C790">
        <v>2</v>
      </c>
      <c r="D790" t="s">
        <v>21</v>
      </c>
      <c r="E790" t="s">
        <v>21</v>
      </c>
      <c r="F790">
        <v>8</v>
      </c>
      <c r="G790">
        <v>304</v>
      </c>
      <c r="H790">
        <v>11531</v>
      </c>
      <c r="I790" t="s">
        <v>17</v>
      </c>
      <c r="J790">
        <v>0</v>
      </c>
      <c r="K790">
        <v>0</v>
      </c>
      <c r="L790">
        <f t="shared" si="546"/>
        <v>0</v>
      </c>
      <c r="M790">
        <f>IF(K790&gt;3,1,0)</f>
        <v>0</v>
      </c>
      <c r="N790">
        <f>IF(K790=4,1,0)</f>
        <v>0</v>
      </c>
      <c r="O790">
        <f>IF(K790=5,1,0)</f>
        <v>0</v>
      </c>
      <c r="P790">
        <f>IF((SUM(J790:J793)&gt;0),1,0)</f>
        <v>0</v>
      </c>
      <c r="Q790">
        <f t="shared" ref="Q790" si="553">IF((SUM(N790:N793)&gt;0),1,0)</f>
        <v>0</v>
      </c>
      <c r="R790">
        <f t="shared" ref="R790" si="554">IF((SUM(O790:O793)&gt;0),1,0)</f>
        <v>0</v>
      </c>
    </row>
    <row r="791" spans="1:18" hidden="1" x14ac:dyDescent="0.25">
      <c r="A791" t="s">
        <v>19</v>
      </c>
      <c r="B791">
        <v>2</v>
      </c>
      <c r="C791">
        <v>2</v>
      </c>
      <c r="D791" t="s">
        <v>21</v>
      </c>
      <c r="E791" t="s">
        <v>21</v>
      </c>
      <c r="F791">
        <v>8</v>
      </c>
      <c r="G791">
        <v>304</v>
      </c>
      <c r="H791">
        <v>11531</v>
      </c>
      <c r="I791" t="s">
        <v>16</v>
      </c>
      <c r="J791">
        <v>0</v>
      </c>
      <c r="K791">
        <v>0</v>
      </c>
      <c r="L791">
        <f t="shared" si="546"/>
        <v>0</v>
      </c>
      <c r="M791">
        <f t="shared" ref="M791:M797" si="555">IF(K791&gt;3,1,0)</f>
        <v>0</v>
      </c>
      <c r="N791">
        <f t="shared" ref="N791:N797" si="556">IF(K791=4,1,0)</f>
        <v>0</v>
      </c>
      <c r="O791">
        <f t="shared" ref="O791:O797" si="557">IF(K791=5,1,0)</f>
        <v>0</v>
      </c>
    </row>
    <row r="792" spans="1:18" hidden="1" x14ac:dyDescent="0.25">
      <c r="A792" t="s">
        <v>19</v>
      </c>
      <c r="B792">
        <v>2</v>
      </c>
      <c r="C792">
        <v>2</v>
      </c>
      <c r="D792" t="s">
        <v>21</v>
      </c>
      <c r="E792" t="s">
        <v>21</v>
      </c>
      <c r="F792">
        <v>8</v>
      </c>
      <c r="G792">
        <v>304</v>
      </c>
      <c r="H792">
        <v>11531</v>
      </c>
      <c r="I792" t="s">
        <v>13</v>
      </c>
      <c r="J792">
        <v>0</v>
      </c>
      <c r="K792">
        <v>0</v>
      </c>
      <c r="L792">
        <f t="shared" si="546"/>
        <v>0</v>
      </c>
      <c r="M792">
        <f t="shared" si="555"/>
        <v>0</v>
      </c>
      <c r="N792">
        <f t="shared" si="556"/>
        <v>0</v>
      </c>
      <c r="O792">
        <f t="shared" si="557"/>
        <v>0</v>
      </c>
    </row>
    <row r="793" spans="1:18" hidden="1" x14ac:dyDescent="0.25">
      <c r="A793" t="s">
        <v>19</v>
      </c>
      <c r="B793">
        <v>2</v>
      </c>
      <c r="C793">
        <v>2</v>
      </c>
      <c r="D793" t="s">
        <v>21</v>
      </c>
      <c r="E793" t="s">
        <v>21</v>
      </c>
      <c r="F793">
        <v>8</v>
      </c>
      <c r="G793">
        <v>304</v>
      </c>
      <c r="H793">
        <v>11531</v>
      </c>
      <c r="I793" t="s">
        <v>14</v>
      </c>
      <c r="J793">
        <v>0</v>
      </c>
      <c r="K793">
        <v>0</v>
      </c>
      <c r="L793">
        <f t="shared" si="546"/>
        <v>0</v>
      </c>
      <c r="M793">
        <f t="shared" si="555"/>
        <v>0</v>
      </c>
      <c r="N793">
        <f t="shared" si="556"/>
        <v>0</v>
      </c>
      <c r="O793">
        <f t="shared" si="557"/>
        <v>0</v>
      </c>
    </row>
    <row r="794" spans="1:18" hidden="1" x14ac:dyDescent="0.25">
      <c r="A794" t="s">
        <v>19</v>
      </c>
      <c r="B794">
        <v>2</v>
      </c>
      <c r="C794">
        <v>2</v>
      </c>
      <c r="D794" t="s">
        <v>21</v>
      </c>
      <c r="E794" t="s">
        <v>21</v>
      </c>
      <c r="F794">
        <v>9</v>
      </c>
      <c r="G794">
        <v>342</v>
      </c>
      <c r="H794">
        <v>11573</v>
      </c>
      <c r="I794" t="s">
        <v>17</v>
      </c>
      <c r="J794">
        <v>0</v>
      </c>
      <c r="K794">
        <v>0</v>
      </c>
      <c r="L794">
        <f t="shared" si="546"/>
        <v>0</v>
      </c>
      <c r="M794">
        <f t="shared" si="555"/>
        <v>0</v>
      </c>
      <c r="N794">
        <f t="shared" si="556"/>
        <v>0</v>
      </c>
      <c r="O794">
        <f t="shared" si="557"/>
        <v>0</v>
      </c>
      <c r="P794">
        <f>IF((SUM(J794:J797)&gt;0),1,0)</f>
        <v>1</v>
      </c>
      <c r="Q794">
        <f t="shared" ref="Q794" si="558">IF((SUM(N794:N797)&gt;0),1,0)</f>
        <v>0</v>
      </c>
      <c r="R794">
        <f t="shared" ref="R794" si="559">IF((SUM(O794:O797)&gt;0),1,0)</f>
        <v>0</v>
      </c>
    </row>
    <row r="795" spans="1:18" hidden="1" x14ac:dyDescent="0.25">
      <c r="A795" t="s">
        <v>19</v>
      </c>
      <c r="B795">
        <v>2</v>
      </c>
      <c r="C795">
        <v>2</v>
      </c>
      <c r="D795" t="s">
        <v>21</v>
      </c>
      <c r="E795" t="s">
        <v>21</v>
      </c>
      <c r="F795">
        <v>9</v>
      </c>
      <c r="G795">
        <v>342</v>
      </c>
      <c r="H795">
        <v>11573</v>
      </c>
      <c r="I795" t="s">
        <v>16</v>
      </c>
      <c r="J795">
        <v>1</v>
      </c>
      <c r="K795">
        <v>2</v>
      </c>
      <c r="L795">
        <f t="shared" si="546"/>
        <v>1</v>
      </c>
      <c r="M795">
        <f t="shared" si="555"/>
        <v>0</v>
      </c>
      <c r="N795">
        <f t="shared" si="556"/>
        <v>0</v>
      </c>
      <c r="O795">
        <f t="shared" si="557"/>
        <v>0</v>
      </c>
    </row>
    <row r="796" spans="1:18" hidden="1" x14ac:dyDescent="0.25">
      <c r="A796" t="s">
        <v>19</v>
      </c>
      <c r="B796">
        <v>2</v>
      </c>
      <c r="C796">
        <v>2</v>
      </c>
      <c r="D796" t="s">
        <v>21</v>
      </c>
      <c r="E796" t="s">
        <v>21</v>
      </c>
      <c r="F796">
        <v>9</v>
      </c>
      <c r="G796">
        <v>342</v>
      </c>
      <c r="H796">
        <v>11573</v>
      </c>
      <c r="I796" t="s">
        <v>13</v>
      </c>
      <c r="J796">
        <v>0</v>
      </c>
      <c r="K796">
        <v>0</v>
      </c>
      <c r="L796">
        <f t="shared" si="546"/>
        <v>0</v>
      </c>
      <c r="M796">
        <f t="shared" si="555"/>
        <v>0</v>
      </c>
      <c r="N796">
        <f t="shared" si="556"/>
        <v>0</v>
      </c>
      <c r="O796">
        <f t="shared" si="557"/>
        <v>0</v>
      </c>
    </row>
    <row r="797" spans="1:18" hidden="1" x14ac:dyDescent="0.25">
      <c r="A797" t="s">
        <v>19</v>
      </c>
      <c r="B797">
        <v>2</v>
      </c>
      <c r="C797">
        <v>2</v>
      </c>
      <c r="D797" t="s">
        <v>21</v>
      </c>
      <c r="E797" t="s">
        <v>21</v>
      </c>
      <c r="F797">
        <v>9</v>
      </c>
      <c r="G797">
        <v>342</v>
      </c>
      <c r="H797">
        <v>11573</v>
      </c>
      <c r="I797" t="s">
        <v>14</v>
      </c>
      <c r="J797">
        <v>0</v>
      </c>
      <c r="K797">
        <v>0</v>
      </c>
      <c r="L797">
        <f t="shared" si="546"/>
        <v>0</v>
      </c>
      <c r="M797">
        <f t="shared" si="555"/>
        <v>0</v>
      </c>
      <c r="N797">
        <f t="shared" si="556"/>
        <v>0</v>
      </c>
      <c r="O797">
        <f t="shared" si="557"/>
        <v>0</v>
      </c>
    </row>
    <row r="798" spans="1:18" hidden="1" x14ac:dyDescent="0.25">
      <c r="A798" t="s">
        <v>19</v>
      </c>
      <c r="B798">
        <v>2</v>
      </c>
      <c r="C798">
        <v>2</v>
      </c>
      <c r="D798" t="s">
        <v>21</v>
      </c>
      <c r="E798" t="s">
        <v>21</v>
      </c>
      <c r="F798">
        <v>10</v>
      </c>
      <c r="G798">
        <v>380</v>
      </c>
      <c r="H798">
        <v>11591</v>
      </c>
      <c r="I798" t="s">
        <v>17</v>
      </c>
      <c r="J798">
        <v>2</v>
      </c>
      <c r="K798">
        <v>3</v>
      </c>
      <c r="L798">
        <f>IF(J798&gt;0,1,0)</f>
        <v>1</v>
      </c>
      <c r="M798">
        <f>IF(K798&gt;3,1,0)</f>
        <v>0</v>
      </c>
      <c r="N798">
        <f>IF(K798=4,1,0)</f>
        <v>0</v>
      </c>
      <c r="O798">
        <f>IF(K798=5,1,0)</f>
        <v>0</v>
      </c>
      <c r="P798">
        <f>IF((SUM(J798:J801)&gt;0),1,0)</f>
        <v>1</v>
      </c>
      <c r="Q798">
        <f>IF((SUM(N798:N801)&gt;0),1,0)</f>
        <v>0</v>
      </c>
      <c r="R798">
        <f>IF((SUM(O798:O801)&gt;0),1,0)</f>
        <v>0</v>
      </c>
    </row>
    <row r="799" spans="1:18" hidden="1" x14ac:dyDescent="0.25">
      <c r="A799" t="s">
        <v>19</v>
      </c>
      <c r="B799">
        <v>2</v>
      </c>
      <c r="C799">
        <v>2</v>
      </c>
      <c r="D799" t="s">
        <v>21</v>
      </c>
      <c r="E799" t="s">
        <v>21</v>
      </c>
      <c r="F799">
        <v>10</v>
      </c>
      <c r="G799">
        <v>380</v>
      </c>
      <c r="H799">
        <v>11591</v>
      </c>
      <c r="I799" t="s">
        <v>16</v>
      </c>
      <c r="J799">
        <v>0</v>
      </c>
      <c r="K799">
        <v>0</v>
      </c>
      <c r="L799">
        <f>IF(J799&gt;0,1,0)</f>
        <v>0</v>
      </c>
      <c r="M799">
        <f t="shared" ref="M799:M809" si="560">IF(K799&gt;3,1,0)</f>
        <v>0</v>
      </c>
      <c r="N799">
        <f t="shared" ref="N799:N809" si="561">IF(K799=4,1,0)</f>
        <v>0</v>
      </c>
      <c r="O799">
        <f t="shared" ref="O799:O809" si="562">IF(K799=5,1,0)</f>
        <v>0</v>
      </c>
    </row>
    <row r="800" spans="1:18" hidden="1" x14ac:dyDescent="0.25">
      <c r="A800" t="s">
        <v>19</v>
      </c>
      <c r="B800">
        <v>2</v>
      </c>
      <c r="C800">
        <v>2</v>
      </c>
      <c r="D800" t="s">
        <v>21</v>
      </c>
      <c r="E800" t="s">
        <v>21</v>
      </c>
      <c r="F800">
        <v>10</v>
      </c>
      <c r="G800">
        <v>380</v>
      </c>
      <c r="H800">
        <v>11591</v>
      </c>
      <c r="I800" t="s">
        <v>13</v>
      </c>
      <c r="J800">
        <v>0</v>
      </c>
      <c r="K800">
        <v>0</v>
      </c>
      <c r="L800">
        <f t="shared" ref="L800:L809" si="563">IF(J800&gt;0,1,0)</f>
        <v>0</v>
      </c>
      <c r="M800">
        <f t="shared" si="560"/>
        <v>0</v>
      </c>
      <c r="N800">
        <f t="shared" si="561"/>
        <v>0</v>
      </c>
      <c r="O800">
        <f t="shared" si="562"/>
        <v>0</v>
      </c>
    </row>
    <row r="801" spans="1:25" s="11" customFormat="1" hidden="1" x14ac:dyDescent="0.25">
      <c r="A801" s="11" t="s">
        <v>19</v>
      </c>
      <c r="B801" s="11">
        <v>2</v>
      </c>
      <c r="C801" s="11">
        <v>2</v>
      </c>
      <c r="D801" s="11" t="s">
        <v>21</v>
      </c>
      <c r="E801" s="11" t="s">
        <v>21</v>
      </c>
      <c r="F801" s="11">
        <v>10</v>
      </c>
      <c r="G801" s="11">
        <v>380</v>
      </c>
      <c r="H801">
        <v>11591</v>
      </c>
      <c r="I801" s="11" t="s">
        <v>14</v>
      </c>
      <c r="J801">
        <v>0</v>
      </c>
      <c r="K801">
        <v>0</v>
      </c>
      <c r="L801" s="11">
        <f t="shared" si="563"/>
        <v>0</v>
      </c>
      <c r="M801" s="11">
        <f t="shared" si="560"/>
        <v>0</v>
      </c>
      <c r="N801" s="11">
        <f t="shared" si="561"/>
        <v>0</v>
      </c>
      <c r="O801" s="11">
        <f t="shared" si="562"/>
        <v>0</v>
      </c>
    </row>
    <row r="802" spans="1:25" s="12" customFormat="1" hidden="1" x14ac:dyDescent="0.25">
      <c r="A802" s="12" t="s">
        <v>19</v>
      </c>
      <c r="B802" s="12">
        <v>2</v>
      </c>
      <c r="C802" s="12">
        <v>3</v>
      </c>
      <c r="D802" s="12" t="s">
        <v>12</v>
      </c>
      <c r="E802" s="12" t="s">
        <v>12</v>
      </c>
      <c r="F802" s="12">
        <v>1</v>
      </c>
      <c r="G802" s="12">
        <v>37</v>
      </c>
      <c r="H802" s="12">
        <v>11935</v>
      </c>
      <c r="I802" s="12" t="s">
        <v>17</v>
      </c>
      <c r="J802" s="12">
        <v>0</v>
      </c>
      <c r="K802" s="12">
        <v>0</v>
      </c>
      <c r="L802" s="12">
        <f t="shared" si="563"/>
        <v>0</v>
      </c>
      <c r="M802" s="12">
        <f t="shared" si="560"/>
        <v>0</v>
      </c>
      <c r="N802" s="12">
        <f t="shared" si="561"/>
        <v>0</v>
      </c>
      <c r="O802" s="12">
        <f t="shared" si="562"/>
        <v>0</v>
      </c>
      <c r="P802" s="12">
        <f t="shared" ref="P802" si="564">IF((SUM(J802:J805)&gt;0),1,0)</f>
        <v>1</v>
      </c>
      <c r="Q802" s="12">
        <f t="shared" ref="Q802" si="565">IF((SUM(N802:N805)&gt;0),1,0)</f>
        <v>0</v>
      </c>
      <c r="R802" s="12">
        <f t="shared" ref="R802" si="566">IF((SUM(O802:O805)&gt;0),1,0)</f>
        <v>0</v>
      </c>
      <c r="T802" s="12" t="s">
        <v>73</v>
      </c>
      <c r="X802" s="12" t="s">
        <v>47</v>
      </c>
    </row>
    <row r="803" spans="1:25" hidden="1" x14ac:dyDescent="0.25">
      <c r="A803" t="s">
        <v>19</v>
      </c>
      <c r="B803">
        <v>2</v>
      </c>
      <c r="C803">
        <v>3</v>
      </c>
      <c r="D803" t="s">
        <v>12</v>
      </c>
      <c r="E803" t="s">
        <v>12</v>
      </c>
      <c r="F803">
        <v>1</v>
      </c>
      <c r="G803">
        <v>37</v>
      </c>
      <c r="H803">
        <v>11935</v>
      </c>
      <c r="I803" t="s">
        <v>16</v>
      </c>
      <c r="J803">
        <v>0</v>
      </c>
      <c r="K803">
        <v>0</v>
      </c>
      <c r="L803">
        <f t="shared" si="563"/>
        <v>0</v>
      </c>
      <c r="M803">
        <f t="shared" si="560"/>
        <v>0</v>
      </c>
      <c r="N803">
        <f t="shared" si="561"/>
        <v>0</v>
      </c>
      <c r="O803">
        <f t="shared" si="562"/>
        <v>0</v>
      </c>
      <c r="U803">
        <v>1</v>
      </c>
      <c r="V803">
        <v>37</v>
      </c>
      <c r="W803">
        <v>11935</v>
      </c>
      <c r="X803">
        <v>37</v>
      </c>
      <c r="Y803">
        <v>11935</v>
      </c>
    </row>
    <row r="804" spans="1:25" hidden="1" x14ac:dyDescent="0.25">
      <c r="A804" t="s">
        <v>19</v>
      </c>
      <c r="B804">
        <v>2</v>
      </c>
      <c r="C804">
        <v>3</v>
      </c>
      <c r="D804" t="s">
        <v>12</v>
      </c>
      <c r="E804" t="s">
        <v>12</v>
      </c>
      <c r="F804">
        <v>1</v>
      </c>
      <c r="G804">
        <v>37</v>
      </c>
      <c r="H804">
        <v>11935</v>
      </c>
      <c r="I804" t="s">
        <v>13</v>
      </c>
      <c r="J804">
        <v>0</v>
      </c>
      <c r="K804">
        <v>0</v>
      </c>
      <c r="L804">
        <f t="shared" si="563"/>
        <v>0</v>
      </c>
      <c r="M804">
        <f t="shared" si="560"/>
        <v>0</v>
      </c>
      <c r="N804">
        <f t="shared" si="561"/>
        <v>0</v>
      </c>
      <c r="O804">
        <f t="shared" si="562"/>
        <v>0</v>
      </c>
      <c r="U804">
        <v>2</v>
      </c>
      <c r="V804">
        <f>V803+37</f>
        <v>74</v>
      </c>
      <c r="W804">
        <f>W803+37</f>
        <v>11972</v>
      </c>
      <c r="X804">
        <v>74</v>
      </c>
      <c r="Y804">
        <v>11968</v>
      </c>
    </row>
    <row r="805" spans="1:25" hidden="1" x14ac:dyDescent="0.25">
      <c r="A805" t="s">
        <v>19</v>
      </c>
      <c r="B805">
        <v>2</v>
      </c>
      <c r="C805">
        <v>3</v>
      </c>
      <c r="D805" t="s">
        <v>12</v>
      </c>
      <c r="E805" t="s">
        <v>12</v>
      </c>
      <c r="F805">
        <v>1</v>
      </c>
      <c r="G805">
        <v>37</v>
      </c>
      <c r="H805">
        <v>11935</v>
      </c>
      <c r="I805" t="s">
        <v>14</v>
      </c>
      <c r="J805">
        <v>1</v>
      </c>
      <c r="K805">
        <v>1</v>
      </c>
      <c r="L805">
        <f t="shared" si="563"/>
        <v>1</v>
      </c>
      <c r="M805">
        <f t="shared" si="560"/>
        <v>0</v>
      </c>
      <c r="N805">
        <f t="shared" si="561"/>
        <v>0</v>
      </c>
      <c r="O805">
        <f t="shared" si="562"/>
        <v>0</v>
      </c>
      <c r="U805">
        <v>3</v>
      </c>
      <c r="V805">
        <f t="shared" ref="V805:V812" si="567">V804+37</f>
        <v>111</v>
      </c>
      <c r="W805">
        <f t="shared" ref="W805:W812" si="568">W804+37</f>
        <v>12009</v>
      </c>
      <c r="X805">
        <v>111</v>
      </c>
      <c r="Y805">
        <v>12009</v>
      </c>
    </row>
    <row r="806" spans="1:25" hidden="1" x14ac:dyDescent="0.25">
      <c r="A806" t="s">
        <v>19</v>
      </c>
      <c r="B806">
        <v>2</v>
      </c>
      <c r="C806">
        <v>3</v>
      </c>
      <c r="D806" t="s">
        <v>12</v>
      </c>
      <c r="E806" t="s">
        <v>12</v>
      </c>
      <c r="F806">
        <v>2</v>
      </c>
      <c r="G806">
        <v>74</v>
      </c>
      <c r="H806">
        <v>11968</v>
      </c>
      <c r="I806" t="s">
        <v>17</v>
      </c>
      <c r="J806">
        <v>2</v>
      </c>
      <c r="K806">
        <v>3</v>
      </c>
      <c r="L806">
        <f t="shared" si="563"/>
        <v>1</v>
      </c>
      <c r="M806">
        <f t="shared" si="560"/>
        <v>0</v>
      </c>
      <c r="N806">
        <f t="shared" si="561"/>
        <v>0</v>
      </c>
      <c r="O806">
        <f t="shared" si="562"/>
        <v>0</v>
      </c>
      <c r="P806">
        <f t="shared" ref="P806" si="569">IF((SUM(J806:J809)&gt;0),1,0)</f>
        <v>1</v>
      </c>
      <c r="Q806">
        <f t="shared" ref="Q806" si="570">IF((SUM(N806:N809)&gt;0),1,0)</f>
        <v>0</v>
      </c>
      <c r="R806">
        <f t="shared" ref="R806" si="571">IF((SUM(O806:O809)&gt;0),1,0)</f>
        <v>0</v>
      </c>
      <c r="U806">
        <v>4</v>
      </c>
      <c r="V806">
        <f t="shared" si="567"/>
        <v>148</v>
      </c>
      <c r="W806">
        <f t="shared" si="568"/>
        <v>12046</v>
      </c>
      <c r="X806">
        <v>148</v>
      </c>
      <c r="Y806">
        <v>12028</v>
      </c>
    </row>
    <row r="807" spans="1:25" hidden="1" x14ac:dyDescent="0.25">
      <c r="A807" t="s">
        <v>19</v>
      </c>
      <c r="B807">
        <v>2</v>
      </c>
      <c r="C807">
        <v>3</v>
      </c>
      <c r="D807" t="s">
        <v>12</v>
      </c>
      <c r="E807" t="s">
        <v>12</v>
      </c>
      <c r="F807">
        <v>2</v>
      </c>
      <c r="G807">
        <v>74</v>
      </c>
      <c r="H807">
        <v>11968</v>
      </c>
      <c r="I807" t="s">
        <v>16</v>
      </c>
      <c r="J807">
        <v>1</v>
      </c>
      <c r="K807">
        <v>3</v>
      </c>
      <c r="L807">
        <f t="shared" si="563"/>
        <v>1</v>
      </c>
      <c r="M807">
        <f t="shared" si="560"/>
        <v>0</v>
      </c>
      <c r="N807">
        <f t="shared" si="561"/>
        <v>0</v>
      </c>
      <c r="O807">
        <f t="shared" si="562"/>
        <v>0</v>
      </c>
      <c r="U807">
        <v>5</v>
      </c>
      <c r="V807">
        <f t="shared" si="567"/>
        <v>185</v>
      </c>
      <c r="W807">
        <f t="shared" si="568"/>
        <v>12083</v>
      </c>
      <c r="X807">
        <v>185</v>
      </c>
      <c r="Y807">
        <v>12088</v>
      </c>
    </row>
    <row r="808" spans="1:25" hidden="1" x14ac:dyDescent="0.25">
      <c r="A808" t="s">
        <v>19</v>
      </c>
      <c r="B808">
        <v>2</v>
      </c>
      <c r="C808">
        <v>3</v>
      </c>
      <c r="D808" t="s">
        <v>12</v>
      </c>
      <c r="E808" t="s">
        <v>12</v>
      </c>
      <c r="F808">
        <v>2</v>
      </c>
      <c r="G808">
        <v>74</v>
      </c>
      <c r="H808">
        <v>11968</v>
      </c>
      <c r="I808" t="s">
        <v>13</v>
      </c>
      <c r="J808">
        <v>0</v>
      </c>
      <c r="K808">
        <v>0</v>
      </c>
      <c r="L808">
        <f t="shared" si="563"/>
        <v>0</v>
      </c>
      <c r="M808">
        <f t="shared" si="560"/>
        <v>0</v>
      </c>
      <c r="N808">
        <f t="shared" si="561"/>
        <v>0</v>
      </c>
      <c r="O808">
        <f t="shared" si="562"/>
        <v>0</v>
      </c>
      <c r="U808">
        <v>6</v>
      </c>
      <c r="V808">
        <f t="shared" si="567"/>
        <v>222</v>
      </c>
      <c r="W808">
        <f t="shared" si="568"/>
        <v>12120</v>
      </c>
      <c r="X808">
        <v>222</v>
      </c>
      <c r="Y808">
        <v>12120</v>
      </c>
    </row>
    <row r="809" spans="1:25" hidden="1" x14ac:dyDescent="0.25">
      <c r="A809" t="s">
        <v>19</v>
      </c>
      <c r="B809">
        <v>2</v>
      </c>
      <c r="C809">
        <v>3</v>
      </c>
      <c r="D809" t="s">
        <v>12</v>
      </c>
      <c r="E809" t="s">
        <v>12</v>
      </c>
      <c r="F809">
        <v>2</v>
      </c>
      <c r="G809">
        <v>74</v>
      </c>
      <c r="H809">
        <v>11968</v>
      </c>
      <c r="I809" t="s">
        <v>14</v>
      </c>
      <c r="J809">
        <v>0</v>
      </c>
      <c r="K809">
        <v>0</v>
      </c>
      <c r="L809">
        <f t="shared" si="563"/>
        <v>0</v>
      </c>
      <c r="M809">
        <f t="shared" si="560"/>
        <v>0</v>
      </c>
      <c r="N809">
        <f t="shared" si="561"/>
        <v>0</v>
      </c>
      <c r="O809">
        <f t="shared" si="562"/>
        <v>0</v>
      </c>
      <c r="U809">
        <v>7</v>
      </c>
      <c r="V809">
        <f t="shared" si="567"/>
        <v>259</v>
      </c>
      <c r="W809">
        <f t="shared" si="568"/>
        <v>12157</v>
      </c>
      <c r="X809">
        <v>259</v>
      </c>
      <c r="Y809">
        <v>12148</v>
      </c>
    </row>
    <row r="810" spans="1:25" hidden="1" x14ac:dyDescent="0.25">
      <c r="A810" t="s">
        <v>19</v>
      </c>
      <c r="B810">
        <v>2</v>
      </c>
      <c r="C810">
        <v>3</v>
      </c>
      <c r="D810" t="s">
        <v>12</v>
      </c>
      <c r="E810" t="s">
        <v>12</v>
      </c>
      <c r="F810">
        <v>3</v>
      </c>
      <c r="G810">
        <v>111</v>
      </c>
      <c r="H810">
        <v>12009</v>
      </c>
      <c r="I810" t="s">
        <v>17</v>
      </c>
      <c r="J810">
        <v>0</v>
      </c>
      <c r="K810">
        <v>0</v>
      </c>
      <c r="L810">
        <f t="shared" ref="L810:L821" si="572">IF(J810&gt;0,1,0)</f>
        <v>0</v>
      </c>
      <c r="M810">
        <f t="shared" ref="M810:M821" si="573">IF(K810&gt;3,1,0)</f>
        <v>0</v>
      </c>
      <c r="N810">
        <f t="shared" ref="N810:N821" si="574">IF(K810=4,1,0)</f>
        <v>0</v>
      </c>
      <c r="O810">
        <f t="shared" ref="O810:O821" si="575">IF(K810=5,1,0)</f>
        <v>0</v>
      </c>
      <c r="P810">
        <f>IF((SUM(J810:J813)&gt;0),1,0)</f>
        <v>1</v>
      </c>
      <c r="Q810">
        <f t="shared" ref="Q810" si="576">IF((SUM(N810:N813)&gt;0),1,0)</f>
        <v>1</v>
      </c>
      <c r="R810">
        <f t="shared" ref="R810" si="577">IF((SUM(O810:O813)&gt;0),1,0)</f>
        <v>1</v>
      </c>
      <c r="U810">
        <v>8</v>
      </c>
      <c r="V810">
        <f t="shared" si="567"/>
        <v>296</v>
      </c>
      <c r="W810">
        <f t="shared" si="568"/>
        <v>12194</v>
      </c>
      <c r="X810">
        <v>296</v>
      </c>
      <c r="Y810">
        <v>12208</v>
      </c>
    </row>
    <row r="811" spans="1:25" hidden="1" x14ac:dyDescent="0.25">
      <c r="A811" t="s">
        <v>19</v>
      </c>
      <c r="B811">
        <v>2</v>
      </c>
      <c r="C811">
        <v>3</v>
      </c>
      <c r="D811" t="s">
        <v>12</v>
      </c>
      <c r="E811" t="s">
        <v>12</v>
      </c>
      <c r="F811">
        <v>3</v>
      </c>
      <c r="G811">
        <v>111</v>
      </c>
      <c r="H811">
        <v>12009</v>
      </c>
      <c r="I811" t="s">
        <v>16</v>
      </c>
      <c r="J811">
        <v>1</v>
      </c>
      <c r="K811">
        <v>4</v>
      </c>
      <c r="L811">
        <f t="shared" si="572"/>
        <v>1</v>
      </c>
      <c r="M811">
        <f t="shared" si="573"/>
        <v>1</v>
      </c>
      <c r="N811">
        <f t="shared" si="574"/>
        <v>1</v>
      </c>
      <c r="O811">
        <f t="shared" si="575"/>
        <v>0</v>
      </c>
      <c r="U811">
        <v>9</v>
      </c>
      <c r="V811">
        <f t="shared" si="567"/>
        <v>333</v>
      </c>
      <c r="W811">
        <f t="shared" si="568"/>
        <v>12231</v>
      </c>
      <c r="X811">
        <v>333</v>
      </c>
      <c r="Y811">
        <v>12231</v>
      </c>
    </row>
    <row r="812" spans="1:25" hidden="1" x14ac:dyDescent="0.25">
      <c r="A812" t="s">
        <v>19</v>
      </c>
      <c r="B812">
        <v>2</v>
      </c>
      <c r="C812">
        <v>3</v>
      </c>
      <c r="D812" t="s">
        <v>12</v>
      </c>
      <c r="E812" t="s">
        <v>12</v>
      </c>
      <c r="F812">
        <v>3</v>
      </c>
      <c r="G812">
        <v>111</v>
      </c>
      <c r="H812">
        <v>12009</v>
      </c>
      <c r="I812" t="s">
        <v>13</v>
      </c>
      <c r="J812">
        <v>1</v>
      </c>
      <c r="K812">
        <v>5</v>
      </c>
      <c r="L812">
        <f t="shared" si="572"/>
        <v>1</v>
      </c>
      <c r="M812">
        <f t="shared" si="573"/>
        <v>1</v>
      </c>
      <c r="N812">
        <f t="shared" si="574"/>
        <v>0</v>
      </c>
      <c r="O812">
        <f t="shared" si="575"/>
        <v>1</v>
      </c>
      <c r="U812">
        <v>10</v>
      </c>
      <c r="V812">
        <f t="shared" si="567"/>
        <v>370</v>
      </c>
      <c r="W812">
        <f t="shared" si="568"/>
        <v>12268</v>
      </c>
      <c r="X812">
        <v>370</v>
      </c>
      <c r="Y812">
        <v>12268</v>
      </c>
    </row>
    <row r="813" spans="1:25" hidden="1" x14ac:dyDescent="0.25">
      <c r="A813" t="s">
        <v>19</v>
      </c>
      <c r="B813">
        <v>2</v>
      </c>
      <c r="C813">
        <v>3</v>
      </c>
      <c r="D813" t="s">
        <v>12</v>
      </c>
      <c r="E813" t="s">
        <v>12</v>
      </c>
      <c r="F813">
        <v>3</v>
      </c>
      <c r="G813">
        <v>111</v>
      </c>
      <c r="H813">
        <v>12009</v>
      </c>
      <c r="I813" t="s">
        <v>14</v>
      </c>
      <c r="J813">
        <v>0</v>
      </c>
      <c r="K813">
        <v>0</v>
      </c>
      <c r="L813">
        <f t="shared" si="572"/>
        <v>0</v>
      </c>
      <c r="M813">
        <f t="shared" si="573"/>
        <v>0</v>
      </c>
      <c r="N813">
        <f t="shared" si="574"/>
        <v>0</v>
      </c>
      <c r="O813">
        <f t="shared" si="575"/>
        <v>0</v>
      </c>
    </row>
    <row r="814" spans="1:25" hidden="1" x14ac:dyDescent="0.25">
      <c r="A814" t="s">
        <v>19</v>
      </c>
      <c r="B814">
        <v>2</v>
      </c>
      <c r="C814">
        <v>3</v>
      </c>
      <c r="D814" t="s">
        <v>12</v>
      </c>
      <c r="E814" t="s">
        <v>12</v>
      </c>
      <c r="F814">
        <v>4</v>
      </c>
      <c r="G814">
        <v>148</v>
      </c>
      <c r="H814">
        <v>12028</v>
      </c>
      <c r="I814" t="s">
        <v>17</v>
      </c>
      <c r="J814">
        <v>1</v>
      </c>
      <c r="K814">
        <v>1</v>
      </c>
      <c r="L814">
        <f t="shared" si="572"/>
        <v>1</v>
      </c>
      <c r="M814">
        <f t="shared" si="573"/>
        <v>0</v>
      </c>
      <c r="N814">
        <f t="shared" si="574"/>
        <v>0</v>
      </c>
      <c r="O814">
        <f t="shared" si="575"/>
        <v>0</v>
      </c>
      <c r="P814">
        <f>IF((SUM(J814:J817)&gt;0),1,0)</f>
        <v>1</v>
      </c>
      <c r="Q814">
        <f t="shared" ref="Q814" si="578">IF((SUM(N814:N817)&gt;0),1,0)</f>
        <v>0</v>
      </c>
      <c r="R814">
        <f t="shared" ref="R814" si="579">IF((SUM(O814:O817)&gt;0),1,0)</f>
        <v>0</v>
      </c>
    </row>
    <row r="815" spans="1:25" hidden="1" x14ac:dyDescent="0.25">
      <c r="A815" t="s">
        <v>19</v>
      </c>
      <c r="B815">
        <v>2</v>
      </c>
      <c r="C815">
        <v>3</v>
      </c>
      <c r="D815" t="s">
        <v>12</v>
      </c>
      <c r="E815" t="s">
        <v>12</v>
      </c>
      <c r="F815">
        <v>4</v>
      </c>
      <c r="G815">
        <v>148</v>
      </c>
      <c r="H815">
        <v>12028</v>
      </c>
      <c r="I815" t="s">
        <v>16</v>
      </c>
      <c r="J815">
        <v>1</v>
      </c>
      <c r="K815">
        <v>2</v>
      </c>
      <c r="L815">
        <f t="shared" si="572"/>
        <v>1</v>
      </c>
      <c r="M815">
        <f t="shared" si="573"/>
        <v>0</v>
      </c>
      <c r="N815">
        <f t="shared" si="574"/>
        <v>0</v>
      </c>
      <c r="O815">
        <f t="shared" si="575"/>
        <v>0</v>
      </c>
    </row>
    <row r="816" spans="1:25" hidden="1" x14ac:dyDescent="0.25">
      <c r="A816" t="s">
        <v>19</v>
      </c>
      <c r="B816">
        <v>2</v>
      </c>
      <c r="C816">
        <v>3</v>
      </c>
      <c r="D816" t="s">
        <v>12</v>
      </c>
      <c r="E816" t="s">
        <v>12</v>
      </c>
      <c r="F816">
        <v>4</v>
      </c>
      <c r="G816">
        <v>148</v>
      </c>
      <c r="H816">
        <v>12028</v>
      </c>
      <c r="I816" t="s">
        <v>13</v>
      </c>
      <c r="J816">
        <v>1</v>
      </c>
      <c r="K816">
        <v>2</v>
      </c>
      <c r="L816">
        <f t="shared" si="572"/>
        <v>1</v>
      </c>
      <c r="M816">
        <f t="shared" si="573"/>
        <v>0</v>
      </c>
      <c r="N816">
        <f t="shared" si="574"/>
        <v>0</v>
      </c>
      <c r="O816">
        <f t="shared" si="575"/>
        <v>0</v>
      </c>
    </row>
    <row r="817" spans="1:18" hidden="1" x14ac:dyDescent="0.25">
      <c r="A817" t="s">
        <v>19</v>
      </c>
      <c r="B817">
        <v>2</v>
      </c>
      <c r="C817">
        <v>3</v>
      </c>
      <c r="D817" t="s">
        <v>12</v>
      </c>
      <c r="E817" t="s">
        <v>12</v>
      </c>
      <c r="F817">
        <v>4</v>
      </c>
      <c r="G817">
        <v>148</v>
      </c>
      <c r="H817">
        <v>12028</v>
      </c>
      <c r="I817" t="s">
        <v>14</v>
      </c>
      <c r="J817">
        <v>0</v>
      </c>
      <c r="K817">
        <v>0</v>
      </c>
      <c r="L817">
        <f t="shared" si="572"/>
        <v>0</v>
      </c>
      <c r="M817">
        <f t="shared" si="573"/>
        <v>0</v>
      </c>
      <c r="N817">
        <f t="shared" si="574"/>
        <v>0</v>
      </c>
      <c r="O817">
        <f t="shared" si="575"/>
        <v>0</v>
      </c>
    </row>
    <row r="818" spans="1:18" hidden="1" x14ac:dyDescent="0.25">
      <c r="A818" t="s">
        <v>19</v>
      </c>
      <c r="B818">
        <v>2</v>
      </c>
      <c r="C818">
        <v>3</v>
      </c>
      <c r="D818" t="s">
        <v>12</v>
      </c>
      <c r="E818" t="s">
        <v>12</v>
      </c>
      <c r="F818">
        <v>5</v>
      </c>
      <c r="G818">
        <v>185</v>
      </c>
      <c r="H818">
        <v>12088</v>
      </c>
      <c r="I818" t="s">
        <v>17</v>
      </c>
      <c r="J818">
        <v>1</v>
      </c>
      <c r="K818">
        <v>3</v>
      </c>
      <c r="L818">
        <f t="shared" si="572"/>
        <v>1</v>
      </c>
      <c r="M818">
        <f t="shared" si="573"/>
        <v>0</v>
      </c>
      <c r="N818">
        <f t="shared" si="574"/>
        <v>0</v>
      </c>
      <c r="O818">
        <f t="shared" si="575"/>
        <v>0</v>
      </c>
      <c r="P818">
        <f>IF((SUM(J818:J821)&gt;0),1,0)</f>
        <v>1</v>
      </c>
      <c r="Q818">
        <f t="shared" ref="Q818" si="580">IF((SUM(N818:N821)&gt;0),1,0)</f>
        <v>0</v>
      </c>
      <c r="R818">
        <f t="shared" ref="R818" si="581">IF((SUM(O818:O821)&gt;0),1,0)</f>
        <v>0</v>
      </c>
    </row>
    <row r="819" spans="1:18" hidden="1" x14ac:dyDescent="0.25">
      <c r="A819" t="s">
        <v>19</v>
      </c>
      <c r="B819">
        <v>2</v>
      </c>
      <c r="C819">
        <v>3</v>
      </c>
      <c r="D819" t="s">
        <v>12</v>
      </c>
      <c r="E819" t="s">
        <v>12</v>
      </c>
      <c r="F819">
        <v>5</v>
      </c>
      <c r="G819">
        <v>185</v>
      </c>
      <c r="H819">
        <v>12088</v>
      </c>
      <c r="I819" t="s">
        <v>16</v>
      </c>
      <c r="J819">
        <v>0</v>
      </c>
      <c r="K819">
        <v>0</v>
      </c>
      <c r="L819">
        <f t="shared" si="572"/>
        <v>0</v>
      </c>
      <c r="M819">
        <f t="shared" si="573"/>
        <v>0</v>
      </c>
      <c r="N819">
        <f t="shared" si="574"/>
        <v>0</v>
      </c>
      <c r="O819">
        <f t="shared" si="575"/>
        <v>0</v>
      </c>
    </row>
    <row r="820" spans="1:18" hidden="1" x14ac:dyDescent="0.25">
      <c r="A820" t="s">
        <v>19</v>
      </c>
      <c r="B820">
        <v>2</v>
      </c>
      <c r="C820">
        <v>3</v>
      </c>
      <c r="D820" t="s">
        <v>12</v>
      </c>
      <c r="E820" t="s">
        <v>12</v>
      </c>
      <c r="F820">
        <v>5</v>
      </c>
      <c r="G820">
        <v>185</v>
      </c>
      <c r="H820">
        <v>12088</v>
      </c>
      <c r="I820" t="s">
        <v>13</v>
      </c>
      <c r="J820">
        <v>0</v>
      </c>
      <c r="K820">
        <v>0</v>
      </c>
      <c r="L820">
        <f t="shared" si="572"/>
        <v>0</v>
      </c>
      <c r="M820">
        <f t="shared" si="573"/>
        <v>0</v>
      </c>
      <c r="N820">
        <f t="shared" si="574"/>
        <v>0</v>
      </c>
      <c r="O820">
        <f t="shared" si="575"/>
        <v>0</v>
      </c>
    </row>
    <row r="821" spans="1:18" hidden="1" x14ac:dyDescent="0.25">
      <c r="A821" t="s">
        <v>19</v>
      </c>
      <c r="B821">
        <v>2</v>
      </c>
      <c r="C821">
        <v>3</v>
      </c>
      <c r="D821" t="s">
        <v>12</v>
      </c>
      <c r="E821" t="s">
        <v>12</v>
      </c>
      <c r="F821">
        <v>5</v>
      </c>
      <c r="G821">
        <v>185</v>
      </c>
      <c r="H821">
        <v>12088</v>
      </c>
      <c r="I821" t="s">
        <v>14</v>
      </c>
      <c r="J821">
        <v>0</v>
      </c>
      <c r="K821">
        <v>0</v>
      </c>
      <c r="L821">
        <f t="shared" si="572"/>
        <v>0</v>
      </c>
      <c r="M821">
        <f t="shared" si="573"/>
        <v>0</v>
      </c>
      <c r="N821">
        <f t="shared" si="574"/>
        <v>0</v>
      </c>
      <c r="O821">
        <f t="shared" si="575"/>
        <v>0</v>
      </c>
    </row>
    <row r="822" spans="1:18" hidden="1" x14ac:dyDescent="0.25">
      <c r="A822" t="s">
        <v>19</v>
      </c>
      <c r="B822">
        <v>2</v>
      </c>
      <c r="C822">
        <v>3</v>
      </c>
      <c r="D822" t="s">
        <v>12</v>
      </c>
      <c r="E822" t="s">
        <v>12</v>
      </c>
      <c r="F822">
        <v>6</v>
      </c>
      <c r="G822">
        <v>222</v>
      </c>
      <c r="H822">
        <v>12120</v>
      </c>
      <c r="I822" t="s">
        <v>17</v>
      </c>
      <c r="J822">
        <v>2</v>
      </c>
      <c r="K822">
        <v>5</v>
      </c>
      <c r="L822">
        <f t="shared" ref="L822:L837" si="582">IF(J822&gt;0,1,0)</f>
        <v>1</v>
      </c>
      <c r="M822">
        <f t="shared" ref="M822:M829" si="583">IF(K822&gt;3,1,0)</f>
        <v>1</v>
      </c>
      <c r="N822">
        <f t="shared" ref="N822:N829" si="584">IF(K822=4,1,0)</f>
        <v>0</v>
      </c>
      <c r="O822">
        <f t="shared" ref="O822:O829" si="585">IF(K822=5,1,0)</f>
        <v>1</v>
      </c>
      <c r="P822">
        <f>IF((SUM(J822:J825)&gt;0),1,0)</f>
        <v>1</v>
      </c>
      <c r="Q822">
        <f t="shared" ref="Q822" si="586">IF((SUM(N822:N825)&gt;0),1,0)</f>
        <v>0</v>
      </c>
      <c r="R822">
        <f t="shared" ref="R822" si="587">IF((SUM(O822:O825)&gt;0),1,0)</f>
        <v>1</v>
      </c>
    </row>
    <row r="823" spans="1:18" hidden="1" x14ac:dyDescent="0.25">
      <c r="A823" t="s">
        <v>19</v>
      </c>
      <c r="B823">
        <v>2</v>
      </c>
      <c r="C823">
        <v>3</v>
      </c>
      <c r="D823" t="s">
        <v>12</v>
      </c>
      <c r="E823" t="s">
        <v>12</v>
      </c>
      <c r="F823">
        <v>6</v>
      </c>
      <c r="G823">
        <v>222</v>
      </c>
      <c r="H823">
        <v>12120</v>
      </c>
      <c r="I823" t="s">
        <v>16</v>
      </c>
      <c r="J823">
        <v>1</v>
      </c>
      <c r="K823">
        <v>1</v>
      </c>
      <c r="L823">
        <f t="shared" si="582"/>
        <v>1</v>
      </c>
      <c r="M823">
        <f t="shared" si="583"/>
        <v>0</v>
      </c>
      <c r="N823">
        <f t="shared" si="584"/>
        <v>0</v>
      </c>
      <c r="O823">
        <f t="shared" si="585"/>
        <v>0</v>
      </c>
    </row>
    <row r="824" spans="1:18" hidden="1" x14ac:dyDescent="0.25">
      <c r="A824" t="s">
        <v>19</v>
      </c>
      <c r="B824">
        <v>2</v>
      </c>
      <c r="C824">
        <v>3</v>
      </c>
      <c r="D824" t="s">
        <v>12</v>
      </c>
      <c r="E824" t="s">
        <v>12</v>
      </c>
      <c r="F824">
        <v>6</v>
      </c>
      <c r="G824">
        <v>222</v>
      </c>
      <c r="H824">
        <v>12120</v>
      </c>
      <c r="I824" t="s">
        <v>13</v>
      </c>
      <c r="J824">
        <v>0</v>
      </c>
      <c r="K824">
        <v>0</v>
      </c>
      <c r="L824">
        <f t="shared" si="582"/>
        <v>0</v>
      </c>
      <c r="M824">
        <f t="shared" si="583"/>
        <v>0</v>
      </c>
      <c r="N824">
        <f t="shared" si="584"/>
        <v>0</v>
      </c>
      <c r="O824">
        <f t="shared" si="585"/>
        <v>0</v>
      </c>
    </row>
    <row r="825" spans="1:18" hidden="1" x14ac:dyDescent="0.25">
      <c r="A825" t="s">
        <v>19</v>
      </c>
      <c r="B825">
        <v>2</v>
      </c>
      <c r="C825">
        <v>3</v>
      </c>
      <c r="D825" t="s">
        <v>12</v>
      </c>
      <c r="E825" t="s">
        <v>12</v>
      </c>
      <c r="F825">
        <v>6</v>
      </c>
      <c r="G825">
        <v>222</v>
      </c>
      <c r="H825">
        <v>12120</v>
      </c>
      <c r="I825" t="s">
        <v>14</v>
      </c>
      <c r="J825">
        <v>0</v>
      </c>
      <c r="K825">
        <v>0</v>
      </c>
      <c r="L825">
        <f t="shared" si="582"/>
        <v>0</v>
      </c>
      <c r="M825">
        <f t="shared" si="583"/>
        <v>0</v>
      </c>
      <c r="N825">
        <f t="shared" si="584"/>
        <v>0</v>
      </c>
      <c r="O825">
        <f t="shared" si="585"/>
        <v>0</v>
      </c>
    </row>
    <row r="826" spans="1:18" hidden="1" x14ac:dyDescent="0.25">
      <c r="A826" t="s">
        <v>19</v>
      </c>
      <c r="B826">
        <v>2</v>
      </c>
      <c r="C826">
        <v>3</v>
      </c>
      <c r="D826" t="s">
        <v>12</v>
      </c>
      <c r="E826" t="s">
        <v>12</v>
      </c>
      <c r="F826">
        <v>7</v>
      </c>
      <c r="G826">
        <v>259</v>
      </c>
      <c r="H826">
        <v>12148</v>
      </c>
      <c r="I826" t="s">
        <v>17</v>
      </c>
      <c r="J826">
        <v>1</v>
      </c>
      <c r="K826">
        <v>4</v>
      </c>
      <c r="L826">
        <f t="shared" si="582"/>
        <v>1</v>
      </c>
      <c r="M826">
        <f t="shared" si="583"/>
        <v>1</v>
      </c>
      <c r="N826">
        <f t="shared" si="584"/>
        <v>1</v>
      </c>
      <c r="O826">
        <f t="shared" si="585"/>
        <v>0</v>
      </c>
      <c r="P826">
        <f>IF((SUM(J826:J829)&gt;0),1,0)</f>
        <v>1</v>
      </c>
      <c r="Q826">
        <f>IF((SUM(N826:N829)&gt;0),1,0)</f>
        <v>1</v>
      </c>
      <c r="R826">
        <f t="shared" ref="R826" si="588">IF((SUM(O826:O829)&gt;0),1,0)</f>
        <v>0</v>
      </c>
    </row>
    <row r="827" spans="1:18" s="11" customFormat="1" hidden="1" x14ac:dyDescent="0.25">
      <c r="A827" t="s">
        <v>19</v>
      </c>
      <c r="B827">
        <v>2</v>
      </c>
      <c r="C827">
        <v>3</v>
      </c>
      <c r="D827" t="s">
        <v>12</v>
      </c>
      <c r="E827" t="s">
        <v>12</v>
      </c>
      <c r="F827" s="11">
        <v>7</v>
      </c>
      <c r="G827">
        <v>259</v>
      </c>
      <c r="H827">
        <v>12148</v>
      </c>
      <c r="I827" s="11" t="s">
        <v>16</v>
      </c>
      <c r="J827">
        <v>0</v>
      </c>
      <c r="K827">
        <v>0</v>
      </c>
      <c r="L827" s="11">
        <f t="shared" si="582"/>
        <v>0</v>
      </c>
      <c r="M827" s="11">
        <f t="shared" si="583"/>
        <v>0</v>
      </c>
      <c r="N827" s="11">
        <f t="shared" si="584"/>
        <v>0</v>
      </c>
      <c r="O827" s="11">
        <f t="shared" si="585"/>
        <v>0</v>
      </c>
    </row>
    <row r="828" spans="1:18" hidden="1" x14ac:dyDescent="0.25">
      <c r="A828" t="s">
        <v>19</v>
      </c>
      <c r="B828">
        <v>2</v>
      </c>
      <c r="C828">
        <v>3</v>
      </c>
      <c r="D828" t="s">
        <v>12</v>
      </c>
      <c r="E828" t="s">
        <v>12</v>
      </c>
      <c r="F828">
        <v>7</v>
      </c>
      <c r="G828">
        <v>259</v>
      </c>
      <c r="H828">
        <v>12148</v>
      </c>
      <c r="I828" t="s">
        <v>13</v>
      </c>
      <c r="J828">
        <v>0</v>
      </c>
      <c r="K828">
        <v>0</v>
      </c>
      <c r="L828">
        <f t="shared" si="582"/>
        <v>0</v>
      </c>
      <c r="M828">
        <f t="shared" si="583"/>
        <v>0</v>
      </c>
      <c r="N828">
        <f t="shared" si="584"/>
        <v>0</v>
      </c>
      <c r="O828">
        <f t="shared" si="585"/>
        <v>0</v>
      </c>
    </row>
    <row r="829" spans="1:18" hidden="1" x14ac:dyDescent="0.25">
      <c r="A829" t="s">
        <v>19</v>
      </c>
      <c r="B829">
        <v>2</v>
      </c>
      <c r="C829">
        <v>3</v>
      </c>
      <c r="D829" t="s">
        <v>12</v>
      </c>
      <c r="E829" t="s">
        <v>12</v>
      </c>
      <c r="F829">
        <v>7</v>
      </c>
      <c r="G829">
        <v>259</v>
      </c>
      <c r="H829">
        <v>12148</v>
      </c>
      <c r="I829" t="s">
        <v>14</v>
      </c>
      <c r="J829">
        <v>0</v>
      </c>
      <c r="K829">
        <v>0</v>
      </c>
      <c r="L829">
        <f t="shared" si="582"/>
        <v>0</v>
      </c>
      <c r="M829">
        <f t="shared" si="583"/>
        <v>0</v>
      </c>
      <c r="N829">
        <f t="shared" si="584"/>
        <v>0</v>
      </c>
      <c r="O829">
        <f t="shared" si="585"/>
        <v>0</v>
      </c>
    </row>
    <row r="830" spans="1:18" hidden="1" x14ac:dyDescent="0.25">
      <c r="A830" t="s">
        <v>19</v>
      </c>
      <c r="B830">
        <v>2</v>
      </c>
      <c r="C830">
        <v>3</v>
      </c>
      <c r="D830" t="s">
        <v>12</v>
      </c>
      <c r="E830" t="s">
        <v>12</v>
      </c>
      <c r="F830">
        <v>8</v>
      </c>
      <c r="G830">
        <v>296</v>
      </c>
      <c r="H830">
        <v>12208</v>
      </c>
      <c r="I830" t="s">
        <v>17</v>
      </c>
      <c r="J830">
        <v>0</v>
      </c>
      <c r="K830">
        <v>0</v>
      </c>
      <c r="L830">
        <f t="shared" si="582"/>
        <v>0</v>
      </c>
      <c r="M830">
        <f>IF(K830&gt;3,1,0)</f>
        <v>0</v>
      </c>
      <c r="N830">
        <f>IF(K830=4,1,0)</f>
        <v>0</v>
      </c>
      <c r="O830">
        <f>IF(K830=5,1,0)</f>
        <v>0</v>
      </c>
      <c r="P830">
        <f>IF((SUM(J830:J833)&gt;0),1,0)</f>
        <v>1</v>
      </c>
      <c r="Q830">
        <f t="shared" ref="Q830" si="589">IF((SUM(N830:N833)&gt;0),1,0)</f>
        <v>0</v>
      </c>
      <c r="R830">
        <f t="shared" ref="R830" si="590">IF((SUM(O830:O833)&gt;0),1,0)</f>
        <v>0</v>
      </c>
    </row>
    <row r="831" spans="1:18" hidden="1" x14ac:dyDescent="0.25">
      <c r="A831" t="s">
        <v>19</v>
      </c>
      <c r="B831">
        <v>2</v>
      </c>
      <c r="C831">
        <v>3</v>
      </c>
      <c r="D831" t="s">
        <v>12</v>
      </c>
      <c r="E831" t="s">
        <v>12</v>
      </c>
      <c r="F831">
        <v>8</v>
      </c>
      <c r="G831">
        <v>296</v>
      </c>
      <c r="H831">
        <v>12208</v>
      </c>
      <c r="I831" t="s">
        <v>16</v>
      </c>
      <c r="J831">
        <v>2</v>
      </c>
      <c r="K831">
        <v>1</v>
      </c>
      <c r="L831">
        <f t="shared" si="582"/>
        <v>1</v>
      </c>
      <c r="M831">
        <f t="shared" ref="M831:M837" si="591">IF(K831&gt;3,1,0)</f>
        <v>0</v>
      </c>
      <c r="N831">
        <f t="shared" ref="N831:N837" si="592">IF(K831=4,1,0)</f>
        <v>0</v>
      </c>
      <c r="O831">
        <f t="shared" ref="O831:O837" si="593">IF(K831=5,1,0)</f>
        <v>0</v>
      </c>
    </row>
    <row r="832" spans="1:18" hidden="1" x14ac:dyDescent="0.25">
      <c r="A832" t="s">
        <v>19</v>
      </c>
      <c r="B832">
        <v>2</v>
      </c>
      <c r="C832">
        <v>3</v>
      </c>
      <c r="D832" t="s">
        <v>12</v>
      </c>
      <c r="E832" t="s">
        <v>12</v>
      </c>
      <c r="F832">
        <v>8</v>
      </c>
      <c r="G832">
        <v>296</v>
      </c>
      <c r="H832">
        <v>12208</v>
      </c>
      <c r="I832" t="s">
        <v>13</v>
      </c>
      <c r="J832">
        <v>1</v>
      </c>
      <c r="K832">
        <v>1</v>
      </c>
      <c r="L832">
        <f t="shared" si="582"/>
        <v>1</v>
      </c>
      <c r="M832">
        <f t="shared" si="591"/>
        <v>0</v>
      </c>
      <c r="N832">
        <f t="shared" si="592"/>
        <v>0</v>
      </c>
      <c r="O832">
        <f t="shared" si="593"/>
        <v>0</v>
      </c>
    </row>
    <row r="833" spans="1:25" hidden="1" x14ac:dyDescent="0.25">
      <c r="A833" t="s">
        <v>19</v>
      </c>
      <c r="B833">
        <v>2</v>
      </c>
      <c r="C833">
        <v>3</v>
      </c>
      <c r="D833" t="s">
        <v>12</v>
      </c>
      <c r="E833" t="s">
        <v>12</v>
      </c>
      <c r="F833">
        <v>8</v>
      </c>
      <c r="G833">
        <v>296</v>
      </c>
      <c r="H833">
        <v>12208</v>
      </c>
      <c r="I833" t="s">
        <v>14</v>
      </c>
      <c r="J833">
        <v>0</v>
      </c>
      <c r="K833">
        <v>0</v>
      </c>
      <c r="L833">
        <f t="shared" si="582"/>
        <v>0</v>
      </c>
      <c r="M833">
        <f t="shared" si="591"/>
        <v>0</v>
      </c>
      <c r="N833">
        <f t="shared" si="592"/>
        <v>0</v>
      </c>
      <c r="O833">
        <f t="shared" si="593"/>
        <v>0</v>
      </c>
    </row>
    <row r="834" spans="1:25" hidden="1" x14ac:dyDescent="0.25">
      <c r="A834" t="s">
        <v>19</v>
      </c>
      <c r="B834">
        <v>2</v>
      </c>
      <c r="C834">
        <v>3</v>
      </c>
      <c r="D834" t="s">
        <v>12</v>
      </c>
      <c r="E834" t="s">
        <v>12</v>
      </c>
      <c r="F834">
        <v>9</v>
      </c>
      <c r="G834">
        <v>333</v>
      </c>
      <c r="H834">
        <v>12231</v>
      </c>
      <c r="I834" t="s">
        <v>17</v>
      </c>
      <c r="J834">
        <v>0</v>
      </c>
      <c r="K834">
        <v>0</v>
      </c>
      <c r="L834">
        <f t="shared" si="582"/>
        <v>0</v>
      </c>
      <c r="M834">
        <f t="shared" si="591"/>
        <v>0</v>
      </c>
      <c r="N834">
        <f t="shared" si="592"/>
        <v>0</v>
      </c>
      <c r="O834">
        <f t="shared" si="593"/>
        <v>0</v>
      </c>
      <c r="P834">
        <f>IF((SUM(J834:J837)&gt;0),1,0)</f>
        <v>0</v>
      </c>
      <c r="Q834">
        <f t="shared" ref="Q834" si="594">IF((SUM(N834:N837)&gt;0),1,0)</f>
        <v>0</v>
      </c>
      <c r="R834">
        <f t="shared" ref="R834" si="595">IF((SUM(O834:O837)&gt;0),1,0)</f>
        <v>0</v>
      </c>
    </row>
    <row r="835" spans="1:25" hidden="1" x14ac:dyDescent="0.25">
      <c r="A835" t="s">
        <v>19</v>
      </c>
      <c r="B835">
        <v>2</v>
      </c>
      <c r="C835">
        <v>3</v>
      </c>
      <c r="D835" t="s">
        <v>12</v>
      </c>
      <c r="E835" t="s">
        <v>12</v>
      </c>
      <c r="F835">
        <v>9</v>
      </c>
      <c r="G835">
        <v>333</v>
      </c>
      <c r="H835">
        <v>12231</v>
      </c>
      <c r="I835" t="s">
        <v>16</v>
      </c>
      <c r="J835">
        <v>0</v>
      </c>
      <c r="K835">
        <v>0</v>
      </c>
      <c r="L835">
        <f t="shared" si="582"/>
        <v>0</v>
      </c>
      <c r="M835">
        <f t="shared" si="591"/>
        <v>0</v>
      </c>
      <c r="N835">
        <f t="shared" si="592"/>
        <v>0</v>
      </c>
      <c r="O835">
        <f t="shared" si="593"/>
        <v>0</v>
      </c>
    </row>
    <row r="836" spans="1:25" hidden="1" x14ac:dyDescent="0.25">
      <c r="A836" t="s">
        <v>19</v>
      </c>
      <c r="B836">
        <v>2</v>
      </c>
      <c r="C836">
        <v>3</v>
      </c>
      <c r="D836" t="s">
        <v>12</v>
      </c>
      <c r="E836" t="s">
        <v>12</v>
      </c>
      <c r="F836">
        <v>9</v>
      </c>
      <c r="G836">
        <v>333</v>
      </c>
      <c r="H836">
        <v>12231</v>
      </c>
      <c r="I836" t="s">
        <v>13</v>
      </c>
      <c r="J836">
        <v>0</v>
      </c>
      <c r="K836">
        <v>0</v>
      </c>
      <c r="L836">
        <f t="shared" si="582"/>
        <v>0</v>
      </c>
      <c r="M836">
        <f t="shared" si="591"/>
        <v>0</v>
      </c>
      <c r="N836">
        <f t="shared" si="592"/>
        <v>0</v>
      </c>
      <c r="O836">
        <f t="shared" si="593"/>
        <v>0</v>
      </c>
    </row>
    <row r="837" spans="1:25" hidden="1" x14ac:dyDescent="0.25">
      <c r="A837" t="s">
        <v>19</v>
      </c>
      <c r="B837">
        <v>2</v>
      </c>
      <c r="C837">
        <v>3</v>
      </c>
      <c r="D837" t="s">
        <v>12</v>
      </c>
      <c r="E837" t="s">
        <v>12</v>
      </c>
      <c r="F837">
        <v>9</v>
      </c>
      <c r="G837">
        <v>333</v>
      </c>
      <c r="H837">
        <v>12231</v>
      </c>
      <c r="I837" t="s">
        <v>14</v>
      </c>
      <c r="J837">
        <v>0</v>
      </c>
      <c r="K837">
        <v>0</v>
      </c>
      <c r="L837">
        <f t="shared" si="582"/>
        <v>0</v>
      </c>
      <c r="M837">
        <f t="shared" si="591"/>
        <v>0</v>
      </c>
      <c r="N837">
        <f t="shared" si="592"/>
        <v>0</v>
      </c>
      <c r="O837">
        <f t="shared" si="593"/>
        <v>0</v>
      </c>
    </row>
    <row r="838" spans="1:25" hidden="1" x14ac:dyDescent="0.25">
      <c r="A838" t="s">
        <v>19</v>
      </c>
      <c r="B838">
        <v>2</v>
      </c>
      <c r="C838">
        <v>3</v>
      </c>
      <c r="D838" t="s">
        <v>12</v>
      </c>
      <c r="E838" t="s">
        <v>12</v>
      </c>
      <c r="F838">
        <v>10</v>
      </c>
      <c r="G838">
        <v>370</v>
      </c>
      <c r="H838">
        <v>12268</v>
      </c>
      <c r="I838" t="s">
        <v>17</v>
      </c>
      <c r="J838">
        <v>0</v>
      </c>
      <c r="K838">
        <v>0</v>
      </c>
      <c r="L838">
        <f>IF(J838&gt;0,1,0)</f>
        <v>0</v>
      </c>
      <c r="M838">
        <f>IF(K838&gt;3,1,0)</f>
        <v>0</v>
      </c>
      <c r="N838">
        <f>IF(K838=4,1,0)</f>
        <v>0</v>
      </c>
      <c r="O838">
        <f>IF(K838=5,1,0)</f>
        <v>0</v>
      </c>
      <c r="P838">
        <f>IF((SUM(J838:J841)&gt;0),1,0)</f>
        <v>1</v>
      </c>
      <c r="Q838">
        <f>IF((SUM(N838:N841)&gt;0),1,0)</f>
        <v>0</v>
      </c>
      <c r="R838">
        <f>IF((SUM(O838:O841)&gt;0),1,0)</f>
        <v>0</v>
      </c>
    </row>
    <row r="839" spans="1:25" hidden="1" x14ac:dyDescent="0.25">
      <c r="A839" t="s">
        <v>19</v>
      </c>
      <c r="B839">
        <v>2</v>
      </c>
      <c r="C839">
        <v>3</v>
      </c>
      <c r="D839" t="s">
        <v>12</v>
      </c>
      <c r="E839" t="s">
        <v>12</v>
      </c>
      <c r="F839">
        <v>10</v>
      </c>
      <c r="G839">
        <v>370</v>
      </c>
      <c r="H839">
        <v>12268</v>
      </c>
      <c r="I839" t="s">
        <v>16</v>
      </c>
      <c r="J839">
        <v>1</v>
      </c>
      <c r="K839">
        <v>2</v>
      </c>
      <c r="L839">
        <f>IF(J839&gt;0,1,0)</f>
        <v>1</v>
      </c>
      <c r="M839">
        <f t="shared" ref="M839:M849" si="596">IF(K839&gt;3,1,0)</f>
        <v>0</v>
      </c>
      <c r="N839">
        <f t="shared" ref="N839:N849" si="597">IF(K839=4,1,0)</f>
        <v>0</v>
      </c>
      <c r="O839">
        <f t="shared" ref="O839:O849" si="598">IF(K839=5,1,0)</f>
        <v>0</v>
      </c>
    </row>
    <row r="840" spans="1:25" hidden="1" x14ac:dyDescent="0.25">
      <c r="A840" t="s">
        <v>19</v>
      </c>
      <c r="B840">
        <v>2</v>
      </c>
      <c r="C840">
        <v>3</v>
      </c>
      <c r="D840" t="s">
        <v>12</v>
      </c>
      <c r="E840" t="s">
        <v>12</v>
      </c>
      <c r="F840">
        <v>10</v>
      </c>
      <c r="G840">
        <v>370</v>
      </c>
      <c r="H840">
        <v>12268</v>
      </c>
      <c r="I840" t="s">
        <v>13</v>
      </c>
      <c r="J840">
        <v>0</v>
      </c>
      <c r="K840">
        <v>0</v>
      </c>
      <c r="L840">
        <f t="shared" ref="L840:L849" si="599">IF(J840&gt;0,1,0)</f>
        <v>0</v>
      </c>
      <c r="M840">
        <f t="shared" si="596"/>
        <v>0</v>
      </c>
      <c r="N840">
        <f t="shared" si="597"/>
        <v>0</v>
      </c>
      <c r="O840">
        <f t="shared" si="598"/>
        <v>0</v>
      </c>
    </row>
    <row r="841" spans="1:25" s="11" customFormat="1" hidden="1" x14ac:dyDescent="0.25">
      <c r="A841" t="s">
        <v>19</v>
      </c>
      <c r="B841">
        <v>2</v>
      </c>
      <c r="C841">
        <v>3</v>
      </c>
      <c r="D841" t="s">
        <v>12</v>
      </c>
      <c r="E841" t="s">
        <v>12</v>
      </c>
      <c r="F841" s="11">
        <v>10</v>
      </c>
      <c r="G841">
        <v>370</v>
      </c>
      <c r="H841">
        <v>12268</v>
      </c>
      <c r="I841" s="11" t="s">
        <v>14</v>
      </c>
      <c r="J841">
        <v>0</v>
      </c>
      <c r="K841">
        <v>0</v>
      </c>
      <c r="L841" s="11">
        <f t="shared" si="599"/>
        <v>0</v>
      </c>
      <c r="M841" s="11">
        <f t="shared" si="596"/>
        <v>0</v>
      </c>
      <c r="N841" s="11">
        <f t="shared" si="597"/>
        <v>0</v>
      </c>
      <c r="O841" s="11">
        <f t="shared" si="598"/>
        <v>0</v>
      </c>
    </row>
    <row r="842" spans="1:25" s="12" customFormat="1" hidden="1" x14ac:dyDescent="0.25">
      <c r="A842" s="12" t="s">
        <v>19</v>
      </c>
      <c r="B842" s="12">
        <v>2</v>
      </c>
      <c r="C842" s="12">
        <v>4</v>
      </c>
      <c r="D842" s="12" t="s">
        <v>20</v>
      </c>
      <c r="E842" s="12" t="s">
        <v>20</v>
      </c>
      <c r="F842" s="12">
        <v>1</v>
      </c>
      <c r="G842" s="12">
        <v>37</v>
      </c>
      <c r="H842" s="12">
        <v>22323</v>
      </c>
      <c r="I842" s="12" t="s">
        <v>17</v>
      </c>
      <c r="J842" s="12">
        <v>0</v>
      </c>
      <c r="K842" s="12">
        <v>0</v>
      </c>
      <c r="L842" s="12">
        <f t="shared" si="599"/>
        <v>0</v>
      </c>
      <c r="M842" s="12">
        <f t="shared" si="596"/>
        <v>0</v>
      </c>
      <c r="N842" s="12">
        <f t="shared" si="597"/>
        <v>0</v>
      </c>
      <c r="O842" s="12">
        <f t="shared" si="598"/>
        <v>0</v>
      </c>
      <c r="P842" s="12">
        <f t="shared" ref="P842" si="600">IF((SUM(J842:J845)&gt;0),1,0)</f>
        <v>0</v>
      </c>
      <c r="Q842" s="12">
        <f t="shared" ref="Q842" si="601">IF((SUM(N842:N845)&gt;0),1,0)</f>
        <v>0</v>
      </c>
      <c r="R842" s="12">
        <f t="shared" ref="R842" si="602">IF((SUM(O842:O845)&gt;0),1,0)</f>
        <v>0</v>
      </c>
      <c r="T842" s="12" t="s">
        <v>74</v>
      </c>
      <c r="X842" s="12" t="s">
        <v>47</v>
      </c>
    </row>
    <row r="843" spans="1:25" hidden="1" x14ac:dyDescent="0.25">
      <c r="A843" t="s">
        <v>19</v>
      </c>
      <c r="B843">
        <v>2</v>
      </c>
      <c r="C843">
        <v>4</v>
      </c>
      <c r="D843" t="s">
        <v>20</v>
      </c>
      <c r="E843" t="s">
        <v>20</v>
      </c>
      <c r="F843">
        <v>1</v>
      </c>
      <c r="G843">
        <v>37</v>
      </c>
      <c r="H843">
        <v>22323</v>
      </c>
      <c r="I843" t="s">
        <v>16</v>
      </c>
      <c r="J843">
        <v>0</v>
      </c>
      <c r="K843">
        <v>0</v>
      </c>
      <c r="L843">
        <f t="shared" si="599"/>
        <v>0</v>
      </c>
      <c r="M843">
        <f t="shared" si="596"/>
        <v>0</v>
      </c>
      <c r="N843">
        <f t="shared" si="597"/>
        <v>0</v>
      </c>
      <c r="O843">
        <f t="shared" si="598"/>
        <v>0</v>
      </c>
      <c r="U843">
        <v>1</v>
      </c>
      <c r="V843">
        <v>37</v>
      </c>
      <c r="W843">
        <v>22323</v>
      </c>
      <c r="X843">
        <v>37</v>
      </c>
      <c r="Y843">
        <v>22323</v>
      </c>
    </row>
    <row r="844" spans="1:25" hidden="1" x14ac:dyDescent="0.25">
      <c r="A844" t="s">
        <v>19</v>
      </c>
      <c r="B844">
        <v>2</v>
      </c>
      <c r="C844">
        <v>4</v>
      </c>
      <c r="D844" t="s">
        <v>20</v>
      </c>
      <c r="E844" t="s">
        <v>20</v>
      </c>
      <c r="F844">
        <v>1</v>
      </c>
      <c r="G844">
        <v>37</v>
      </c>
      <c r="H844">
        <v>22323</v>
      </c>
      <c r="I844" t="s">
        <v>13</v>
      </c>
      <c r="J844">
        <v>0</v>
      </c>
      <c r="K844">
        <v>0</v>
      </c>
      <c r="L844">
        <f t="shared" si="599"/>
        <v>0</v>
      </c>
      <c r="M844">
        <f t="shared" si="596"/>
        <v>0</v>
      </c>
      <c r="N844">
        <f t="shared" si="597"/>
        <v>0</v>
      </c>
      <c r="O844">
        <f t="shared" si="598"/>
        <v>0</v>
      </c>
      <c r="U844">
        <v>2</v>
      </c>
      <c r="V844">
        <f>V843+37</f>
        <v>74</v>
      </c>
      <c r="W844">
        <f>W843+37</f>
        <v>22360</v>
      </c>
      <c r="X844">
        <v>74</v>
      </c>
      <c r="Y844">
        <v>22346</v>
      </c>
    </row>
    <row r="845" spans="1:25" hidden="1" x14ac:dyDescent="0.25">
      <c r="A845" t="s">
        <v>19</v>
      </c>
      <c r="B845">
        <v>2</v>
      </c>
      <c r="C845">
        <v>4</v>
      </c>
      <c r="D845" t="s">
        <v>20</v>
      </c>
      <c r="E845" t="s">
        <v>20</v>
      </c>
      <c r="F845">
        <v>1</v>
      </c>
      <c r="G845">
        <v>37</v>
      </c>
      <c r="H845">
        <v>22323</v>
      </c>
      <c r="I845" t="s">
        <v>14</v>
      </c>
      <c r="J845">
        <v>0</v>
      </c>
      <c r="K845">
        <v>0</v>
      </c>
      <c r="L845">
        <f t="shared" si="599"/>
        <v>0</v>
      </c>
      <c r="M845">
        <f t="shared" si="596"/>
        <v>0</v>
      </c>
      <c r="N845">
        <f t="shared" si="597"/>
        <v>0</v>
      </c>
      <c r="O845">
        <f t="shared" si="598"/>
        <v>0</v>
      </c>
      <c r="U845">
        <v>3</v>
      </c>
      <c r="V845">
        <f t="shared" ref="V845:V852" si="603">V844+37</f>
        <v>111</v>
      </c>
      <c r="W845">
        <f t="shared" ref="W845:W852" si="604">W844+37</f>
        <v>22397</v>
      </c>
      <c r="X845">
        <v>111</v>
      </c>
      <c r="Y845">
        <v>22406</v>
      </c>
    </row>
    <row r="846" spans="1:25" hidden="1" x14ac:dyDescent="0.25">
      <c r="A846" t="s">
        <v>19</v>
      </c>
      <c r="B846">
        <v>2</v>
      </c>
      <c r="C846">
        <v>4</v>
      </c>
      <c r="D846" t="s">
        <v>20</v>
      </c>
      <c r="E846" t="s">
        <v>20</v>
      </c>
      <c r="F846">
        <v>2</v>
      </c>
      <c r="G846">
        <v>74</v>
      </c>
      <c r="H846">
        <v>22346</v>
      </c>
      <c r="I846" t="s">
        <v>17</v>
      </c>
      <c r="J846">
        <v>0</v>
      </c>
      <c r="K846">
        <v>0</v>
      </c>
      <c r="L846">
        <f t="shared" si="599"/>
        <v>0</v>
      </c>
      <c r="M846">
        <f t="shared" si="596"/>
        <v>0</v>
      </c>
      <c r="N846">
        <f t="shared" si="597"/>
        <v>0</v>
      </c>
      <c r="O846">
        <f t="shared" si="598"/>
        <v>0</v>
      </c>
      <c r="P846">
        <f t="shared" ref="P846" si="605">IF((SUM(J846:J849)&gt;0),1,0)</f>
        <v>1</v>
      </c>
      <c r="Q846">
        <f t="shared" ref="Q846" si="606">IF((SUM(N846:N849)&gt;0),1,0)</f>
        <v>0</v>
      </c>
      <c r="R846">
        <f t="shared" ref="R846" si="607">IF((SUM(O846:O849)&gt;0),1,0)</f>
        <v>0</v>
      </c>
      <c r="U846">
        <v>4</v>
      </c>
      <c r="V846">
        <f t="shared" si="603"/>
        <v>148</v>
      </c>
      <c r="W846">
        <f t="shared" si="604"/>
        <v>22434</v>
      </c>
      <c r="X846">
        <v>148</v>
      </c>
      <c r="Y846">
        <v>22434</v>
      </c>
    </row>
    <row r="847" spans="1:25" hidden="1" x14ac:dyDescent="0.25">
      <c r="A847" t="s">
        <v>19</v>
      </c>
      <c r="B847">
        <v>2</v>
      </c>
      <c r="C847">
        <v>4</v>
      </c>
      <c r="D847" t="s">
        <v>20</v>
      </c>
      <c r="E847" t="s">
        <v>20</v>
      </c>
      <c r="F847">
        <v>2</v>
      </c>
      <c r="G847">
        <v>74</v>
      </c>
      <c r="H847">
        <v>22346</v>
      </c>
      <c r="I847" t="s">
        <v>16</v>
      </c>
      <c r="J847">
        <v>0</v>
      </c>
      <c r="K847">
        <v>0</v>
      </c>
      <c r="L847">
        <f t="shared" si="599"/>
        <v>0</v>
      </c>
      <c r="M847">
        <f t="shared" si="596"/>
        <v>0</v>
      </c>
      <c r="N847">
        <f t="shared" si="597"/>
        <v>0</v>
      </c>
      <c r="O847">
        <f t="shared" si="598"/>
        <v>0</v>
      </c>
      <c r="U847">
        <v>5</v>
      </c>
      <c r="V847">
        <f t="shared" si="603"/>
        <v>185</v>
      </c>
      <c r="W847">
        <f t="shared" si="604"/>
        <v>22471</v>
      </c>
      <c r="X847">
        <v>185</v>
      </c>
      <c r="Y847">
        <v>22466</v>
      </c>
    </row>
    <row r="848" spans="1:25" hidden="1" x14ac:dyDescent="0.25">
      <c r="A848" t="s">
        <v>19</v>
      </c>
      <c r="B848">
        <v>2</v>
      </c>
      <c r="C848">
        <v>4</v>
      </c>
      <c r="D848" t="s">
        <v>20</v>
      </c>
      <c r="E848" t="s">
        <v>20</v>
      </c>
      <c r="F848">
        <v>2</v>
      </c>
      <c r="G848">
        <v>74</v>
      </c>
      <c r="H848">
        <v>22346</v>
      </c>
      <c r="I848" t="s">
        <v>13</v>
      </c>
      <c r="J848">
        <v>0</v>
      </c>
      <c r="K848">
        <v>0</v>
      </c>
      <c r="L848">
        <f t="shared" si="599"/>
        <v>0</v>
      </c>
      <c r="M848">
        <f t="shared" si="596"/>
        <v>0</v>
      </c>
      <c r="N848">
        <f t="shared" si="597"/>
        <v>0</v>
      </c>
      <c r="O848">
        <f t="shared" si="598"/>
        <v>0</v>
      </c>
      <c r="U848">
        <v>6</v>
      </c>
      <c r="V848">
        <f t="shared" si="603"/>
        <v>222</v>
      </c>
      <c r="W848">
        <f t="shared" si="604"/>
        <v>22508</v>
      </c>
      <c r="X848">
        <v>222</v>
      </c>
      <c r="Y848">
        <v>22508</v>
      </c>
    </row>
    <row r="849" spans="1:25" hidden="1" x14ac:dyDescent="0.25">
      <c r="A849" t="s">
        <v>19</v>
      </c>
      <c r="B849">
        <v>2</v>
      </c>
      <c r="C849">
        <v>4</v>
      </c>
      <c r="D849" t="s">
        <v>20</v>
      </c>
      <c r="E849" t="s">
        <v>20</v>
      </c>
      <c r="F849">
        <v>2</v>
      </c>
      <c r="G849">
        <v>74</v>
      </c>
      <c r="H849">
        <v>22346</v>
      </c>
      <c r="I849" t="s">
        <v>14</v>
      </c>
      <c r="J849">
        <v>1</v>
      </c>
      <c r="K849">
        <v>2</v>
      </c>
      <c r="L849">
        <f t="shared" si="599"/>
        <v>1</v>
      </c>
      <c r="M849">
        <f t="shared" si="596"/>
        <v>0</v>
      </c>
      <c r="N849">
        <f t="shared" si="597"/>
        <v>0</v>
      </c>
      <c r="O849">
        <f t="shared" si="598"/>
        <v>0</v>
      </c>
      <c r="U849">
        <v>7</v>
      </c>
      <c r="V849">
        <f t="shared" si="603"/>
        <v>259</v>
      </c>
      <c r="W849">
        <f t="shared" si="604"/>
        <v>22545</v>
      </c>
      <c r="X849">
        <v>259</v>
      </c>
      <c r="Y849">
        <v>22526</v>
      </c>
    </row>
    <row r="850" spans="1:25" hidden="1" x14ac:dyDescent="0.25">
      <c r="A850" t="s">
        <v>19</v>
      </c>
      <c r="B850">
        <v>2</v>
      </c>
      <c r="C850">
        <v>4</v>
      </c>
      <c r="D850" t="s">
        <v>20</v>
      </c>
      <c r="E850" t="s">
        <v>20</v>
      </c>
      <c r="F850">
        <v>3</v>
      </c>
      <c r="G850">
        <v>111</v>
      </c>
      <c r="H850">
        <v>22406</v>
      </c>
      <c r="I850" t="s">
        <v>17</v>
      </c>
      <c r="J850">
        <v>0</v>
      </c>
      <c r="K850">
        <v>0</v>
      </c>
      <c r="L850">
        <f t="shared" ref="L850:L861" si="608">IF(J850&gt;0,1,0)</f>
        <v>0</v>
      </c>
      <c r="M850">
        <f t="shared" ref="M850:M861" si="609">IF(K850&gt;3,1,0)</f>
        <v>0</v>
      </c>
      <c r="N850">
        <f t="shared" ref="N850:N861" si="610">IF(K850=4,1,0)</f>
        <v>0</v>
      </c>
      <c r="O850">
        <f t="shared" ref="O850:O861" si="611">IF(K850=5,1,0)</f>
        <v>0</v>
      </c>
      <c r="P850">
        <f>IF((SUM(J850:J853)&gt;0),1,0)</f>
        <v>1</v>
      </c>
      <c r="Q850">
        <f t="shared" ref="Q850" si="612">IF((SUM(N850:N853)&gt;0),1,0)</f>
        <v>0</v>
      </c>
      <c r="R850">
        <f t="shared" ref="R850" si="613">IF((SUM(O850:O853)&gt;0),1,0)</f>
        <v>0</v>
      </c>
      <c r="U850">
        <v>8</v>
      </c>
      <c r="V850">
        <f t="shared" si="603"/>
        <v>296</v>
      </c>
      <c r="W850">
        <f t="shared" si="604"/>
        <v>22582</v>
      </c>
      <c r="X850">
        <v>296</v>
      </c>
      <c r="Y850">
        <v>22586</v>
      </c>
    </row>
    <row r="851" spans="1:25" hidden="1" x14ac:dyDescent="0.25">
      <c r="A851" t="s">
        <v>19</v>
      </c>
      <c r="B851">
        <v>2</v>
      </c>
      <c r="C851">
        <v>4</v>
      </c>
      <c r="D851" t="s">
        <v>20</v>
      </c>
      <c r="E851" t="s">
        <v>20</v>
      </c>
      <c r="F851">
        <v>3</v>
      </c>
      <c r="G851">
        <v>111</v>
      </c>
      <c r="H851">
        <v>22406</v>
      </c>
      <c r="I851" t="s">
        <v>16</v>
      </c>
      <c r="J851">
        <v>1</v>
      </c>
      <c r="K851">
        <v>2</v>
      </c>
      <c r="L851">
        <f t="shared" si="608"/>
        <v>1</v>
      </c>
      <c r="M851">
        <f t="shared" si="609"/>
        <v>0</v>
      </c>
      <c r="N851">
        <f t="shared" si="610"/>
        <v>0</v>
      </c>
      <c r="O851">
        <f t="shared" si="611"/>
        <v>0</v>
      </c>
      <c r="U851">
        <v>9</v>
      </c>
      <c r="V851">
        <f t="shared" si="603"/>
        <v>333</v>
      </c>
      <c r="W851">
        <f t="shared" si="604"/>
        <v>22619</v>
      </c>
      <c r="X851">
        <v>333</v>
      </c>
      <c r="Y851">
        <v>22619</v>
      </c>
    </row>
    <row r="852" spans="1:25" hidden="1" x14ac:dyDescent="0.25">
      <c r="A852" t="s">
        <v>19</v>
      </c>
      <c r="B852">
        <v>2</v>
      </c>
      <c r="C852">
        <v>4</v>
      </c>
      <c r="D852" t="s">
        <v>20</v>
      </c>
      <c r="E852" t="s">
        <v>20</v>
      </c>
      <c r="F852">
        <v>3</v>
      </c>
      <c r="G852">
        <v>111</v>
      </c>
      <c r="H852">
        <v>22406</v>
      </c>
      <c r="I852" t="s">
        <v>13</v>
      </c>
      <c r="J852">
        <v>0</v>
      </c>
      <c r="K852">
        <v>0</v>
      </c>
      <c r="L852">
        <f t="shared" si="608"/>
        <v>0</v>
      </c>
      <c r="M852">
        <f t="shared" si="609"/>
        <v>0</v>
      </c>
      <c r="N852">
        <f t="shared" si="610"/>
        <v>0</v>
      </c>
      <c r="O852">
        <f t="shared" si="611"/>
        <v>0</v>
      </c>
      <c r="U852">
        <v>10</v>
      </c>
      <c r="V852">
        <f t="shared" si="603"/>
        <v>370</v>
      </c>
      <c r="W852">
        <f t="shared" si="604"/>
        <v>22656</v>
      </c>
      <c r="X852">
        <v>370</v>
      </c>
      <c r="Y852">
        <v>22646</v>
      </c>
    </row>
    <row r="853" spans="1:25" hidden="1" x14ac:dyDescent="0.25">
      <c r="A853" t="s">
        <v>19</v>
      </c>
      <c r="B853">
        <v>2</v>
      </c>
      <c r="C853">
        <v>4</v>
      </c>
      <c r="D853" t="s">
        <v>20</v>
      </c>
      <c r="E853" t="s">
        <v>20</v>
      </c>
      <c r="F853">
        <v>3</v>
      </c>
      <c r="G853">
        <v>111</v>
      </c>
      <c r="H853">
        <v>22406</v>
      </c>
      <c r="I853" t="s">
        <v>14</v>
      </c>
      <c r="J853">
        <v>0</v>
      </c>
      <c r="K853">
        <v>0</v>
      </c>
      <c r="L853">
        <f t="shared" si="608"/>
        <v>0</v>
      </c>
      <c r="M853">
        <f t="shared" si="609"/>
        <v>0</v>
      </c>
      <c r="N853">
        <f t="shared" si="610"/>
        <v>0</v>
      </c>
      <c r="O853">
        <f t="shared" si="611"/>
        <v>0</v>
      </c>
    </row>
    <row r="854" spans="1:25" hidden="1" x14ac:dyDescent="0.25">
      <c r="A854" t="s">
        <v>19</v>
      </c>
      <c r="B854">
        <v>2</v>
      </c>
      <c r="C854">
        <v>4</v>
      </c>
      <c r="D854" t="s">
        <v>20</v>
      </c>
      <c r="E854" t="s">
        <v>20</v>
      </c>
      <c r="F854">
        <v>4</v>
      </c>
      <c r="G854">
        <v>148</v>
      </c>
      <c r="H854">
        <v>22434</v>
      </c>
      <c r="I854" t="s">
        <v>17</v>
      </c>
      <c r="J854">
        <v>0</v>
      </c>
      <c r="K854">
        <v>0</v>
      </c>
      <c r="L854">
        <f t="shared" si="608"/>
        <v>0</v>
      </c>
      <c r="M854">
        <f t="shared" si="609"/>
        <v>0</v>
      </c>
      <c r="N854">
        <f t="shared" si="610"/>
        <v>0</v>
      </c>
      <c r="O854">
        <f t="shared" si="611"/>
        <v>0</v>
      </c>
      <c r="P854">
        <f>IF((SUM(J854:J857)&gt;0),1,0)</f>
        <v>0</v>
      </c>
      <c r="Q854">
        <f t="shared" ref="Q854" si="614">IF((SUM(N854:N857)&gt;0),1,0)</f>
        <v>0</v>
      </c>
      <c r="R854">
        <f t="shared" ref="R854" si="615">IF((SUM(O854:O857)&gt;0),1,0)</f>
        <v>0</v>
      </c>
    </row>
    <row r="855" spans="1:25" hidden="1" x14ac:dyDescent="0.25">
      <c r="A855" t="s">
        <v>19</v>
      </c>
      <c r="B855">
        <v>2</v>
      </c>
      <c r="C855">
        <v>4</v>
      </c>
      <c r="D855" t="s">
        <v>20</v>
      </c>
      <c r="E855" t="s">
        <v>20</v>
      </c>
      <c r="F855">
        <v>4</v>
      </c>
      <c r="G855">
        <v>148</v>
      </c>
      <c r="H855">
        <v>22434</v>
      </c>
      <c r="I855" t="s">
        <v>16</v>
      </c>
      <c r="J855">
        <v>0</v>
      </c>
      <c r="K855">
        <v>0</v>
      </c>
      <c r="L855">
        <f t="shared" si="608"/>
        <v>0</v>
      </c>
      <c r="M855">
        <f t="shared" si="609"/>
        <v>0</v>
      </c>
      <c r="N855">
        <f t="shared" si="610"/>
        <v>0</v>
      </c>
      <c r="O855">
        <f t="shared" si="611"/>
        <v>0</v>
      </c>
    </row>
    <row r="856" spans="1:25" hidden="1" x14ac:dyDescent="0.25">
      <c r="A856" t="s">
        <v>19</v>
      </c>
      <c r="B856">
        <v>2</v>
      </c>
      <c r="C856">
        <v>4</v>
      </c>
      <c r="D856" t="s">
        <v>20</v>
      </c>
      <c r="E856" t="s">
        <v>20</v>
      </c>
      <c r="F856">
        <v>4</v>
      </c>
      <c r="G856">
        <v>148</v>
      </c>
      <c r="H856">
        <v>22434</v>
      </c>
      <c r="I856" t="s">
        <v>13</v>
      </c>
      <c r="J856">
        <v>0</v>
      </c>
      <c r="K856">
        <v>0</v>
      </c>
      <c r="L856">
        <f t="shared" si="608"/>
        <v>0</v>
      </c>
      <c r="M856">
        <f t="shared" si="609"/>
        <v>0</v>
      </c>
      <c r="N856">
        <f t="shared" si="610"/>
        <v>0</v>
      </c>
      <c r="O856">
        <f t="shared" si="611"/>
        <v>0</v>
      </c>
    </row>
    <row r="857" spans="1:25" hidden="1" x14ac:dyDescent="0.25">
      <c r="A857" t="s">
        <v>19</v>
      </c>
      <c r="B857">
        <v>2</v>
      </c>
      <c r="C857">
        <v>4</v>
      </c>
      <c r="D857" t="s">
        <v>20</v>
      </c>
      <c r="E857" t="s">
        <v>20</v>
      </c>
      <c r="F857">
        <v>4</v>
      </c>
      <c r="G857">
        <v>148</v>
      </c>
      <c r="H857">
        <v>22434</v>
      </c>
      <c r="I857" t="s">
        <v>14</v>
      </c>
      <c r="J857">
        <v>0</v>
      </c>
      <c r="K857">
        <v>0</v>
      </c>
      <c r="L857">
        <f t="shared" si="608"/>
        <v>0</v>
      </c>
      <c r="M857">
        <f t="shared" si="609"/>
        <v>0</v>
      </c>
      <c r="N857">
        <f t="shared" si="610"/>
        <v>0</v>
      </c>
      <c r="O857">
        <f t="shared" si="611"/>
        <v>0</v>
      </c>
    </row>
    <row r="858" spans="1:25" hidden="1" x14ac:dyDescent="0.25">
      <c r="A858" t="s">
        <v>19</v>
      </c>
      <c r="B858">
        <v>2</v>
      </c>
      <c r="C858">
        <v>4</v>
      </c>
      <c r="D858" t="s">
        <v>20</v>
      </c>
      <c r="E858" t="s">
        <v>20</v>
      </c>
      <c r="F858">
        <v>5</v>
      </c>
      <c r="G858">
        <v>185</v>
      </c>
      <c r="H858">
        <v>22466</v>
      </c>
      <c r="I858" t="s">
        <v>17</v>
      </c>
      <c r="J858">
        <v>0</v>
      </c>
      <c r="K858">
        <v>0</v>
      </c>
      <c r="L858">
        <f t="shared" si="608"/>
        <v>0</v>
      </c>
      <c r="M858">
        <f t="shared" si="609"/>
        <v>0</v>
      </c>
      <c r="N858">
        <f t="shared" si="610"/>
        <v>0</v>
      </c>
      <c r="O858">
        <f t="shared" si="611"/>
        <v>0</v>
      </c>
      <c r="P858">
        <f>IF((SUM(J858:J861)&gt;0),1,0)</f>
        <v>1</v>
      </c>
      <c r="Q858">
        <f t="shared" ref="Q858" si="616">IF((SUM(N858:N861)&gt;0),1,0)</f>
        <v>0</v>
      </c>
      <c r="R858">
        <f t="shared" ref="R858" si="617">IF((SUM(O858:O861)&gt;0),1,0)</f>
        <v>0</v>
      </c>
    </row>
    <row r="859" spans="1:25" hidden="1" x14ac:dyDescent="0.25">
      <c r="A859" t="s">
        <v>19</v>
      </c>
      <c r="B859">
        <v>2</v>
      </c>
      <c r="C859">
        <v>4</v>
      </c>
      <c r="D859" t="s">
        <v>20</v>
      </c>
      <c r="E859" t="s">
        <v>20</v>
      </c>
      <c r="F859">
        <v>5</v>
      </c>
      <c r="G859">
        <v>185</v>
      </c>
      <c r="H859">
        <v>22466</v>
      </c>
      <c r="I859" t="s">
        <v>16</v>
      </c>
      <c r="J859">
        <v>0</v>
      </c>
      <c r="K859">
        <v>0</v>
      </c>
      <c r="L859">
        <f t="shared" si="608"/>
        <v>0</v>
      </c>
      <c r="M859">
        <f t="shared" si="609"/>
        <v>0</v>
      </c>
      <c r="N859">
        <f t="shared" si="610"/>
        <v>0</v>
      </c>
      <c r="O859">
        <f t="shared" si="611"/>
        <v>0</v>
      </c>
    </row>
    <row r="860" spans="1:25" hidden="1" x14ac:dyDescent="0.25">
      <c r="A860" t="s">
        <v>19</v>
      </c>
      <c r="B860">
        <v>2</v>
      </c>
      <c r="C860">
        <v>4</v>
      </c>
      <c r="D860" t="s">
        <v>20</v>
      </c>
      <c r="E860" t="s">
        <v>20</v>
      </c>
      <c r="F860">
        <v>5</v>
      </c>
      <c r="G860">
        <v>185</v>
      </c>
      <c r="H860">
        <v>22466</v>
      </c>
      <c r="I860" t="s">
        <v>13</v>
      </c>
      <c r="J860">
        <v>1</v>
      </c>
      <c r="K860">
        <v>2</v>
      </c>
      <c r="L860">
        <f t="shared" si="608"/>
        <v>1</v>
      </c>
      <c r="M860">
        <f t="shared" si="609"/>
        <v>0</v>
      </c>
      <c r="N860">
        <f t="shared" si="610"/>
        <v>0</v>
      </c>
      <c r="O860">
        <f t="shared" si="611"/>
        <v>0</v>
      </c>
    </row>
    <row r="861" spans="1:25" hidden="1" x14ac:dyDescent="0.25">
      <c r="A861" t="s">
        <v>19</v>
      </c>
      <c r="B861">
        <v>2</v>
      </c>
      <c r="C861">
        <v>4</v>
      </c>
      <c r="D861" t="s">
        <v>20</v>
      </c>
      <c r="E861" t="s">
        <v>20</v>
      </c>
      <c r="F861">
        <v>5</v>
      </c>
      <c r="G861">
        <v>185</v>
      </c>
      <c r="H861">
        <v>22466</v>
      </c>
      <c r="I861" t="s">
        <v>14</v>
      </c>
      <c r="J861">
        <v>0</v>
      </c>
      <c r="K861">
        <v>0</v>
      </c>
      <c r="L861">
        <f t="shared" si="608"/>
        <v>0</v>
      </c>
      <c r="M861">
        <f t="shared" si="609"/>
        <v>0</v>
      </c>
      <c r="N861">
        <f t="shared" si="610"/>
        <v>0</v>
      </c>
      <c r="O861">
        <f t="shared" si="611"/>
        <v>0</v>
      </c>
    </row>
    <row r="862" spans="1:25" hidden="1" x14ac:dyDescent="0.25">
      <c r="A862" t="s">
        <v>19</v>
      </c>
      <c r="B862">
        <v>2</v>
      </c>
      <c r="C862">
        <v>4</v>
      </c>
      <c r="D862" t="s">
        <v>20</v>
      </c>
      <c r="E862" t="s">
        <v>20</v>
      </c>
      <c r="F862">
        <v>6</v>
      </c>
      <c r="G862">
        <v>222</v>
      </c>
      <c r="H862">
        <v>22508</v>
      </c>
      <c r="I862" t="s">
        <v>17</v>
      </c>
      <c r="J862">
        <v>0</v>
      </c>
      <c r="K862">
        <v>0</v>
      </c>
      <c r="L862">
        <f t="shared" ref="L862:L877" si="618">IF(J862&gt;0,1,0)</f>
        <v>0</v>
      </c>
      <c r="M862">
        <f t="shared" ref="M862:M869" si="619">IF(K862&gt;3,1,0)</f>
        <v>0</v>
      </c>
      <c r="N862">
        <f t="shared" ref="N862:N869" si="620">IF(K862=4,1,0)</f>
        <v>0</v>
      </c>
      <c r="O862">
        <f t="shared" ref="O862:O869" si="621">IF(K862=5,1,0)</f>
        <v>0</v>
      </c>
      <c r="P862">
        <f>IF((SUM(J862:J865)&gt;0),1,0)</f>
        <v>1</v>
      </c>
      <c r="Q862">
        <f t="shared" ref="Q862" si="622">IF((SUM(N862:N865)&gt;0),1,0)</f>
        <v>0</v>
      </c>
      <c r="R862">
        <f t="shared" ref="R862" si="623">IF((SUM(O862:O865)&gt;0),1,0)</f>
        <v>0</v>
      </c>
    </row>
    <row r="863" spans="1:25" hidden="1" x14ac:dyDescent="0.25">
      <c r="A863" t="s">
        <v>19</v>
      </c>
      <c r="B863">
        <v>2</v>
      </c>
      <c r="C863">
        <v>4</v>
      </c>
      <c r="D863" t="s">
        <v>20</v>
      </c>
      <c r="E863" t="s">
        <v>20</v>
      </c>
      <c r="F863">
        <v>6</v>
      </c>
      <c r="G863">
        <v>222</v>
      </c>
      <c r="H863">
        <v>22508</v>
      </c>
      <c r="I863" t="s">
        <v>16</v>
      </c>
      <c r="J863">
        <v>1</v>
      </c>
      <c r="K863">
        <v>1</v>
      </c>
      <c r="L863">
        <f t="shared" si="618"/>
        <v>1</v>
      </c>
      <c r="M863">
        <f t="shared" si="619"/>
        <v>0</v>
      </c>
      <c r="N863">
        <f t="shared" si="620"/>
        <v>0</v>
      </c>
      <c r="O863">
        <f t="shared" si="621"/>
        <v>0</v>
      </c>
    </row>
    <row r="864" spans="1:25" hidden="1" x14ac:dyDescent="0.25">
      <c r="A864" t="s">
        <v>19</v>
      </c>
      <c r="B864">
        <v>2</v>
      </c>
      <c r="C864">
        <v>4</v>
      </c>
      <c r="D864" t="s">
        <v>20</v>
      </c>
      <c r="E864" t="s">
        <v>20</v>
      </c>
      <c r="F864">
        <v>6</v>
      </c>
      <c r="G864">
        <v>222</v>
      </c>
      <c r="H864">
        <v>22508</v>
      </c>
      <c r="I864" t="s">
        <v>13</v>
      </c>
      <c r="J864">
        <v>0</v>
      </c>
      <c r="K864">
        <v>0</v>
      </c>
      <c r="L864">
        <f t="shared" si="618"/>
        <v>0</v>
      </c>
      <c r="M864">
        <f t="shared" si="619"/>
        <v>0</v>
      </c>
      <c r="N864">
        <f t="shared" si="620"/>
        <v>0</v>
      </c>
      <c r="O864">
        <f t="shared" si="621"/>
        <v>0</v>
      </c>
    </row>
    <row r="865" spans="1:18" hidden="1" x14ac:dyDescent="0.25">
      <c r="A865" t="s">
        <v>19</v>
      </c>
      <c r="B865">
        <v>2</v>
      </c>
      <c r="C865">
        <v>4</v>
      </c>
      <c r="D865" t="s">
        <v>20</v>
      </c>
      <c r="E865" t="s">
        <v>20</v>
      </c>
      <c r="F865">
        <v>6</v>
      </c>
      <c r="G865">
        <v>222</v>
      </c>
      <c r="H865">
        <v>22508</v>
      </c>
      <c r="I865" t="s">
        <v>14</v>
      </c>
      <c r="J865">
        <v>0</v>
      </c>
      <c r="K865">
        <v>0</v>
      </c>
      <c r="L865">
        <f t="shared" si="618"/>
        <v>0</v>
      </c>
      <c r="M865">
        <f t="shared" si="619"/>
        <v>0</v>
      </c>
      <c r="N865">
        <f t="shared" si="620"/>
        <v>0</v>
      </c>
      <c r="O865">
        <f t="shared" si="621"/>
        <v>0</v>
      </c>
    </row>
    <row r="866" spans="1:18" hidden="1" x14ac:dyDescent="0.25">
      <c r="A866" t="s">
        <v>19</v>
      </c>
      <c r="B866">
        <v>2</v>
      </c>
      <c r="C866">
        <v>4</v>
      </c>
      <c r="D866" t="s">
        <v>20</v>
      </c>
      <c r="E866" t="s">
        <v>20</v>
      </c>
      <c r="F866">
        <v>7</v>
      </c>
      <c r="G866">
        <v>259</v>
      </c>
      <c r="H866">
        <v>22526</v>
      </c>
      <c r="I866" t="s">
        <v>17</v>
      </c>
      <c r="J866">
        <v>0</v>
      </c>
      <c r="K866">
        <v>0</v>
      </c>
      <c r="L866">
        <f t="shared" si="618"/>
        <v>0</v>
      </c>
      <c r="M866">
        <f t="shared" si="619"/>
        <v>0</v>
      </c>
      <c r="N866">
        <f t="shared" si="620"/>
        <v>0</v>
      </c>
      <c r="O866">
        <f t="shared" si="621"/>
        <v>0</v>
      </c>
      <c r="P866">
        <f>IF((SUM(J866:J869)&gt;0),1,0)</f>
        <v>1</v>
      </c>
      <c r="Q866">
        <f>IF((SUM(N866:N869)&gt;0),1,0)</f>
        <v>0</v>
      </c>
      <c r="R866">
        <f t="shared" ref="R866" si="624">IF((SUM(O866:O869)&gt;0),1,0)</f>
        <v>0</v>
      </c>
    </row>
    <row r="867" spans="1:18" s="11" customFormat="1" hidden="1" x14ac:dyDescent="0.25">
      <c r="A867" t="s">
        <v>19</v>
      </c>
      <c r="B867">
        <v>2</v>
      </c>
      <c r="C867">
        <v>4</v>
      </c>
      <c r="D867" t="s">
        <v>20</v>
      </c>
      <c r="E867" t="s">
        <v>20</v>
      </c>
      <c r="F867" s="11">
        <v>7</v>
      </c>
      <c r="G867">
        <v>259</v>
      </c>
      <c r="H867">
        <v>22526</v>
      </c>
      <c r="I867" s="11" t="s">
        <v>16</v>
      </c>
      <c r="J867">
        <v>1</v>
      </c>
      <c r="K867">
        <v>1</v>
      </c>
      <c r="L867" s="11">
        <f t="shared" si="618"/>
        <v>1</v>
      </c>
      <c r="M867" s="11">
        <f t="shared" si="619"/>
        <v>0</v>
      </c>
      <c r="N867" s="11">
        <f t="shared" si="620"/>
        <v>0</v>
      </c>
      <c r="O867" s="11">
        <f t="shared" si="621"/>
        <v>0</v>
      </c>
    </row>
    <row r="868" spans="1:18" hidden="1" x14ac:dyDescent="0.25">
      <c r="A868" t="s">
        <v>19</v>
      </c>
      <c r="B868">
        <v>2</v>
      </c>
      <c r="C868">
        <v>4</v>
      </c>
      <c r="D868" t="s">
        <v>20</v>
      </c>
      <c r="E868" t="s">
        <v>20</v>
      </c>
      <c r="F868">
        <v>7</v>
      </c>
      <c r="G868">
        <v>259</v>
      </c>
      <c r="H868">
        <v>22526</v>
      </c>
      <c r="I868" t="s">
        <v>13</v>
      </c>
      <c r="J868">
        <v>0</v>
      </c>
      <c r="K868">
        <v>0</v>
      </c>
      <c r="L868">
        <f t="shared" si="618"/>
        <v>0</v>
      </c>
      <c r="M868">
        <f t="shared" si="619"/>
        <v>0</v>
      </c>
      <c r="N868">
        <f t="shared" si="620"/>
        <v>0</v>
      </c>
      <c r="O868">
        <f t="shared" si="621"/>
        <v>0</v>
      </c>
    </row>
    <row r="869" spans="1:18" hidden="1" x14ac:dyDescent="0.25">
      <c r="A869" t="s">
        <v>19</v>
      </c>
      <c r="B869">
        <v>2</v>
      </c>
      <c r="C869">
        <v>4</v>
      </c>
      <c r="D869" t="s">
        <v>20</v>
      </c>
      <c r="E869" t="s">
        <v>20</v>
      </c>
      <c r="F869">
        <v>7</v>
      </c>
      <c r="G869">
        <v>259</v>
      </c>
      <c r="H869">
        <v>22526</v>
      </c>
      <c r="I869" t="s">
        <v>14</v>
      </c>
      <c r="J869">
        <v>0</v>
      </c>
      <c r="K869">
        <v>0</v>
      </c>
      <c r="L869">
        <f t="shared" si="618"/>
        <v>0</v>
      </c>
      <c r="M869">
        <f t="shared" si="619"/>
        <v>0</v>
      </c>
      <c r="N869">
        <f t="shared" si="620"/>
        <v>0</v>
      </c>
      <c r="O869">
        <f t="shared" si="621"/>
        <v>0</v>
      </c>
    </row>
    <row r="870" spans="1:18" hidden="1" x14ac:dyDescent="0.25">
      <c r="A870" t="s">
        <v>19</v>
      </c>
      <c r="B870">
        <v>2</v>
      </c>
      <c r="C870">
        <v>4</v>
      </c>
      <c r="D870" t="s">
        <v>20</v>
      </c>
      <c r="E870" t="s">
        <v>20</v>
      </c>
      <c r="F870">
        <v>8</v>
      </c>
      <c r="G870">
        <v>296</v>
      </c>
      <c r="H870">
        <v>22586</v>
      </c>
      <c r="I870" t="s">
        <v>17</v>
      </c>
      <c r="J870">
        <v>0</v>
      </c>
      <c r="K870">
        <v>0</v>
      </c>
      <c r="L870">
        <f t="shared" si="618"/>
        <v>0</v>
      </c>
      <c r="M870">
        <f>IF(K870&gt;3,1,0)</f>
        <v>0</v>
      </c>
      <c r="N870">
        <f>IF(K870=4,1,0)</f>
        <v>0</v>
      </c>
      <c r="O870">
        <f>IF(K870=5,1,0)</f>
        <v>0</v>
      </c>
      <c r="P870">
        <f>IF((SUM(J870:J873)&gt;0),1,0)</f>
        <v>0</v>
      </c>
      <c r="Q870">
        <f t="shared" ref="Q870" si="625">IF((SUM(N870:N873)&gt;0),1,0)</f>
        <v>0</v>
      </c>
      <c r="R870">
        <f t="shared" ref="R870" si="626">IF((SUM(O870:O873)&gt;0),1,0)</f>
        <v>0</v>
      </c>
    </row>
    <row r="871" spans="1:18" hidden="1" x14ac:dyDescent="0.25">
      <c r="A871" t="s">
        <v>19</v>
      </c>
      <c r="B871">
        <v>2</v>
      </c>
      <c r="C871">
        <v>4</v>
      </c>
      <c r="D871" t="s">
        <v>20</v>
      </c>
      <c r="E871" t="s">
        <v>20</v>
      </c>
      <c r="F871">
        <v>8</v>
      </c>
      <c r="G871">
        <v>296</v>
      </c>
      <c r="H871">
        <v>22586</v>
      </c>
      <c r="I871" t="s">
        <v>16</v>
      </c>
      <c r="J871">
        <v>0</v>
      </c>
      <c r="K871">
        <v>0</v>
      </c>
      <c r="L871">
        <f t="shared" si="618"/>
        <v>0</v>
      </c>
      <c r="M871">
        <f t="shared" ref="M871:M877" si="627">IF(K871&gt;3,1,0)</f>
        <v>0</v>
      </c>
      <c r="N871">
        <f t="shared" ref="N871:N877" si="628">IF(K871=4,1,0)</f>
        <v>0</v>
      </c>
      <c r="O871">
        <f t="shared" ref="O871:O877" si="629">IF(K871=5,1,0)</f>
        <v>0</v>
      </c>
    </row>
    <row r="872" spans="1:18" hidden="1" x14ac:dyDescent="0.25">
      <c r="A872" t="s">
        <v>19</v>
      </c>
      <c r="B872">
        <v>2</v>
      </c>
      <c r="C872">
        <v>4</v>
      </c>
      <c r="D872" t="s">
        <v>20</v>
      </c>
      <c r="E872" t="s">
        <v>20</v>
      </c>
      <c r="F872">
        <v>8</v>
      </c>
      <c r="G872">
        <v>296</v>
      </c>
      <c r="H872">
        <v>22586</v>
      </c>
      <c r="I872" t="s">
        <v>13</v>
      </c>
      <c r="J872">
        <v>0</v>
      </c>
      <c r="K872">
        <v>0</v>
      </c>
      <c r="L872">
        <f t="shared" si="618"/>
        <v>0</v>
      </c>
      <c r="M872">
        <f t="shared" si="627"/>
        <v>0</v>
      </c>
      <c r="N872">
        <f t="shared" si="628"/>
        <v>0</v>
      </c>
      <c r="O872">
        <f t="shared" si="629"/>
        <v>0</v>
      </c>
    </row>
    <row r="873" spans="1:18" hidden="1" x14ac:dyDescent="0.25">
      <c r="A873" t="s">
        <v>19</v>
      </c>
      <c r="B873">
        <v>2</v>
      </c>
      <c r="C873">
        <v>4</v>
      </c>
      <c r="D873" t="s">
        <v>20</v>
      </c>
      <c r="E873" t="s">
        <v>20</v>
      </c>
      <c r="F873">
        <v>8</v>
      </c>
      <c r="G873">
        <v>296</v>
      </c>
      <c r="H873">
        <v>22586</v>
      </c>
      <c r="I873" t="s">
        <v>14</v>
      </c>
      <c r="J873">
        <v>0</v>
      </c>
      <c r="K873">
        <v>0</v>
      </c>
      <c r="L873">
        <f t="shared" si="618"/>
        <v>0</v>
      </c>
      <c r="M873">
        <f t="shared" si="627"/>
        <v>0</v>
      </c>
      <c r="N873">
        <f t="shared" si="628"/>
        <v>0</v>
      </c>
      <c r="O873">
        <f t="shared" si="629"/>
        <v>0</v>
      </c>
    </row>
    <row r="874" spans="1:18" hidden="1" x14ac:dyDescent="0.25">
      <c r="A874" t="s">
        <v>19</v>
      </c>
      <c r="B874">
        <v>2</v>
      </c>
      <c r="C874">
        <v>4</v>
      </c>
      <c r="D874" t="s">
        <v>20</v>
      </c>
      <c r="E874" t="s">
        <v>20</v>
      </c>
      <c r="F874">
        <v>9</v>
      </c>
      <c r="G874">
        <v>333</v>
      </c>
      <c r="H874">
        <v>22619</v>
      </c>
      <c r="I874" t="s">
        <v>17</v>
      </c>
      <c r="J874">
        <v>0</v>
      </c>
      <c r="K874">
        <v>0</v>
      </c>
      <c r="L874">
        <f t="shared" si="618"/>
        <v>0</v>
      </c>
      <c r="M874">
        <f t="shared" si="627"/>
        <v>0</v>
      </c>
      <c r="N874">
        <f t="shared" si="628"/>
        <v>0</v>
      </c>
      <c r="O874">
        <f t="shared" si="629"/>
        <v>0</v>
      </c>
      <c r="P874">
        <f>IF((SUM(J874:J877)&gt;0),1,0)</f>
        <v>1</v>
      </c>
      <c r="Q874">
        <f t="shared" ref="Q874" si="630">IF((SUM(N874:N877)&gt;0),1,0)</f>
        <v>0</v>
      </c>
      <c r="R874">
        <f t="shared" ref="R874" si="631">IF((SUM(O874:O877)&gt;0),1,0)</f>
        <v>0</v>
      </c>
    </row>
    <row r="875" spans="1:18" hidden="1" x14ac:dyDescent="0.25">
      <c r="A875" t="s">
        <v>19</v>
      </c>
      <c r="B875">
        <v>2</v>
      </c>
      <c r="C875">
        <v>4</v>
      </c>
      <c r="D875" t="s">
        <v>20</v>
      </c>
      <c r="E875" t="s">
        <v>20</v>
      </c>
      <c r="F875">
        <v>9</v>
      </c>
      <c r="G875">
        <v>333</v>
      </c>
      <c r="H875">
        <v>22619</v>
      </c>
      <c r="I875" t="s">
        <v>16</v>
      </c>
      <c r="J875">
        <v>0</v>
      </c>
      <c r="K875">
        <v>0</v>
      </c>
      <c r="L875">
        <f t="shared" si="618"/>
        <v>0</v>
      </c>
      <c r="M875">
        <f t="shared" si="627"/>
        <v>0</v>
      </c>
      <c r="N875">
        <f t="shared" si="628"/>
        <v>0</v>
      </c>
      <c r="O875">
        <f t="shared" si="629"/>
        <v>0</v>
      </c>
    </row>
    <row r="876" spans="1:18" hidden="1" x14ac:dyDescent="0.25">
      <c r="A876" t="s">
        <v>19</v>
      </c>
      <c r="B876">
        <v>2</v>
      </c>
      <c r="C876">
        <v>4</v>
      </c>
      <c r="D876" t="s">
        <v>20</v>
      </c>
      <c r="E876" t="s">
        <v>20</v>
      </c>
      <c r="F876">
        <v>9</v>
      </c>
      <c r="G876">
        <v>333</v>
      </c>
      <c r="H876">
        <v>22619</v>
      </c>
      <c r="I876" t="s">
        <v>13</v>
      </c>
      <c r="J876">
        <v>1</v>
      </c>
      <c r="K876">
        <v>1</v>
      </c>
      <c r="L876">
        <f t="shared" si="618"/>
        <v>1</v>
      </c>
      <c r="M876">
        <f t="shared" si="627"/>
        <v>0</v>
      </c>
      <c r="N876">
        <f t="shared" si="628"/>
        <v>0</v>
      </c>
      <c r="O876">
        <f t="shared" si="629"/>
        <v>0</v>
      </c>
    </row>
    <row r="877" spans="1:18" hidden="1" x14ac:dyDescent="0.25">
      <c r="A877" t="s">
        <v>19</v>
      </c>
      <c r="B877">
        <v>2</v>
      </c>
      <c r="C877">
        <v>4</v>
      </c>
      <c r="D877" t="s">
        <v>20</v>
      </c>
      <c r="E877" t="s">
        <v>20</v>
      </c>
      <c r="F877">
        <v>9</v>
      </c>
      <c r="G877">
        <v>333</v>
      </c>
      <c r="H877">
        <v>22619</v>
      </c>
      <c r="I877" t="s">
        <v>14</v>
      </c>
      <c r="J877">
        <v>0</v>
      </c>
      <c r="K877">
        <v>0</v>
      </c>
      <c r="L877">
        <f t="shared" si="618"/>
        <v>0</v>
      </c>
      <c r="M877">
        <f t="shared" si="627"/>
        <v>0</v>
      </c>
      <c r="N877">
        <f t="shared" si="628"/>
        <v>0</v>
      </c>
      <c r="O877">
        <f t="shared" si="629"/>
        <v>0</v>
      </c>
    </row>
    <row r="878" spans="1:18" hidden="1" x14ac:dyDescent="0.25">
      <c r="A878" t="s">
        <v>19</v>
      </c>
      <c r="B878">
        <v>2</v>
      </c>
      <c r="C878">
        <v>4</v>
      </c>
      <c r="D878" t="s">
        <v>20</v>
      </c>
      <c r="E878" t="s">
        <v>20</v>
      </c>
      <c r="F878">
        <v>10</v>
      </c>
      <c r="G878">
        <v>370</v>
      </c>
      <c r="H878">
        <v>22646</v>
      </c>
      <c r="I878" t="s">
        <v>17</v>
      </c>
      <c r="J878">
        <v>1</v>
      </c>
      <c r="K878">
        <v>1</v>
      </c>
      <c r="L878">
        <f>IF(J878&gt;0,1,0)</f>
        <v>1</v>
      </c>
      <c r="M878">
        <f>IF(K878&gt;3,1,0)</f>
        <v>0</v>
      </c>
      <c r="N878">
        <f>IF(K878=4,1,0)</f>
        <v>0</v>
      </c>
      <c r="O878">
        <f>IF(K878=5,1,0)</f>
        <v>0</v>
      </c>
      <c r="P878">
        <f>IF((SUM(J878:J881)&gt;0),1,0)</f>
        <v>1</v>
      </c>
      <c r="Q878">
        <f>IF((SUM(N878:N881)&gt;0),1,0)</f>
        <v>0</v>
      </c>
      <c r="R878">
        <f>IF((SUM(O878:O881)&gt;0),1,0)</f>
        <v>0</v>
      </c>
    </row>
    <row r="879" spans="1:18" hidden="1" x14ac:dyDescent="0.25">
      <c r="A879" t="s">
        <v>19</v>
      </c>
      <c r="B879">
        <v>2</v>
      </c>
      <c r="C879">
        <v>4</v>
      </c>
      <c r="D879" t="s">
        <v>20</v>
      </c>
      <c r="E879" t="s">
        <v>20</v>
      </c>
      <c r="F879">
        <v>10</v>
      </c>
      <c r="G879">
        <v>370</v>
      </c>
      <c r="H879">
        <v>22646</v>
      </c>
      <c r="I879" t="s">
        <v>16</v>
      </c>
      <c r="J879">
        <v>0</v>
      </c>
      <c r="K879">
        <v>0</v>
      </c>
      <c r="L879">
        <f>IF(J879&gt;0,1,0)</f>
        <v>0</v>
      </c>
      <c r="M879">
        <f t="shared" ref="M879:M909" si="632">IF(K879&gt;3,1,0)</f>
        <v>0</v>
      </c>
      <c r="N879">
        <f t="shared" ref="N879:N909" si="633">IF(K879=4,1,0)</f>
        <v>0</v>
      </c>
      <c r="O879">
        <f t="shared" ref="O879:O909" si="634">IF(K879=5,1,0)</f>
        <v>0</v>
      </c>
    </row>
    <row r="880" spans="1:18" hidden="1" x14ac:dyDescent="0.25">
      <c r="A880" t="s">
        <v>19</v>
      </c>
      <c r="B880">
        <v>2</v>
      </c>
      <c r="C880">
        <v>4</v>
      </c>
      <c r="D880" t="s">
        <v>20</v>
      </c>
      <c r="E880" t="s">
        <v>20</v>
      </c>
      <c r="F880">
        <v>10</v>
      </c>
      <c r="G880">
        <v>370</v>
      </c>
      <c r="H880">
        <v>22646</v>
      </c>
      <c r="I880" t="s">
        <v>13</v>
      </c>
      <c r="J880">
        <v>0</v>
      </c>
      <c r="K880">
        <v>0</v>
      </c>
      <c r="L880">
        <f t="shared" ref="L880:L917" si="635">IF(J880&gt;0,1,0)</f>
        <v>0</v>
      </c>
      <c r="M880">
        <f t="shared" si="632"/>
        <v>0</v>
      </c>
      <c r="N880">
        <f t="shared" si="633"/>
        <v>0</v>
      </c>
      <c r="O880">
        <f t="shared" si="634"/>
        <v>0</v>
      </c>
    </row>
    <row r="881" spans="1:25" s="11" customFormat="1" hidden="1" x14ac:dyDescent="0.25">
      <c r="A881" t="s">
        <v>19</v>
      </c>
      <c r="B881">
        <v>2</v>
      </c>
      <c r="C881">
        <v>4</v>
      </c>
      <c r="D881" t="s">
        <v>20</v>
      </c>
      <c r="E881" t="s">
        <v>20</v>
      </c>
      <c r="F881" s="11">
        <v>10</v>
      </c>
      <c r="G881">
        <v>370</v>
      </c>
      <c r="H881">
        <v>22646</v>
      </c>
      <c r="I881" s="11" t="s">
        <v>14</v>
      </c>
      <c r="J881">
        <v>0</v>
      </c>
      <c r="K881">
        <v>0</v>
      </c>
      <c r="L881" s="11">
        <f t="shared" si="635"/>
        <v>0</v>
      </c>
      <c r="M881" s="11">
        <f t="shared" si="632"/>
        <v>0</v>
      </c>
      <c r="N881" s="11">
        <f t="shared" si="633"/>
        <v>0</v>
      </c>
      <c r="O881" s="11">
        <f t="shared" si="634"/>
        <v>0</v>
      </c>
    </row>
    <row r="882" spans="1:25" s="12" customFormat="1" hidden="1" x14ac:dyDescent="0.25">
      <c r="A882" s="12" t="s">
        <v>19</v>
      </c>
      <c r="B882" s="12">
        <v>2</v>
      </c>
      <c r="C882" s="12">
        <v>5</v>
      </c>
      <c r="D882" s="12" t="s">
        <v>12</v>
      </c>
      <c r="E882" s="12" t="s">
        <v>12</v>
      </c>
      <c r="F882" s="12">
        <v>1</v>
      </c>
      <c r="G882" s="12">
        <v>37</v>
      </c>
      <c r="H882" s="12">
        <v>43470</v>
      </c>
      <c r="I882" s="12" t="s">
        <v>17</v>
      </c>
      <c r="J882" s="12">
        <v>0</v>
      </c>
      <c r="K882" s="12">
        <v>0</v>
      </c>
      <c r="L882" s="12">
        <f t="shared" si="635"/>
        <v>0</v>
      </c>
      <c r="M882" s="12">
        <f t="shared" si="632"/>
        <v>0</v>
      </c>
      <c r="N882" s="12">
        <f t="shared" si="633"/>
        <v>0</v>
      </c>
      <c r="O882" s="12">
        <f t="shared" si="634"/>
        <v>0</v>
      </c>
      <c r="P882" s="12">
        <f t="shared" ref="P882" si="636">IF((SUM(J882:J885)&gt;0),1,0)</f>
        <v>1</v>
      </c>
      <c r="Q882" s="12">
        <f t="shared" ref="Q882" si="637">IF((SUM(N882:N885)&gt;0),1,0)</f>
        <v>0</v>
      </c>
      <c r="R882" s="12">
        <f t="shared" ref="R882" si="638">IF((SUM(O882:O885)&gt;0),1,0)</f>
        <v>1</v>
      </c>
      <c r="T882" s="12" t="s">
        <v>74</v>
      </c>
      <c r="X882" s="12" t="s">
        <v>47</v>
      </c>
    </row>
    <row r="883" spans="1:25" hidden="1" x14ac:dyDescent="0.25">
      <c r="A883" s="11" t="s">
        <v>19</v>
      </c>
      <c r="B883" s="11">
        <v>2</v>
      </c>
      <c r="C883" s="11">
        <v>5</v>
      </c>
      <c r="D883" s="11" t="s">
        <v>12</v>
      </c>
      <c r="E883" s="11" t="s">
        <v>12</v>
      </c>
      <c r="F883">
        <v>1</v>
      </c>
      <c r="G883">
        <v>37</v>
      </c>
      <c r="H883">
        <v>43470</v>
      </c>
      <c r="I883" t="s">
        <v>16</v>
      </c>
      <c r="J883">
        <v>0</v>
      </c>
      <c r="K883">
        <v>0</v>
      </c>
      <c r="L883">
        <f t="shared" si="635"/>
        <v>0</v>
      </c>
      <c r="M883">
        <f t="shared" si="632"/>
        <v>0</v>
      </c>
      <c r="N883">
        <f t="shared" si="633"/>
        <v>0</v>
      </c>
      <c r="O883">
        <f t="shared" si="634"/>
        <v>0</v>
      </c>
      <c r="U883">
        <v>1</v>
      </c>
      <c r="V883">
        <v>37</v>
      </c>
      <c r="W883">
        <v>43470</v>
      </c>
      <c r="X883">
        <v>37</v>
      </c>
      <c r="Y883">
        <v>43470</v>
      </c>
    </row>
    <row r="884" spans="1:25" hidden="1" x14ac:dyDescent="0.25">
      <c r="A884" s="11" t="s">
        <v>19</v>
      </c>
      <c r="B884" s="11">
        <v>2</v>
      </c>
      <c r="C884" s="11">
        <v>5</v>
      </c>
      <c r="D884" s="11" t="s">
        <v>12</v>
      </c>
      <c r="E884" s="11" t="s">
        <v>12</v>
      </c>
      <c r="F884">
        <v>1</v>
      </c>
      <c r="G884">
        <v>37</v>
      </c>
      <c r="H884">
        <v>43470</v>
      </c>
      <c r="I884" t="s">
        <v>13</v>
      </c>
      <c r="J884">
        <v>0</v>
      </c>
      <c r="K884">
        <v>0</v>
      </c>
      <c r="L884">
        <f t="shared" si="635"/>
        <v>0</v>
      </c>
      <c r="M884">
        <f t="shared" si="632"/>
        <v>0</v>
      </c>
      <c r="N884">
        <f t="shared" si="633"/>
        <v>0</v>
      </c>
      <c r="O884">
        <f t="shared" si="634"/>
        <v>0</v>
      </c>
      <c r="U884">
        <v>2</v>
      </c>
      <c r="V884">
        <f>V883+37</f>
        <v>74</v>
      </c>
      <c r="W884">
        <f>W883+37</f>
        <v>43507</v>
      </c>
      <c r="X884">
        <v>74</v>
      </c>
      <c r="Y884">
        <v>43493</v>
      </c>
    </row>
    <row r="885" spans="1:25" hidden="1" x14ac:dyDescent="0.25">
      <c r="A885" s="11" t="s">
        <v>19</v>
      </c>
      <c r="B885" s="11">
        <v>2</v>
      </c>
      <c r="C885" s="11">
        <v>5</v>
      </c>
      <c r="D885" s="11" t="s">
        <v>12</v>
      </c>
      <c r="E885" s="11" t="s">
        <v>12</v>
      </c>
      <c r="F885">
        <v>1</v>
      </c>
      <c r="G885">
        <v>37</v>
      </c>
      <c r="H885">
        <v>43470</v>
      </c>
      <c r="I885" t="s">
        <v>14</v>
      </c>
      <c r="J885">
        <v>2</v>
      </c>
      <c r="K885">
        <v>5</v>
      </c>
      <c r="L885">
        <f t="shared" si="635"/>
        <v>1</v>
      </c>
      <c r="M885">
        <f t="shared" si="632"/>
        <v>1</v>
      </c>
      <c r="N885">
        <f t="shared" si="633"/>
        <v>0</v>
      </c>
      <c r="O885">
        <f t="shared" si="634"/>
        <v>1</v>
      </c>
      <c r="U885">
        <v>3</v>
      </c>
      <c r="V885">
        <f t="shared" ref="V885:W892" si="639">V884+37</f>
        <v>111</v>
      </c>
      <c r="W885">
        <f t="shared" si="639"/>
        <v>43544</v>
      </c>
      <c r="X885">
        <v>111</v>
      </c>
      <c r="Y885">
        <v>43553</v>
      </c>
    </row>
    <row r="886" spans="1:25" hidden="1" x14ac:dyDescent="0.25">
      <c r="A886" s="11" t="s">
        <v>19</v>
      </c>
      <c r="B886" s="11">
        <v>2</v>
      </c>
      <c r="C886" s="11">
        <v>5</v>
      </c>
      <c r="D886" s="11" t="s">
        <v>12</v>
      </c>
      <c r="E886" s="11" t="s">
        <v>12</v>
      </c>
      <c r="F886">
        <v>2</v>
      </c>
      <c r="G886">
        <v>74</v>
      </c>
      <c r="H886">
        <v>43493</v>
      </c>
      <c r="I886" t="s">
        <v>17</v>
      </c>
      <c r="J886" s="11">
        <v>0</v>
      </c>
      <c r="K886" s="11">
        <v>0</v>
      </c>
      <c r="L886">
        <f t="shared" si="635"/>
        <v>0</v>
      </c>
      <c r="M886">
        <f t="shared" si="632"/>
        <v>0</v>
      </c>
      <c r="N886">
        <f t="shared" si="633"/>
        <v>0</v>
      </c>
      <c r="O886">
        <f t="shared" si="634"/>
        <v>0</v>
      </c>
      <c r="P886">
        <f t="shared" ref="P886" si="640">IF((SUM(J886:J889)&gt;0),1,0)</f>
        <v>1</v>
      </c>
      <c r="Q886">
        <f t="shared" ref="Q886" si="641">IF((SUM(N886:N889)&gt;0),1,0)</f>
        <v>1</v>
      </c>
      <c r="R886">
        <f t="shared" ref="R886" si="642">IF((SUM(O886:O889)&gt;0),1,0)</f>
        <v>0</v>
      </c>
      <c r="U886">
        <v>4</v>
      </c>
      <c r="V886">
        <f t="shared" si="639"/>
        <v>148</v>
      </c>
      <c r="W886">
        <f t="shared" si="639"/>
        <v>43581</v>
      </c>
      <c r="X886">
        <v>148</v>
      </c>
      <c r="Y886">
        <v>43581</v>
      </c>
    </row>
    <row r="887" spans="1:25" hidden="1" x14ac:dyDescent="0.25">
      <c r="A887" s="11" t="s">
        <v>19</v>
      </c>
      <c r="B887" s="11">
        <v>2</v>
      </c>
      <c r="C887" s="11">
        <v>5</v>
      </c>
      <c r="D887" s="11" t="s">
        <v>12</v>
      </c>
      <c r="E887" s="11" t="s">
        <v>12</v>
      </c>
      <c r="F887">
        <v>2</v>
      </c>
      <c r="G887">
        <v>74</v>
      </c>
      <c r="H887">
        <v>43493</v>
      </c>
      <c r="I887" t="s">
        <v>16</v>
      </c>
      <c r="J887">
        <v>0</v>
      </c>
      <c r="K887">
        <v>0</v>
      </c>
      <c r="L887">
        <f t="shared" si="635"/>
        <v>0</v>
      </c>
      <c r="M887">
        <f t="shared" si="632"/>
        <v>0</v>
      </c>
      <c r="N887">
        <f t="shared" si="633"/>
        <v>0</v>
      </c>
      <c r="O887">
        <f t="shared" si="634"/>
        <v>0</v>
      </c>
      <c r="U887">
        <v>5</v>
      </c>
      <c r="V887">
        <f t="shared" si="639"/>
        <v>185</v>
      </c>
      <c r="W887">
        <f t="shared" si="639"/>
        <v>43618</v>
      </c>
      <c r="X887">
        <v>185</v>
      </c>
      <c r="Y887">
        <v>43613</v>
      </c>
    </row>
    <row r="888" spans="1:25" hidden="1" x14ac:dyDescent="0.25">
      <c r="A888" s="11" t="s">
        <v>19</v>
      </c>
      <c r="B888" s="11">
        <v>2</v>
      </c>
      <c r="C888" s="11">
        <v>5</v>
      </c>
      <c r="D888" s="11" t="s">
        <v>12</v>
      </c>
      <c r="E888" s="11" t="s">
        <v>12</v>
      </c>
      <c r="F888">
        <v>2</v>
      </c>
      <c r="G888">
        <v>74</v>
      </c>
      <c r="H888">
        <v>43493</v>
      </c>
      <c r="I888" t="s">
        <v>13</v>
      </c>
      <c r="J888">
        <v>0</v>
      </c>
      <c r="K888">
        <v>0</v>
      </c>
      <c r="L888">
        <f t="shared" si="635"/>
        <v>0</v>
      </c>
      <c r="M888">
        <f t="shared" si="632"/>
        <v>0</v>
      </c>
      <c r="N888">
        <f t="shared" si="633"/>
        <v>0</v>
      </c>
      <c r="O888">
        <f t="shared" si="634"/>
        <v>0</v>
      </c>
      <c r="U888">
        <v>6</v>
      </c>
      <c r="V888">
        <f t="shared" si="639"/>
        <v>222</v>
      </c>
      <c r="W888">
        <f t="shared" si="639"/>
        <v>43655</v>
      </c>
      <c r="X888">
        <v>222</v>
      </c>
      <c r="Y888">
        <v>43655</v>
      </c>
    </row>
    <row r="889" spans="1:25" hidden="1" x14ac:dyDescent="0.25">
      <c r="A889" s="11" t="s">
        <v>19</v>
      </c>
      <c r="B889" s="11">
        <v>2</v>
      </c>
      <c r="C889" s="11">
        <v>5</v>
      </c>
      <c r="D889" s="11" t="s">
        <v>12</v>
      </c>
      <c r="E889" s="11" t="s">
        <v>12</v>
      </c>
      <c r="F889">
        <v>2</v>
      </c>
      <c r="G889">
        <v>74</v>
      </c>
      <c r="H889">
        <v>43493</v>
      </c>
      <c r="I889" t="s">
        <v>14</v>
      </c>
      <c r="J889">
        <v>2</v>
      </c>
      <c r="K889">
        <v>4</v>
      </c>
      <c r="L889">
        <f t="shared" si="635"/>
        <v>1</v>
      </c>
      <c r="M889">
        <f t="shared" si="632"/>
        <v>1</v>
      </c>
      <c r="N889">
        <f t="shared" si="633"/>
        <v>1</v>
      </c>
      <c r="O889">
        <f t="shared" si="634"/>
        <v>0</v>
      </c>
      <c r="U889">
        <v>7</v>
      </c>
      <c r="V889">
        <f t="shared" si="639"/>
        <v>259</v>
      </c>
      <c r="W889">
        <f t="shared" si="639"/>
        <v>43692</v>
      </c>
      <c r="X889">
        <v>259</v>
      </c>
      <c r="Y889">
        <v>43673</v>
      </c>
    </row>
    <row r="890" spans="1:25" hidden="1" x14ac:dyDescent="0.25">
      <c r="A890" s="11" t="s">
        <v>19</v>
      </c>
      <c r="B890" s="11">
        <v>2</v>
      </c>
      <c r="C890" s="11">
        <v>5</v>
      </c>
      <c r="D890" s="11" t="s">
        <v>12</v>
      </c>
      <c r="E890" s="11" t="s">
        <v>12</v>
      </c>
      <c r="F890">
        <v>3</v>
      </c>
      <c r="G890">
        <v>111</v>
      </c>
      <c r="H890">
        <v>43553</v>
      </c>
      <c r="I890" t="s">
        <v>17</v>
      </c>
      <c r="J890">
        <v>0</v>
      </c>
      <c r="K890">
        <v>0</v>
      </c>
      <c r="L890">
        <f t="shared" si="635"/>
        <v>0</v>
      </c>
      <c r="M890">
        <f t="shared" si="632"/>
        <v>0</v>
      </c>
      <c r="N890">
        <f t="shared" si="633"/>
        <v>0</v>
      </c>
      <c r="O890">
        <f t="shared" si="634"/>
        <v>0</v>
      </c>
      <c r="P890">
        <f>IF((SUM(J890:J893)&gt;0),1,0)</f>
        <v>1</v>
      </c>
      <c r="Q890">
        <f t="shared" ref="Q890" si="643">IF((SUM(N890:N893)&gt;0),1,0)</f>
        <v>0</v>
      </c>
      <c r="R890">
        <f t="shared" ref="R890" si="644">IF((SUM(O890:O893)&gt;0),1,0)</f>
        <v>0</v>
      </c>
      <c r="U890">
        <v>8</v>
      </c>
      <c r="V890">
        <f t="shared" si="639"/>
        <v>296</v>
      </c>
      <c r="W890">
        <f t="shared" si="639"/>
        <v>43729</v>
      </c>
      <c r="X890">
        <v>296</v>
      </c>
      <c r="Y890">
        <v>43733</v>
      </c>
    </row>
    <row r="891" spans="1:25" hidden="1" x14ac:dyDescent="0.25">
      <c r="A891" s="11" t="s">
        <v>19</v>
      </c>
      <c r="B891" s="11">
        <v>2</v>
      </c>
      <c r="C891" s="11">
        <v>5</v>
      </c>
      <c r="D891" s="11" t="s">
        <v>12</v>
      </c>
      <c r="E891" s="11" t="s">
        <v>12</v>
      </c>
      <c r="F891">
        <v>3</v>
      </c>
      <c r="G891">
        <v>111</v>
      </c>
      <c r="H891">
        <v>43553</v>
      </c>
      <c r="I891" t="s">
        <v>16</v>
      </c>
      <c r="J891">
        <v>1</v>
      </c>
      <c r="K891">
        <v>1</v>
      </c>
      <c r="L891">
        <f t="shared" si="635"/>
        <v>1</v>
      </c>
      <c r="M891">
        <f t="shared" si="632"/>
        <v>0</v>
      </c>
      <c r="N891">
        <f t="shared" si="633"/>
        <v>0</v>
      </c>
      <c r="O891">
        <f t="shared" si="634"/>
        <v>0</v>
      </c>
      <c r="U891">
        <v>9</v>
      </c>
      <c r="V891">
        <f t="shared" si="639"/>
        <v>333</v>
      </c>
      <c r="W891">
        <f t="shared" si="639"/>
        <v>43766</v>
      </c>
      <c r="X891">
        <v>333</v>
      </c>
      <c r="Y891">
        <v>43766</v>
      </c>
    </row>
    <row r="892" spans="1:25" hidden="1" x14ac:dyDescent="0.25">
      <c r="A892" s="11" t="s">
        <v>19</v>
      </c>
      <c r="B892" s="11">
        <v>2</v>
      </c>
      <c r="C892" s="11">
        <v>5</v>
      </c>
      <c r="D892" s="11" t="s">
        <v>12</v>
      </c>
      <c r="E892" s="11" t="s">
        <v>12</v>
      </c>
      <c r="F892">
        <v>3</v>
      </c>
      <c r="G892">
        <v>111</v>
      </c>
      <c r="H892">
        <v>43553</v>
      </c>
      <c r="I892" t="s">
        <v>13</v>
      </c>
      <c r="J892">
        <v>0</v>
      </c>
      <c r="K892">
        <v>0</v>
      </c>
      <c r="L892">
        <f t="shared" si="635"/>
        <v>0</v>
      </c>
      <c r="M892">
        <f t="shared" si="632"/>
        <v>0</v>
      </c>
      <c r="N892">
        <f t="shared" si="633"/>
        <v>0</v>
      </c>
      <c r="O892">
        <f t="shared" si="634"/>
        <v>0</v>
      </c>
      <c r="U892">
        <v>10</v>
      </c>
      <c r="V892">
        <f t="shared" si="639"/>
        <v>370</v>
      </c>
      <c r="W892">
        <f t="shared" si="639"/>
        <v>43803</v>
      </c>
      <c r="X892">
        <v>370</v>
      </c>
      <c r="Y892">
        <v>43793</v>
      </c>
    </row>
    <row r="893" spans="1:25" hidden="1" x14ac:dyDescent="0.25">
      <c r="A893" s="11" t="s">
        <v>19</v>
      </c>
      <c r="B893" s="11">
        <v>2</v>
      </c>
      <c r="C893" s="11">
        <v>5</v>
      </c>
      <c r="D893" s="11" t="s">
        <v>12</v>
      </c>
      <c r="E893" s="11" t="s">
        <v>12</v>
      </c>
      <c r="F893">
        <v>3</v>
      </c>
      <c r="G893">
        <v>111</v>
      </c>
      <c r="H893">
        <v>43553</v>
      </c>
      <c r="I893" t="s">
        <v>14</v>
      </c>
      <c r="J893">
        <v>0</v>
      </c>
      <c r="K893">
        <v>0</v>
      </c>
      <c r="L893">
        <f t="shared" si="635"/>
        <v>0</v>
      </c>
      <c r="M893">
        <f t="shared" si="632"/>
        <v>0</v>
      </c>
      <c r="N893">
        <f t="shared" si="633"/>
        <v>0</v>
      </c>
      <c r="O893">
        <f t="shared" si="634"/>
        <v>0</v>
      </c>
    </row>
    <row r="894" spans="1:25" hidden="1" x14ac:dyDescent="0.25">
      <c r="A894" s="11" t="s">
        <v>19</v>
      </c>
      <c r="B894" s="11">
        <v>2</v>
      </c>
      <c r="C894" s="11">
        <v>5</v>
      </c>
      <c r="D894" s="11" t="s">
        <v>12</v>
      </c>
      <c r="E894" s="11" t="s">
        <v>12</v>
      </c>
      <c r="F894">
        <v>4</v>
      </c>
      <c r="G894">
        <v>148</v>
      </c>
      <c r="H894">
        <v>43581</v>
      </c>
      <c r="I894" t="s">
        <v>17</v>
      </c>
      <c r="J894">
        <v>0</v>
      </c>
      <c r="K894">
        <v>0</v>
      </c>
      <c r="L894">
        <f t="shared" si="635"/>
        <v>0</v>
      </c>
      <c r="M894">
        <f t="shared" si="632"/>
        <v>0</v>
      </c>
      <c r="N894">
        <f t="shared" si="633"/>
        <v>0</v>
      </c>
      <c r="O894">
        <f t="shared" si="634"/>
        <v>0</v>
      </c>
      <c r="P894">
        <f>IF((SUM(J894:J897)&gt;0),1,0)</f>
        <v>1</v>
      </c>
      <c r="Q894">
        <f t="shared" ref="Q894" si="645">IF((SUM(N894:N897)&gt;0),1,0)</f>
        <v>0</v>
      </c>
      <c r="R894">
        <f t="shared" ref="R894" si="646">IF((SUM(O894:O897)&gt;0),1,0)</f>
        <v>1</v>
      </c>
    </row>
    <row r="895" spans="1:25" hidden="1" x14ac:dyDescent="0.25">
      <c r="A895" s="11" t="s">
        <v>19</v>
      </c>
      <c r="B895" s="11">
        <v>2</v>
      </c>
      <c r="C895" s="11">
        <v>5</v>
      </c>
      <c r="D895" s="11" t="s">
        <v>12</v>
      </c>
      <c r="E895" s="11" t="s">
        <v>12</v>
      </c>
      <c r="F895">
        <v>4</v>
      </c>
      <c r="G895">
        <v>148</v>
      </c>
      <c r="H895">
        <v>43581</v>
      </c>
      <c r="I895" t="s">
        <v>16</v>
      </c>
      <c r="J895">
        <v>1</v>
      </c>
      <c r="K895">
        <v>2</v>
      </c>
      <c r="L895">
        <f t="shared" si="635"/>
        <v>1</v>
      </c>
      <c r="M895">
        <f t="shared" si="632"/>
        <v>0</v>
      </c>
      <c r="N895">
        <f t="shared" si="633"/>
        <v>0</v>
      </c>
      <c r="O895">
        <f t="shared" si="634"/>
        <v>0</v>
      </c>
    </row>
    <row r="896" spans="1:25" hidden="1" x14ac:dyDescent="0.25">
      <c r="A896" s="11" t="s">
        <v>19</v>
      </c>
      <c r="B896" s="11">
        <v>2</v>
      </c>
      <c r="C896" s="11">
        <v>5</v>
      </c>
      <c r="D896" s="11" t="s">
        <v>12</v>
      </c>
      <c r="E896" s="11" t="s">
        <v>12</v>
      </c>
      <c r="F896">
        <v>4</v>
      </c>
      <c r="G896">
        <v>148</v>
      </c>
      <c r="H896">
        <v>43581</v>
      </c>
      <c r="I896" t="s">
        <v>13</v>
      </c>
      <c r="J896">
        <v>0</v>
      </c>
      <c r="K896">
        <v>0</v>
      </c>
      <c r="L896">
        <f t="shared" si="635"/>
        <v>0</v>
      </c>
      <c r="M896">
        <f t="shared" si="632"/>
        <v>0</v>
      </c>
      <c r="N896">
        <f t="shared" si="633"/>
        <v>0</v>
      </c>
      <c r="O896">
        <f t="shared" si="634"/>
        <v>0</v>
      </c>
    </row>
    <row r="897" spans="1:18" hidden="1" x14ac:dyDescent="0.25">
      <c r="A897" s="11" t="s">
        <v>19</v>
      </c>
      <c r="B897" s="11">
        <v>2</v>
      </c>
      <c r="C897" s="11">
        <v>5</v>
      </c>
      <c r="D897" s="11" t="s">
        <v>12</v>
      </c>
      <c r="E897" s="11" t="s">
        <v>12</v>
      </c>
      <c r="F897">
        <v>4</v>
      </c>
      <c r="G897">
        <v>148</v>
      </c>
      <c r="H897">
        <v>43581</v>
      </c>
      <c r="I897" t="s">
        <v>14</v>
      </c>
      <c r="J897">
        <v>2</v>
      </c>
      <c r="K897">
        <v>5</v>
      </c>
      <c r="L897">
        <f t="shared" si="635"/>
        <v>1</v>
      </c>
      <c r="M897">
        <f t="shared" si="632"/>
        <v>1</v>
      </c>
      <c r="N897">
        <f t="shared" si="633"/>
        <v>0</v>
      </c>
      <c r="O897">
        <f t="shared" si="634"/>
        <v>1</v>
      </c>
    </row>
    <row r="898" spans="1:18" hidden="1" x14ac:dyDescent="0.25">
      <c r="A898" s="11" t="s">
        <v>19</v>
      </c>
      <c r="B898" s="11">
        <v>2</v>
      </c>
      <c r="C898" s="11">
        <v>5</v>
      </c>
      <c r="D898" s="11" t="s">
        <v>12</v>
      </c>
      <c r="E898" s="11" t="s">
        <v>12</v>
      </c>
      <c r="F898">
        <v>5</v>
      </c>
      <c r="G898">
        <v>185</v>
      </c>
      <c r="H898">
        <v>43613</v>
      </c>
      <c r="I898" t="s">
        <v>17</v>
      </c>
      <c r="J898">
        <v>0</v>
      </c>
      <c r="K898">
        <v>0</v>
      </c>
      <c r="L898">
        <f t="shared" si="635"/>
        <v>0</v>
      </c>
      <c r="M898">
        <f t="shared" si="632"/>
        <v>0</v>
      </c>
      <c r="N898">
        <f t="shared" si="633"/>
        <v>0</v>
      </c>
      <c r="O898">
        <f t="shared" si="634"/>
        <v>0</v>
      </c>
      <c r="P898">
        <f>IF((SUM(J898:J901)&gt;0),1,0)</f>
        <v>1</v>
      </c>
      <c r="Q898">
        <f t="shared" ref="Q898" si="647">IF((SUM(N898:N901)&gt;0),1,0)</f>
        <v>1</v>
      </c>
      <c r="R898">
        <f t="shared" ref="R898" si="648">IF((SUM(O898:O901)&gt;0),1,0)</f>
        <v>0</v>
      </c>
    </row>
    <row r="899" spans="1:18" hidden="1" x14ac:dyDescent="0.25">
      <c r="A899" s="11" t="s">
        <v>19</v>
      </c>
      <c r="B899" s="11">
        <v>2</v>
      </c>
      <c r="C899" s="11">
        <v>5</v>
      </c>
      <c r="D899" s="11" t="s">
        <v>12</v>
      </c>
      <c r="E899" s="11" t="s">
        <v>12</v>
      </c>
      <c r="F899">
        <v>5</v>
      </c>
      <c r="G899">
        <v>185</v>
      </c>
      <c r="H899">
        <v>43613</v>
      </c>
      <c r="I899" t="s">
        <v>16</v>
      </c>
      <c r="J899">
        <v>1</v>
      </c>
      <c r="K899">
        <v>3</v>
      </c>
      <c r="L899">
        <f t="shared" si="635"/>
        <v>1</v>
      </c>
      <c r="M899">
        <f t="shared" si="632"/>
        <v>0</v>
      </c>
      <c r="N899">
        <f t="shared" si="633"/>
        <v>0</v>
      </c>
      <c r="O899">
        <f t="shared" si="634"/>
        <v>0</v>
      </c>
    </row>
    <row r="900" spans="1:18" hidden="1" x14ac:dyDescent="0.25">
      <c r="A900" s="11" t="s">
        <v>19</v>
      </c>
      <c r="B900" s="11">
        <v>2</v>
      </c>
      <c r="C900" s="11">
        <v>5</v>
      </c>
      <c r="D900" s="11" t="s">
        <v>12</v>
      </c>
      <c r="E900" s="11" t="s">
        <v>12</v>
      </c>
      <c r="F900">
        <v>5</v>
      </c>
      <c r="G900">
        <v>185</v>
      </c>
      <c r="H900">
        <v>43613</v>
      </c>
      <c r="I900" t="s">
        <v>13</v>
      </c>
      <c r="J900">
        <v>0</v>
      </c>
      <c r="K900">
        <v>0</v>
      </c>
      <c r="L900">
        <f t="shared" si="635"/>
        <v>0</v>
      </c>
      <c r="M900">
        <f t="shared" si="632"/>
        <v>0</v>
      </c>
      <c r="N900">
        <f t="shared" si="633"/>
        <v>0</v>
      </c>
      <c r="O900">
        <f t="shared" si="634"/>
        <v>0</v>
      </c>
    </row>
    <row r="901" spans="1:18" hidden="1" x14ac:dyDescent="0.25">
      <c r="A901" s="11" t="s">
        <v>19</v>
      </c>
      <c r="B901" s="11">
        <v>2</v>
      </c>
      <c r="C901" s="11">
        <v>5</v>
      </c>
      <c r="D901" s="11" t="s">
        <v>12</v>
      </c>
      <c r="E901" s="11" t="s">
        <v>12</v>
      </c>
      <c r="F901">
        <v>5</v>
      </c>
      <c r="G901">
        <v>185</v>
      </c>
      <c r="H901">
        <v>43613</v>
      </c>
      <c r="I901" t="s">
        <v>14</v>
      </c>
      <c r="J901">
        <v>2</v>
      </c>
      <c r="K901">
        <v>4</v>
      </c>
      <c r="L901">
        <f t="shared" si="635"/>
        <v>1</v>
      </c>
      <c r="M901">
        <f t="shared" si="632"/>
        <v>1</v>
      </c>
      <c r="N901">
        <f t="shared" si="633"/>
        <v>1</v>
      </c>
      <c r="O901">
        <f t="shared" si="634"/>
        <v>0</v>
      </c>
    </row>
    <row r="902" spans="1:18" hidden="1" x14ac:dyDescent="0.25">
      <c r="A902" s="11" t="s">
        <v>19</v>
      </c>
      <c r="B902" s="11">
        <v>2</v>
      </c>
      <c r="C902" s="11">
        <v>5</v>
      </c>
      <c r="D902" s="11" t="s">
        <v>12</v>
      </c>
      <c r="E902" s="11" t="s">
        <v>12</v>
      </c>
      <c r="F902">
        <v>6</v>
      </c>
      <c r="G902">
        <v>222</v>
      </c>
      <c r="H902">
        <v>43655</v>
      </c>
      <c r="I902" t="s">
        <v>17</v>
      </c>
      <c r="J902">
        <v>0</v>
      </c>
      <c r="K902">
        <v>0</v>
      </c>
      <c r="L902">
        <f t="shared" si="635"/>
        <v>0</v>
      </c>
      <c r="M902">
        <f t="shared" si="632"/>
        <v>0</v>
      </c>
      <c r="N902">
        <f t="shared" si="633"/>
        <v>0</v>
      </c>
      <c r="O902">
        <f t="shared" si="634"/>
        <v>0</v>
      </c>
      <c r="P902">
        <f>IF((SUM(J902:J905)&gt;0),1,0)</f>
        <v>1</v>
      </c>
      <c r="Q902">
        <f t="shared" ref="Q902" si="649">IF((SUM(N902:N905)&gt;0),1,0)</f>
        <v>0</v>
      </c>
      <c r="R902">
        <f t="shared" ref="R902" si="650">IF((SUM(O902:O905)&gt;0),1,0)</f>
        <v>1</v>
      </c>
    </row>
    <row r="903" spans="1:18" hidden="1" x14ac:dyDescent="0.25">
      <c r="A903" s="11" t="s">
        <v>19</v>
      </c>
      <c r="B903" s="11">
        <v>2</v>
      </c>
      <c r="C903" s="11">
        <v>5</v>
      </c>
      <c r="D903" s="11" t="s">
        <v>12</v>
      </c>
      <c r="E903" s="11" t="s">
        <v>12</v>
      </c>
      <c r="F903">
        <v>6</v>
      </c>
      <c r="G903">
        <v>222</v>
      </c>
      <c r="H903">
        <v>43655</v>
      </c>
      <c r="I903" t="s">
        <v>16</v>
      </c>
      <c r="J903">
        <v>0</v>
      </c>
      <c r="K903">
        <v>0</v>
      </c>
      <c r="L903">
        <f t="shared" si="635"/>
        <v>0</v>
      </c>
      <c r="M903">
        <f t="shared" si="632"/>
        <v>0</v>
      </c>
      <c r="N903">
        <f t="shared" si="633"/>
        <v>0</v>
      </c>
      <c r="O903">
        <f t="shared" si="634"/>
        <v>0</v>
      </c>
    </row>
    <row r="904" spans="1:18" hidden="1" x14ac:dyDescent="0.25">
      <c r="A904" s="11" t="s">
        <v>19</v>
      </c>
      <c r="B904" s="11">
        <v>2</v>
      </c>
      <c r="C904" s="11">
        <v>5</v>
      </c>
      <c r="D904" s="11" t="s">
        <v>12</v>
      </c>
      <c r="E904" s="11" t="s">
        <v>12</v>
      </c>
      <c r="F904">
        <v>6</v>
      </c>
      <c r="G904">
        <v>222</v>
      </c>
      <c r="H904">
        <v>43655</v>
      </c>
      <c r="I904" t="s">
        <v>13</v>
      </c>
      <c r="J904">
        <v>0</v>
      </c>
      <c r="K904">
        <v>0</v>
      </c>
      <c r="L904">
        <f t="shared" si="635"/>
        <v>0</v>
      </c>
      <c r="M904">
        <f t="shared" si="632"/>
        <v>0</v>
      </c>
      <c r="N904">
        <f t="shared" si="633"/>
        <v>0</v>
      </c>
      <c r="O904">
        <f t="shared" si="634"/>
        <v>0</v>
      </c>
    </row>
    <row r="905" spans="1:18" hidden="1" x14ac:dyDescent="0.25">
      <c r="A905" s="11" t="s">
        <v>19</v>
      </c>
      <c r="B905" s="11">
        <v>2</v>
      </c>
      <c r="C905" s="11">
        <v>5</v>
      </c>
      <c r="D905" s="11" t="s">
        <v>12</v>
      </c>
      <c r="E905" s="11" t="s">
        <v>12</v>
      </c>
      <c r="F905">
        <v>6</v>
      </c>
      <c r="G905">
        <v>222</v>
      </c>
      <c r="H905">
        <v>43655</v>
      </c>
      <c r="I905" t="s">
        <v>14</v>
      </c>
      <c r="J905">
        <v>1</v>
      </c>
      <c r="K905">
        <v>5</v>
      </c>
      <c r="L905">
        <f t="shared" si="635"/>
        <v>1</v>
      </c>
      <c r="M905">
        <f t="shared" si="632"/>
        <v>1</v>
      </c>
      <c r="N905">
        <f t="shared" si="633"/>
        <v>0</v>
      </c>
      <c r="O905">
        <f t="shared" si="634"/>
        <v>1</v>
      </c>
    </row>
    <row r="906" spans="1:18" hidden="1" x14ac:dyDescent="0.25">
      <c r="A906" s="11" t="s">
        <v>19</v>
      </c>
      <c r="B906" s="11">
        <v>2</v>
      </c>
      <c r="C906" s="11">
        <v>5</v>
      </c>
      <c r="D906" s="11" t="s">
        <v>12</v>
      </c>
      <c r="E906" s="11" t="s">
        <v>12</v>
      </c>
      <c r="F906">
        <v>7</v>
      </c>
      <c r="G906">
        <v>259</v>
      </c>
      <c r="H906">
        <v>43673</v>
      </c>
      <c r="I906" t="s">
        <v>17</v>
      </c>
      <c r="J906">
        <v>0</v>
      </c>
      <c r="K906">
        <v>0</v>
      </c>
      <c r="L906">
        <f t="shared" si="635"/>
        <v>0</v>
      </c>
      <c r="M906">
        <f t="shared" si="632"/>
        <v>0</v>
      </c>
      <c r="N906">
        <f t="shared" si="633"/>
        <v>0</v>
      </c>
      <c r="O906">
        <f t="shared" si="634"/>
        <v>0</v>
      </c>
      <c r="P906">
        <f>IF((SUM(J906:J909)&gt;0),1,0)</f>
        <v>1</v>
      </c>
      <c r="Q906">
        <f>IF((SUM(N906:N909)&gt;0),1,0)</f>
        <v>1</v>
      </c>
      <c r="R906">
        <f t="shared" ref="R906" si="651">IF((SUM(O906:O909)&gt;0),1,0)</f>
        <v>0</v>
      </c>
    </row>
    <row r="907" spans="1:18" s="11" customFormat="1" hidden="1" x14ac:dyDescent="0.25">
      <c r="A907" s="11" t="s">
        <v>19</v>
      </c>
      <c r="B907" s="11">
        <v>2</v>
      </c>
      <c r="C907" s="11">
        <v>5</v>
      </c>
      <c r="D907" s="11" t="s">
        <v>12</v>
      </c>
      <c r="E907" s="11" t="s">
        <v>12</v>
      </c>
      <c r="F907" s="11">
        <v>7</v>
      </c>
      <c r="G907">
        <v>259</v>
      </c>
      <c r="H907">
        <v>43673</v>
      </c>
      <c r="I907" s="11" t="s">
        <v>16</v>
      </c>
      <c r="J907">
        <v>1</v>
      </c>
      <c r="K907">
        <v>1</v>
      </c>
      <c r="L907" s="11">
        <f t="shared" si="635"/>
        <v>1</v>
      </c>
      <c r="M907" s="11">
        <f t="shared" si="632"/>
        <v>0</v>
      </c>
      <c r="N907" s="11">
        <f t="shared" si="633"/>
        <v>0</v>
      </c>
      <c r="O907" s="11">
        <f t="shared" si="634"/>
        <v>0</v>
      </c>
    </row>
    <row r="908" spans="1:18" hidden="1" x14ac:dyDescent="0.25">
      <c r="A908" s="11" t="s">
        <v>19</v>
      </c>
      <c r="B908" s="11">
        <v>2</v>
      </c>
      <c r="C908" s="11">
        <v>5</v>
      </c>
      <c r="D908" s="11" t="s">
        <v>12</v>
      </c>
      <c r="E908" s="11" t="s">
        <v>12</v>
      </c>
      <c r="F908">
        <v>7</v>
      </c>
      <c r="G908">
        <v>259</v>
      </c>
      <c r="H908">
        <v>43673</v>
      </c>
      <c r="I908" t="s">
        <v>13</v>
      </c>
      <c r="J908">
        <v>0</v>
      </c>
      <c r="K908">
        <v>0</v>
      </c>
      <c r="L908">
        <f t="shared" si="635"/>
        <v>0</v>
      </c>
      <c r="M908">
        <f t="shared" si="632"/>
        <v>0</v>
      </c>
      <c r="N908">
        <f t="shared" si="633"/>
        <v>0</v>
      </c>
      <c r="O908">
        <f t="shared" si="634"/>
        <v>0</v>
      </c>
    </row>
    <row r="909" spans="1:18" hidden="1" x14ac:dyDescent="0.25">
      <c r="A909" s="11" t="s">
        <v>19</v>
      </c>
      <c r="B909" s="11">
        <v>2</v>
      </c>
      <c r="C909" s="11">
        <v>5</v>
      </c>
      <c r="D909" s="11" t="s">
        <v>12</v>
      </c>
      <c r="E909" s="11" t="s">
        <v>12</v>
      </c>
      <c r="F909">
        <v>7</v>
      </c>
      <c r="G909">
        <v>259</v>
      </c>
      <c r="H909">
        <v>43673</v>
      </c>
      <c r="I909" t="s">
        <v>14</v>
      </c>
      <c r="J909">
        <v>1</v>
      </c>
      <c r="K909">
        <v>4</v>
      </c>
      <c r="L909">
        <f t="shared" si="635"/>
        <v>1</v>
      </c>
      <c r="M909">
        <f t="shared" si="632"/>
        <v>1</v>
      </c>
      <c r="N909">
        <f t="shared" si="633"/>
        <v>1</v>
      </c>
      <c r="O909">
        <f t="shared" si="634"/>
        <v>0</v>
      </c>
    </row>
    <row r="910" spans="1:18" hidden="1" x14ac:dyDescent="0.25">
      <c r="A910" s="11" t="s">
        <v>19</v>
      </c>
      <c r="B910" s="11">
        <v>2</v>
      </c>
      <c r="C910" s="11">
        <v>5</v>
      </c>
      <c r="D910" s="11" t="s">
        <v>12</v>
      </c>
      <c r="E910" s="11" t="s">
        <v>12</v>
      </c>
      <c r="F910">
        <v>8</v>
      </c>
      <c r="G910">
        <v>296</v>
      </c>
      <c r="H910">
        <v>43733</v>
      </c>
      <c r="I910" t="s">
        <v>17</v>
      </c>
      <c r="J910">
        <v>2</v>
      </c>
      <c r="K910">
        <v>2</v>
      </c>
      <c r="L910">
        <f t="shared" si="635"/>
        <v>1</v>
      </c>
      <c r="M910">
        <f>IF(K910&gt;3,1,0)</f>
        <v>0</v>
      </c>
      <c r="N910">
        <f>IF(K910=4,1,0)</f>
        <v>0</v>
      </c>
      <c r="O910">
        <f>IF(K910=5,1,0)</f>
        <v>0</v>
      </c>
      <c r="P910">
        <f>IF((SUM(J910:J913)&gt;0),1,0)</f>
        <v>1</v>
      </c>
      <c r="Q910">
        <f t="shared" ref="Q910" si="652">IF((SUM(N910:N913)&gt;0),1,0)</f>
        <v>0</v>
      </c>
      <c r="R910">
        <f t="shared" ref="R910" si="653">IF((SUM(O910:O913)&gt;0),1,0)</f>
        <v>0</v>
      </c>
    </row>
    <row r="911" spans="1:18" hidden="1" x14ac:dyDescent="0.25">
      <c r="A911" s="11" t="s">
        <v>19</v>
      </c>
      <c r="B911" s="11">
        <v>2</v>
      </c>
      <c r="C911" s="11">
        <v>5</v>
      </c>
      <c r="D911" s="11" t="s">
        <v>12</v>
      </c>
      <c r="E911" s="11" t="s">
        <v>12</v>
      </c>
      <c r="F911">
        <v>8</v>
      </c>
      <c r="G911">
        <v>296</v>
      </c>
      <c r="H911">
        <v>43733</v>
      </c>
      <c r="I911" t="s">
        <v>16</v>
      </c>
      <c r="J911">
        <v>0</v>
      </c>
      <c r="K911">
        <v>0</v>
      </c>
      <c r="L911">
        <f t="shared" si="635"/>
        <v>0</v>
      </c>
      <c r="M911">
        <f t="shared" ref="M911:M917" si="654">IF(K911&gt;3,1,0)</f>
        <v>0</v>
      </c>
      <c r="N911">
        <f t="shared" ref="N911:N917" si="655">IF(K911=4,1,0)</f>
        <v>0</v>
      </c>
      <c r="O911">
        <f t="shared" ref="O911:O917" si="656">IF(K911=5,1,0)</f>
        <v>0</v>
      </c>
    </row>
    <row r="912" spans="1:18" hidden="1" x14ac:dyDescent="0.25">
      <c r="A912" s="11" t="s">
        <v>19</v>
      </c>
      <c r="B912" s="11">
        <v>2</v>
      </c>
      <c r="C912" s="11">
        <v>5</v>
      </c>
      <c r="D912" s="11" t="s">
        <v>12</v>
      </c>
      <c r="E912" s="11" t="s">
        <v>12</v>
      </c>
      <c r="F912">
        <v>8</v>
      </c>
      <c r="G912">
        <v>296</v>
      </c>
      <c r="H912">
        <v>43733</v>
      </c>
      <c r="I912" t="s">
        <v>13</v>
      </c>
      <c r="J912">
        <v>1</v>
      </c>
      <c r="K912">
        <v>1</v>
      </c>
      <c r="L912">
        <f t="shared" si="635"/>
        <v>1</v>
      </c>
      <c r="M912">
        <f t="shared" si="654"/>
        <v>0</v>
      </c>
      <c r="N912">
        <f t="shared" si="655"/>
        <v>0</v>
      </c>
      <c r="O912">
        <f t="shared" si="656"/>
        <v>0</v>
      </c>
    </row>
    <row r="913" spans="1:25" hidden="1" x14ac:dyDescent="0.25">
      <c r="A913" s="11" t="s">
        <v>19</v>
      </c>
      <c r="B913" s="11">
        <v>2</v>
      </c>
      <c r="C913" s="11">
        <v>5</v>
      </c>
      <c r="D913" s="11" t="s">
        <v>12</v>
      </c>
      <c r="E913" s="11" t="s">
        <v>12</v>
      </c>
      <c r="F913">
        <v>8</v>
      </c>
      <c r="G913">
        <v>296</v>
      </c>
      <c r="H913">
        <v>43733</v>
      </c>
      <c r="I913" t="s">
        <v>14</v>
      </c>
      <c r="J913">
        <v>1</v>
      </c>
      <c r="K913">
        <v>3</v>
      </c>
      <c r="L913">
        <f t="shared" si="635"/>
        <v>1</v>
      </c>
      <c r="M913">
        <f t="shared" si="654"/>
        <v>0</v>
      </c>
      <c r="N913">
        <f t="shared" si="655"/>
        <v>0</v>
      </c>
      <c r="O913">
        <f t="shared" si="656"/>
        <v>0</v>
      </c>
    </row>
    <row r="914" spans="1:25" hidden="1" x14ac:dyDescent="0.25">
      <c r="A914" s="11" t="s">
        <v>19</v>
      </c>
      <c r="B914" s="11">
        <v>2</v>
      </c>
      <c r="C914" s="11">
        <v>5</v>
      </c>
      <c r="D914" s="11" t="s">
        <v>12</v>
      </c>
      <c r="E914" s="11" t="s">
        <v>12</v>
      </c>
      <c r="F914">
        <v>9</v>
      </c>
      <c r="G914">
        <v>333</v>
      </c>
      <c r="H914">
        <v>43766</v>
      </c>
      <c r="I914" t="s">
        <v>17</v>
      </c>
      <c r="J914">
        <v>0</v>
      </c>
      <c r="K914">
        <v>0</v>
      </c>
      <c r="L914">
        <f t="shared" si="635"/>
        <v>0</v>
      </c>
      <c r="M914">
        <f t="shared" si="654"/>
        <v>0</v>
      </c>
      <c r="N914">
        <f t="shared" si="655"/>
        <v>0</v>
      </c>
      <c r="O914">
        <f t="shared" si="656"/>
        <v>0</v>
      </c>
      <c r="P914">
        <f>IF((SUM(J914:J917)&gt;0),1,0)</f>
        <v>0</v>
      </c>
      <c r="Q914">
        <f t="shared" ref="Q914" si="657">IF((SUM(N914:N917)&gt;0),1,0)</f>
        <v>0</v>
      </c>
      <c r="R914">
        <f t="shared" ref="R914" si="658">IF((SUM(O914:O917)&gt;0),1,0)</f>
        <v>0</v>
      </c>
    </row>
    <row r="915" spans="1:25" hidden="1" x14ac:dyDescent="0.25">
      <c r="A915" s="11" t="s">
        <v>19</v>
      </c>
      <c r="B915" s="11">
        <v>2</v>
      </c>
      <c r="C915" s="11">
        <v>5</v>
      </c>
      <c r="D915" s="11" t="s">
        <v>12</v>
      </c>
      <c r="E915" s="11" t="s">
        <v>12</v>
      </c>
      <c r="F915">
        <v>9</v>
      </c>
      <c r="G915">
        <v>333</v>
      </c>
      <c r="H915">
        <v>43766</v>
      </c>
      <c r="I915" t="s">
        <v>16</v>
      </c>
      <c r="J915">
        <v>0</v>
      </c>
      <c r="K915">
        <v>0</v>
      </c>
      <c r="L915">
        <f t="shared" si="635"/>
        <v>0</v>
      </c>
      <c r="M915">
        <f t="shared" si="654"/>
        <v>0</v>
      </c>
      <c r="N915">
        <f t="shared" si="655"/>
        <v>0</v>
      </c>
      <c r="O915">
        <f t="shared" si="656"/>
        <v>0</v>
      </c>
    </row>
    <row r="916" spans="1:25" hidden="1" x14ac:dyDescent="0.25">
      <c r="A916" s="11" t="s">
        <v>19</v>
      </c>
      <c r="B916" s="11">
        <v>2</v>
      </c>
      <c r="C916" s="11">
        <v>5</v>
      </c>
      <c r="D916" s="11" t="s">
        <v>12</v>
      </c>
      <c r="E916" s="11" t="s">
        <v>12</v>
      </c>
      <c r="F916">
        <v>9</v>
      </c>
      <c r="G916">
        <v>333</v>
      </c>
      <c r="H916">
        <v>43766</v>
      </c>
      <c r="I916" t="s">
        <v>13</v>
      </c>
      <c r="J916">
        <v>0</v>
      </c>
      <c r="K916">
        <v>0</v>
      </c>
      <c r="L916">
        <f t="shared" si="635"/>
        <v>0</v>
      </c>
      <c r="M916">
        <f t="shared" si="654"/>
        <v>0</v>
      </c>
      <c r="N916">
        <f t="shared" si="655"/>
        <v>0</v>
      </c>
      <c r="O916">
        <f t="shared" si="656"/>
        <v>0</v>
      </c>
    </row>
    <row r="917" spans="1:25" hidden="1" x14ac:dyDescent="0.25">
      <c r="A917" s="11" t="s">
        <v>19</v>
      </c>
      <c r="B917" s="11">
        <v>2</v>
      </c>
      <c r="C917" s="11">
        <v>5</v>
      </c>
      <c r="D917" s="11" t="s">
        <v>12</v>
      </c>
      <c r="E917" s="11" t="s">
        <v>12</v>
      </c>
      <c r="F917">
        <v>9</v>
      </c>
      <c r="G917">
        <v>333</v>
      </c>
      <c r="H917">
        <v>43766</v>
      </c>
      <c r="I917" t="s">
        <v>14</v>
      </c>
      <c r="J917">
        <v>0</v>
      </c>
      <c r="K917">
        <v>0</v>
      </c>
      <c r="L917">
        <f t="shared" si="635"/>
        <v>0</v>
      </c>
      <c r="M917">
        <f t="shared" si="654"/>
        <v>0</v>
      </c>
      <c r="N917">
        <f t="shared" si="655"/>
        <v>0</v>
      </c>
      <c r="O917">
        <f t="shared" si="656"/>
        <v>0</v>
      </c>
    </row>
    <row r="918" spans="1:25" hidden="1" x14ac:dyDescent="0.25">
      <c r="A918" s="11" t="s">
        <v>19</v>
      </c>
      <c r="B918" s="11">
        <v>2</v>
      </c>
      <c r="C918" s="11">
        <v>5</v>
      </c>
      <c r="D918" s="11" t="s">
        <v>12</v>
      </c>
      <c r="E918" s="11" t="s">
        <v>12</v>
      </c>
      <c r="F918">
        <v>10</v>
      </c>
      <c r="G918">
        <v>370</v>
      </c>
      <c r="H918">
        <v>43793</v>
      </c>
      <c r="I918" t="s">
        <v>17</v>
      </c>
      <c r="J918">
        <v>4</v>
      </c>
      <c r="K918">
        <v>2</v>
      </c>
      <c r="L918">
        <f>IF(J918&gt;0,1,0)</f>
        <v>1</v>
      </c>
      <c r="M918">
        <f>IF(K918&gt;3,1,0)</f>
        <v>0</v>
      </c>
      <c r="N918">
        <f>IF(K918=4,1,0)</f>
        <v>0</v>
      </c>
      <c r="O918">
        <f>IF(K918=5,1,0)</f>
        <v>0</v>
      </c>
      <c r="P918">
        <f>IF((SUM(J918:J921)&gt;0),1,0)</f>
        <v>1</v>
      </c>
      <c r="Q918">
        <f>IF((SUM(N918:N921)&gt;0),1,0)</f>
        <v>0</v>
      </c>
      <c r="R918">
        <f>IF((SUM(O918:O921)&gt;0),1,0)</f>
        <v>0</v>
      </c>
    </row>
    <row r="919" spans="1:25" hidden="1" x14ac:dyDescent="0.25">
      <c r="A919" s="11" t="s">
        <v>19</v>
      </c>
      <c r="B919" s="11">
        <v>2</v>
      </c>
      <c r="C919" s="11">
        <v>5</v>
      </c>
      <c r="D919" s="11" t="s">
        <v>12</v>
      </c>
      <c r="E919" s="11" t="s">
        <v>12</v>
      </c>
      <c r="F919">
        <v>10</v>
      </c>
      <c r="G919">
        <v>370</v>
      </c>
      <c r="H919">
        <v>43793</v>
      </c>
      <c r="I919" t="s">
        <v>16</v>
      </c>
      <c r="J919">
        <v>1</v>
      </c>
      <c r="K919">
        <v>2</v>
      </c>
      <c r="L919">
        <f>IF(J919&gt;0,1,0)</f>
        <v>1</v>
      </c>
      <c r="M919">
        <f t="shared" ref="M919:M949" si="659">IF(K919&gt;3,1,0)</f>
        <v>0</v>
      </c>
      <c r="N919">
        <f t="shared" ref="N919:N949" si="660">IF(K919=4,1,0)</f>
        <v>0</v>
      </c>
      <c r="O919">
        <f t="shared" ref="O919:O949" si="661">IF(K919=5,1,0)</f>
        <v>0</v>
      </c>
    </row>
    <row r="920" spans="1:25" hidden="1" x14ac:dyDescent="0.25">
      <c r="A920" s="11" t="s">
        <v>19</v>
      </c>
      <c r="B920" s="11">
        <v>2</v>
      </c>
      <c r="C920" s="11">
        <v>5</v>
      </c>
      <c r="D920" s="11" t="s">
        <v>12</v>
      </c>
      <c r="E920" s="11" t="s">
        <v>12</v>
      </c>
      <c r="F920">
        <v>10</v>
      </c>
      <c r="G920">
        <v>370</v>
      </c>
      <c r="H920">
        <v>43793</v>
      </c>
      <c r="I920" t="s">
        <v>13</v>
      </c>
      <c r="J920">
        <v>0</v>
      </c>
      <c r="K920">
        <v>0</v>
      </c>
      <c r="L920">
        <f t="shared" ref="L920:L957" si="662">IF(J920&gt;0,1,0)</f>
        <v>0</v>
      </c>
      <c r="M920">
        <f t="shared" si="659"/>
        <v>0</v>
      </c>
      <c r="N920">
        <f t="shared" si="660"/>
        <v>0</v>
      </c>
      <c r="O920">
        <f t="shared" si="661"/>
        <v>0</v>
      </c>
    </row>
    <row r="921" spans="1:25" s="11" customFormat="1" hidden="1" x14ac:dyDescent="0.25">
      <c r="A921" s="11" t="s">
        <v>19</v>
      </c>
      <c r="B921" s="11">
        <v>2</v>
      </c>
      <c r="C921" s="11">
        <v>5</v>
      </c>
      <c r="D921" s="11" t="s">
        <v>12</v>
      </c>
      <c r="E921" s="11" t="s">
        <v>12</v>
      </c>
      <c r="F921" s="11">
        <v>10</v>
      </c>
      <c r="G921">
        <v>370</v>
      </c>
      <c r="H921">
        <v>43793</v>
      </c>
      <c r="I921" s="11" t="s">
        <v>14</v>
      </c>
      <c r="J921">
        <v>0</v>
      </c>
      <c r="K921">
        <v>0</v>
      </c>
      <c r="L921" s="11">
        <f t="shared" si="662"/>
        <v>0</v>
      </c>
      <c r="M921" s="11">
        <f t="shared" si="659"/>
        <v>0</v>
      </c>
      <c r="N921" s="11">
        <f t="shared" si="660"/>
        <v>0</v>
      </c>
      <c r="O921" s="11">
        <f t="shared" si="661"/>
        <v>0</v>
      </c>
    </row>
    <row r="922" spans="1:25" s="12" customFormat="1" hidden="1" x14ac:dyDescent="0.25">
      <c r="A922" s="12" t="s">
        <v>19</v>
      </c>
      <c r="B922" s="12">
        <v>2</v>
      </c>
      <c r="C922" s="12">
        <v>6</v>
      </c>
      <c r="D922" s="12" t="s">
        <v>21</v>
      </c>
      <c r="E922" s="12" t="s">
        <v>21</v>
      </c>
      <c r="F922" s="12">
        <v>1</v>
      </c>
      <c r="G922" s="12">
        <v>37</v>
      </c>
      <c r="H922" s="12">
        <v>21677</v>
      </c>
      <c r="I922" s="12" t="s">
        <v>17</v>
      </c>
      <c r="J922" s="12">
        <v>0</v>
      </c>
      <c r="K922" s="12">
        <v>0</v>
      </c>
      <c r="L922" s="12">
        <f t="shared" si="662"/>
        <v>0</v>
      </c>
      <c r="M922" s="12">
        <f t="shared" si="659"/>
        <v>0</v>
      </c>
      <c r="N922" s="12">
        <f t="shared" si="660"/>
        <v>0</v>
      </c>
      <c r="O922" s="12">
        <f t="shared" si="661"/>
        <v>0</v>
      </c>
      <c r="P922" s="12">
        <f t="shared" ref="P922" si="663">IF((SUM(J922:J925)&gt;0),1,0)</f>
        <v>0</v>
      </c>
      <c r="Q922" s="12">
        <f t="shared" ref="Q922" si="664">IF((SUM(N922:N925)&gt;0),1,0)</f>
        <v>0</v>
      </c>
      <c r="R922" s="12">
        <f t="shared" ref="R922" si="665">IF((SUM(O922:O925)&gt;0),1,0)</f>
        <v>0</v>
      </c>
      <c r="T922" s="12" t="s">
        <v>75</v>
      </c>
      <c r="X922" s="12" t="s">
        <v>47</v>
      </c>
    </row>
    <row r="923" spans="1:25" hidden="1" x14ac:dyDescent="0.25">
      <c r="A923" s="11" t="s">
        <v>19</v>
      </c>
      <c r="B923" s="11">
        <v>2</v>
      </c>
      <c r="C923" s="11">
        <v>6</v>
      </c>
      <c r="D923" s="11" t="s">
        <v>21</v>
      </c>
      <c r="E923" s="11" t="s">
        <v>21</v>
      </c>
      <c r="F923">
        <v>1</v>
      </c>
      <c r="G923">
        <v>37</v>
      </c>
      <c r="H923">
        <v>21677</v>
      </c>
      <c r="I923" t="s">
        <v>16</v>
      </c>
      <c r="J923">
        <v>0</v>
      </c>
      <c r="K923">
        <v>0</v>
      </c>
      <c r="L923">
        <f t="shared" si="662"/>
        <v>0</v>
      </c>
      <c r="M923">
        <f t="shared" si="659"/>
        <v>0</v>
      </c>
      <c r="N923">
        <f t="shared" si="660"/>
        <v>0</v>
      </c>
      <c r="O923">
        <f t="shared" si="661"/>
        <v>0</v>
      </c>
      <c r="U923">
        <v>1</v>
      </c>
      <c r="V923">
        <v>37</v>
      </c>
      <c r="W923">
        <v>21654</v>
      </c>
      <c r="X923">
        <v>37</v>
      </c>
      <c r="Y923">
        <v>21677</v>
      </c>
    </row>
    <row r="924" spans="1:25" hidden="1" x14ac:dyDescent="0.25">
      <c r="A924" s="11" t="s">
        <v>19</v>
      </c>
      <c r="B924" s="11">
        <v>2</v>
      </c>
      <c r="C924" s="11">
        <v>6</v>
      </c>
      <c r="D924" s="11" t="s">
        <v>21</v>
      </c>
      <c r="E924" s="11" t="s">
        <v>21</v>
      </c>
      <c r="F924">
        <v>1</v>
      </c>
      <c r="G924">
        <v>37</v>
      </c>
      <c r="H924">
        <v>21677</v>
      </c>
      <c r="I924" t="s">
        <v>13</v>
      </c>
      <c r="J924">
        <v>0</v>
      </c>
      <c r="K924">
        <v>0</v>
      </c>
      <c r="L924">
        <f t="shared" si="662"/>
        <v>0</v>
      </c>
      <c r="M924">
        <f t="shared" si="659"/>
        <v>0</v>
      </c>
      <c r="N924">
        <f t="shared" si="660"/>
        <v>0</v>
      </c>
      <c r="O924">
        <f t="shared" si="661"/>
        <v>0</v>
      </c>
      <c r="U924">
        <v>2</v>
      </c>
      <c r="V924">
        <f>V923+37</f>
        <v>74</v>
      </c>
      <c r="W924">
        <f>W923+37</f>
        <v>21691</v>
      </c>
      <c r="X924">
        <v>74</v>
      </c>
      <c r="Y924">
        <v>21691</v>
      </c>
    </row>
    <row r="925" spans="1:25" hidden="1" x14ac:dyDescent="0.25">
      <c r="A925" s="11" t="s">
        <v>19</v>
      </c>
      <c r="B925" s="11">
        <v>2</v>
      </c>
      <c r="C925" s="11">
        <v>6</v>
      </c>
      <c r="D925" s="11" t="s">
        <v>21</v>
      </c>
      <c r="E925" s="11" t="s">
        <v>21</v>
      </c>
      <c r="F925">
        <v>1</v>
      </c>
      <c r="G925">
        <v>37</v>
      </c>
      <c r="H925">
        <v>21677</v>
      </c>
      <c r="I925" t="s">
        <v>14</v>
      </c>
      <c r="J925">
        <v>0</v>
      </c>
      <c r="K925">
        <v>0</v>
      </c>
      <c r="L925">
        <f t="shared" si="662"/>
        <v>0</v>
      </c>
      <c r="M925">
        <f t="shared" si="659"/>
        <v>0</v>
      </c>
      <c r="N925">
        <f t="shared" si="660"/>
        <v>0</v>
      </c>
      <c r="O925">
        <f t="shared" si="661"/>
        <v>0</v>
      </c>
      <c r="U925">
        <v>3</v>
      </c>
      <c r="V925">
        <f t="shared" ref="V925:W925" si="666">V924+37</f>
        <v>111</v>
      </c>
      <c r="W925">
        <f t="shared" si="666"/>
        <v>21728</v>
      </c>
      <c r="X925">
        <v>111</v>
      </c>
      <c r="Y925">
        <v>21737</v>
      </c>
    </row>
    <row r="926" spans="1:25" hidden="1" x14ac:dyDescent="0.25">
      <c r="A926" s="11" t="s">
        <v>19</v>
      </c>
      <c r="B926" s="11">
        <v>2</v>
      </c>
      <c r="C926" s="11">
        <v>6</v>
      </c>
      <c r="D926" s="11" t="s">
        <v>21</v>
      </c>
      <c r="E926" s="11" t="s">
        <v>21</v>
      </c>
      <c r="F926">
        <v>2</v>
      </c>
      <c r="G926">
        <v>74</v>
      </c>
      <c r="H926">
        <v>21691</v>
      </c>
      <c r="I926" t="s">
        <v>17</v>
      </c>
      <c r="J926" s="11">
        <v>0</v>
      </c>
      <c r="K926" s="11">
        <v>0</v>
      </c>
      <c r="L926">
        <f t="shared" si="662"/>
        <v>0</v>
      </c>
      <c r="M926">
        <f t="shared" si="659"/>
        <v>0</v>
      </c>
      <c r="N926">
        <f t="shared" si="660"/>
        <v>0</v>
      </c>
      <c r="O926">
        <f t="shared" si="661"/>
        <v>0</v>
      </c>
      <c r="P926">
        <f t="shared" ref="P926" si="667">IF((SUM(J926:J929)&gt;0),1,0)</f>
        <v>0</v>
      </c>
      <c r="Q926">
        <f t="shared" ref="Q926" si="668">IF((SUM(N926:N929)&gt;0),1,0)</f>
        <v>0</v>
      </c>
      <c r="R926">
        <f t="shared" ref="R926" si="669">IF((SUM(O926:O929)&gt;0),1,0)</f>
        <v>0</v>
      </c>
      <c r="U926">
        <v>4</v>
      </c>
      <c r="V926">
        <f t="shared" ref="V926:W926" si="670">V925+37</f>
        <v>148</v>
      </c>
      <c r="W926">
        <f t="shared" si="670"/>
        <v>21765</v>
      </c>
      <c r="X926">
        <v>148</v>
      </c>
      <c r="Y926">
        <v>21765</v>
      </c>
    </row>
    <row r="927" spans="1:25" hidden="1" x14ac:dyDescent="0.25">
      <c r="A927" s="11" t="s">
        <v>19</v>
      </c>
      <c r="B927" s="11">
        <v>2</v>
      </c>
      <c r="C927" s="11">
        <v>6</v>
      </c>
      <c r="D927" s="11" t="s">
        <v>21</v>
      </c>
      <c r="E927" s="11" t="s">
        <v>21</v>
      </c>
      <c r="F927">
        <v>2</v>
      </c>
      <c r="G927">
        <v>74</v>
      </c>
      <c r="H927">
        <v>21691</v>
      </c>
      <c r="I927" t="s">
        <v>16</v>
      </c>
      <c r="J927">
        <v>0</v>
      </c>
      <c r="K927">
        <v>0</v>
      </c>
      <c r="L927">
        <f t="shared" si="662"/>
        <v>0</v>
      </c>
      <c r="M927">
        <f t="shared" si="659"/>
        <v>0</v>
      </c>
      <c r="N927">
        <f t="shared" si="660"/>
        <v>0</v>
      </c>
      <c r="O927">
        <f t="shared" si="661"/>
        <v>0</v>
      </c>
      <c r="U927">
        <v>5</v>
      </c>
      <c r="V927">
        <f t="shared" ref="V927:W927" si="671">V926+37</f>
        <v>185</v>
      </c>
      <c r="W927">
        <f t="shared" si="671"/>
        <v>21802</v>
      </c>
      <c r="X927">
        <v>185</v>
      </c>
      <c r="Y927">
        <v>21797</v>
      </c>
    </row>
    <row r="928" spans="1:25" hidden="1" x14ac:dyDescent="0.25">
      <c r="A928" s="11" t="s">
        <v>19</v>
      </c>
      <c r="B928" s="11">
        <v>2</v>
      </c>
      <c r="C928" s="11">
        <v>6</v>
      </c>
      <c r="D928" s="11" t="s">
        <v>21</v>
      </c>
      <c r="E928" s="11" t="s">
        <v>21</v>
      </c>
      <c r="F928">
        <v>2</v>
      </c>
      <c r="G928">
        <v>74</v>
      </c>
      <c r="H928">
        <v>21691</v>
      </c>
      <c r="I928" t="s">
        <v>13</v>
      </c>
      <c r="J928">
        <v>0</v>
      </c>
      <c r="K928">
        <v>0</v>
      </c>
      <c r="L928">
        <f t="shared" si="662"/>
        <v>0</v>
      </c>
      <c r="M928">
        <f t="shared" si="659"/>
        <v>0</v>
      </c>
      <c r="N928">
        <f t="shared" si="660"/>
        <v>0</v>
      </c>
      <c r="O928">
        <f t="shared" si="661"/>
        <v>0</v>
      </c>
      <c r="U928">
        <v>6</v>
      </c>
      <c r="V928">
        <f t="shared" ref="V928:W928" si="672">V927+37</f>
        <v>222</v>
      </c>
      <c r="W928">
        <f t="shared" si="672"/>
        <v>21839</v>
      </c>
      <c r="X928">
        <v>222</v>
      </c>
      <c r="Y928">
        <v>21857</v>
      </c>
    </row>
    <row r="929" spans="1:25" hidden="1" x14ac:dyDescent="0.25">
      <c r="A929" s="11" t="s">
        <v>19</v>
      </c>
      <c r="B929" s="11">
        <v>2</v>
      </c>
      <c r="C929" s="11">
        <v>6</v>
      </c>
      <c r="D929" s="11" t="s">
        <v>21</v>
      </c>
      <c r="E929" s="11" t="s">
        <v>21</v>
      </c>
      <c r="F929">
        <v>2</v>
      </c>
      <c r="G929">
        <v>74</v>
      </c>
      <c r="H929">
        <v>21691</v>
      </c>
      <c r="I929" t="s">
        <v>14</v>
      </c>
      <c r="J929">
        <v>0</v>
      </c>
      <c r="K929">
        <v>0</v>
      </c>
      <c r="L929">
        <f t="shared" si="662"/>
        <v>0</v>
      </c>
      <c r="M929">
        <f t="shared" si="659"/>
        <v>0</v>
      </c>
      <c r="N929">
        <f t="shared" si="660"/>
        <v>0</v>
      </c>
      <c r="O929">
        <f t="shared" si="661"/>
        <v>0</v>
      </c>
      <c r="U929">
        <v>7</v>
      </c>
      <c r="V929">
        <f t="shared" ref="V929:W929" si="673">V928+37</f>
        <v>259</v>
      </c>
      <c r="W929">
        <f t="shared" si="673"/>
        <v>21876</v>
      </c>
      <c r="X929">
        <v>259</v>
      </c>
      <c r="Y929">
        <v>21876</v>
      </c>
    </row>
    <row r="930" spans="1:25" hidden="1" x14ac:dyDescent="0.25">
      <c r="A930" s="11" t="s">
        <v>19</v>
      </c>
      <c r="B930" s="11">
        <v>2</v>
      </c>
      <c r="C930" s="11">
        <v>6</v>
      </c>
      <c r="D930" s="11" t="s">
        <v>21</v>
      </c>
      <c r="E930" s="11" t="s">
        <v>21</v>
      </c>
      <c r="F930">
        <v>3</v>
      </c>
      <c r="G930">
        <v>111</v>
      </c>
      <c r="H930">
        <v>21737</v>
      </c>
      <c r="I930" t="s">
        <v>17</v>
      </c>
      <c r="J930">
        <v>1</v>
      </c>
      <c r="K930">
        <v>2</v>
      </c>
      <c r="L930">
        <f t="shared" si="662"/>
        <v>1</v>
      </c>
      <c r="M930">
        <f t="shared" si="659"/>
        <v>0</v>
      </c>
      <c r="N930">
        <f t="shared" si="660"/>
        <v>0</v>
      </c>
      <c r="O930">
        <f t="shared" si="661"/>
        <v>0</v>
      </c>
      <c r="P930">
        <f>IF((SUM(J930:J933)&gt;0),1,0)</f>
        <v>1</v>
      </c>
      <c r="Q930">
        <f t="shared" ref="Q930" si="674">IF((SUM(N930:N933)&gt;0),1,0)</f>
        <v>0</v>
      </c>
      <c r="R930">
        <f t="shared" ref="R930" si="675">IF((SUM(O930:O933)&gt;0),1,0)</f>
        <v>0</v>
      </c>
      <c r="U930">
        <v>8</v>
      </c>
      <c r="V930">
        <f t="shared" ref="V930:W930" si="676">V929+37</f>
        <v>296</v>
      </c>
      <c r="W930">
        <f t="shared" si="676"/>
        <v>21913</v>
      </c>
      <c r="X930">
        <v>296</v>
      </c>
      <c r="Y930">
        <v>21917</v>
      </c>
    </row>
    <row r="931" spans="1:25" hidden="1" x14ac:dyDescent="0.25">
      <c r="A931" s="11" t="s">
        <v>19</v>
      </c>
      <c r="B931" s="11">
        <v>2</v>
      </c>
      <c r="C931" s="11">
        <v>6</v>
      </c>
      <c r="D931" s="11" t="s">
        <v>21</v>
      </c>
      <c r="E931" s="11" t="s">
        <v>21</v>
      </c>
      <c r="F931">
        <v>3</v>
      </c>
      <c r="G931">
        <v>111</v>
      </c>
      <c r="H931">
        <v>21737</v>
      </c>
      <c r="I931" t="s">
        <v>16</v>
      </c>
      <c r="J931">
        <v>1</v>
      </c>
      <c r="K931">
        <v>3</v>
      </c>
      <c r="L931">
        <f t="shared" si="662"/>
        <v>1</v>
      </c>
      <c r="M931">
        <f t="shared" si="659"/>
        <v>0</v>
      </c>
      <c r="N931">
        <f t="shared" si="660"/>
        <v>0</v>
      </c>
      <c r="O931">
        <f t="shared" si="661"/>
        <v>0</v>
      </c>
      <c r="U931">
        <v>9</v>
      </c>
      <c r="V931">
        <f t="shared" ref="V931:W931" si="677">V930+37</f>
        <v>333</v>
      </c>
      <c r="W931">
        <f t="shared" si="677"/>
        <v>21950</v>
      </c>
      <c r="X931">
        <v>333</v>
      </c>
      <c r="Y931">
        <v>21950</v>
      </c>
    </row>
    <row r="932" spans="1:25" hidden="1" x14ac:dyDescent="0.25">
      <c r="A932" s="11" t="s">
        <v>19</v>
      </c>
      <c r="B932" s="11">
        <v>2</v>
      </c>
      <c r="C932" s="11">
        <v>6</v>
      </c>
      <c r="D932" s="11" t="s">
        <v>21</v>
      </c>
      <c r="E932" s="11" t="s">
        <v>21</v>
      </c>
      <c r="F932">
        <v>3</v>
      </c>
      <c r="G932">
        <v>111</v>
      </c>
      <c r="H932">
        <v>21737</v>
      </c>
      <c r="I932" t="s">
        <v>13</v>
      </c>
      <c r="J932">
        <v>0</v>
      </c>
      <c r="K932">
        <v>0</v>
      </c>
      <c r="L932">
        <f t="shared" si="662"/>
        <v>0</v>
      </c>
      <c r="M932">
        <f t="shared" si="659"/>
        <v>0</v>
      </c>
      <c r="N932">
        <f t="shared" si="660"/>
        <v>0</v>
      </c>
      <c r="O932">
        <f t="shared" si="661"/>
        <v>0</v>
      </c>
      <c r="U932">
        <v>10</v>
      </c>
      <c r="V932">
        <f t="shared" ref="V932:W932" si="678">V931+37</f>
        <v>370</v>
      </c>
      <c r="W932">
        <f t="shared" si="678"/>
        <v>21987</v>
      </c>
      <c r="X932">
        <v>370</v>
      </c>
      <c r="Y932">
        <v>21977</v>
      </c>
    </row>
    <row r="933" spans="1:25" hidden="1" x14ac:dyDescent="0.25">
      <c r="A933" s="11" t="s">
        <v>19</v>
      </c>
      <c r="B933" s="11">
        <v>2</v>
      </c>
      <c r="C933" s="11">
        <v>6</v>
      </c>
      <c r="D933" s="11" t="s">
        <v>21</v>
      </c>
      <c r="E933" s="11" t="s">
        <v>21</v>
      </c>
      <c r="F933">
        <v>3</v>
      </c>
      <c r="G933">
        <v>111</v>
      </c>
      <c r="H933">
        <v>21737</v>
      </c>
      <c r="I933" t="s">
        <v>14</v>
      </c>
      <c r="J933">
        <v>1</v>
      </c>
      <c r="K933">
        <v>3</v>
      </c>
      <c r="L933">
        <f t="shared" si="662"/>
        <v>1</v>
      </c>
      <c r="M933">
        <f t="shared" si="659"/>
        <v>0</v>
      </c>
      <c r="N933">
        <f t="shared" si="660"/>
        <v>0</v>
      </c>
      <c r="O933">
        <f t="shared" si="661"/>
        <v>0</v>
      </c>
    </row>
    <row r="934" spans="1:25" hidden="1" x14ac:dyDescent="0.25">
      <c r="A934" s="11" t="s">
        <v>19</v>
      </c>
      <c r="B934" s="11">
        <v>2</v>
      </c>
      <c r="C934" s="11">
        <v>6</v>
      </c>
      <c r="D934" s="11" t="s">
        <v>21</v>
      </c>
      <c r="E934" s="11" t="s">
        <v>21</v>
      </c>
      <c r="F934">
        <v>4</v>
      </c>
      <c r="G934">
        <v>148</v>
      </c>
      <c r="H934">
        <v>21765</v>
      </c>
      <c r="I934" t="s">
        <v>17</v>
      </c>
      <c r="J934">
        <v>0</v>
      </c>
      <c r="K934">
        <v>0</v>
      </c>
      <c r="L934">
        <f t="shared" si="662"/>
        <v>0</v>
      </c>
      <c r="M934">
        <f t="shared" si="659"/>
        <v>0</v>
      </c>
      <c r="N934">
        <f t="shared" si="660"/>
        <v>0</v>
      </c>
      <c r="O934">
        <f t="shared" si="661"/>
        <v>0</v>
      </c>
      <c r="P934">
        <f>IF((SUM(J934:J937)&gt;0),1,0)</f>
        <v>1</v>
      </c>
      <c r="Q934">
        <f t="shared" ref="Q934" si="679">IF((SUM(N934:N937)&gt;0),1,0)</f>
        <v>0</v>
      </c>
      <c r="R934">
        <f t="shared" ref="R934" si="680">IF((SUM(O934:O937)&gt;0),1,0)</f>
        <v>0</v>
      </c>
    </row>
    <row r="935" spans="1:25" hidden="1" x14ac:dyDescent="0.25">
      <c r="A935" s="11" t="s">
        <v>19</v>
      </c>
      <c r="B935" s="11">
        <v>2</v>
      </c>
      <c r="C935" s="11">
        <v>6</v>
      </c>
      <c r="D935" s="11" t="s">
        <v>21</v>
      </c>
      <c r="E935" s="11" t="s">
        <v>21</v>
      </c>
      <c r="F935">
        <v>4</v>
      </c>
      <c r="G935">
        <v>148</v>
      </c>
      <c r="H935">
        <v>21765</v>
      </c>
      <c r="I935" t="s">
        <v>16</v>
      </c>
      <c r="J935">
        <v>1</v>
      </c>
      <c r="K935">
        <v>2</v>
      </c>
      <c r="L935">
        <f t="shared" si="662"/>
        <v>1</v>
      </c>
      <c r="M935">
        <f t="shared" si="659"/>
        <v>0</v>
      </c>
      <c r="N935">
        <f t="shared" si="660"/>
        <v>0</v>
      </c>
      <c r="O935">
        <f t="shared" si="661"/>
        <v>0</v>
      </c>
    </row>
    <row r="936" spans="1:25" hidden="1" x14ac:dyDescent="0.25">
      <c r="A936" s="11" t="s">
        <v>19</v>
      </c>
      <c r="B936" s="11">
        <v>2</v>
      </c>
      <c r="C936" s="11">
        <v>6</v>
      </c>
      <c r="D936" s="11" t="s">
        <v>21</v>
      </c>
      <c r="E936" s="11" t="s">
        <v>21</v>
      </c>
      <c r="F936">
        <v>4</v>
      </c>
      <c r="G936">
        <v>148</v>
      </c>
      <c r="H936">
        <v>21765</v>
      </c>
      <c r="I936" t="s">
        <v>13</v>
      </c>
      <c r="J936">
        <v>0</v>
      </c>
      <c r="K936">
        <v>0</v>
      </c>
      <c r="L936">
        <f t="shared" si="662"/>
        <v>0</v>
      </c>
      <c r="M936">
        <f t="shared" si="659"/>
        <v>0</v>
      </c>
      <c r="N936">
        <f t="shared" si="660"/>
        <v>0</v>
      </c>
      <c r="O936">
        <f t="shared" si="661"/>
        <v>0</v>
      </c>
    </row>
    <row r="937" spans="1:25" hidden="1" x14ac:dyDescent="0.25">
      <c r="A937" s="11" t="s">
        <v>19</v>
      </c>
      <c r="B937" s="11">
        <v>2</v>
      </c>
      <c r="C937" s="11">
        <v>6</v>
      </c>
      <c r="D937" s="11" t="s">
        <v>21</v>
      </c>
      <c r="E937" s="11" t="s">
        <v>21</v>
      </c>
      <c r="F937">
        <v>4</v>
      </c>
      <c r="G937">
        <v>148</v>
      </c>
      <c r="H937">
        <v>21765</v>
      </c>
      <c r="I937" t="s">
        <v>14</v>
      </c>
      <c r="J937">
        <v>1</v>
      </c>
      <c r="K937">
        <v>3</v>
      </c>
      <c r="L937">
        <f t="shared" si="662"/>
        <v>1</v>
      </c>
      <c r="M937">
        <f t="shared" si="659"/>
        <v>0</v>
      </c>
      <c r="N937">
        <f t="shared" si="660"/>
        <v>0</v>
      </c>
      <c r="O937">
        <f t="shared" si="661"/>
        <v>0</v>
      </c>
    </row>
    <row r="938" spans="1:25" hidden="1" x14ac:dyDescent="0.25">
      <c r="A938" s="11" t="s">
        <v>19</v>
      </c>
      <c r="B938" s="11">
        <v>2</v>
      </c>
      <c r="C938" s="11">
        <v>6</v>
      </c>
      <c r="D938" s="11" t="s">
        <v>21</v>
      </c>
      <c r="E938" s="11" t="s">
        <v>21</v>
      </c>
      <c r="F938">
        <v>5</v>
      </c>
      <c r="G938">
        <v>185</v>
      </c>
      <c r="H938">
        <v>21797</v>
      </c>
      <c r="I938" t="s">
        <v>17</v>
      </c>
      <c r="J938">
        <v>0</v>
      </c>
      <c r="K938">
        <v>0</v>
      </c>
      <c r="L938">
        <f t="shared" si="662"/>
        <v>0</v>
      </c>
      <c r="M938">
        <f t="shared" si="659"/>
        <v>0</v>
      </c>
      <c r="N938">
        <f t="shared" si="660"/>
        <v>0</v>
      </c>
      <c r="O938">
        <f t="shared" si="661"/>
        <v>0</v>
      </c>
      <c r="P938">
        <f>IF((SUM(J938:J941)&gt;0),1,0)</f>
        <v>0</v>
      </c>
      <c r="Q938">
        <f t="shared" ref="Q938" si="681">IF((SUM(N938:N941)&gt;0),1,0)</f>
        <v>0</v>
      </c>
      <c r="R938">
        <f t="shared" ref="R938" si="682">IF((SUM(O938:O941)&gt;0),1,0)</f>
        <v>0</v>
      </c>
    </row>
    <row r="939" spans="1:25" hidden="1" x14ac:dyDescent="0.25">
      <c r="A939" s="11" t="s">
        <v>19</v>
      </c>
      <c r="B939" s="11">
        <v>2</v>
      </c>
      <c r="C939" s="11">
        <v>6</v>
      </c>
      <c r="D939" s="11" t="s">
        <v>21</v>
      </c>
      <c r="E939" s="11" t="s">
        <v>21</v>
      </c>
      <c r="F939">
        <v>5</v>
      </c>
      <c r="G939">
        <v>185</v>
      </c>
      <c r="H939">
        <v>21797</v>
      </c>
      <c r="I939" t="s">
        <v>16</v>
      </c>
      <c r="J939">
        <v>0</v>
      </c>
      <c r="K939">
        <v>0</v>
      </c>
      <c r="L939">
        <f t="shared" si="662"/>
        <v>0</v>
      </c>
      <c r="M939">
        <f t="shared" si="659"/>
        <v>0</v>
      </c>
      <c r="N939">
        <f t="shared" si="660"/>
        <v>0</v>
      </c>
      <c r="O939">
        <f t="shared" si="661"/>
        <v>0</v>
      </c>
    </row>
    <row r="940" spans="1:25" hidden="1" x14ac:dyDescent="0.25">
      <c r="A940" s="11" t="s">
        <v>19</v>
      </c>
      <c r="B940" s="11">
        <v>2</v>
      </c>
      <c r="C940" s="11">
        <v>6</v>
      </c>
      <c r="D940" s="11" t="s">
        <v>21</v>
      </c>
      <c r="E940" s="11" t="s">
        <v>21</v>
      </c>
      <c r="F940">
        <v>5</v>
      </c>
      <c r="G940">
        <v>185</v>
      </c>
      <c r="H940">
        <v>21797</v>
      </c>
      <c r="I940" t="s">
        <v>13</v>
      </c>
      <c r="J940">
        <v>0</v>
      </c>
      <c r="K940">
        <v>0</v>
      </c>
      <c r="L940">
        <f t="shared" si="662"/>
        <v>0</v>
      </c>
      <c r="M940">
        <f t="shared" si="659"/>
        <v>0</v>
      </c>
      <c r="N940">
        <f t="shared" si="660"/>
        <v>0</v>
      </c>
      <c r="O940">
        <f t="shared" si="661"/>
        <v>0</v>
      </c>
    </row>
    <row r="941" spans="1:25" hidden="1" x14ac:dyDescent="0.25">
      <c r="A941" s="11" t="s">
        <v>19</v>
      </c>
      <c r="B941" s="11">
        <v>2</v>
      </c>
      <c r="C941" s="11">
        <v>6</v>
      </c>
      <c r="D941" s="11" t="s">
        <v>21</v>
      </c>
      <c r="E941" s="11" t="s">
        <v>21</v>
      </c>
      <c r="F941">
        <v>5</v>
      </c>
      <c r="G941">
        <v>185</v>
      </c>
      <c r="H941">
        <v>21797</v>
      </c>
      <c r="I941" t="s">
        <v>14</v>
      </c>
      <c r="J941">
        <v>0</v>
      </c>
      <c r="K941">
        <v>0</v>
      </c>
      <c r="L941">
        <f t="shared" si="662"/>
        <v>0</v>
      </c>
      <c r="M941">
        <f t="shared" si="659"/>
        <v>0</v>
      </c>
      <c r="N941">
        <f t="shared" si="660"/>
        <v>0</v>
      </c>
      <c r="O941">
        <f t="shared" si="661"/>
        <v>0</v>
      </c>
    </row>
    <row r="942" spans="1:25" hidden="1" x14ac:dyDescent="0.25">
      <c r="A942" s="11" t="s">
        <v>19</v>
      </c>
      <c r="B942" s="11">
        <v>2</v>
      </c>
      <c r="C942" s="11">
        <v>6</v>
      </c>
      <c r="D942" s="11" t="s">
        <v>21</v>
      </c>
      <c r="E942" s="11" t="s">
        <v>21</v>
      </c>
      <c r="F942">
        <v>6</v>
      </c>
      <c r="G942">
        <v>222</v>
      </c>
      <c r="H942">
        <v>21857</v>
      </c>
      <c r="I942" t="s">
        <v>17</v>
      </c>
      <c r="J942">
        <v>0</v>
      </c>
      <c r="K942">
        <v>0</v>
      </c>
      <c r="L942">
        <f t="shared" si="662"/>
        <v>0</v>
      </c>
      <c r="M942">
        <f t="shared" si="659"/>
        <v>0</v>
      </c>
      <c r="N942">
        <f t="shared" si="660"/>
        <v>0</v>
      </c>
      <c r="O942">
        <f t="shared" si="661"/>
        <v>0</v>
      </c>
      <c r="P942">
        <f>IF((SUM(J942:J945)&gt;0),1,0)</f>
        <v>1</v>
      </c>
      <c r="Q942">
        <f t="shared" ref="Q942" si="683">IF((SUM(N942:N945)&gt;0),1,0)</f>
        <v>0</v>
      </c>
      <c r="R942">
        <f t="shared" ref="R942" si="684">IF((SUM(O942:O945)&gt;0),1,0)</f>
        <v>0</v>
      </c>
    </row>
    <row r="943" spans="1:25" hidden="1" x14ac:dyDescent="0.25">
      <c r="A943" s="11" t="s">
        <v>19</v>
      </c>
      <c r="B943" s="11">
        <v>2</v>
      </c>
      <c r="C943" s="11">
        <v>6</v>
      </c>
      <c r="D943" s="11" t="s">
        <v>21</v>
      </c>
      <c r="E943" s="11" t="s">
        <v>21</v>
      </c>
      <c r="F943">
        <v>6</v>
      </c>
      <c r="G943">
        <v>222</v>
      </c>
      <c r="H943">
        <v>21857</v>
      </c>
      <c r="I943" t="s">
        <v>16</v>
      </c>
      <c r="J943">
        <v>0</v>
      </c>
      <c r="K943">
        <v>0</v>
      </c>
      <c r="L943">
        <f t="shared" si="662"/>
        <v>0</v>
      </c>
      <c r="M943">
        <f t="shared" si="659"/>
        <v>0</v>
      </c>
      <c r="N943">
        <f t="shared" si="660"/>
        <v>0</v>
      </c>
      <c r="O943">
        <f t="shared" si="661"/>
        <v>0</v>
      </c>
    </row>
    <row r="944" spans="1:25" hidden="1" x14ac:dyDescent="0.25">
      <c r="A944" s="11" t="s">
        <v>19</v>
      </c>
      <c r="B944" s="11">
        <v>2</v>
      </c>
      <c r="C944" s="11">
        <v>6</v>
      </c>
      <c r="D944" s="11" t="s">
        <v>21</v>
      </c>
      <c r="E944" s="11" t="s">
        <v>21</v>
      </c>
      <c r="F944">
        <v>6</v>
      </c>
      <c r="G944">
        <v>222</v>
      </c>
      <c r="H944">
        <v>21857</v>
      </c>
      <c r="I944" t="s">
        <v>13</v>
      </c>
      <c r="J944">
        <v>0</v>
      </c>
      <c r="K944">
        <v>0</v>
      </c>
      <c r="L944">
        <f t="shared" si="662"/>
        <v>0</v>
      </c>
      <c r="M944">
        <f t="shared" si="659"/>
        <v>0</v>
      </c>
      <c r="N944">
        <f t="shared" si="660"/>
        <v>0</v>
      </c>
      <c r="O944">
        <f t="shared" si="661"/>
        <v>0</v>
      </c>
    </row>
    <row r="945" spans="1:18" hidden="1" x14ac:dyDescent="0.25">
      <c r="A945" s="11" t="s">
        <v>19</v>
      </c>
      <c r="B945" s="11">
        <v>2</v>
      </c>
      <c r="C945" s="11">
        <v>6</v>
      </c>
      <c r="D945" s="11" t="s">
        <v>21</v>
      </c>
      <c r="E945" s="11" t="s">
        <v>21</v>
      </c>
      <c r="F945">
        <v>6</v>
      </c>
      <c r="G945">
        <v>222</v>
      </c>
      <c r="H945">
        <v>21857</v>
      </c>
      <c r="I945" t="s">
        <v>14</v>
      </c>
      <c r="J945">
        <v>1</v>
      </c>
      <c r="K945">
        <v>3</v>
      </c>
      <c r="L945">
        <f t="shared" si="662"/>
        <v>1</v>
      </c>
      <c r="M945">
        <f t="shared" si="659"/>
        <v>0</v>
      </c>
      <c r="N945">
        <f t="shared" si="660"/>
        <v>0</v>
      </c>
      <c r="O945">
        <f t="shared" si="661"/>
        <v>0</v>
      </c>
    </row>
    <row r="946" spans="1:18" hidden="1" x14ac:dyDescent="0.25">
      <c r="A946" s="11" t="s">
        <v>19</v>
      </c>
      <c r="B946" s="11">
        <v>2</v>
      </c>
      <c r="C946" s="11">
        <v>6</v>
      </c>
      <c r="D946" s="11" t="s">
        <v>21</v>
      </c>
      <c r="E946" s="11" t="s">
        <v>21</v>
      </c>
      <c r="F946">
        <v>7</v>
      </c>
      <c r="G946">
        <v>259</v>
      </c>
      <c r="H946">
        <v>21876</v>
      </c>
      <c r="I946" t="s">
        <v>17</v>
      </c>
      <c r="J946">
        <v>0</v>
      </c>
      <c r="K946">
        <v>0</v>
      </c>
      <c r="L946">
        <f t="shared" si="662"/>
        <v>0</v>
      </c>
      <c r="M946">
        <f t="shared" si="659"/>
        <v>0</v>
      </c>
      <c r="N946">
        <f t="shared" si="660"/>
        <v>0</v>
      </c>
      <c r="O946">
        <f t="shared" si="661"/>
        <v>0</v>
      </c>
      <c r="P946">
        <f>IF((SUM(J946:J949)&gt;0),1,0)</f>
        <v>1</v>
      </c>
      <c r="Q946">
        <f>IF((SUM(N946:N949)&gt;0),1,0)</f>
        <v>0</v>
      </c>
      <c r="R946">
        <f t="shared" ref="R946" si="685">IF((SUM(O946:O949)&gt;0),1,0)</f>
        <v>0</v>
      </c>
    </row>
    <row r="947" spans="1:18" s="11" customFormat="1" hidden="1" x14ac:dyDescent="0.25">
      <c r="A947" s="11" t="s">
        <v>19</v>
      </c>
      <c r="B947" s="11">
        <v>2</v>
      </c>
      <c r="C947" s="11">
        <v>6</v>
      </c>
      <c r="D947" s="11" t="s">
        <v>21</v>
      </c>
      <c r="E947" s="11" t="s">
        <v>21</v>
      </c>
      <c r="F947" s="11">
        <v>7</v>
      </c>
      <c r="G947">
        <v>259</v>
      </c>
      <c r="H947">
        <v>21876</v>
      </c>
      <c r="I947" s="11" t="s">
        <v>16</v>
      </c>
      <c r="J947">
        <v>1</v>
      </c>
      <c r="K947">
        <v>1</v>
      </c>
      <c r="L947" s="11">
        <f t="shared" si="662"/>
        <v>1</v>
      </c>
      <c r="M947" s="11">
        <f t="shared" si="659"/>
        <v>0</v>
      </c>
      <c r="N947" s="11">
        <f t="shared" si="660"/>
        <v>0</v>
      </c>
      <c r="O947" s="11">
        <f t="shared" si="661"/>
        <v>0</v>
      </c>
    </row>
    <row r="948" spans="1:18" hidden="1" x14ac:dyDescent="0.25">
      <c r="A948" s="11" t="s">
        <v>19</v>
      </c>
      <c r="B948" s="11">
        <v>2</v>
      </c>
      <c r="C948" s="11">
        <v>6</v>
      </c>
      <c r="D948" s="11" t="s">
        <v>21</v>
      </c>
      <c r="E948" s="11" t="s">
        <v>21</v>
      </c>
      <c r="F948">
        <v>7</v>
      </c>
      <c r="G948">
        <v>259</v>
      </c>
      <c r="H948">
        <v>21876</v>
      </c>
      <c r="I948" t="s">
        <v>13</v>
      </c>
      <c r="J948">
        <v>0</v>
      </c>
      <c r="K948">
        <v>0</v>
      </c>
      <c r="L948">
        <f t="shared" si="662"/>
        <v>0</v>
      </c>
      <c r="M948">
        <f t="shared" si="659"/>
        <v>0</v>
      </c>
      <c r="N948">
        <f t="shared" si="660"/>
        <v>0</v>
      </c>
      <c r="O948">
        <f t="shared" si="661"/>
        <v>0</v>
      </c>
    </row>
    <row r="949" spans="1:18" hidden="1" x14ac:dyDescent="0.25">
      <c r="A949" s="11" t="s">
        <v>19</v>
      </c>
      <c r="B949" s="11">
        <v>2</v>
      </c>
      <c r="C949" s="11">
        <v>6</v>
      </c>
      <c r="D949" s="11" t="s">
        <v>21</v>
      </c>
      <c r="E949" s="11" t="s">
        <v>21</v>
      </c>
      <c r="F949">
        <v>7</v>
      </c>
      <c r="G949">
        <v>259</v>
      </c>
      <c r="H949">
        <v>21876</v>
      </c>
      <c r="I949" t="s">
        <v>14</v>
      </c>
      <c r="J949">
        <v>1</v>
      </c>
      <c r="K949">
        <v>3</v>
      </c>
      <c r="L949">
        <f t="shared" si="662"/>
        <v>1</v>
      </c>
      <c r="M949">
        <f t="shared" si="659"/>
        <v>0</v>
      </c>
      <c r="N949">
        <f t="shared" si="660"/>
        <v>0</v>
      </c>
      <c r="O949">
        <f t="shared" si="661"/>
        <v>0</v>
      </c>
    </row>
    <row r="950" spans="1:18" hidden="1" x14ac:dyDescent="0.25">
      <c r="A950" s="11" t="s">
        <v>19</v>
      </c>
      <c r="B950" s="11">
        <v>2</v>
      </c>
      <c r="C950" s="11">
        <v>6</v>
      </c>
      <c r="D950" s="11" t="s">
        <v>21</v>
      </c>
      <c r="E950" s="11" t="s">
        <v>21</v>
      </c>
      <c r="F950">
        <v>8</v>
      </c>
      <c r="G950">
        <v>296</v>
      </c>
      <c r="H950">
        <v>21917</v>
      </c>
      <c r="I950" t="s">
        <v>17</v>
      </c>
      <c r="J950">
        <v>1</v>
      </c>
      <c r="K950">
        <v>3</v>
      </c>
      <c r="L950">
        <f t="shared" si="662"/>
        <v>1</v>
      </c>
      <c r="M950">
        <f>IF(K950&gt;3,1,0)</f>
        <v>0</v>
      </c>
      <c r="N950">
        <f>IF(K950=4,1,0)</f>
        <v>0</v>
      </c>
      <c r="O950">
        <f>IF(K950=5,1,0)</f>
        <v>0</v>
      </c>
      <c r="P950">
        <f>IF((SUM(J950:J953)&gt;0),1,0)</f>
        <v>1</v>
      </c>
      <c r="Q950">
        <f t="shared" ref="Q950" si="686">IF((SUM(N950:N953)&gt;0),1,0)</f>
        <v>0</v>
      </c>
      <c r="R950">
        <f t="shared" ref="R950" si="687">IF((SUM(O950:O953)&gt;0),1,0)</f>
        <v>0</v>
      </c>
    </row>
    <row r="951" spans="1:18" hidden="1" x14ac:dyDescent="0.25">
      <c r="A951" s="11" t="s">
        <v>19</v>
      </c>
      <c r="B951" s="11">
        <v>2</v>
      </c>
      <c r="C951" s="11">
        <v>6</v>
      </c>
      <c r="D951" s="11" t="s">
        <v>21</v>
      </c>
      <c r="E951" s="11" t="s">
        <v>21</v>
      </c>
      <c r="F951">
        <v>8</v>
      </c>
      <c r="G951">
        <v>296</v>
      </c>
      <c r="H951">
        <v>21917</v>
      </c>
      <c r="I951" t="s">
        <v>16</v>
      </c>
      <c r="J951">
        <v>0</v>
      </c>
      <c r="K951">
        <v>0</v>
      </c>
      <c r="L951">
        <f t="shared" si="662"/>
        <v>0</v>
      </c>
      <c r="M951">
        <f t="shared" ref="M951:M957" si="688">IF(K951&gt;3,1,0)</f>
        <v>0</v>
      </c>
      <c r="N951">
        <f t="shared" ref="N951:N957" si="689">IF(K951=4,1,0)</f>
        <v>0</v>
      </c>
      <c r="O951">
        <f t="shared" ref="O951:O957" si="690">IF(K951=5,1,0)</f>
        <v>0</v>
      </c>
    </row>
    <row r="952" spans="1:18" hidden="1" x14ac:dyDescent="0.25">
      <c r="A952" s="11" t="s">
        <v>19</v>
      </c>
      <c r="B952" s="11">
        <v>2</v>
      </c>
      <c r="C952" s="11">
        <v>6</v>
      </c>
      <c r="D952" s="11" t="s">
        <v>21</v>
      </c>
      <c r="E952" s="11" t="s">
        <v>21</v>
      </c>
      <c r="F952">
        <v>8</v>
      </c>
      <c r="G952">
        <v>296</v>
      </c>
      <c r="H952">
        <v>21917</v>
      </c>
      <c r="I952" t="s">
        <v>13</v>
      </c>
      <c r="J952">
        <v>0</v>
      </c>
      <c r="K952">
        <v>0</v>
      </c>
      <c r="L952">
        <f t="shared" si="662"/>
        <v>0</v>
      </c>
      <c r="M952">
        <f t="shared" si="688"/>
        <v>0</v>
      </c>
      <c r="N952">
        <f t="shared" si="689"/>
        <v>0</v>
      </c>
      <c r="O952">
        <f t="shared" si="690"/>
        <v>0</v>
      </c>
    </row>
    <row r="953" spans="1:18" hidden="1" x14ac:dyDescent="0.25">
      <c r="A953" s="11" t="s">
        <v>19</v>
      </c>
      <c r="B953" s="11">
        <v>2</v>
      </c>
      <c r="C953" s="11">
        <v>6</v>
      </c>
      <c r="D953" s="11" t="s">
        <v>21</v>
      </c>
      <c r="E953" s="11" t="s">
        <v>21</v>
      </c>
      <c r="F953">
        <v>8</v>
      </c>
      <c r="G953">
        <v>296</v>
      </c>
      <c r="H953">
        <v>21917</v>
      </c>
      <c r="I953" t="s">
        <v>14</v>
      </c>
      <c r="J953">
        <v>0</v>
      </c>
      <c r="K953">
        <v>0</v>
      </c>
      <c r="L953">
        <f t="shared" si="662"/>
        <v>0</v>
      </c>
      <c r="M953">
        <f t="shared" si="688"/>
        <v>0</v>
      </c>
      <c r="N953">
        <f t="shared" si="689"/>
        <v>0</v>
      </c>
      <c r="O953">
        <f t="shared" si="690"/>
        <v>0</v>
      </c>
    </row>
    <row r="954" spans="1:18" hidden="1" x14ac:dyDescent="0.25">
      <c r="A954" s="11" t="s">
        <v>19</v>
      </c>
      <c r="B954" s="11">
        <v>2</v>
      </c>
      <c r="C954" s="11">
        <v>6</v>
      </c>
      <c r="D954" s="11" t="s">
        <v>21</v>
      </c>
      <c r="E954" s="11" t="s">
        <v>21</v>
      </c>
      <c r="F954">
        <v>9</v>
      </c>
      <c r="G954">
        <v>333</v>
      </c>
      <c r="H954">
        <v>21950</v>
      </c>
      <c r="I954" t="s">
        <v>17</v>
      </c>
      <c r="J954">
        <v>2</v>
      </c>
      <c r="K954">
        <v>2</v>
      </c>
      <c r="L954">
        <f t="shared" si="662"/>
        <v>1</v>
      </c>
      <c r="M954">
        <f t="shared" si="688"/>
        <v>0</v>
      </c>
      <c r="N954">
        <f t="shared" si="689"/>
        <v>0</v>
      </c>
      <c r="O954">
        <f t="shared" si="690"/>
        <v>0</v>
      </c>
      <c r="P954">
        <f>IF((SUM(J954:J957)&gt;0),1,0)</f>
        <v>1</v>
      </c>
      <c r="Q954">
        <f t="shared" ref="Q954" si="691">IF((SUM(N954:N957)&gt;0),1,0)</f>
        <v>0</v>
      </c>
      <c r="R954">
        <f t="shared" ref="R954" si="692">IF((SUM(O954:O957)&gt;0),1,0)</f>
        <v>0</v>
      </c>
    </row>
    <row r="955" spans="1:18" hidden="1" x14ac:dyDescent="0.25">
      <c r="A955" s="11" t="s">
        <v>19</v>
      </c>
      <c r="B955" s="11">
        <v>2</v>
      </c>
      <c r="C955" s="11">
        <v>6</v>
      </c>
      <c r="D955" s="11" t="s">
        <v>21</v>
      </c>
      <c r="E955" s="11" t="s">
        <v>21</v>
      </c>
      <c r="F955">
        <v>9</v>
      </c>
      <c r="G955">
        <v>333</v>
      </c>
      <c r="H955">
        <v>21950</v>
      </c>
      <c r="I955" t="s">
        <v>16</v>
      </c>
      <c r="J955">
        <v>0</v>
      </c>
      <c r="K955">
        <v>0</v>
      </c>
      <c r="L955">
        <f t="shared" si="662"/>
        <v>0</v>
      </c>
      <c r="M955">
        <f t="shared" si="688"/>
        <v>0</v>
      </c>
      <c r="N955">
        <f t="shared" si="689"/>
        <v>0</v>
      </c>
      <c r="O955">
        <f t="shared" si="690"/>
        <v>0</v>
      </c>
    </row>
    <row r="956" spans="1:18" hidden="1" x14ac:dyDescent="0.25">
      <c r="A956" s="11" t="s">
        <v>19</v>
      </c>
      <c r="B956" s="11">
        <v>2</v>
      </c>
      <c r="C956" s="11">
        <v>6</v>
      </c>
      <c r="D956" s="11" t="s">
        <v>21</v>
      </c>
      <c r="E956" s="11" t="s">
        <v>21</v>
      </c>
      <c r="F956">
        <v>9</v>
      </c>
      <c r="G956">
        <v>333</v>
      </c>
      <c r="H956">
        <v>21950</v>
      </c>
      <c r="I956" t="s">
        <v>13</v>
      </c>
      <c r="J956">
        <v>0</v>
      </c>
      <c r="K956">
        <v>0</v>
      </c>
      <c r="L956">
        <f t="shared" si="662"/>
        <v>0</v>
      </c>
      <c r="M956">
        <f t="shared" si="688"/>
        <v>0</v>
      </c>
      <c r="N956">
        <f t="shared" si="689"/>
        <v>0</v>
      </c>
      <c r="O956">
        <f t="shared" si="690"/>
        <v>0</v>
      </c>
    </row>
    <row r="957" spans="1:18" hidden="1" x14ac:dyDescent="0.25">
      <c r="A957" s="11" t="s">
        <v>19</v>
      </c>
      <c r="B957" s="11">
        <v>2</v>
      </c>
      <c r="C957" s="11">
        <v>6</v>
      </c>
      <c r="D957" s="11" t="s">
        <v>21</v>
      </c>
      <c r="E957" s="11" t="s">
        <v>21</v>
      </c>
      <c r="F957">
        <v>9</v>
      </c>
      <c r="G957">
        <v>333</v>
      </c>
      <c r="H957">
        <v>21950</v>
      </c>
      <c r="I957" t="s">
        <v>14</v>
      </c>
      <c r="J957">
        <v>1</v>
      </c>
      <c r="K957">
        <v>3</v>
      </c>
      <c r="L957">
        <f t="shared" si="662"/>
        <v>1</v>
      </c>
      <c r="M957">
        <f t="shared" si="688"/>
        <v>0</v>
      </c>
      <c r="N957">
        <f t="shared" si="689"/>
        <v>0</v>
      </c>
      <c r="O957">
        <f t="shared" si="690"/>
        <v>0</v>
      </c>
    </row>
    <row r="958" spans="1:18" hidden="1" x14ac:dyDescent="0.25">
      <c r="A958" s="11" t="s">
        <v>19</v>
      </c>
      <c r="B958" s="11">
        <v>2</v>
      </c>
      <c r="C958" s="11">
        <v>6</v>
      </c>
      <c r="D958" s="11" t="s">
        <v>21</v>
      </c>
      <c r="E958" s="11" t="s">
        <v>21</v>
      </c>
      <c r="F958">
        <v>10</v>
      </c>
      <c r="G958">
        <v>370</v>
      </c>
      <c r="H958">
        <v>21977</v>
      </c>
      <c r="I958" t="s">
        <v>17</v>
      </c>
      <c r="J958">
        <v>1</v>
      </c>
      <c r="K958">
        <v>2</v>
      </c>
      <c r="L958">
        <f>IF(J958&gt;0,1,0)</f>
        <v>1</v>
      </c>
      <c r="M958">
        <f>IF(K958&gt;3,1,0)</f>
        <v>0</v>
      </c>
      <c r="N958">
        <f>IF(K958=4,1,0)</f>
        <v>0</v>
      </c>
      <c r="O958">
        <f>IF(K958=5,1,0)</f>
        <v>0</v>
      </c>
      <c r="P958">
        <f>IF((SUM(J958:J961)&gt;0),1,0)</f>
        <v>1</v>
      </c>
      <c r="Q958">
        <f>IF((SUM(N958:N961)&gt;0),1,0)</f>
        <v>0</v>
      </c>
      <c r="R958">
        <f>IF((SUM(O958:O961)&gt;0),1,0)</f>
        <v>0</v>
      </c>
    </row>
    <row r="959" spans="1:18" hidden="1" x14ac:dyDescent="0.25">
      <c r="A959" s="11" t="s">
        <v>19</v>
      </c>
      <c r="B959" s="11">
        <v>2</v>
      </c>
      <c r="C959" s="11">
        <v>6</v>
      </c>
      <c r="D959" s="11" t="s">
        <v>21</v>
      </c>
      <c r="E959" s="11" t="s">
        <v>21</v>
      </c>
      <c r="F959">
        <v>10</v>
      </c>
      <c r="G959">
        <v>370</v>
      </c>
      <c r="H959">
        <v>21977</v>
      </c>
      <c r="I959" t="s">
        <v>16</v>
      </c>
      <c r="J959">
        <v>0</v>
      </c>
      <c r="K959">
        <v>0</v>
      </c>
      <c r="L959">
        <f>IF(J959&gt;0,1,0)</f>
        <v>0</v>
      </c>
      <c r="M959">
        <f t="shared" ref="M959:M989" si="693">IF(K959&gt;3,1,0)</f>
        <v>0</v>
      </c>
      <c r="N959">
        <f t="shared" ref="N959:N989" si="694">IF(K959=4,1,0)</f>
        <v>0</v>
      </c>
      <c r="O959">
        <f t="shared" ref="O959:O989" si="695">IF(K959=5,1,0)</f>
        <v>0</v>
      </c>
    </row>
    <row r="960" spans="1:18" hidden="1" x14ac:dyDescent="0.25">
      <c r="A960" s="11" t="s">
        <v>19</v>
      </c>
      <c r="B960" s="11">
        <v>2</v>
      </c>
      <c r="C960" s="11">
        <v>6</v>
      </c>
      <c r="D960" s="11" t="s">
        <v>21</v>
      </c>
      <c r="E960" s="11" t="s">
        <v>21</v>
      </c>
      <c r="F960">
        <v>10</v>
      </c>
      <c r="G960">
        <v>370</v>
      </c>
      <c r="H960">
        <v>21977</v>
      </c>
      <c r="I960" t="s">
        <v>13</v>
      </c>
      <c r="J960">
        <v>0</v>
      </c>
      <c r="K960">
        <v>0</v>
      </c>
      <c r="L960">
        <f t="shared" ref="L960:L997" si="696">IF(J960&gt;0,1,0)</f>
        <v>0</v>
      </c>
      <c r="M960">
        <f t="shared" si="693"/>
        <v>0</v>
      </c>
      <c r="N960">
        <f t="shared" si="694"/>
        <v>0</v>
      </c>
      <c r="O960">
        <f t="shared" si="695"/>
        <v>0</v>
      </c>
    </row>
    <row r="961" spans="1:25" s="11" customFormat="1" hidden="1" x14ac:dyDescent="0.25">
      <c r="A961" s="11" t="s">
        <v>19</v>
      </c>
      <c r="B961" s="11">
        <v>2</v>
      </c>
      <c r="C961" s="11">
        <v>6</v>
      </c>
      <c r="D961" s="11" t="s">
        <v>21</v>
      </c>
      <c r="E961" s="11" t="s">
        <v>21</v>
      </c>
      <c r="F961" s="11">
        <v>10</v>
      </c>
      <c r="G961">
        <v>370</v>
      </c>
      <c r="H961">
        <v>21977</v>
      </c>
      <c r="I961" s="11" t="s">
        <v>14</v>
      </c>
      <c r="J961">
        <v>1</v>
      </c>
      <c r="K961">
        <v>3</v>
      </c>
      <c r="L961" s="11">
        <f t="shared" si="696"/>
        <v>1</v>
      </c>
      <c r="M961" s="11">
        <f t="shared" si="693"/>
        <v>0</v>
      </c>
      <c r="N961" s="11">
        <f t="shared" si="694"/>
        <v>0</v>
      </c>
      <c r="O961" s="11">
        <f t="shared" si="695"/>
        <v>0</v>
      </c>
    </row>
    <row r="962" spans="1:25" s="12" customFormat="1" hidden="1" x14ac:dyDescent="0.25">
      <c r="A962" s="12" t="s">
        <v>18</v>
      </c>
      <c r="B962" s="12">
        <v>2</v>
      </c>
      <c r="C962" s="12">
        <v>7</v>
      </c>
      <c r="D962" s="12" t="s">
        <v>20</v>
      </c>
      <c r="E962" s="12" t="s">
        <v>20</v>
      </c>
      <c r="F962" s="12">
        <v>1</v>
      </c>
      <c r="G962" s="12">
        <v>37</v>
      </c>
      <c r="H962" s="12">
        <v>33843</v>
      </c>
      <c r="I962" s="12" t="s">
        <v>17</v>
      </c>
      <c r="J962" s="12">
        <v>2</v>
      </c>
      <c r="K962" s="12">
        <v>3</v>
      </c>
      <c r="L962" s="12">
        <f t="shared" si="696"/>
        <v>1</v>
      </c>
      <c r="M962" s="12">
        <f t="shared" si="693"/>
        <v>0</v>
      </c>
      <c r="N962" s="12">
        <f t="shared" si="694"/>
        <v>0</v>
      </c>
      <c r="O962" s="12">
        <f t="shared" si="695"/>
        <v>0</v>
      </c>
      <c r="P962" s="12">
        <f t="shared" ref="P962" si="697">IF((SUM(J962:J965)&gt;0),1,0)</f>
        <v>1</v>
      </c>
      <c r="Q962" s="12">
        <f t="shared" ref="Q962" si="698">IF((SUM(N962:N965)&gt;0),1,0)</f>
        <v>0</v>
      </c>
      <c r="R962" s="12">
        <f t="shared" ref="R962" si="699">IF((SUM(O962:O965)&gt;0),1,0)</f>
        <v>0</v>
      </c>
      <c r="T962" s="12" t="s">
        <v>76</v>
      </c>
      <c r="X962" s="12" t="s">
        <v>47</v>
      </c>
    </row>
    <row r="963" spans="1:25" hidden="1" x14ac:dyDescent="0.25">
      <c r="A963" s="11" t="s">
        <v>18</v>
      </c>
      <c r="B963" s="11">
        <v>2</v>
      </c>
      <c r="C963" s="11">
        <v>7</v>
      </c>
      <c r="D963" s="11" t="s">
        <v>20</v>
      </c>
      <c r="E963" s="11" t="s">
        <v>20</v>
      </c>
      <c r="F963">
        <v>1</v>
      </c>
      <c r="G963">
        <v>37</v>
      </c>
      <c r="H963">
        <v>33843</v>
      </c>
      <c r="I963" t="s">
        <v>16</v>
      </c>
      <c r="J963">
        <v>0</v>
      </c>
      <c r="K963">
        <v>0</v>
      </c>
      <c r="L963">
        <f t="shared" si="696"/>
        <v>0</v>
      </c>
      <c r="M963">
        <f t="shared" si="693"/>
        <v>0</v>
      </c>
      <c r="N963">
        <f t="shared" si="694"/>
        <v>0</v>
      </c>
      <c r="O963">
        <f t="shared" si="695"/>
        <v>0</v>
      </c>
      <c r="U963">
        <v>1</v>
      </c>
      <c r="V963">
        <v>38</v>
      </c>
      <c r="W963">
        <v>33843</v>
      </c>
      <c r="X963">
        <v>38</v>
      </c>
      <c r="Y963">
        <v>33843</v>
      </c>
    </row>
    <row r="964" spans="1:25" hidden="1" x14ac:dyDescent="0.25">
      <c r="A964" s="11" t="s">
        <v>18</v>
      </c>
      <c r="B964" s="11">
        <v>2</v>
      </c>
      <c r="C964" s="11">
        <v>7</v>
      </c>
      <c r="D964" s="11" t="s">
        <v>20</v>
      </c>
      <c r="E964" s="11" t="s">
        <v>20</v>
      </c>
      <c r="F964">
        <v>1</v>
      </c>
      <c r="G964">
        <v>37</v>
      </c>
      <c r="H964">
        <v>33843</v>
      </c>
      <c r="I964" t="s">
        <v>13</v>
      </c>
      <c r="J964">
        <v>0</v>
      </c>
      <c r="K964">
        <v>0</v>
      </c>
      <c r="L964">
        <f t="shared" si="696"/>
        <v>0</v>
      </c>
      <c r="M964">
        <f t="shared" si="693"/>
        <v>0</v>
      </c>
      <c r="N964">
        <f t="shared" si="694"/>
        <v>0</v>
      </c>
      <c r="O964">
        <f t="shared" si="695"/>
        <v>0</v>
      </c>
      <c r="U964">
        <v>2</v>
      </c>
      <c r="V964">
        <f>V963+38</f>
        <v>76</v>
      </c>
      <c r="W964">
        <f>W963+38</f>
        <v>33881</v>
      </c>
      <c r="X964">
        <v>76</v>
      </c>
      <c r="Y964">
        <v>33865</v>
      </c>
    </row>
    <row r="965" spans="1:25" hidden="1" x14ac:dyDescent="0.25">
      <c r="A965" s="11" t="s">
        <v>18</v>
      </c>
      <c r="B965" s="11">
        <v>2</v>
      </c>
      <c r="C965" s="11">
        <v>7</v>
      </c>
      <c r="D965" s="11" t="s">
        <v>20</v>
      </c>
      <c r="E965" s="11" t="s">
        <v>20</v>
      </c>
      <c r="F965">
        <v>1</v>
      </c>
      <c r="G965">
        <v>37</v>
      </c>
      <c r="H965">
        <v>33843</v>
      </c>
      <c r="I965" t="s">
        <v>14</v>
      </c>
      <c r="J965">
        <v>0</v>
      </c>
      <c r="K965">
        <v>0</v>
      </c>
      <c r="L965">
        <f t="shared" si="696"/>
        <v>0</v>
      </c>
      <c r="M965">
        <f t="shared" si="693"/>
        <v>0</v>
      </c>
      <c r="N965">
        <f t="shared" si="694"/>
        <v>0</v>
      </c>
      <c r="O965">
        <f t="shared" si="695"/>
        <v>0</v>
      </c>
      <c r="U965">
        <v>3</v>
      </c>
      <c r="V965">
        <f t="shared" ref="V965:V972" si="700">V964+38</f>
        <v>114</v>
      </c>
      <c r="W965">
        <f>W964+38</f>
        <v>33919</v>
      </c>
      <c r="X965">
        <v>114</v>
      </c>
      <c r="Y965">
        <v>33925</v>
      </c>
    </row>
    <row r="966" spans="1:25" hidden="1" x14ac:dyDescent="0.25">
      <c r="A966" s="11" t="s">
        <v>18</v>
      </c>
      <c r="B966" s="11">
        <v>2</v>
      </c>
      <c r="C966" s="11">
        <v>7</v>
      </c>
      <c r="D966" s="11" t="s">
        <v>20</v>
      </c>
      <c r="E966" s="11" t="s">
        <v>20</v>
      </c>
      <c r="F966">
        <v>2</v>
      </c>
      <c r="G966">
        <v>74</v>
      </c>
      <c r="H966">
        <v>33865</v>
      </c>
      <c r="I966" t="s">
        <v>17</v>
      </c>
      <c r="J966" s="11">
        <v>1</v>
      </c>
      <c r="K966" s="11">
        <v>2</v>
      </c>
      <c r="L966">
        <f t="shared" si="696"/>
        <v>1</v>
      </c>
      <c r="M966">
        <f t="shared" si="693"/>
        <v>0</v>
      </c>
      <c r="N966">
        <f t="shared" si="694"/>
        <v>0</v>
      </c>
      <c r="O966">
        <f t="shared" si="695"/>
        <v>0</v>
      </c>
      <c r="P966">
        <f t="shared" ref="P966" si="701">IF((SUM(J966:J969)&gt;0),1,0)</f>
        <v>1</v>
      </c>
      <c r="Q966">
        <f t="shared" ref="Q966" si="702">IF((SUM(N966:N969)&gt;0),1,0)</f>
        <v>0</v>
      </c>
      <c r="R966">
        <f t="shared" ref="R966" si="703">IF((SUM(O966:O969)&gt;0),1,0)</f>
        <v>0</v>
      </c>
      <c r="U966">
        <v>4</v>
      </c>
      <c r="V966">
        <f t="shared" si="700"/>
        <v>152</v>
      </c>
      <c r="W966">
        <f t="shared" ref="W966:W972" si="704">W965+38</f>
        <v>33957</v>
      </c>
      <c r="X966">
        <v>152</v>
      </c>
      <c r="Y966">
        <v>33957</v>
      </c>
    </row>
    <row r="967" spans="1:25" hidden="1" x14ac:dyDescent="0.25">
      <c r="A967" s="11" t="s">
        <v>18</v>
      </c>
      <c r="B967" s="11">
        <v>2</v>
      </c>
      <c r="C967" s="11">
        <v>7</v>
      </c>
      <c r="D967" s="11" t="s">
        <v>20</v>
      </c>
      <c r="E967" s="11" t="s">
        <v>20</v>
      </c>
      <c r="F967">
        <v>2</v>
      </c>
      <c r="G967">
        <v>74</v>
      </c>
      <c r="H967">
        <v>33865</v>
      </c>
      <c r="I967" t="s">
        <v>16</v>
      </c>
      <c r="J967">
        <v>1</v>
      </c>
      <c r="K967">
        <v>3</v>
      </c>
      <c r="L967">
        <f t="shared" si="696"/>
        <v>1</v>
      </c>
      <c r="M967">
        <f t="shared" si="693"/>
        <v>0</v>
      </c>
      <c r="N967">
        <f t="shared" si="694"/>
        <v>0</v>
      </c>
      <c r="O967">
        <f t="shared" si="695"/>
        <v>0</v>
      </c>
      <c r="U967">
        <v>5</v>
      </c>
      <c r="V967">
        <f t="shared" si="700"/>
        <v>190</v>
      </c>
      <c r="W967">
        <f t="shared" si="704"/>
        <v>33995</v>
      </c>
      <c r="X967">
        <v>190</v>
      </c>
      <c r="Y967">
        <v>33985</v>
      </c>
    </row>
    <row r="968" spans="1:25" hidden="1" x14ac:dyDescent="0.25">
      <c r="A968" s="11" t="s">
        <v>18</v>
      </c>
      <c r="B968" s="11">
        <v>2</v>
      </c>
      <c r="C968" s="11">
        <v>7</v>
      </c>
      <c r="D968" s="11" t="s">
        <v>20</v>
      </c>
      <c r="E968" s="11" t="s">
        <v>20</v>
      </c>
      <c r="F968">
        <v>2</v>
      </c>
      <c r="G968">
        <v>74</v>
      </c>
      <c r="H968">
        <v>33865</v>
      </c>
      <c r="I968" t="s">
        <v>13</v>
      </c>
      <c r="J968">
        <v>0</v>
      </c>
      <c r="K968">
        <v>0</v>
      </c>
      <c r="L968">
        <f t="shared" si="696"/>
        <v>0</v>
      </c>
      <c r="M968">
        <f t="shared" si="693"/>
        <v>0</v>
      </c>
      <c r="N968">
        <f t="shared" si="694"/>
        <v>0</v>
      </c>
      <c r="O968">
        <f t="shared" si="695"/>
        <v>0</v>
      </c>
      <c r="U968">
        <v>6</v>
      </c>
      <c r="V968">
        <f t="shared" si="700"/>
        <v>228</v>
      </c>
      <c r="W968">
        <f t="shared" si="704"/>
        <v>34033</v>
      </c>
      <c r="X968">
        <v>228</v>
      </c>
      <c r="Y968">
        <v>34045</v>
      </c>
    </row>
    <row r="969" spans="1:25" hidden="1" x14ac:dyDescent="0.25">
      <c r="A969" s="11" t="s">
        <v>18</v>
      </c>
      <c r="B969" s="11">
        <v>2</v>
      </c>
      <c r="C969" s="11">
        <v>7</v>
      </c>
      <c r="D969" s="11" t="s">
        <v>20</v>
      </c>
      <c r="E969" s="11" t="s">
        <v>20</v>
      </c>
      <c r="F969">
        <v>2</v>
      </c>
      <c r="G969">
        <v>74</v>
      </c>
      <c r="H969">
        <v>33865</v>
      </c>
      <c r="I969" t="s">
        <v>14</v>
      </c>
      <c r="J969">
        <v>0</v>
      </c>
      <c r="K969">
        <v>0</v>
      </c>
      <c r="L969">
        <f t="shared" si="696"/>
        <v>0</v>
      </c>
      <c r="M969">
        <f t="shared" si="693"/>
        <v>0</v>
      </c>
      <c r="N969">
        <f t="shared" si="694"/>
        <v>0</v>
      </c>
      <c r="O969">
        <f t="shared" si="695"/>
        <v>0</v>
      </c>
      <c r="U969">
        <v>7</v>
      </c>
      <c r="V969">
        <f t="shared" si="700"/>
        <v>266</v>
      </c>
      <c r="W969">
        <f t="shared" si="704"/>
        <v>34071</v>
      </c>
      <c r="X969">
        <v>266</v>
      </c>
      <c r="Y969">
        <v>34071</v>
      </c>
    </row>
    <row r="970" spans="1:25" hidden="1" x14ac:dyDescent="0.25">
      <c r="A970" s="11" t="s">
        <v>18</v>
      </c>
      <c r="B970" s="11">
        <v>2</v>
      </c>
      <c r="C970" s="11">
        <v>7</v>
      </c>
      <c r="D970" s="11" t="s">
        <v>20</v>
      </c>
      <c r="E970" s="11" t="s">
        <v>20</v>
      </c>
      <c r="F970">
        <v>3</v>
      </c>
      <c r="G970">
        <v>111</v>
      </c>
      <c r="H970">
        <v>33925</v>
      </c>
      <c r="I970" t="s">
        <v>17</v>
      </c>
      <c r="J970">
        <v>1</v>
      </c>
      <c r="K970">
        <v>2</v>
      </c>
      <c r="L970">
        <f t="shared" si="696"/>
        <v>1</v>
      </c>
      <c r="M970">
        <f t="shared" si="693"/>
        <v>0</v>
      </c>
      <c r="N970">
        <f t="shared" si="694"/>
        <v>0</v>
      </c>
      <c r="O970">
        <f t="shared" si="695"/>
        <v>0</v>
      </c>
      <c r="P970">
        <f>IF((SUM(J970:J973)&gt;0),1,0)</f>
        <v>1</v>
      </c>
      <c r="Q970">
        <f t="shared" ref="Q970" si="705">IF((SUM(N970:N973)&gt;0),1,0)</f>
        <v>0</v>
      </c>
      <c r="R970">
        <f t="shared" ref="R970" si="706">IF((SUM(O970:O973)&gt;0),1,0)</f>
        <v>0</v>
      </c>
      <c r="U970">
        <v>8</v>
      </c>
      <c r="V970">
        <f t="shared" si="700"/>
        <v>304</v>
      </c>
      <c r="W970">
        <f t="shared" si="704"/>
        <v>34109</v>
      </c>
      <c r="X970">
        <v>304</v>
      </c>
      <c r="Y970">
        <v>34105</v>
      </c>
    </row>
    <row r="971" spans="1:25" hidden="1" x14ac:dyDescent="0.25">
      <c r="A971" s="11" t="s">
        <v>18</v>
      </c>
      <c r="B971" s="11">
        <v>2</v>
      </c>
      <c r="C971" s="11">
        <v>7</v>
      </c>
      <c r="D971" s="11" t="s">
        <v>20</v>
      </c>
      <c r="E971" s="11" t="s">
        <v>20</v>
      </c>
      <c r="F971">
        <v>3</v>
      </c>
      <c r="G971">
        <v>111</v>
      </c>
      <c r="H971">
        <v>33925</v>
      </c>
      <c r="I971" t="s">
        <v>16</v>
      </c>
      <c r="J971">
        <v>0</v>
      </c>
      <c r="K971">
        <v>0</v>
      </c>
      <c r="L971">
        <f t="shared" si="696"/>
        <v>0</v>
      </c>
      <c r="M971">
        <f t="shared" si="693"/>
        <v>0</v>
      </c>
      <c r="N971">
        <f t="shared" si="694"/>
        <v>0</v>
      </c>
      <c r="O971">
        <f t="shared" si="695"/>
        <v>0</v>
      </c>
      <c r="U971">
        <v>9</v>
      </c>
      <c r="V971">
        <f t="shared" si="700"/>
        <v>342</v>
      </c>
      <c r="W971">
        <f t="shared" si="704"/>
        <v>34147</v>
      </c>
      <c r="X971">
        <v>342</v>
      </c>
      <c r="Y971">
        <v>34147</v>
      </c>
    </row>
    <row r="972" spans="1:25" hidden="1" x14ac:dyDescent="0.25">
      <c r="A972" s="11" t="s">
        <v>18</v>
      </c>
      <c r="B972" s="11">
        <v>2</v>
      </c>
      <c r="C972" s="11">
        <v>7</v>
      </c>
      <c r="D972" s="11" t="s">
        <v>20</v>
      </c>
      <c r="E972" s="11" t="s">
        <v>20</v>
      </c>
      <c r="F972">
        <v>3</v>
      </c>
      <c r="G972">
        <v>111</v>
      </c>
      <c r="H972">
        <v>33925</v>
      </c>
      <c r="I972" t="s">
        <v>13</v>
      </c>
      <c r="J972">
        <v>0</v>
      </c>
      <c r="K972">
        <v>0</v>
      </c>
      <c r="L972">
        <f t="shared" si="696"/>
        <v>0</v>
      </c>
      <c r="M972">
        <f t="shared" si="693"/>
        <v>0</v>
      </c>
      <c r="N972">
        <f t="shared" si="694"/>
        <v>0</v>
      </c>
      <c r="O972">
        <f t="shared" si="695"/>
        <v>0</v>
      </c>
      <c r="U972">
        <v>10</v>
      </c>
      <c r="V972">
        <f t="shared" si="700"/>
        <v>380</v>
      </c>
      <c r="W972">
        <f t="shared" si="704"/>
        <v>34185</v>
      </c>
      <c r="X972">
        <v>380</v>
      </c>
      <c r="Y972">
        <v>34165</v>
      </c>
    </row>
    <row r="973" spans="1:25" hidden="1" x14ac:dyDescent="0.25">
      <c r="A973" s="11" t="s">
        <v>18</v>
      </c>
      <c r="B973" s="11">
        <v>2</v>
      </c>
      <c r="C973" s="11">
        <v>7</v>
      </c>
      <c r="D973" s="11" t="s">
        <v>20</v>
      </c>
      <c r="E973" s="11" t="s">
        <v>20</v>
      </c>
      <c r="F973">
        <v>3</v>
      </c>
      <c r="G973">
        <v>111</v>
      </c>
      <c r="H973">
        <v>33925</v>
      </c>
      <c r="I973" t="s">
        <v>14</v>
      </c>
      <c r="J973">
        <v>0</v>
      </c>
      <c r="K973">
        <v>0</v>
      </c>
      <c r="L973">
        <f t="shared" si="696"/>
        <v>0</v>
      </c>
      <c r="M973">
        <f t="shared" si="693"/>
        <v>0</v>
      </c>
      <c r="N973">
        <f t="shared" si="694"/>
        <v>0</v>
      </c>
      <c r="O973">
        <f t="shared" si="695"/>
        <v>0</v>
      </c>
    </row>
    <row r="974" spans="1:25" hidden="1" x14ac:dyDescent="0.25">
      <c r="A974" s="11" t="s">
        <v>18</v>
      </c>
      <c r="B974" s="11">
        <v>2</v>
      </c>
      <c r="C974" s="11">
        <v>7</v>
      </c>
      <c r="D974" s="11" t="s">
        <v>20</v>
      </c>
      <c r="E974" s="11" t="s">
        <v>20</v>
      </c>
      <c r="F974">
        <v>4</v>
      </c>
      <c r="G974">
        <v>148</v>
      </c>
      <c r="H974">
        <v>33957</v>
      </c>
      <c r="I974" t="s">
        <v>17</v>
      </c>
      <c r="J974">
        <v>0</v>
      </c>
      <c r="K974">
        <v>0</v>
      </c>
      <c r="L974">
        <f t="shared" si="696"/>
        <v>0</v>
      </c>
      <c r="M974">
        <f t="shared" si="693"/>
        <v>0</v>
      </c>
      <c r="N974">
        <f t="shared" si="694"/>
        <v>0</v>
      </c>
      <c r="O974">
        <f t="shared" si="695"/>
        <v>0</v>
      </c>
      <c r="P974">
        <f>IF((SUM(J974:J977)&gt;0),1,0)</f>
        <v>1</v>
      </c>
      <c r="Q974">
        <f t="shared" ref="Q974" si="707">IF((SUM(N974:N977)&gt;0),1,0)</f>
        <v>0</v>
      </c>
      <c r="R974">
        <f t="shared" ref="R974" si="708">IF((SUM(O974:O977)&gt;0),1,0)</f>
        <v>0</v>
      </c>
      <c r="T974" t="s">
        <v>77</v>
      </c>
    </row>
    <row r="975" spans="1:25" hidden="1" x14ac:dyDescent="0.25">
      <c r="A975" s="11" t="s">
        <v>18</v>
      </c>
      <c r="B975" s="11">
        <v>2</v>
      </c>
      <c r="C975" s="11">
        <v>7</v>
      </c>
      <c r="D975" s="11" t="s">
        <v>20</v>
      </c>
      <c r="E975" s="11" t="s">
        <v>20</v>
      </c>
      <c r="F975">
        <v>4</v>
      </c>
      <c r="G975">
        <v>148</v>
      </c>
      <c r="H975">
        <v>33957</v>
      </c>
      <c r="I975" t="s">
        <v>16</v>
      </c>
      <c r="J975">
        <v>1</v>
      </c>
      <c r="K975">
        <v>2</v>
      </c>
      <c r="L975">
        <f t="shared" si="696"/>
        <v>1</v>
      </c>
      <c r="M975">
        <f t="shared" si="693"/>
        <v>0</v>
      </c>
      <c r="N975">
        <f t="shared" si="694"/>
        <v>0</v>
      </c>
      <c r="O975">
        <f t="shared" si="695"/>
        <v>0</v>
      </c>
    </row>
    <row r="976" spans="1:25" hidden="1" x14ac:dyDescent="0.25">
      <c r="A976" s="11" t="s">
        <v>18</v>
      </c>
      <c r="B976" s="11">
        <v>2</v>
      </c>
      <c r="C976" s="11">
        <v>7</v>
      </c>
      <c r="D976" s="11" t="s">
        <v>20</v>
      </c>
      <c r="E976" s="11" t="s">
        <v>20</v>
      </c>
      <c r="F976">
        <v>4</v>
      </c>
      <c r="G976">
        <v>148</v>
      </c>
      <c r="H976">
        <v>33957</v>
      </c>
      <c r="I976" t="s">
        <v>13</v>
      </c>
      <c r="J976">
        <v>0</v>
      </c>
      <c r="K976">
        <v>0</v>
      </c>
      <c r="L976">
        <f t="shared" si="696"/>
        <v>0</v>
      </c>
      <c r="M976">
        <f t="shared" si="693"/>
        <v>0</v>
      </c>
      <c r="N976">
        <f t="shared" si="694"/>
        <v>0</v>
      </c>
      <c r="O976">
        <f t="shared" si="695"/>
        <v>0</v>
      </c>
    </row>
    <row r="977" spans="1:18" hidden="1" x14ac:dyDescent="0.25">
      <c r="A977" s="11" t="s">
        <v>18</v>
      </c>
      <c r="B977" s="11">
        <v>2</v>
      </c>
      <c r="C977" s="11">
        <v>7</v>
      </c>
      <c r="D977" s="11" t="s">
        <v>20</v>
      </c>
      <c r="E977" s="11" t="s">
        <v>20</v>
      </c>
      <c r="F977">
        <v>4</v>
      </c>
      <c r="G977">
        <v>148</v>
      </c>
      <c r="H977">
        <v>33957</v>
      </c>
      <c r="I977" t="s">
        <v>14</v>
      </c>
      <c r="J977">
        <v>0</v>
      </c>
      <c r="K977">
        <v>0</v>
      </c>
      <c r="L977">
        <f t="shared" si="696"/>
        <v>0</v>
      </c>
      <c r="M977">
        <f t="shared" si="693"/>
        <v>0</v>
      </c>
      <c r="N977">
        <f t="shared" si="694"/>
        <v>0</v>
      </c>
      <c r="O977">
        <f t="shared" si="695"/>
        <v>0</v>
      </c>
    </row>
    <row r="978" spans="1:18" hidden="1" x14ac:dyDescent="0.25">
      <c r="A978" s="11" t="s">
        <v>18</v>
      </c>
      <c r="B978" s="11">
        <v>2</v>
      </c>
      <c r="C978" s="11">
        <v>7</v>
      </c>
      <c r="D978" s="11" t="s">
        <v>20</v>
      </c>
      <c r="E978" s="11" t="s">
        <v>20</v>
      </c>
      <c r="F978">
        <v>5</v>
      </c>
      <c r="G978">
        <v>185</v>
      </c>
      <c r="H978">
        <v>33985</v>
      </c>
      <c r="I978" t="s">
        <v>17</v>
      </c>
      <c r="J978">
        <v>2</v>
      </c>
      <c r="K978">
        <v>2</v>
      </c>
      <c r="L978">
        <f t="shared" si="696"/>
        <v>1</v>
      </c>
      <c r="M978">
        <f t="shared" si="693"/>
        <v>0</v>
      </c>
      <c r="N978">
        <f t="shared" si="694"/>
        <v>0</v>
      </c>
      <c r="O978">
        <f t="shared" si="695"/>
        <v>0</v>
      </c>
      <c r="P978">
        <f>IF((SUM(J978:J981)&gt;0),1,0)</f>
        <v>1</v>
      </c>
      <c r="Q978">
        <f t="shared" ref="Q978" si="709">IF((SUM(N978:N981)&gt;0),1,0)</f>
        <v>0</v>
      </c>
      <c r="R978">
        <f t="shared" ref="R978" si="710">IF((SUM(O978:O981)&gt;0),1,0)</f>
        <v>0</v>
      </c>
    </row>
    <row r="979" spans="1:18" hidden="1" x14ac:dyDescent="0.25">
      <c r="A979" s="11" t="s">
        <v>18</v>
      </c>
      <c r="B979" s="11">
        <v>2</v>
      </c>
      <c r="C979" s="11">
        <v>7</v>
      </c>
      <c r="D979" s="11" t="s">
        <v>20</v>
      </c>
      <c r="E979" s="11" t="s">
        <v>20</v>
      </c>
      <c r="F979">
        <v>5</v>
      </c>
      <c r="G979">
        <v>185</v>
      </c>
      <c r="H979">
        <v>33985</v>
      </c>
      <c r="I979" t="s">
        <v>16</v>
      </c>
      <c r="J979">
        <v>0</v>
      </c>
      <c r="K979">
        <v>0</v>
      </c>
      <c r="L979">
        <f t="shared" si="696"/>
        <v>0</v>
      </c>
      <c r="M979">
        <f t="shared" si="693"/>
        <v>0</v>
      </c>
      <c r="N979">
        <f t="shared" si="694"/>
        <v>0</v>
      </c>
      <c r="O979">
        <f t="shared" si="695"/>
        <v>0</v>
      </c>
    </row>
    <row r="980" spans="1:18" hidden="1" x14ac:dyDescent="0.25">
      <c r="A980" s="11" t="s">
        <v>18</v>
      </c>
      <c r="B980" s="11">
        <v>2</v>
      </c>
      <c r="C980" s="11">
        <v>7</v>
      </c>
      <c r="D980" s="11" t="s">
        <v>20</v>
      </c>
      <c r="E980" s="11" t="s">
        <v>20</v>
      </c>
      <c r="F980">
        <v>5</v>
      </c>
      <c r="G980">
        <v>185</v>
      </c>
      <c r="H980">
        <v>33985</v>
      </c>
      <c r="I980" t="s">
        <v>13</v>
      </c>
      <c r="J980">
        <v>0</v>
      </c>
      <c r="K980">
        <v>0</v>
      </c>
      <c r="L980">
        <f t="shared" si="696"/>
        <v>0</v>
      </c>
      <c r="M980">
        <f t="shared" si="693"/>
        <v>0</v>
      </c>
      <c r="N980">
        <f t="shared" si="694"/>
        <v>0</v>
      </c>
      <c r="O980">
        <f t="shared" si="695"/>
        <v>0</v>
      </c>
    </row>
    <row r="981" spans="1:18" hidden="1" x14ac:dyDescent="0.25">
      <c r="A981" s="11" t="s">
        <v>18</v>
      </c>
      <c r="B981" s="11">
        <v>2</v>
      </c>
      <c r="C981" s="11">
        <v>7</v>
      </c>
      <c r="D981" s="11" t="s">
        <v>20</v>
      </c>
      <c r="E981" s="11" t="s">
        <v>20</v>
      </c>
      <c r="F981">
        <v>5</v>
      </c>
      <c r="G981">
        <v>185</v>
      </c>
      <c r="H981">
        <v>33985</v>
      </c>
      <c r="I981" t="s">
        <v>14</v>
      </c>
      <c r="J981">
        <v>0</v>
      </c>
      <c r="K981">
        <v>0</v>
      </c>
      <c r="L981">
        <f t="shared" si="696"/>
        <v>0</v>
      </c>
      <c r="M981">
        <f t="shared" si="693"/>
        <v>0</v>
      </c>
      <c r="N981">
        <f t="shared" si="694"/>
        <v>0</v>
      </c>
      <c r="O981">
        <f t="shared" si="695"/>
        <v>0</v>
      </c>
    </row>
    <row r="982" spans="1:18" hidden="1" x14ac:dyDescent="0.25">
      <c r="A982" s="11" t="s">
        <v>18</v>
      </c>
      <c r="B982" s="11">
        <v>2</v>
      </c>
      <c r="C982" s="11">
        <v>7</v>
      </c>
      <c r="D982" s="11" t="s">
        <v>20</v>
      </c>
      <c r="E982" s="11" t="s">
        <v>20</v>
      </c>
      <c r="F982">
        <v>6</v>
      </c>
      <c r="G982">
        <v>222</v>
      </c>
      <c r="H982">
        <v>34045</v>
      </c>
      <c r="I982" t="s">
        <v>17</v>
      </c>
      <c r="J982">
        <v>0</v>
      </c>
      <c r="K982">
        <v>0</v>
      </c>
      <c r="L982">
        <f t="shared" si="696"/>
        <v>0</v>
      </c>
      <c r="M982">
        <f t="shared" si="693"/>
        <v>0</v>
      </c>
      <c r="N982">
        <f t="shared" si="694"/>
        <v>0</v>
      </c>
      <c r="O982">
        <f t="shared" si="695"/>
        <v>0</v>
      </c>
      <c r="P982">
        <f>IF((SUM(J982:J985)&gt;0),1,0)</f>
        <v>0</v>
      </c>
      <c r="Q982">
        <f t="shared" ref="Q982" si="711">IF((SUM(N982:N985)&gt;0),1,0)</f>
        <v>0</v>
      </c>
      <c r="R982">
        <f t="shared" ref="R982" si="712">IF((SUM(O982:O985)&gt;0),1,0)</f>
        <v>0</v>
      </c>
    </row>
    <row r="983" spans="1:18" hidden="1" x14ac:dyDescent="0.25">
      <c r="A983" s="11" t="s">
        <v>18</v>
      </c>
      <c r="B983" s="11">
        <v>2</v>
      </c>
      <c r="C983" s="11">
        <v>7</v>
      </c>
      <c r="D983" s="11" t="s">
        <v>20</v>
      </c>
      <c r="E983" s="11" t="s">
        <v>20</v>
      </c>
      <c r="F983">
        <v>6</v>
      </c>
      <c r="G983">
        <v>222</v>
      </c>
      <c r="H983">
        <v>34045</v>
      </c>
      <c r="I983" t="s">
        <v>16</v>
      </c>
      <c r="J983">
        <v>0</v>
      </c>
      <c r="K983">
        <v>0</v>
      </c>
      <c r="L983">
        <f t="shared" si="696"/>
        <v>0</v>
      </c>
      <c r="M983">
        <f t="shared" si="693"/>
        <v>0</v>
      </c>
      <c r="N983">
        <f t="shared" si="694"/>
        <v>0</v>
      </c>
      <c r="O983">
        <f t="shared" si="695"/>
        <v>0</v>
      </c>
    </row>
    <row r="984" spans="1:18" hidden="1" x14ac:dyDescent="0.25">
      <c r="A984" s="11" t="s">
        <v>18</v>
      </c>
      <c r="B984" s="11">
        <v>2</v>
      </c>
      <c r="C984" s="11">
        <v>7</v>
      </c>
      <c r="D984" s="11" t="s">
        <v>20</v>
      </c>
      <c r="E984" s="11" t="s">
        <v>20</v>
      </c>
      <c r="F984">
        <v>6</v>
      </c>
      <c r="G984">
        <v>222</v>
      </c>
      <c r="H984">
        <v>34045</v>
      </c>
      <c r="I984" t="s">
        <v>13</v>
      </c>
      <c r="J984">
        <v>0</v>
      </c>
      <c r="K984">
        <v>0</v>
      </c>
      <c r="L984">
        <f t="shared" si="696"/>
        <v>0</v>
      </c>
      <c r="M984">
        <f t="shared" si="693"/>
        <v>0</v>
      </c>
      <c r="N984">
        <f t="shared" si="694"/>
        <v>0</v>
      </c>
      <c r="O984">
        <f t="shared" si="695"/>
        <v>0</v>
      </c>
    </row>
    <row r="985" spans="1:18" hidden="1" x14ac:dyDescent="0.25">
      <c r="A985" s="11" t="s">
        <v>18</v>
      </c>
      <c r="B985" s="11">
        <v>2</v>
      </c>
      <c r="C985" s="11">
        <v>7</v>
      </c>
      <c r="D985" s="11" t="s">
        <v>20</v>
      </c>
      <c r="E985" s="11" t="s">
        <v>20</v>
      </c>
      <c r="F985">
        <v>6</v>
      </c>
      <c r="G985">
        <v>222</v>
      </c>
      <c r="H985">
        <v>34045</v>
      </c>
      <c r="I985" t="s">
        <v>14</v>
      </c>
      <c r="J985">
        <v>0</v>
      </c>
      <c r="K985">
        <v>0</v>
      </c>
      <c r="L985">
        <f t="shared" si="696"/>
        <v>0</v>
      </c>
      <c r="M985">
        <f t="shared" si="693"/>
        <v>0</v>
      </c>
      <c r="N985">
        <f t="shared" si="694"/>
        <v>0</v>
      </c>
      <c r="O985">
        <f t="shared" si="695"/>
        <v>0</v>
      </c>
    </row>
    <row r="986" spans="1:18" hidden="1" x14ac:dyDescent="0.25">
      <c r="A986" s="11" t="s">
        <v>18</v>
      </c>
      <c r="B986" s="11">
        <v>2</v>
      </c>
      <c r="C986" s="11">
        <v>7</v>
      </c>
      <c r="D986" s="11" t="s">
        <v>20</v>
      </c>
      <c r="E986" s="11" t="s">
        <v>20</v>
      </c>
      <c r="F986">
        <v>7</v>
      </c>
      <c r="G986">
        <v>259</v>
      </c>
      <c r="H986">
        <v>34071</v>
      </c>
      <c r="I986" t="s">
        <v>17</v>
      </c>
      <c r="J986">
        <v>1</v>
      </c>
      <c r="K986">
        <v>1</v>
      </c>
      <c r="L986">
        <f t="shared" si="696"/>
        <v>1</v>
      </c>
      <c r="M986">
        <f t="shared" si="693"/>
        <v>0</v>
      </c>
      <c r="N986">
        <f t="shared" si="694"/>
        <v>0</v>
      </c>
      <c r="O986">
        <f t="shared" si="695"/>
        <v>0</v>
      </c>
      <c r="P986">
        <f>IF((SUM(J986:J989)&gt;0),1,0)</f>
        <v>1</v>
      </c>
      <c r="Q986">
        <f>IF((SUM(N986:N989)&gt;0),1,0)</f>
        <v>0</v>
      </c>
      <c r="R986">
        <f t="shared" ref="R986" si="713">IF((SUM(O986:O989)&gt;0),1,0)</f>
        <v>0</v>
      </c>
    </row>
    <row r="987" spans="1:18" s="11" customFormat="1" hidden="1" x14ac:dyDescent="0.25">
      <c r="A987" s="11" t="s">
        <v>18</v>
      </c>
      <c r="B987" s="11">
        <v>2</v>
      </c>
      <c r="C987" s="11">
        <v>7</v>
      </c>
      <c r="D987" s="11" t="s">
        <v>20</v>
      </c>
      <c r="E987" s="11" t="s">
        <v>20</v>
      </c>
      <c r="F987" s="11">
        <v>7</v>
      </c>
      <c r="G987">
        <v>259</v>
      </c>
      <c r="H987">
        <v>34071</v>
      </c>
      <c r="I987" s="11" t="s">
        <v>16</v>
      </c>
      <c r="J987">
        <v>0</v>
      </c>
      <c r="K987">
        <v>0</v>
      </c>
      <c r="L987" s="11">
        <f t="shared" si="696"/>
        <v>0</v>
      </c>
      <c r="M987" s="11">
        <f t="shared" si="693"/>
        <v>0</v>
      </c>
      <c r="N987" s="11">
        <f t="shared" si="694"/>
        <v>0</v>
      </c>
      <c r="O987" s="11">
        <f t="shared" si="695"/>
        <v>0</v>
      </c>
    </row>
    <row r="988" spans="1:18" hidden="1" x14ac:dyDescent="0.25">
      <c r="A988" s="11" t="s">
        <v>18</v>
      </c>
      <c r="B988" s="11">
        <v>2</v>
      </c>
      <c r="C988" s="11">
        <v>7</v>
      </c>
      <c r="D988" s="11" t="s">
        <v>20</v>
      </c>
      <c r="E988" s="11" t="s">
        <v>20</v>
      </c>
      <c r="F988">
        <v>7</v>
      </c>
      <c r="G988">
        <v>259</v>
      </c>
      <c r="H988">
        <v>34071</v>
      </c>
      <c r="I988" t="s">
        <v>13</v>
      </c>
      <c r="J988">
        <v>0</v>
      </c>
      <c r="K988">
        <v>0</v>
      </c>
      <c r="L988">
        <f t="shared" si="696"/>
        <v>0</v>
      </c>
      <c r="M988">
        <f t="shared" si="693"/>
        <v>0</v>
      </c>
      <c r="N988">
        <f t="shared" si="694"/>
        <v>0</v>
      </c>
      <c r="O988">
        <f t="shared" si="695"/>
        <v>0</v>
      </c>
    </row>
    <row r="989" spans="1:18" hidden="1" x14ac:dyDescent="0.25">
      <c r="A989" s="11" t="s">
        <v>18</v>
      </c>
      <c r="B989" s="11">
        <v>2</v>
      </c>
      <c r="C989" s="11">
        <v>7</v>
      </c>
      <c r="D989" s="11" t="s">
        <v>20</v>
      </c>
      <c r="E989" s="11" t="s">
        <v>20</v>
      </c>
      <c r="F989">
        <v>7</v>
      </c>
      <c r="G989">
        <v>259</v>
      </c>
      <c r="H989">
        <v>34071</v>
      </c>
      <c r="I989" t="s">
        <v>14</v>
      </c>
      <c r="J989">
        <v>0</v>
      </c>
      <c r="K989">
        <v>0</v>
      </c>
      <c r="L989">
        <f t="shared" si="696"/>
        <v>0</v>
      </c>
      <c r="M989">
        <f t="shared" si="693"/>
        <v>0</v>
      </c>
      <c r="N989">
        <f t="shared" si="694"/>
        <v>0</v>
      </c>
      <c r="O989">
        <f t="shared" si="695"/>
        <v>0</v>
      </c>
    </row>
    <row r="990" spans="1:18" hidden="1" x14ac:dyDescent="0.25">
      <c r="A990" s="11" t="s">
        <v>18</v>
      </c>
      <c r="B990" s="11">
        <v>2</v>
      </c>
      <c r="C990" s="11">
        <v>7</v>
      </c>
      <c r="D990" s="11" t="s">
        <v>20</v>
      </c>
      <c r="E990" s="11" t="s">
        <v>20</v>
      </c>
      <c r="F990">
        <v>8</v>
      </c>
      <c r="G990">
        <v>296</v>
      </c>
      <c r="H990">
        <v>34105</v>
      </c>
      <c r="I990" t="s">
        <v>17</v>
      </c>
      <c r="J990">
        <v>1</v>
      </c>
      <c r="K990">
        <v>2</v>
      </c>
      <c r="L990">
        <f t="shared" si="696"/>
        <v>1</v>
      </c>
      <c r="M990">
        <f>IF(K990&gt;3,1,0)</f>
        <v>0</v>
      </c>
      <c r="N990">
        <f>IF(K990=4,1,0)</f>
        <v>0</v>
      </c>
      <c r="O990">
        <f>IF(K990=5,1,0)</f>
        <v>0</v>
      </c>
      <c r="P990">
        <f>IF((SUM(J990:J993)&gt;0),1,0)</f>
        <v>1</v>
      </c>
      <c r="Q990">
        <f t="shared" ref="Q990" si="714">IF((SUM(N990:N993)&gt;0),1,0)</f>
        <v>0</v>
      </c>
      <c r="R990">
        <f t="shared" ref="R990" si="715">IF((SUM(O990:O993)&gt;0),1,0)</f>
        <v>0</v>
      </c>
    </row>
    <row r="991" spans="1:18" hidden="1" x14ac:dyDescent="0.25">
      <c r="A991" s="11" t="s">
        <v>18</v>
      </c>
      <c r="B991" s="11">
        <v>2</v>
      </c>
      <c r="C991" s="11">
        <v>7</v>
      </c>
      <c r="D991" s="11" t="s">
        <v>20</v>
      </c>
      <c r="E991" s="11" t="s">
        <v>20</v>
      </c>
      <c r="F991">
        <v>8</v>
      </c>
      <c r="G991">
        <v>296</v>
      </c>
      <c r="H991">
        <v>34105</v>
      </c>
      <c r="I991" t="s">
        <v>16</v>
      </c>
      <c r="J991">
        <v>0</v>
      </c>
      <c r="K991">
        <v>0</v>
      </c>
      <c r="L991">
        <f t="shared" si="696"/>
        <v>0</v>
      </c>
      <c r="M991">
        <f t="shared" ref="M991:M997" si="716">IF(K991&gt;3,1,0)</f>
        <v>0</v>
      </c>
      <c r="N991">
        <f t="shared" ref="N991:N997" si="717">IF(K991=4,1,0)</f>
        <v>0</v>
      </c>
      <c r="O991">
        <f t="shared" ref="O991:O997" si="718">IF(K991=5,1,0)</f>
        <v>0</v>
      </c>
    </row>
    <row r="992" spans="1:18" hidden="1" x14ac:dyDescent="0.25">
      <c r="A992" s="11" t="s">
        <v>18</v>
      </c>
      <c r="B992" s="11">
        <v>2</v>
      </c>
      <c r="C992" s="11">
        <v>7</v>
      </c>
      <c r="D992" s="11" t="s">
        <v>20</v>
      </c>
      <c r="E992" s="11" t="s">
        <v>20</v>
      </c>
      <c r="F992">
        <v>8</v>
      </c>
      <c r="G992">
        <v>296</v>
      </c>
      <c r="H992">
        <v>34105</v>
      </c>
      <c r="I992" t="s">
        <v>13</v>
      </c>
      <c r="J992">
        <v>0</v>
      </c>
      <c r="K992">
        <v>0</v>
      </c>
      <c r="L992">
        <f t="shared" si="696"/>
        <v>0</v>
      </c>
      <c r="M992">
        <f t="shared" si="716"/>
        <v>0</v>
      </c>
      <c r="N992">
        <f t="shared" si="717"/>
        <v>0</v>
      </c>
      <c r="O992">
        <f t="shared" si="718"/>
        <v>0</v>
      </c>
    </row>
    <row r="993" spans="1:25" hidden="1" x14ac:dyDescent="0.25">
      <c r="A993" s="11" t="s">
        <v>18</v>
      </c>
      <c r="B993" s="11">
        <v>2</v>
      </c>
      <c r="C993" s="11">
        <v>7</v>
      </c>
      <c r="D993" s="11" t="s">
        <v>20</v>
      </c>
      <c r="E993" s="11" t="s">
        <v>20</v>
      </c>
      <c r="F993">
        <v>8</v>
      </c>
      <c r="G993">
        <v>296</v>
      </c>
      <c r="H993">
        <v>34105</v>
      </c>
      <c r="I993" t="s">
        <v>14</v>
      </c>
      <c r="J993">
        <v>0</v>
      </c>
      <c r="K993">
        <v>0</v>
      </c>
      <c r="L993">
        <f t="shared" si="696"/>
        <v>0</v>
      </c>
      <c r="M993">
        <f t="shared" si="716"/>
        <v>0</v>
      </c>
      <c r="N993">
        <f t="shared" si="717"/>
        <v>0</v>
      </c>
      <c r="O993">
        <f t="shared" si="718"/>
        <v>0</v>
      </c>
    </row>
    <row r="994" spans="1:25" hidden="1" x14ac:dyDescent="0.25">
      <c r="A994" s="11" t="s">
        <v>18</v>
      </c>
      <c r="B994" s="11">
        <v>2</v>
      </c>
      <c r="C994" s="11">
        <v>7</v>
      </c>
      <c r="D994" s="11" t="s">
        <v>20</v>
      </c>
      <c r="E994" s="11" t="s">
        <v>20</v>
      </c>
      <c r="F994">
        <v>9</v>
      </c>
      <c r="G994">
        <v>333</v>
      </c>
      <c r="H994">
        <v>34147</v>
      </c>
      <c r="I994" t="s">
        <v>17</v>
      </c>
      <c r="J994">
        <v>0</v>
      </c>
      <c r="K994">
        <v>0</v>
      </c>
      <c r="L994">
        <f t="shared" si="696"/>
        <v>0</v>
      </c>
      <c r="M994">
        <f t="shared" si="716"/>
        <v>0</v>
      </c>
      <c r="N994">
        <f t="shared" si="717"/>
        <v>0</v>
      </c>
      <c r="O994">
        <f t="shared" si="718"/>
        <v>0</v>
      </c>
      <c r="P994">
        <f>IF((SUM(J994:J997)&gt;0),1,0)</f>
        <v>1</v>
      </c>
      <c r="Q994">
        <f t="shared" ref="Q994" si="719">IF((SUM(N994:N997)&gt;0),1,0)</f>
        <v>0</v>
      </c>
      <c r="R994">
        <f t="shared" ref="R994" si="720">IF((SUM(O994:O997)&gt;0),1,0)</f>
        <v>0</v>
      </c>
    </row>
    <row r="995" spans="1:25" hidden="1" x14ac:dyDescent="0.25">
      <c r="A995" s="11" t="s">
        <v>18</v>
      </c>
      <c r="B995" s="11">
        <v>2</v>
      </c>
      <c r="C995" s="11">
        <v>7</v>
      </c>
      <c r="D995" s="11" t="s">
        <v>20</v>
      </c>
      <c r="E995" s="11" t="s">
        <v>20</v>
      </c>
      <c r="F995">
        <v>9</v>
      </c>
      <c r="G995">
        <v>333</v>
      </c>
      <c r="H995">
        <v>34147</v>
      </c>
      <c r="I995" t="s">
        <v>16</v>
      </c>
      <c r="J995">
        <v>1</v>
      </c>
      <c r="K995">
        <v>2</v>
      </c>
      <c r="L995">
        <f t="shared" si="696"/>
        <v>1</v>
      </c>
      <c r="M995">
        <f t="shared" si="716"/>
        <v>0</v>
      </c>
      <c r="N995">
        <f t="shared" si="717"/>
        <v>0</v>
      </c>
      <c r="O995">
        <f t="shared" si="718"/>
        <v>0</v>
      </c>
    </row>
    <row r="996" spans="1:25" hidden="1" x14ac:dyDescent="0.25">
      <c r="A996" s="11" t="s">
        <v>18</v>
      </c>
      <c r="B996" s="11">
        <v>2</v>
      </c>
      <c r="C996" s="11">
        <v>7</v>
      </c>
      <c r="D996" s="11" t="s">
        <v>20</v>
      </c>
      <c r="E996" s="11" t="s">
        <v>20</v>
      </c>
      <c r="F996">
        <v>9</v>
      </c>
      <c r="G996">
        <v>333</v>
      </c>
      <c r="H996">
        <v>34147</v>
      </c>
      <c r="I996" t="s">
        <v>13</v>
      </c>
      <c r="J996">
        <v>0</v>
      </c>
      <c r="K996">
        <v>0</v>
      </c>
      <c r="L996">
        <f t="shared" si="696"/>
        <v>0</v>
      </c>
      <c r="M996">
        <f t="shared" si="716"/>
        <v>0</v>
      </c>
      <c r="N996">
        <f t="shared" si="717"/>
        <v>0</v>
      </c>
      <c r="O996">
        <f t="shared" si="718"/>
        <v>0</v>
      </c>
    </row>
    <row r="997" spans="1:25" hidden="1" x14ac:dyDescent="0.25">
      <c r="A997" s="11" t="s">
        <v>18</v>
      </c>
      <c r="B997" s="11">
        <v>2</v>
      </c>
      <c r="C997" s="11">
        <v>7</v>
      </c>
      <c r="D997" s="11" t="s">
        <v>20</v>
      </c>
      <c r="E997" s="11" t="s">
        <v>20</v>
      </c>
      <c r="F997">
        <v>9</v>
      </c>
      <c r="G997">
        <v>333</v>
      </c>
      <c r="H997">
        <v>34147</v>
      </c>
      <c r="I997" t="s">
        <v>14</v>
      </c>
      <c r="J997">
        <v>0</v>
      </c>
      <c r="K997">
        <v>0</v>
      </c>
      <c r="L997">
        <f t="shared" si="696"/>
        <v>0</v>
      </c>
      <c r="M997">
        <f t="shared" si="716"/>
        <v>0</v>
      </c>
      <c r="N997">
        <f t="shared" si="717"/>
        <v>0</v>
      </c>
      <c r="O997">
        <f t="shared" si="718"/>
        <v>0</v>
      </c>
    </row>
    <row r="998" spans="1:25" hidden="1" x14ac:dyDescent="0.25">
      <c r="A998" s="11" t="s">
        <v>18</v>
      </c>
      <c r="B998" s="11">
        <v>2</v>
      </c>
      <c r="C998" s="11">
        <v>7</v>
      </c>
      <c r="D998" s="11" t="s">
        <v>20</v>
      </c>
      <c r="E998" s="11" t="s">
        <v>20</v>
      </c>
      <c r="F998">
        <v>10</v>
      </c>
      <c r="G998">
        <v>370</v>
      </c>
      <c r="H998">
        <v>34165</v>
      </c>
      <c r="I998" t="s">
        <v>17</v>
      </c>
      <c r="J998">
        <v>0</v>
      </c>
      <c r="K998">
        <v>0</v>
      </c>
      <c r="L998">
        <f>IF(J998&gt;0,1,0)</f>
        <v>0</v>
      </c>
      <c r="M998">
        <f>IF(K998&gt;3,1,0)</f>
        <v>0</v>
      </c>
      <c r="N998">
        <f>IF(K998=4,1,0)</f>
        <v>0</v>
      </c>
      <c r="O998">
        <f>IF(K998=5,1,0)</f>
        <v>0</v>
      </c>
      <c r="P998">
        <f>IF((SUM(J998:J1001)&gt;0),1,0)</f>
        <v>1</v>
      </c>
      <c r="Q998">
        <f>IF((SUM(N998:N1001)&gt;0),1,0)</f>
        <v>0</v>
      </c>
      <c r="R998">
        <f>IF((SUM(O998:O1001)&gt;0),1,0)</f>
        <v>0</v>
      </c>
    </row>
    <row r="999" spans="1:25" hidden="1" x14ac:dyDescent="0.25">
      <c r="A999" s="11" t="s">
        <v>18</v>
      </c>
      <c r="B999" s="11">
        <v>2</v>
      </c>
      <c r="C999" s="11">
        <v>7</v>
      </c>
      <c r="D999" s="11" t="s">
        <v>20</v>
      </c>
      <c r="E999" s="11" t="s">
        <v>20</v>
      </c>
      <c r="F999">
        <v>10</v>
      </c>
      <c r="G999">
        <v>370</v>
      </c>
      <c r="H999">
        <v>34165</v>
      </c>
      <c r="I999" t="s">
        <v>16</v>
      </c>
      <c r="J999">
        <v>1</v>
      </c>
      <c r="K999">
        <v>2</v>
      </c>
      <c r="L999">
        <f>IF(J999&gt;0,1,0)</f>
        <v>1</v>
      </c>
      <c r="M999">
        <f t="shared" ref="M999:M1029" si="721">IF(K999&gt;3,1,0)</f>
        <v>0</v>
      </c>
      <c r="N999">
        <f t="shared" ref="N999:N1029" si="722">IF(K999=4,1,0)</f>
        <v>0</v>
      </c>
      <c r="O999">
        <f t="shared" ref="O999:O1029" si="723">IF(K999=5,1,0)</f>
        <v>0</v>
      </c>
    </row>
    <row r="1000" spans="1:25" hidden="1" x14ac:dyDescent="0.25">
      <c r="A1000" s="11" t="s">
        <v>18</v>
      </c>
      <c r="B1000" s="11">
        <v>2</v>
      </c>
      <c r="C1000" s="11">
        <v>7</v>
      </c>
      <c r="D1000" s="11" t="s">
        <v>20</v>
      </c>
      <c r="E1000" s="11" t="s">
        <v>20</v>
      </c>
      <c r="F1000">
        <v>10</v>
      </c>
      <c r="G1000">
        <v>370</v>
      </c>
      <c r="H1000">
        <v>34165</v>
      </c>
      <c r="I1000" t="s">
        <v>13</v>
      </c>
      <c r="J1000">
        <v>0</v>
      </c>
      <c r="K1000">
        <v>0</v>
      </c>
      <c r="L1000">
        <f t="shared" ref="L1000:L1037" si="724">IF(J1000&gt;0,1,0)</f>
        <v>0</v>
      </c>
      <c r="M1000">
        <f t="shared" si="721"/>
        <v>0</v>
      </c>
      <c r="N1000">
        <f t="shared" si="722"/>
        <v>0</v>
      </c>
      <c r="O1000">
        <f t="shared" si="723"/>
        <v>0</v>
      </c>
    </row>
    <row r="1001" spans="1:25" s="11" customFormat="1" hidden="1" x14ac:dyDescent="0.25">
      <c r="A1001" s="11" t="s">
        <v>18</v>
      </c>
      <c r="B1001" s="11">
        <v>2</v>
      </c>
      <c r="C1001" s="11">
        <v>7</v>
      </c>
      <c r="D1001" s="11" t="s">
        <v>20</v>
      </c>
      <c r="E1001" s="11" t="s">
        <v>20</v>
      </c>
      <c r="F1001" s="11">
        <v>10</v>
      </c>
      <c r="G1001">
        <v>370</v>
      </c>
      <c r="H1001">
        <v>34165</v>
      </c>
      <c r="I1001" s="11" t="s">
        <v>14</v>
      </c>
      <c r="J1001">
        <v>0</v>
      </c>
      <c r="K1001">
        <v>0</v>
      </c>
      <c r="L1001" s="11">
        <f t="shared" si="724"/>
        <v>0</v>
      </c>
      <c r="M1001" s="11">
        <f t="shared" si="721"/>
        <v>0</v>
      </c>
      <c r="N1001" s="11">
        <f t="shared" si="722"/>
        <v>0</v>
      </c>
      <c r="O1001" s="11">
        <f t="shared" si="723"/>
        <v>0</v>
      </c>
    </row>
    <row r="1002" spans="1:25" s="12" customFormat="1" hidden="1" x14ac:dyDescent="0.25">
      <c r="A1002" s="12" t="s">
        <v>18</v>
      </c>
      <c r="B1002" s="12">
        <v>2</v>
      </c>
      <c r="C1002" s="12">
        <v>8</v>
      </c>
      <c r="D1002" s="12" t="s">
        <v>21</v>
      </c>
      <c r="E1002" s="12" t="s">
        <v>21</v>
      </c>
      <c r="F1002" s="12">
        <v>1</v>
      </c>
      <c r="G1002" s="12">
        <v>37</v>
      </c>
      <c r="H1002" s="12">
        <v>33498</v>
      </c>
      <c r="I1002" s="12" t="s">
        <v>17</v>
      </c>
      <c r="J1002" s="12">
        <v>0</v>
      </c>
      <c r="K1002" s="12">
        <v>0</v>
      </c>
      <c r="L1002" s="12">
        <f t="shared" si="724"/>
        <v>0</v>
      </c>
      <c r="M1002" s="12">
        <f t="shared" si="721"/>
        <v>0</v>
      </c>
      <c r="N1002" s="12">
        <f t="shared" si="722"/>
        <v>0</v>
      </c>
      <c r="O1002" s="12">
        <f t="shared" si="723"/>
        <v>0</v>
      </c>
      <c r="P1002" s="12">
        <f t="shared" ref="P1002" si="725">IF((SUM(J1002:J1005)&gt;0),1,0)</f>
        <v>0</v>
      </c>
      <c r="Q1002" s="12">
        <f t="shared" ref="Q1002" si="726">IF((SUM(N1002:N1005)&gt;0),1,0)</f>
        <v>0</v>
      </c>
      <c r="R1002" s="12">
        <f t="shared" ref="R1002" si="727">IF((SUM(O1002:O1005)&gt;0),1,0)</f>
        <v>0</v>
      </c>
      <c r="T1002" s="12" t="s">
        <v>78</v>
      </c>
      <c r="X1002" s="12" t="s">
        <v>47</v>
      </c>
    </row>
    <row r="1003" spans="1:25" hidden="1" x14ac:dyDescent="0.25">
      <c r="A1003" s="11" t="s">
        <v>18</v>
      </c>
      <c r="B1003" s="11">
        <v>2</v>
      </c>
      <c r="C1003" s="11">
        <v>8</v>
      </c>
      <c r="D1003" s="11" t="s">
        <v>21</v>
      </c>
      <c r="E1003" s="11" t="s">
        <v>21</v>
      </c>
      <c r="F1003">
        <v>1</v>
      </c>
      <c r="G1003">
        <v>37</v>
      </c>
      <c r="H1003">
        <v>33498</v>
      </c>
      <c r="I1003" t="s">
        <v>16</v>
      </c>
      <c r="J1003">
        <v>0</v>
      </c>
      <c r="K1003">
        <v>0</v>
      </c>
      <c r="L1003">
        <f t="shared" si="724"/>
        <v>0</v>
      </c>
      <c r="M1003">
        <f t="shared" si="721"/>
        <v>0</v>
      </c>
      <c r="N1003">
        <f t="shared" si="722"/>
        <v>0</v>
      </c>
      <c r="O1003">
        <f t="shared" si="723"/>
        <v>0</v>
      </c>
      <c r="U1003">
        <v>1</v>
      </c>
      <c r="V1003">
        <v>26</v>
      </c>
      <c r="W1003">
        <v>33498</v>
      </c>
      <c r="X1003">
        <v>26</v>
      </c>
      <c r="Y1003">
        <v>33498</v>
      </c>
    </row>
    <row r="1004" spans="1:25" hidden="1" x14ac:dyDescent="0.25">
      <c r="A1004" s="11" t="s">
        <v>18</v>
      </c>
      <c r="B1004" s="11">
        <v>2</v>
      </c>
      <c r="C1004" s="11">
        <v>8</v>
      </c>
      <c r="D1004" s="11" t="s">
        <v>21</v>
      </c>
      <c r="E1004" s="11" t="s">
        <v>21</v>
      </c>
      <c r="F1004">
        <v>1</v>
      </c>
      <c r="G1004">
        <v>37</v>
      </c>
      <c r="H1004">
        <v>33498</v>
      </c>
      <c r="I1004" t="s">
        <v>13</v>
      </c>
      <c r="J1004">
        <v>0</v>
      </c>
      <c r="K1004">
        <v>0</v>
      </c>
      <c r="L1004">
        <f t="shared" si="724"/>
        <v>0</v>
      </c>
      <c r="M1004">
        <f t="shared" si="721"/>
        <v>0</v>
      </c>
      <c r="N1004">
        <f t="shared" si="722"/>
        <v>0</v>
      </c>
      <c r="O1004">
        <f t="shared" si="723"/>
        <v>0</v>
      </c>
      <c r="U1004">
        <v>2</v>
      </c>
      <c r="V1004">
        <f>V1003+26</f>
        <v>52</v>
      </c>
      <c r="W1004">
        <f>W1003+26</f>
        <v>33524</v>
      </c>
      <c r="X1004">
        <v>52</v>
      </c>
      <c r="Y1004">
        <v>33532</v>
      </c>
    </row>
    <row r="1005" spans="1:25" hidden="1" x14ac:dyDescent="0.25">
      <c r="A1005" s="11" t="s">
        <v>18</v>
      </c>
      <c r="B1005" s="11">
        <v>2</v>
      </c>
      <c r="C1005" s="11">
        <v>8</v>
      </c>
      <c r="D1005" s="11" t="s">
        <v>21</v>
      </c>
      <c r="E1005" s="11" t="s">
        <v>21</v>
      </c>
      <c r="F1005">
        <v>1</v>
      </c>
      <c r="G1005">
        <v>37</v>
      </c>
      <c r="H1005">
        <v>33498</v>
      </c>
      <c r="I1005" t="s">
        <v>14</v>
      </c>
      <c r="J1005">
        <v>0</v>
      </c>
      <c r="K1005">
        <v>0</v>
      </c>
      <c r="L1005">
        <f t="shared" si="724"/>
        <v>0</v>
      </c>
      <c r="M1005">
        <f t="shared" si="721"/>
        <v>0</v>
      </c>
      <c r="N1005">
        <f t="shared" si="722"/>
        <v>0</v>
      </c>
      <c r="O1005">
        <f t="shared" si="723"/>
        <v>0</v>
      </c>
      <c r="U1005">
        <v>3</v>
      </c>
      <c r="V1005">
        <f t="shared" ref="V1005:V1012" si="728">V1004+26</f>
        <v>78</v>
      </c>
      <c r="W1005">
        <f t="shared" ref="W1005:W1012" si="729">W1004+26</f>
        <v>33550</v>
      </c>
      <c r="X1005">
        <v>78</v>
      </c>
      <c r="Y1005">
        <v>33550</v>
      </c>
    </row>
    <row r="1006" spans="1:25" hidden="1" x14ac:dyDescent="0.25">
      <c r="A1006" s="11" t="s">
        <v>18</v>
      </c>
      <c r="B1006" s="11">
        <v>2</v>
      </c>
      <c r="C1006" s="11">
        <v>8</v>
      </c>
      <c r="D1006" s="11" t="s">
        <v>21</v>
      </c>
      <c r="E1006" s="11" t="s">
        <v>21</v>
      </c>
      <c r="F1006">
        <v>2</v>
      </c>
      <c r="G1006">
        <v>74</v>
      </c>
      <c r="H1006">
        <v>33532</v>
      </c>
      <c r="I1006" t="s">
        <v>17</v>
      </c>
      <c r="J1006">
        <v>0</v>
      </c>
      <c r="K1006">
        <v>0</v>
      </c>
      <c r="L1006">
        <f t="shared" si="724"/>
        <v>0</v>
      </c>
      <c r="M1006">
        <f t="shared" si="721"/>
        <v>0</v>
      </c>
      <c r="N1006">
        <f t="shared" si="722"/>
        <v>0</v>
      </c>
      <c r="O1006">
        <f t="shared" si="723"/>
        <v>0</v>
      </c>
      <c r="P1006">
        <f t="shared" ref="P1006" si="730">IF((SUM(J1006:J1009)&gt;0),1,0)</f>
        <v>0</v>
      </c>
      <c r="Q1006">
        <f t="shared" ref="Q1006" si="731">IF((SUM(N1006:N1009)&gt;0),1,0)</f>
        <v>0</v>
      </c>
      <c r="R1006">
        <f t="shared" ref="R1006" si="732">IF((SUM(O1006:O1009)&gt;0),1,0)</f>
        <v>0</v>
      </c>
      <c r="U1006">
        <v>4</v>
      </c>
      <c r="V1006">
        <f t="shared" si="728"/>
        <v>104</v>
      </c>
      <c r="W1006">
        <f t="shared" si="729"/>
        <v>33576</v>
      </c>
      <c r="X1006">
        <v>104</v>
      </c>
      <c r="Y1006">
        <v>33576</v>
      </c>
    </row>
    <row r="1007" spans="1:25" hidden="1" x14ac:dyDescent="0.25">
      <c r="A1007" s="11" t="s">
        <v>18</v>
      </c>
      <c r="B1007" s="11">
        <v>2</v>
      </c>
      <c r="C1007" s="11">
        <v>8</v>
      </c>
      <c r="D1007" s="11" t="s">
        <v>21</v>
      </c>
      <c r="E1007" s="11" t="s">
        <v>21</v>
      </c>
      <c r="F1007">
        <v>2</v>
      </c>
      <c r="G1007">
        <v>74</v>
      </c>
      <c r="H1007">
        <v>33532</v>
      </c>
      <c r="I1007" t="s">
        <v>16</v>
      </c>
      <c r="J1007">
        <v>0</v>
      </c>
      <c r="K1007">
        <v>0</v>
      </c>
      <c r="L1007">
        <f t="shared" si="724"/>
        <v>0</v>
      </c>
      <c r="M1007">
        <f t="shared" si="721"/>
        <v>0</v>
      </c>
      <c r="N1007">
        <f t="shared" si="722"/>
        <v>0</v>
      </c>
      <c r="O1007">
        <f t="shared" si="723"/>
        <v>0</v>
      </c>
      <c r="U1007">
        <v>5</v>
      </c>
      <c r="V1007">
        <f t="shared" si="728"/>
        <v>130</v>
      </c>
      <c r="W1007">
        <f t="shared" si="729"/>
        <v>33602</v>
      </c>
      <c r="X1007">
        <v>130</v>
      </c>
      <c r="Y1007">
        <v>33592</v>
      </c>
    </row>
    <row r="1008" spans="1:25" hidden="1" x14ac:dyDescent="0.25">
      <c r="A1008" s="11" t="s">
        <v>18</v>
      </c>
      <c r="B1008" s="11">
        <v>2</v>
      </c>
      <c r="C1008" s="11">
        <v>8</v>
      </c>
      <c r="D1008" s="11" t="s">
        <v>21</v>
      </c>
      <c r="E1008" s="11" t="s">
        <v>21</v>
      </c>
      <c r="F1008">
        <v>2</v>
      </c>
      <c r="G1008">
        <v>74</v>
      </c>
      <c r="H1008">
        <v>33532</v>
      </c>
      <c r="I1008" t="s">
        <v>13</v>
      </c>
      <c r="J1008">
        <v>0</v>
      </c>
      <c r="K1008">
        <v>0</v>
      </c>
      <c r="L1008">
        <f t="shared" si="724"/>
        <v>0</v>
      </c>
      <c r="M1008">
        <f t="shared" si="721"/>
        <v>0</v>
      </c>
      <c r="N1008">
        <f t="shared" si="722"/>
        <v>0</v>
      </c>
      <c r="O1008">
        <f t="shared" si="723"/>
        <v>0</v>
      </c>
      <c r="U1008">
        <v>6</v>
      </c>
      <c r="V1008">
        <f t="shared" si="728"/>
        <v>156</v>
      </c>
      <c r="W1008">
        <f t="shared" si="729"/>
        <v>33628</v>
      </c>
      <c r="X1008">
        <v>156</v>
      </c>
      <c r="Y1008">
        <v>33628</v>
      </c>
    </row>
    <row r="1009" spans="1:26" hidden="1" x14ac:dyDescent="0.25">
      <c r="A1009" s="11" t="s">
        <v>18</v>
      </c>
      <c r="B1009" s="11">
        <v>2</v>
      </c>
      <c r="C1009" s="11">
        <v>8</v>
      </c>
      <c r="D1009" s="11" t="s">
        <v>21</v>
      </c>
      <c r="E1009" s="11" t="s">
        <v>21</v>
      </c>
      <c r="F1009">
        <v>2</v>
      </c>
      <c r="G1009">
        <v>74</v>
      </c>
      <c r="H1009">
        <v>33532</v>
      </c>
      <c r="I1009" t="s">
        <v>14</v>
      </c>
      <c r="J1009">
        <v>0</v>
      </c>
      <c r="K1009">
        <v>0</v>
      </c>
      <c r="L1009">
        <f t="shared" si="724"/>
        <v>0</v>
      </c>
      <c r="M1009">
        <f t="shared" si="721"/>
        <v>0</v>
      </c>
      <c r="N1009">
        <f t="shared" si="722"/>
        <v>0</v>
      </c>
      <c r="O1009">
        <f t="shared" si="723"/>
        <v>0</v>
      </c>
      <c r="U1009">
        <v>7</v>
      </c>
      <c r="V1009">
        <f t="shared" si="728"/>
        <v>182</v>
      </c>
      <c r="W1009">
        <f t="shared" si="729"/>
        <v>33654</v>
      </c>
      <c r="X1009">
        <v>182</v>
      </c>
      <c r="Y1009">
        <v>33652</v>
      </c>
    </row>
    <row r="1010" spans="1:26" hidden="1" x14ac:dyDescent="0.25">
      <c r="A1010" s="11" t="s">
        <v>18</v>
      </c>
      <c r="B1010" s="11">
        <v>2</v>
      </c>
      <c r="C1010" s="11">
        <v>8</v>
      </c>
      <c r="D1010" s="11" t="s">
        <v>21</v>
      </c>
      <c r="E1010" s="11" t="s">
        <v>21</v>
      </c>
      <c r="F1010">
        <v>3</v>
      </c>
      <c r="G1010">
        <v>111</v>
      </c>
      <c r="H1010">
        <v>33550</v>
      </c>
      <c r="I1010" t="s">
        <v>17</v>
      </c>
      <c r="J1010">
        <v>0</v>
      </c>
      <c r="K1010">
        <v>0</v>
      </c>
      <c r="L1010">
        <f t="shared" si="724"/>
        <v>0</v>
      </c>
      <c r="M1010">
        <f t="shared" si="721"/>
        <v>0</v>
      </c>
      <c r="N1010">
        <f t="shared" si="722"/>
        <v>0</v>
      </c>
      <c r="O1010">
        <f t="shared" si="723"/>
        <v>0</v>
      </c>
      <c r="P1010">
        <f>IF((SUM(J1010:J1013)&gt;0),1,0)</f>
        <v>0</v>
      </c>
      <c r="Q1010">
        <f t="shared" ref="Q1010" si="733">IF((SUM(N1010:N1013)&gt;0),1,0)</f>
        <v>0</v>
      </c>
      <c r="R1010">
        <f t="shared" ref="R1010" si="734">IF((SUM(O1010:O1013)&gt;0),1,0)</f>
        <v>0</v>
      </c>
      <c r="U1010">
        <v>8</v>
      </c>
      <c r="V1010">
        <f t="shared" si="728"/>
        <v>208</v>
      </c>
      <c r="W1010">
        <f t="shared" si="729"/>
        <v>33680</v>
      </c>
      <c r="X1010">
        <v>208</v>
      </c>
      <c r="Y1010">
        <v>33680</v>
      </c>
    </row>
    <row r="1011" spans="1:26" hidden="1" x14ac:dyDescent="0.25">
      <c r="A1011" s="11" t="s">
        <v>18</v>
      </c>
      <c r="B1011" s="11">
        <v>2</v>
      </c>
      <c r="C1011" s="11">
        <v>8</v>
      </c>
      <c r="D1011" s="11" t="s">
        <v>21</v>
      </c>
      <c r="E1011" s="11" t="s">
        <v>21</v>
      </c>
      <c r="F1011">
        <v>3</v>
      </c>
      <c r="G1011">
        <v>111</v>
      </c>
      <c r="H1011">
        <v>33550</v>
      </c>
      <c r="I1011" t="s">
        <v>16</v>
      </c>
      <c r="J1011">
        <v>0</v>
      </c>
      <c r="K1011">
        <v>0</v>
      </c>
      <c r="L1011">
        <f t="shared" si="724"/>
        <v>0</v>
      </c>
      <c r="M1011">
        <f t="shared" si="721"/>
        <v>0</v>
      </c>
      <c r="N1011">
        <f t="shared" si="722"/>
        <v>0</v>
      </c>
      <c r="O1011">
        <f t="shared" si="723"/>
        <v>0</v>
      </c>
      <c r="U1011">
        <v>9</v>
      </c>
      <c r="V1011">
        <f t="shared" si="728"/>
        <v>234</v>
      </c>
      <c r="W1011">
        <f t="shared" si="729"/>
        <v>33706</v>
      </c>
      <c r="X1011">
        <v>234</v>
      </c>
      <c r="Y1011">
        <v>33712</v>
      </c>
    </row>
    <row r="1012" spans="1:26" hidden="1" x14ac:dyDescent="0.25">
      <c r="A1012" s="11" t="s">
        <v>18</v>
      </c>
      <c r="B1012" s="11">
        <v>2</v>
      </c>
      <c r="C1012" s="11">
        <v>8</v>
      </c>
      <c r="D1012" s="11" t="s">
        <v>21</v>
      </c>
      <c r="E1012" s="11" t="s">
        <v>21</v>
      </c>
      <c r="F1012">
        <v>3</v>
      </c>
      <c r="G1012">
        <v>111</v>
      </c>
      <c r="H1012">
        <v>33550</v>
      </c>
      <c r="I1012" t="s">
        <v>13</v>
      </c>
      <c r="J1012">
        <v>0</v>
      </c>
      <c r="K1012">
        <v>0</v>
      </c>
      <c r="L1012">
        <f t="shared" si="724"/>
        <v>0</v>
      </c>
      <c r="M1012">
        <f t="shared" si="721"/>
        <v>0</v>
      </c>
      <c r="N1012">
        <f t="shared" si="722"/>
        <v>0</v>
      </c>
      <c r="O1012">
        <f t="shared" si="723"/>
        <v>0</v>
      </c>
      <c r="U1012">
        <v>10</v>
      </c>
      <c r="V1012">
        <f t="shared" si="728"/>
        <v>260</v>
      </c>
      <c r="W1012">
        <f t="shared" si="729"/>
        <v>33732</v>
      </c>
      <c r="X1012">
        <v>260</v>
      </c>
      <c r="Y1012">
        <v>33730</v>
      </c>
      <c r="Z1012" t="s">
        <v>79</v>
      </c>
    </row>
    <row r="1013" spans="1:26" hidden="1" x14ac:dyDescent="0.25">
      <c r="A1013" s="11" t="s">
        <v>18</v>
      </c>
      <c r="B1013" s="11">
        <v>2</v>
      </c>
      <c r="C1013" s="11">
        <v>8</v>
      </c>
      <c r="D1013" s="11" t="s">
        <v>21</v>
      </c>
      <c r="E1013" s="11" t="s">
        <v>21</v>
      </c>
      <c r="F1013">
        <v>3</v>
      </c>
      <c r="G1013">
        <v>111</v>
      </c>
      <c r="H1013">
        <v>33550</v>
      </c>
      <c r="I1013" t="s">
        <v>14</v>
      </c>
      <c r="J1013">
        <v>0</v>
      </c>
      <c r="K1013">
        <v>0</v>
      </c>
      <c r="L1013">
        <f t="shared" si="724"/>
        <v>0</v>
      </c>
      <c r="M1013">
        <f t="shared" si="721"/>
        <v>0</v>
      </c>
      <c r="N1013">
        <f t="shared" si="722"/>
        <v>0</v>
      </c>
      <c r="O1013">
        <f t="shared" si="723"/>
        <v>0</v>
      </c>
    </row>
    <row r="1014" spans="1:26" hidden="1" x14ac:dyDescent="0.25">
      <c r="A1014" s="11" t="s">
        <v>18</v>
      </c>
      <c r="B1014" s="11">
        <v>2</v>
      </c>
      <c r="C1014" s="11">
        <v>8</v>
      </c>
      <c r="D1014" s="11" t="s">
        <v>21</v>
      </c>
      <c r="E1014" s="11" t="s">
        <v>21</v>
      </c>
      <c r="F1014">
        <v>4</v>
      </c>
      <c r="G1014">
        <v>148</v>
      </c>
      <c r="H1014">
        <v>33576</v>
      </c>
      <c r="I1014" t="s">
        <v>17</v>
      </c>
      <c r="J1014">
        <v>0</v>
      </c>
      <c r="K1014">
        <v>0</v>
      </c>
      <c r="L1014">
        <f t="shared" si="724"/>
        <v>0</v>
      </c>
      <c r="M1014">
        <f t="shared" si="721"/>
        <v>0</v>
      </c>
      <c r="N1014">
        <f t="shared" si="722"/>
        <v>0</v>
      </c>
      <c r="O1014">
        <f t="shared" si="723"/>
        <v>0</v>
      </c>
      <c r="P1014">
        <f>IF((SUM(J1014:J1017)&gt;0),1,0)</f>
        <v>0</v>
      </c>
      <c r="Q1014">
        <f t="shared" ref="Q1014" si="735">IF((SUM(N1014:N1017)&gt;0),1,0)</f>
        <v>0</v>
      </c>
      <c r="R1014">
        <f t="shared" ref="R1014" si="736">IF((SUM(O1014:O1017)&gt;0),1,0)</f>
        <v>0</v>
      </c>
    </row>
    <row r="1015" spans="1:26" hidden="1" x14ac:dyDescent="0.25">
      <c r="A1015" s="11" t="s">
        <v>18</v>
      </c>
      <c r="B1015" s="11">
        <v>2</v>
      </c>
      <c r="C1015" s="11">
        <v>8</v>
      </c>
      <c r="D1015" s="11" t="s">
        <v>21</v>
      </c>
      <c r="E1015" s="11" t="s">
        <v>21</v>
      </c>
      <c r="F1015">
        <v>4</v>
      </c>
      <c r="G1015">
        <v>148</v>
      </c>
      <c r="H1015">
        <v>33576</v>
      </c>
      <c r="I1015" t="s">
        <v>16</v>
      </c>
      <c r="J1015">
        <v>0</v>
      </c>
      <c r="K1015">
        <v>0</v>
      </c>
      <c r="L1015">
        <f t="shared" si="724"/>
        <v>0</v>
      </c>
      <c r="M1015">
        <f t="shared" si="721"/>
        <v>0</v>
      </c>
      <c r="N1015">
        <f t="shared" si="722"/>
        <v>0</v>
      </c>
      <c r="O1015">
        <f t="shared" si="723"/>
        <v>0</v>
      </c>
    </row>
    <row r="1016" spans="1:26" hidden="1" x14ac:dyDescent="0.25">
      <c r="A1016" s="11" t="s">
        <v>18</v>
      </c>
      <c r="B1016" s="11">
        <v>2</v>
      </c>
      <c r="C1016" s="11">
        <v>8</v>
      </c>
      <c r="D1016" s="11" t="s">
        <v>21</v>
      </c>
      <c r="E1016" s="11" t="s">
        <v>21</v>
      </c>
      <c r="F1016">
        <v>4</v>
      </c>
      <c r="G1016">
        <v>148</v>
      </c>
      <c r="H1016">
        <v>33576</v>
      </c>
      <c r="I1016" t="s">
        <v>13</v>
      </c>
      <c r="J1016">
        <v>0</v>
      </c>
      <c r="K1016">
        <v>0</v>
      </c>
      <c r="L1016">
        <f t="shared" si="724"/>
        <v>0</v>
      </c>
      <c r="M1016">
        <f t="shared" si="721"/>
        <v>0</v>
      </c>
      <c r="N1016">
        <f t="shared" si="722"/>
        <v>0</v>
      </c>
      <c r="O1016">
        <f t="shared" si="723"/>
        <v>0</v>
      </c>
    </row>
    <row r="1017" spans="1:26" hidden="1" x14ac:dyDescent="0.25">
      <c r="A1017" s="11" t="s">
        <v>18</v>
      </c>
      <c r="B1017" s="11">
        <v>2</v>
      </c>
      <c r="C1017" s="11">
        <v>8</v>
      </c>
      <c r="D1017" s="11" t="s">
        <v>21</v>
      </c>
      <c r="E1017" s="11" t="s">
        <v>21</v>
      </c>
      <c r="F1017">
        <v>4</v>
      </c>
      <c r="G1017">
        <v>148</v>
      </c>
      <c r="H1017">
        <v>33576</v>
      </c>
      <c r="I1017" t="s">
        <v>14</v>
      </c>
      <c r="J1017">
        <v>0</v>
      </c>
      <c r="K1017">
        <v>0</v>
      </c>
      <c r="L1017">
        <f t="shared" si="724"/>
        <v>0</v>
      </c>
      <c r="M1017">
        <f t="shared" si="721"/>
        <v>0</v>
      </c>
      <c r="N1017">
        <f t="shared" si="722"/>
        <v>0</v>
      </c>
      <c r="O1017">
        <f t="shared" si="723"/>
        <v>0</v>
      </c>
    </row>
    <row r="1018" spans="1:26" hidden="1" x14ac:dyDescent="0.25">
      <c r="A1018" s="11" t="s">
        <v>18</v>
      </c>
      <c r="B1018" s="11">
        <v>2</v>
      </c>
      <c r="C1018" s="11">
        <v>8</v>
      </c>
      <c r="D1018" s="11" t="s">
        <v>21</v>
      </c>
      <c r="E1018" s="11" t="s">
        <v>21</v>
      </c>
      <c r="F1018">
        <v>5</v>
      </c>
      <c r="G1018">
        <v>185</v>
      </c>
      <c r="H1018">
        <v>33592</v>
      </c>
      <c r="I1018" t="s">
        <v>17</v>
      </c>
      <c r="J1018">
        <v>0</v>
      </c>
      <c r="K1018">
        <v>0</v>
      </c>
      <c r="L1018">
        <f t="shared" si="724"/>
        <v>0</v>
      </c>
      <c r="M1018">
        <f t="shared" si="721"/>
        <v>0</v>
      </c>
      <c r="N1018">
        <f t="shared" si="722"/>
        <v>0</v>
      </c>
      <c r="O1018">
        <f t="shared" si="723"/>
        <v>0</v>
      </c>
      <c r="P1018">
        <f>IF((SUM(J1018:J1021)&gt;0),1,0)</f>
        <v>0</v>
      </c>
      <c r="Q1018">
        <f t="shared" ref="Q1018" si="737">IF((SUM(N1018:N1021)&gt;0),1,0)</f>
        <v>0</v>
      </c>
      <c r="R1018">
        <f t="shared" ref="R1018" si="738">IF((SUM(O1018:O1021)&gt;0),1,0)</f>
        <v>0</v>
      </c>
    </row>
    <row r="1019" spans="1:26" hidden="1" x14ac:dyDescent="0.25">
      <c r="A1019" s="11" t="s">
        <v>18</v>
      </c>
      <c r="B1019" s="11">
        <v>2</v>
      </c>
      <c r="C1019" s="11">
        <v>8</v>
      </c>
      <c r="D1019" s="11" t="s">
        <v>21</v>
      </c>
      <c r="E1019" s="11" t="s">
        <v>21</v>
      </c>
      <c r="F1019">
        <v>5</v>
      </c>
      <c r="G1019">
        <v>185</v>
      </c>
      <c r="H1019">
        <v>33592</v>
      </c>
      <c r="I1019" t="s">
        <v>16</v>
      </c>
      <c r="J1019">
        <v>0</v>
      </c>
      <c r="K1019">
        <v>0</v>
      </c>
      <c r="L1019">
        <f t="shared" si="724"/>
        <v>0</v>
      </c>
      <c r="M1019">
        <f t="shared" si="721"/>
        <v>0</v>
      </c>
      <c r="N1019">
        <f t="shared" si="722"/>
        <v>0</v>
      </c>
      <c r="O1019">
        <f t="shared" si="723"/>
        <v>0</v>
      </c>
    </row>
    <row r="1020" spans="1:26" hidden="1" x14ac:dyDescent="0.25">
      <c r="A1020" s="11" t="s">
        <v>18</v>
      </c>
      <c r="B1020" s="11">
        <v>2</v>
      </c>
      <c r="C1020" s="11">
        <v>8</v>
      </c>
      <c r="D1020" s="11" t="s">
        <v>21</v>
      </c>
      <c r="E1020" s="11" t="s">
        <v>21</v>
      </c>
      <c r="F1020">
        <v>5</v>
      </c>
      <c r="G1020">
        <v>185</v>
      </c>
      <c r="H1020">
        <v>33592</v>
      </c>
      <c r="I1020" t="s">
        <v>13</v>
      </c>
      <c r="J1020">
        <v>0</v>
      </c>
      <c r="K1020">
        <v>0</v>
      </c>
      <c r="L1020">
        <f t="shared" si="724"/>
        <v>0</v>
      </c>
      <c r="M1020">
        <f t="shared" si="721"/>
        <v>0</v>
      </c>
      <c r="N1020">
        <f t="shared" si="722"/>
        <v>0</v>
      </c>
      <c r="O1020">
        <f t="shared" si="723"/>
        <v>0</v>
      </c>
    </row>
    <row r="1021" spans="1:26" hidden="1" x14ac:dyDescent="0.25">
      <c r="A1021" s="11" t="s">
        <v>18</v>
      </c>
      <c r="B1021" s="11">
        <v>2</v>
      </c>
      <c r="C1021" s="11">
        <v>8</v>
      </c>
      <c r="D1021" s="11" t="s">
        <v>21</v>
      </c>
      <c r="E1021" s="11" t="s">
        <v>21</v>
      </c>
      <c r="F1021">
        <v>5</v>
      </c>
      <c r="G1021">
        <v>185</v>
      </c>
      <c r="H1021">
        <v>33592</v>
      </c>
      <c r="I1021" t="s">
        <v>14</v>
      </c>
      <c r="J1021">
        <v>0</v>
      </c>
      <c r="K1021">
        <v>0</v>
      </c>
      <c r="L1021">
        <f t="shared" si="724"/>
        <v>0</v>
      </c>
      <c r="M1021">
        <f t="shared" si="721"/>
        <v>0</v>
      </c>
      <c r="N1021">
        <f t="shared" si="722"/>
        <v>0</v>
      </c>
      <c r="O1021">
        <f t="shared" si="723"/>
        <v>0</v>
      </c>
    </row>
    <row r="1022" spans="1:26" hidden="1" x14ac:dyDescent="0.25">
      <c r="A1022" s="11" t="s">
        <v>18</v>
      </c>
      <c r="B1022" s="11">
        <v>2</v>
      </c>
      <c r="C1022" s="11">
        <v>8</v>
      </c>
      <c r="D1022" s="11" t="s">
        <v>21</v>
      </c>
      <c r="E1022" s="11" t="s">
        <v>21</v>
      </c>
      <c r="F1022">
        <v>6</v>
      </c>
      <c r="G1022">
        <v>222</v>
      </c>
      <c r="H1022">
        <v>33628</v>
      </c>
      <c r="I1022" t="s">
        <v>17</v>
      </c>
      <c r="J1022">
        <v>1</v>
      </c>
      <c r="K1022">
        <v>1</v>
      </c>
      <c r="L1022">
        <f t="shared" si="724"/>
        <v>1</v>
      </c>
      <c r="M1022">
        <f t="shared" si="721"/>
        <v>0</v>
      </c>
      <c r="N1022">
        <f t="shared" si="722"/>
        <v>0</v>
      </c>
      <c r="O1022">
        <f t="shared" si="723"/>
        <v>0</v>
      </c>
      <c r="P1022">
        <f>IF((SUM(J1022:J1025)&gt;0),1,0)</f>
        <v>1</v>
      </c>
      <c r="Q1022">
        <f t="shared" ref="Q1022" si="739">IF((SUM(N1022:N1025)&gt;0),1,0)</f>
        <v>0</v>
      </c>
      <c r="R1022">
        <f t="shared" ref="R1022" si="740">IF((SUM(O1022:O1025)&gt;0),1,0)</f>
        <v>0</v>
      </c>
    </row>
    <row r="1023" spans="1:26" hidden="1" x14ac:dyDescent="0.25">
      <c r="A1023" s="11" t="s">
        <v>18</v>
      </c>
      <c r="B1023" s="11">
        <v>2</v>
      </c>
      <c r="C1023" s="11">
        <v>8</v>
      </c>
      <c r="D1023" s="11" t="s">
        <v>21</v>
      </c>
      <c r="E1023" s="11" t="s">
        <v>21</v>
      </c>
      <c r="F1023">
        <v>6</v>
      </c>
      <c r="G1023">
        <v>222</v>
      </c>
      <c r="H1023">
        <v>33628</v>
      </c>
      <c r="I1023" t="s">
        <v>16</v>
      </c>
      <c r="J1023">
        <v>0</v>
      </c>
      <c r="K1023">
        <v>0</v>
      </c>
      <c r="L1023">
        <f t="shared" si="724"/>
        <v>0</v>
      </c>
      <c r="M1023">
        <f t="shared" si="721"/>
        <v>0</v>
      </c>
      <c r="N1023">
        <f t="shared" si="722"/>
        <v>0</v>
      </c>
      <c r="O1023">
        <f t="shared" si="723"/>
        <v>0</v>
      </c>
    </row>
    <row r="1024" spans="1:26" hidden="1" x14ac:dyDescent="0.25">
      <c r="A1024" s="11" t="s">
        <v>18</v>
      </c>
      <c r="B1024" s="11">
        <v>2</v>
      </c>
      <c r="C1024" s="11">
        <v>8</v>
      </c>
      <c r="D1024" s="11" t="s">
        <v>21</v>
      </c>
      <c r="E1024" s="11" t="s">
        <v>21</v>
      </c>
      <c r="F1024">
        <v>6</v>
      </c>
      <c r="G1024">
        <v>222</v>
      </c>
      <c r="H1024">
        <v>33628</v>
      </c>
      <c r="I1024" t="s">
        <v>13</v>
      </c>
      <c r="J1024">
        <v>0</v>
      </c>
      <c r="K1024">
        <v>0</v>
      </c>
      <c r="L1024">
        <f t="shared" si="724"/>
        <v>0</v>
      </c>
      <c r="M1024">
        <f t="shared" si="721"/>
        <v>0</v>
      </c>
      <c r="N1024">
        <f t="shared" si="722"/>
        <v>0</v>
      </c>
      <c r="O1024">
        <f t="shared" si="723"/>
        <v>0</v>
      </c>
    </row>
    <row r="1025" spans="1:18" hidden="1" x14ac:dyDescent="0.25">
      <c r="A1025" s="11" t="s">
        <v>18</v>
      </c>
      <c r="B1025" s="11">
        <v>2</v>
      </c>
      <c r="C1025" s="11">
        <v>8</v>
      </c>
      <c r="D1025" s="11" t="s">
        <v>21</v>
      </c>
      <c r="E1025" s="11" t="s">
        <v>21</v>
      </c>
      <c r="F1025">
        <v>6</v>
      </c>
      <c r="G1025">
        <v>222</v>
      </c>
      <c r="H1025">
        <v>33628</v>
      </c>
      <c r="I1025" t="s">
        <v>14</v>
      </c>
      <c r="J1025">
        <v>0</v>
      </c>
      <c r="K1025">
        <v>0</v>
      </c>
      <c r="L1025">
        <f t="shared" si="724"/>
        <v>0</v>
      </c>
      <c r="M1025">
        <f t="shared" si="721"/>
        <v>0</v>
      </c>
      <c r="N1025">
        <f t="shared" si="722"/>
        <v>0</v>
      </c>
      <c r="O1025">
        <f t="shared" si="723"/>
        <v>0</v>
      </c>
    </row>
    <row r="1026" spans="1:18" hidden="1" x14ac:dyDescent="0.25">
      <c r="A1026" s="11" t="s">
        <v>18</v>
      </c>
      <c r="B1026" s="11">
        <v>2</v>
      </c>
      <c r="C1026" s="11">
        <v>8</v>
      </c>
      <c r="D1026" s="11" t="s">
        <v>21</v>
      </c>
      <c r="E1026" s="11" t="s">
        <v>21</v>
      </c>
      <c r="F1026">
        <v>7</v>
      </c>
      <c r="G1026">
        <v>259</v>
      </c>
      <c r="H1026">
        <v>33652</v>
      </c>
      <c r="I1026" t="s">
        <v>17</v>
      </c>
      <c r="J1026">
        <v>0</v>
      </c>
      <c r="K1026">
        <v>0</v>
      </c>
      <c r="L1026">
        <f t="shared" si="724"/>
        <v>0</v>
      </c>
      <c r="M1026">
        <f t="shared" si="721"/>
        <v>0</v>
      </c>
      <c r="N1026">
        <f t="shared" si="722"/>
        <v>0</v>
      </c>
      <c r="O1026">
        <f t="shared" si="723"/>
        <v>0</v>
      </c>
      <c r="P1026">
        <f>IF((SUM(J1026:J1029)&gt;0),1,0)</f>
        <v>0</v>
      </c>
      <c r="Q1026">
        <f>IF((SUM(N1026:N1029)&gt;0),1,0)</f>
        <v>0</v>
      </c>
      <c r="R1026">
        <f t="shared" ref="R1026" si="741">IF((SUM(O1026:O1029)&gt;0),1,0)</f>
        <v>0</v>
      </c>
    </row>
    <row r="1027" spans="1:18" s="11" customFormat="1" hidden="1" x14ac:dyDescent="0.25">
      <c r="A1027" s="11" t="s">
        <v>18</v>
      </c>
      <c r="B1027" s="11">
        <v>2</v>
      </c>
      <c r="C1027" s="11">
        <v>8</v>
      </c>
      <c r="D1027" s="11" t="s">
        <v>21</v>
      </c>
      <c r="E1027" s="11" t="s">
        <v>21</v>
      </c>
      <c r="F1027" s="11">
        <v>7</v>
      </c>
      <c r="G1027">
        <v>259</v>
      </c>
      <c r="H1027">
        <v>33652</v>
      </c>
      <c r="I1027" s="11" t="s">
        <v>16</v>
      </c>
      <c r="J1027">
        <v>0</v>
      </c>
      <c r="K1027">
        <v>0</v>
      </c>
      <c r="L1027" s="11">
        <f t="shared" si="724"/>
        <v>0</v>
      </c>
      <c r="M1027" s="11">
        <f t="shared" si="721"/>
        <v>0</v>
      </c>
      <c r="N1027" s="11">
        <f t="shared" si="722"/>
        <v>0</v>
      </c>
      <c r="O1027" s="11">
        <f t="shared" si="723"/>
        <v>0</v>
      </c>
    </row>
    <row r="1028" spans="1:18" hidden="1" x14ac:dyDescent="0.25">
      <c r="A1028" s="11" t="s">
        <v>18</v>
      </c>
      <c r="B1028" s="11">
        <v>2</v>
      </c>
      <c r="C1028" s="11">
        <v>8</v>
      </c>
      <c r="D1028" s="11" t="s">
        <v>21</v>
      </c>
      <c r="E1028" s="11" t="s">
        <v>21</v>
      </c>
      <c r="F1028">
        <v>7</v>
      </c>
      <c r="G1028">
        <v>259</v>
      </c>
      <c r="H1028">
        <v>33652</v>
      </c>
      <c r="I1028" t="s">
        <v>13</v>
      </c>
      <c r="J1028">
        <v>0</v>
      </c>
      <c r="K1028">
        <v>0</v>
      </c>
      <c r="L1028">
        <f t="shared" si="724"/>
        <v>0</v>
      </c>
      <c r="M1028">
        <f t="shared" si="721"/>
        <v>0</v>
      </c>
      <c r="N1028">
        <f t="shared" si="722"/>
        <v>0</v>
      </c>
      <c r="O1028">
        <f t="shared" si="723"/>
        <v>0</v>
      </c>
    </row>
    <row r="1029" spans="1:18" hidden="1" x14ac:dyDescent="0.25">
      <c r="A1029" s="11" t="s">
        <v>18</v>
      </c>
      <c r="B1029" s="11">
        <v>2</v>
      </c>
      <c r="C1029" s="11">
        <v>8</v>
      </c>
      <c r="D1029" s="11" t="s">
        <v>21</v>
      </c>
      <c r="E1029" s="11" t="s">
        <v>21</v>
      </c>
      <c r="F1029">
        <v>7</v>
      </c>
      <c r="G1029">
        <v>259</v>
      </c>
      <c r="H1029">
        <v>33652</v>
      </c>
      <c r="I1029" t="s">
        <v>14</v>
      </c>
      <c r="J1029">
        <v>0</v>
      </c>
      <c r="K1029">
        <v>0</v>
      </c>
      <c r="L1029">
        <f t="shared" si="724"/>
        <v>0</v>
      </c>
      <c r="M1029">
        <f t="shared" si="721"/>
        <v>0</v>
      </c>
      <c r="N1029">
        <f t="shared" si="722"/>
        <v>0</v>
      </c>
      <c r="O1029">
        <f t="shared" si="723"/>
        <v>0</v>
      </c>
    </row>
    <row r="1030" spans="1:18" hidden="1" x14ac:dyDescent="0.25">
      <c r="A1030" s="11" t="s">
        <v>18</v>
      </c>
      <c r="B1030" s="11">
        <v>2</v>
      </c>
      <c r="C1030" s="11">
        <v>8</v>
      </c>
      <c r="D1030" s="11" t="s">
        <v>21</v>
      </c>
      <c r="E1030" s="11" t="s">
        <v>21</v>
      </c>
      <c r="F1030">
        <v>8</v>
      </c>
      <c r="G1030">
        <v>296</v>
      </c>
      <c r="H1030">
        <v>33680</v>
      </c>
      <c r="I1030" t="s">
        <v>17</v>
      </c>
      <c r="J1030">
        <v>0</v>
      </c>
      <c r="K1030">
        <v>0</v>
      </c>
      <c r="L1030">
        <f t="shared" si="724"/>
        <v>0</v>
      </c>
      <c r="M1030">
        <f>IF(K1030&gt;3,1,0)</f>
        <v>0</v>
      </c>
      <c r="N1030">
        <f>IF(K1030=4,1,0)</f>
        <v>0</v>
      </c>
      <c r="O1030">
        <f>IF(K1030=5,1,0)</f>
        <v>0</v>
      </c>
      <c r="P1030">
        <f>IF((SUM(J1030:J1033)&gt;0),1,0)</f>
        <v>0</v>
      </c>
      <c r="Q1030">
        <f t="shared" ref="Q1030" si="742">IF((SUM(N1030:N1033)&gt;0),1,0)</f>
        <v>0</v>
      </c>
      <c r="R1030">
        <f t="shared" ref="R1030" si="743">IF((SUM(O1030:O1033)&gt;0),1,0)</f>
        <v>0</v>
      </c>
    </row>
    <row r="1031" spans="1:18" hidden="1" x14ac:dyDescent="0.25">
      <c r="A1031" s="11" t="s">
        <v>18</v>
      </c>
      <c r="B1031" s="11">
        <v>2</v>
      </c>
      <c r="C1031" s="11">
        <v>8</v>
      </c>
      <c r="D1031" s="11" t="s">
        <v>21</v>
      </c>
      <c r="E1031" s="11" t="s">
        <v>21</v>
      </c>
      <c r="F1031">
        <v>8</v>
      </c>
      <c r="G1031">
        <v>296</v>
      </c>
      <c r="H1031">
        <v>33680</v>
      </c>
      <c r="I1031" t="s">
        <v>16</v>
      </c>
      <c r="J1031">
        <v>0</v>
      </c>
      <c r="K1031">
        <v>0</v>
      </c>
      <c r="L1031">
        <f t="shared" si="724"/>
        <v>0</v>
      </c>
      <c r="M1031">
        <f t="shared" ref="M1031:M1037" si="744">IF(K1031&gt;3,1,0)</f>
        <v>0</v>
      </c>
      <c r="N1031">
        <f t="shared" ref="N1031:N1037" si="745">IF(K1031=4,1,0)</f>
        <v>0</v>
      </c>
      <c r="O1031">
        <f t="shared" ref="O1031:O1037" si="746">IF(K1031=5,1,0)</f>
        <v>0</v>
      </c>
    </row>
    <row r="1032" spans="1:18" hidden="1" x14ac:dyDescent="0.25">
      <c r="A1032" s="11" t="s">
        <v>18</v>
      </c>
      <c r="B1032" s="11">
        <v>2</v>
      </c>
      <c r="C1032" s="11">
        <v>8</v>
      </c>
      <c r="D1032" s="11" t="s">
        <v>21</v>
      </c>
      <c r="E1032" s="11" t="s">
        <v>21</v>
      </c>
      <c r="F1032">
        <v>8</v>
      </c>
      <c r="G1032">
        <v>296</v>
      </c>
      <c r="H1032">
        <v>33680</v>
      </c>
      <c r="I1032" t="s">
        <v>13</v>
      </c>
      <c r="J1032">
        <v>0</v>
      </c>
      <c r="K1032">
        <v>0</v>
      </c>
      <c r="L1032">
        <f t="shared" si="724"/>
        <v>0</v>
      </c>
      <c r="M1032">
        <f t="shared" si="744"/>
        <v>0</v>
      </c>
      <c r="N1032">
        <f t="shared" si="745"/>
        <v>0</v>
      </c>
      <c r="O1032">
        <f t="shared" si="746"/>
        <v>0</v>
      </c>
    </row>
    <row r="1033" spans="1:18" hidden="1" x14ac:dyDescent="0.25">
      <c r="A1033" s="11" t="s">
        <v>18</v>
      </c>
      <c r="B1033" s="11">
        <v>2</v>
      </c>
      <c r="C1033" s="11">
        <v>8</v>
      </c>
      <c r="D1033" s="11" t="s">
        <v>21</v>
      </c>
      <c r="E1033" s="11" t="s">
        <v>21</v>
      </c>
      <c r="F1033">
        <v>8</v>
      </c>
      <c r="G1033">
        <v>296</v>
      </c>
      <c r="H1033">
        <v>33680</v>
      </c>
      <c r="I1033" t="s">
        <v>14</v>
      </c>
      <c r="J1033">
        <v>0</v>
      </c>
      <c r="K1033">
        <v>0</v>
      </c>
      <c r="L1033">
        <f t="shared" si="724"/>
        <v>0</v>
      </c>
      <c r="M1033">
        <f t="shared" si="744"/>
        <v>0</v>
      </c>
      <c r="N1033">
        <f t="shared" si="745"/>
        <v>0</v>
      </c>
      <c r="O1033">
        <f t="shared" si="746"/>
        <v>0</v>
      </c>
    </row>
    <row r="1034" spans="1:18" hidden="1" x14ac:dyDescent="0.25">
      <c r="A1034" s="11" t="s">
        <v>18</v>
      </c>
      <c r="B1034" s="11">
        <v>2</v>
      </c>
      <c r="C1034" s="11">
        <v>8</v>
      </c>
      <c r="D1034" s="11" t="s">
        <v>21</v>
      </c>
      <c r="E1034" s="11" t="s">
        <v>21</v>
      </c>
      <c r="F1034">
        <v>9</v>
      </c>
      <c r="G1034">
        <v>333</v>
      </c>
      <c r="H1034">
        <v>33712</v>
      </c>
      <c r="I1034" t="s">
        <v>17</v>
      </c>
      <c r="J1034">
        <v>0</v>
      </c>
      <c r="K1034">
        <v>0</v>
      </c>
      <c r="L1034">
        <f t="shared" si="724"/>
        <v>0</v>
      </c>
      <c r="M1034">
        <f t="shared" si="744"/>
        <v>0</v>
      </c>
      <c r="N1034">
        <f t="shared" si="745"/>
        <v>0</v>
      </c>
      <c r="O1034">
        <f t="shared" si="746"/>
        <v>0</v>
      </c>
      <c r="P1034">
        <f>IF((SUM(J1034:J1037)&gt;0),1,0)</f>
        <v>1</v>
      </c>
      <c r="Q1034">
        <f t="shared" ref="Q1034" si="747">IF((SUM(N1034:N1037)&gt;0),1,0)</f>
        <v>0</v>
      </c>
      <c r="R1034">
        <f t="shared" ref="R1034" si="748">IF((SUM(O1034:O1037)&gt;0),1,0)</f>
        <v>0</v>
      </c>
    </row>
    <row r="1035" spans="1:18" hidden="1" x14ac:dyDescent="0.25">
      <c r="A1035" s="11" t="s">
        <v>18</v>
      </c>
      <c r="B1035" s="11">
        <v>2</v>
      </c>
      <c r="C1035" s="11">
        <v>8</v>
      </c>
      <c r="D1035" s="11" t="s">
        <v>21</v>
      </c>
      <c r="E1035" s="11" t="s">
        <v>21</v>
      </c>
      <c r="F1035">
        <v>9</v>
      </c>
      <c r="G1035">
        <v>333</v>
      </c>
      <c r="H1035">
        <v>33712</v>
      </c>
      <c r="I1035" t="s">
        <v>16</v>
      </c>
      <c r="J1035">
        <v>0</v>
      </c>
      <c r="K1035">
        <v>0</v>
      </c>
      <c r="L1035">
        <f t="shared" si="724"/>
        <v>0</v>
      </c>
      <c r="M1035">
        <f t="shared" si="744"/>
        <v>0</v>
      </c>
      <c r="N1035">
        <f t="shared" si="745"/>
        <v>0</v>
      </c>
      <c r="O1035">
        <f t="shared" si="746"/>
        <v>0</v>
      </c>
    </row>
    <row r="1036" spans="1:18" hidden="1" x14ac:dyDescent="0.25">
      <c r="A1036" s="11" t="s">
        <v>18</v>
      </c>
      <c r="B1036" s="11">
        <v>2</v>
      </c>
      <c r="C1036" s="11">
        <v>8</v>
      </c>
      <c r="D1036" s="11" t="s">
        <v>21</v>
      </c>
      <c r="E1036" s="11" t="s">
        <v>21</v>
      </c>
      <c r="F1036">
        <v>9</v>
      </c>
      <c r="G1036">
        <v>333</v>
      </c>
      <c r="H1036">
        <v>33712</v>
      </c>
      <c r="I1036" t="s">
        <v>13</v>
      </c>
      <c r="J1036">
        <v>0</v>
      </c>
      <c r="K1036">
        <v>0</v>
      </c>
      <c r="L1036">
        <f t="shared" si="724"/>
        <v>0</v>
      </c>
      <c r="M1036">
        <f t="shared" si="744"/>
        <v>0</v>
      </c>
      <c r="N1036">
        <f t="shared" si="745"/>
        <v>0</v>
      </c>
      <c r="O1036">
        <f t="shared" si="746"/>
        <v>0</v>
      </c>
    </row>
    <row r="1037" spans="1:18" hidden="1" x14ac:dyDescent="0.25">
      <c r="A1037" s="11" t="s">
        <v>18</v>
      </c>
      <c r="B1037" s="11">
        <v>2</v>
      </c>
      <c r="C1037" s="11">
        <v>8</v>
      </c>
      <c r="D1037" s="11" t="s">
        <v>21</v>
      </c>
      <c r="E1037" s="11" t="s">
        <v>21</v>
      </c>
      <c r="F1037">
        <v>9</v>
      </c>
      <c r="G1037">
        <v>333</v>
      </c>
      <c r="H1037">
        <v>33712</v>
      </c>
      <c r="I1037" t="s">
        <v>14</v>
      </c>
      <c r="J1037">
        <v>1</v>
      </c>
      <c r="K1037">
        <v>1</v>
      </c>
      <c r="L1037">
        <f t="shared" si="724"/>
        <v>1</v>
      </c>
      <c r="M1037">
        <f t="shared" si="744"/>
        <v>0</v>
      </c>
      <c r="N1037">
        <f t="shared" si="745"/>
        <v>0</v>
      </c>
      <c r="O1037">
        <f t="shared" si="746"/>
        <v>0</v>
      </c>
    </row>
    <row r="1038" spans="1:18" hidden="1" x14ac:dyDescent="0.25">
      <c r="A1038" s="11" t="s">
        <v>18</v>
      </c>
      <c r="B1038" s="11">
        <v>2</v>
      </c>
      <c r="C1038" s="11">
        <v>8</v>
      </c>
      <c r="D1038" s="11" t="s">
        <v>21</v>
      </c>
      <c r="E1038" s="11" t="s">
        <v>21</v>
      </c>
      <c r="F1038">
        <v>10</v>
      </c>
      <c r="G1038">
        <v>370</v>
      </c>
      <c r="H1038">
        <v>33730</v>
      </c>
      <c r="I1038" t="s">
        <v>17</v>
      </c>
      <c r="J1038">
        <v>0</v>
      </c>
      <c r="K1038">
        <v>0</v>
      </c>
      <c r="L1038">
        <f>IF(J1038&gt;0,1,0)</f>
        <v>0</v>
      </c>
      <c r="M1038">
        <f>IF(K1038&gt;3,1,0)</f>
        <v>0</v>
      </c>
      <c r="N1038">
        <f>IF(K1038=4,1,0)</f>
        <v>0</v>
      </c>
      <c r="O1038">
        <f>IF(K1038=5,1,0)</f>
        <v>0</v>
      </c>
      <c r="P1038">
        <f>IF((SUM(J1038:J1041)&gt;0),1,0)</f>
        <v>0</v>
      </c>
      <c r="Q1038">
        <f>IF((SUM(N1038:N1041)&gt;0),1,0)</f>
        <v>0</v>
      </c>
      <c r="R1038">
        <f>IF((SUM(O1038:O1041)&gt;0),1,0)</f>
        <v>0</v>
      </c>
    </row>
    <row r="1039" spans="1:18" hidden="1" x14ac:dyDescent="0.25">
      <c r="A1039" s="11" t="s">
        <v>18</v>
      </c>
      <c r="B1039" s="11">
        <v>2</v>
      </c>
      <c r="C1039" s="11">
        <v>8</v>
      </c>
      <c r="D1039" s="11" t="s">
        <v>21</v>
      </c>
      <c r="E1039" s="11" t="s">
        <v>21</v>
      </c>
      <c r="F1039">
        <v>10</v>
      </c>
      <c r="G1039">
        <v>370</v>
      </c>
      <c r="H1039">
        <v>33730</v>
      </c>
      <c r="I1039" t="s">
        <v>16</v>
      </c>
      <c r="J1039">
        <v>0</v>
      </c>
      <c r="K1039">
        <v>0</v>
      </c>
      <c r="L1039">
        <f>IF(J1039&gt;0,1,0)</f>
        <v>0</v>
      </c>
      <c r="M1039">
        <f t="shared" ref="M1039:M1041" si="749">IF(K1039&gt;3,1,0)</f>
        <v>0</v>
      </c>
      <c r="N1039">
        <f t="shared" ref="N1039:N1041" si="750">IF(K1039=4,1,0)</f>
        <v>0</v>
      </c>
      <c r="O1039">
        <f t="shared" ref="O1039:O1041" si="751">IF(K1039=5,1,0)</f>
        <v>0</v>
      </c>
    </row>
    <row r="1040" spans="1:18" hidden="1" x14ac:dyDescent="0.25">
      <c r="A1040" s="11" t="s">
        <v>18</v>
      </c>
      <c r="B1040" s="11">
        <v>2</v>
      </c>
      <c r="C1040" s="11">
        <v>8</v>
      </c>
      <c r="D1040" s="11" t="s">
        <v>21</v>
      </c>
      <c r="E1040" s="11" t="s">
        <v>21</v>
      </c>
      <c r="F1040">
        <v>10</v>
      </c>
      <c r="G1040">
        <v>370</v>
      </c>
      <c r="H1040">
        <v>33730</v>
      </c>
      <c r="I1040" t="s">
        <v>13</v>
      </c>
      <c r="J1040">
        <v>0</v>
      </c>
      <c r="K1040">
        <v>0</v>
      </c>
      <c r="L1040">
        <f t="shared" ref="L1040:L1041" si="752">IF(J1040&gt;0,1,0)</f>
        <v>0</v>
      </c>
      <c r="M1040">
        <f t="shared" si="749"/>
        <v>0</v>
      </c>
      <c r="N1040">
        <f t="shared" si="750"/>
        <v>0</v>
      </c>
      <c r="O1040">
        <f t="shared" si="751"/>
        <v>0</v>
      </c>
    </row>
    <row r="1041" spans="1:21" s="11" customFormat="1" hidden="1" x14ac:dyDescent="0.25">
      <c r="A1041" s="11" t="s">
        <v>18</v>
      </c>
      <c r="B1041" s="11">
        <v>2</v>
      </c>
      <c r="C1041" s="11">
        <v>8</v>
      </c>
      <c r="D1041" s="11" t="s">
        <v>21</v>
      </c>
      <c r="E1041" s="11" t="s">
        <v>21</v>
      </c>
      <c r="F1041" s="11">
        <v>10</v>
      </c>
      <c r="G1041">
        <v>370</v>
      </c>
      <c r="H1041">
        <v>33730</v>
      </c>
      <c r="I1041" s="11" t="s">
        <v>14</v>
      </c>
      <c r="J1041">
        <v>0</v>
      </c>
      <c r="K1041">
        <v>0</v>
      </c>
      <c r="L1041" s="11">
        <f t="shared" si="752"/>
        <v>0</v>
      </c>
      <c r="M1041" s="11">
        <f t="shared" si="749"/>
        <v>0</v>
      </c>
      <c r="N1041" s="11">
        <f t="shared" si="750"/>
        <v>0</v>
      </c>
      <c r="O1041" s="11">
        <f t="shared" si="751"/>
        <v>0</v>
      </c>
    </row>
    <row r="1042" spans="1:21" hidden="1" x14ac:dyDescent="0.25">
      <c r="A1042" t="s">
        <v>18</v>
      </c>
      <c r="B1042">
        <v>2</v>
      </c>
      <c r="C1042">
        <v>9</v>
      </c>
      <c r="D1042" t="s">
        <v>12</v>
      </c>
      <c r="E1042" t="s">
        <v>12</v>
      </c>
      <c r="F1042">
        <v>1</v>
      </c>
      <c r="G1042">
        <v>60</v>
      </c>
      <c r="H1042">
        <v>23017</v>
      </c>
      <c r="I1042" t="s">
        <v>17</v>
      </c>
      <c r="J1042">
        <v>0</v>
      </c>
      <c r="K1042">
        <v>0</v>
      </c>
      <c r="L1042">
        <f t="shared" ref="L1042:L1051" si="753">IF(J1042&gt;0,1,0)</f>
        <v>0</v>
      </c>
      <c r="M1042">
        <f t="shared" ref="M1042:M1050" si="754">IF(K1042&gt;3,1,0)</f>
        <v>0</v>
      </c>
      <c r="N1042">
        <f t="shared" ref="N1042:N1050" si="755">IF(K1042=4,1,0)</f>
        <v>0</v>
      </c>
      <c r="O1042">
        <f t="shared" ref="O1042:O1050" si="756">IF(K1042=5,1,0)</f>
        <v>0</v>
      </c>
      <c r="P1042">
        <f t="shared" ref="P1042" si="757">IF((SUM(J1042:J1045)&gt;0),1,0)</f>
        <v>0</v>
      </c>
      <c r="Q1042">
        <f t="shared" ref="Q1042:R1042" si="758">IF((SUM(N1042:N1045)&gt;0),1,0)</f>
        <v>0</v>
      </c>
      <c r="R1042">
        <f t="shared" si="758"/>
        <v>0</v>
      </c>
      <c r="T1042" t="s">
        <v>80</v>
      </c>
    </row>
    <row r="1043" spans="1:21" hidden="1" x14ac:dyDescent="0.25">
      <c r="A1043" t="s">
        <v>18</v>
      </c>
      <c r="B1043">
        <v>2</v>
      </c>
      <c r="C1043">
        <v>9</v>
      </c>
      <c r="D1043" t="s">
        <v>12</v>
      </c>
      <c r="E1043" t="s">
        <v>12</v>
      </c>
      <c r="F1043">
        <v>1</v>
      </c>
      <c r="G1043">
        <v>60</v>
      </c>
      <c r="H1043">
        <v>23017</v>
      </c>
      <c r="I1043" t="s">
        <v>16</v>
      </c>
      <c r="J1043">
        <v>0</v>
      </c>
      <c r="K1043">
        <v>0</v>
      </c>
      <c r="L1043">
        <f t="shared" si="753"/>
        <v>0</v>
      </c>
      <c r="M1043">
        <f t="shared" si="754"/>
        <v>0</v>
      </c>
      <c r="N1043">
        <f t="shared" si="755"/>
        <v>0</v>
      </c>
      <c r="O1043">
        <f t="shared" si="756"/>
        <v>0</v>
      </c>
    </row>
    <row r="1044" spans="1:21" hidden="1" x14ac:dyDescent="0.25">
      <c r="A1044" t="s">
        <v>18</v>
      </c>
      <c r="B1044">
        <v>2</v>
      </c>
      <c r="C1044">
        <v>9</v>
      </c>
      <c r="D1044" t="s">
        <v>12</v>
      </c>
      <c r="E1044" t="s">
        <v>12</v>
      </c>
      <c r="F1044">
        <v>1</v>
      </c>
      <c r="G1044">
        <v>60</v>
      </c>
      <c r="H1044">
        <v>23017</v>
      </c>
      <c r="I1044" t="s">
        <v>13</v>
      </c>
      <c r="J1044">
        <v>0</v>
      </c>
      <c r="K1044">
        <v>0</v>
      </c>
      <c r="L1044">
        <f t="shared" si="753"/>
        <v>0</v>
      </c>
      <c r="M1044">
        <f t="shared" si="754"/>
        <v>0</v>
      </c>
      <c r="N1044">
        <f t="shared" si="755"/>
        <v>0</v>
      </c>
      <c r="O1044">
        <f t="shared" si="756"/>
        <v>0</v>
      </c>
    </row>
    <row r="1045" spans="1:21" hidden="1" x14ac:dyDescent="0.25">
      <c r="A1045" t="s">
        <v>18</v>
      </c>
      <c r="B1045">
        <v>2</v>
      </c>
      <c r="C1045">
        <v>9</v>
      </c>
      <c r="D1045" t="s">
        <v>12</v>
      </c>
      <c r="E1045" t="s">
        <v>12</v>
      </c>
      <c r="F1045">
        <v>1</v>
      </c>
      <c r="G1045">
        <v>60</v>
      </c>
      <c r="H1045">
        <v>23017</v>
      </c>
      <c r="I1045" t="s">
        <v>14</v>
      </c>
      <c r="J1045">
        <v>0</v>
      </c>
      <c r="K1045">
        <v>0</v>
      </c>
      <c r="L1045" s="11">
        <f t="shared" si="753"/>
        <v>0</v>
      </c>
      <c r="M1045" s="11">
        <f t="shared" si="754"/>
        <v>0</v>
      </c>
      <c r="N1045" s="11">
        <f t="shared" si="755"/>
        <v>0</v>
      </c>
      <c r="O1045" s="11">
        <f t="shared" si="756"/>
        <v>0</v>
      </c>
      <c r="P1045" s="11"/>
      <c r="Q1045" s="11"/>
      <c r="R1045" s="11"/>
      <c r="T1045">
        <f ca="1">RANDBETWEEN(22958,23472)</f>
        <v>23312</v>
      </c>
      <c r="U1045">
        <v>23155</v>
      </c>
    </row>
    <row r="1046" spans="1:21" hidden="1" x14ac:dyDescent="0.25">
      <c r="A1046" t="s">
        <v>18</v>
      </c>
      <c r="B1046">
        <v>2</v>
      </c>
      <c r="C1046">
        <v>9</v>
      </c>
      <c r="D1046" t="s">
        <v>12</v>
      </c>
      <c r="E1046" t="s">
        <v>12</v>
      </c>
      <c r="F1046">
        <v>2</v>
      </c>
      <c r="G1046">
        <v>120</v>
      </c>
      <c r="H1046">
        <v>23077</v>
      </c>
      <c r="I1046" t="s">
        <v>17</v>
      </c>
      <c r="J1046">
        <v>0</v>
      </c>
      <c r="K1046">
        <v>0</v>
      </c>
      <c r="L1046">
        <f t="shared" si="753"/>
        <v>0</v>
      </c>
      <c r="M1046">
        <f t="shared" si="754"/>
        <v>0</v>
      </c>
      <c r="N1046">
        <f t="shared" si="755"/>
        <v>0</v>
      </c>
      <c r="O1046">
        <f t="shared" si="756"/>
        <v>0</v>
      </c>
      <c r="P1046">
        <f t="shared" ref="P1046" si="759">IF((SUM(J1046:J1049)&gt;0),1,0)</f>
        <v>0</v>
      </c>
      <c r="Q1046">
        <f t="shared" ref="Q1046:R1046" si="760">IF((SUM(N1046:N1049)&gt;0),1,0)</f>
        <v>0</v>
      </c>
      <c r="R1046">
        <f t="shared" si="760"/>
        <v>0</v>
      </c>
      <c r="T1046">
        <f ca="1">RANDBETWEEN(22958,23472)</f>
        <v>22998</v>
      </c>
      <c r="U1046">
        <v>23170</v>
      </c>
    </row>
    <row r="1047" spans="1:21" hidden="1" x14ac:dyDescent="0.25">
      <c r="A1047" t="s">
        <v>18</v>
      </c>
      <c r="B1047">
        <v>2</v>
      </c>
      <c r="C1047">
        <v>9</v>
      </c>
      <c r="D1047" t="s">
        <v>12</v>
      </c>
      <c r="E1047" t="s">
        <v>12</v>
      </c>
      <c r="F1047">
        <v>2</v>
      </c>
      <c r="G1047">
        <v>120</v>
      </c>
      <c r="H1047">
        <v>23077</v>
      </c>
      <c r="I1047" t="s">
        <v>16</v>
      </c>
      <c r="J1047">
        <v>0</v>
      </c>
      <c r="K1047">
        <v>0</v>
      </c>
      <c r="L1047">
        <f t="shared" si="753"/>
        <v>0</v>
      </c>
      <c r="M1047">
        <f t="shared" si="754"/>
        <v>0</v>
      </c>
      <c r="N1047">
        <f t="shared" si="755"/>
        <v>0</v>
      </c>
      <c r="O1047">
        <f t="shared" si="756"/>
        <v>0</v>
      </c>
    </row>
    <row r="1048" spans="1:21" hidden="1" x14ac:dyDescent="0.25">
      <c r="A1048" t="s">
        <v>18</v>
      </c>
      <c r="B1048">
        <v>2</v>
      </c>
      <c r="C1048">
        <v>9</v>
      </c>
      <c r="D1048" t="s">
        <v>12</v>
      </c>
      <c r="E1048" t="s">
        <v>12</v>
      </c>
      <c r="F1048">
        <v>2</v>
      </c>
      <c r="G1048">
        <v>120</v>
      </c>
      <c r="H1048">
        <v>23077</v>
      </c>
      <c r="I1048" t="s">
        <v>13</v>
      </c>
      <c r="J1048">
        <v>0</v>
      </c>
      <c r="K1048">
        <v>0</v>
      </c>
      <c r="L1048">
        <f t="shared" si="753"/>
        <v>0</v>
      </c>
      <c r="M1048">
        <f t="shared" si="754"/>
        <v>0</v>
      </c>
      <c r="N1048">
        <f t="shared" si="755"/>
        <v>0</v>
      </c>
      <c r="O1048">
        <f t="shared" si="756"/>
        <v>0</v>
      </c>
    </row>
    <row r="1049" spans="1:21" hidden="1" x14ac:dyDescent="0.25">
      <c r="A1049" t="s">
        <v>18</v>
      </c>
      <c r="B1049">
        <v>2</v>
      </c>
      <c r="C1049">
        <v>9</v>
      </c>
      <c r="D1049" t="s">
        <v>12</v>
      </c>
      <c r="E1049" t="s">
        <v>12</v>
      </c>
      <c r="F1049">
        <v>2</v>
      </c>
      <c r="G1049">
        <v>120</v>
      </c>
      <c r="H1049">
        <v>23077</v>
      </c>
      <c r="I1049" t="s">
        <v>14</v>
      </c>
      <c r="J1049">
        <v>0</v>
      </c>
      <c r="K1049">
        <v>0</v>
      </c>
      <c r="L1049" s="11">
        <f t="shared" si="753"/>
        <v>0</v>
      </c>
      <c r="M1049" s="11">
        <f t="shared" si="754"/>
        <v>0</v>
      </c>
      <c r="N1049" s="11">
        <f t="shared" si="755"/>
        <v>0</v>
      </c>
      <c r="O1049" s="11">
        <f t="shared" si="756"/>
        <v>0</v>
      </c>
      <c r="P1049" s="11"/>
      <c r="Q1049" s="11"/>
      <c r="R1049" s="11"/>
    </row>
    <row r="1050" spans="1:21" hidden="1" x14ac:dyDescent="0.25">
      <c r="A1050" t="s">
        <v>18</v>
      </c>
      <c r="B1050">
        <v>2</v>
      </c>
      <c r="C1050">
        <v>9</v>
      </c>
      <c r="D1050" t="s">
        <v>12</v>
      </c>
      <c r="E1050" t="s">
        <v>12</v>
      </c>
      <c r="F1050">
        <v>3</v>
      </c>
      <c r="G1050">
        <v>180</v>
      </c>
      <c r="H1050">
        <v>23137</v>
      </c>
      <c r="I1050" t="s">
        <v>17</v>
      </c>
      <c r="J1050">
        <v>0</v>
      </c>
      <c r="K1050">
        <v>0</v>
      </c>
      <c r="L1050">
        <f t="shared" si="753"/>
        <v>0</v>
      </c>
      <c r="M1050">
        <f t="shared" si="754"/>
        <v>0</v>
      </c>
      <c r="N1050">
        <f t="shared" si="755"/>
        <v>0</v>
      </c>
      <c r="O1050">
        <f t="shared" si="756"/>
        <v>0</v>
      </c>
      <c r="P1050">
        <f t="shared" ref="P1050" si="761">IF((SUM(J1050:J1053)&gt;0),1,0)</f>
        <v>0</v>
      </c>
      <c r="Q1050">
        <f t="shared" ref="Q1050:R1050" si="762">IF((SUM(N1050:N1053)&gt;0),1,0)</f>
        <v>0</v>
      </c>
      <c r="R1050">
        <f t="shared" si="762"/>
        <v>0</v>
      </c>
    </row>
    <row r="1051" spans="1:21" hidden="1" x14ac:dyDescent="0.25">
      <c r="A1051" t="s">
        <v>18</v>
      </c>
      <c r="B1051">
        <v>2</v>
      </c>
      <c r="C1051">
        <v>9</v>
      </c>
      <c r="D1051" t="s">
        <v>12</v>
      </c>
      <c r="E1051" t="s">
        <v>12</v>
      </c>
      <c r="F1051">
        <v>3</v>
      </c>
      <c r="G1051">
        <v>180</v>
      </c>
      <c r="H1051">
        <v>23137</v>
      </c>
      <c r="I1051" t="s">
        <v>16</v>
      </c>
      <c r="J1051">
        <v>0</v>
      </c>
      <c r="K1051">
        <v>0</v>
      </c>
      <c r="L1051">
        <f t="shared" si="753"/>
        <v>0</v>
      </c>
      <c r="M1051">
        <f t="shared" ref="M1051:M1113" si="763">IF(K1051&gt;3,1,0)</f>
        <v>0</v>
      </c>
      <c r="N1051">
        <f t="shared" ref="N1051:N1113" si="764">IF(K1051=4,1,0)</f>
        <v>0</v>
      </c>
      <c r="O1051">
        <f t="shared" ref="O1051:O1113" si="765">IF(K1051=5,1,0)</f>
        <v>0</v>
      </c>
    </row>
    <row r="1052" spans="1:21" hidden="1" x14ac:dyDescent="0.25">
      <c r="A1052" t="s">
        <v>18</v>
      </c>
      <c r="B1052">
        <v>2</v>
      </c>
      <c r="C1052">
        <v>9</v>
      </c>
      <c r="D1052" t="s">
        <v>12</v>
      </c>
      <c r="E1052" t="s">
        <v>12</v>
      </c>
      <c r="F1052">
        <v>3</v>
      </c>
      <c r="G1052">
        <v>180</v>
      </c>
      <c r="H1052">
        <v>23137</v>
      </c>
      <c r="I1052" t="s">
        <v>13</v>
      </c>
      <c r="J1052">
        <v>0</v>
      </c>
      <c r="K1052">
        <v>0</v>
      </c>
      <c r="L1052">
        <f t="shared" ref="L1052:L1113" si="766">IF(J1052&gt;0,1,0)</f>
        <v>0</v>
      </c>
      <c r="M1052">
        <f t="shared" si="763"/>
        <v>0</v>
      </c>
      <c r="N1052">
        <f t="shared" si="764"/>
        <v>0</v>
      </c>
      <c r="O1052">
        <f t="shared" si="765"/>
        <v>0</v>
      </c>
    </row>
    <row r="1053" spans="1:21" hidden="1" x14ac:dyDescent="0.25">
      <c r="A1053" t="s">
        <v>18</v>
      </c>
      <c r="B1053">
        <v>2</v>
      </c>
      <c r="C1053">
        <v>9</v>
      </c>
      <c r="D1053" t="s">
        <v>12</v>
      </c>
      <c r="E1053" t="s">
        <v>12</v>
      </c>
      <c r="F1053">
        <v>3</v>
      </c>
      <c r="G1053">
        <v>180</v>
      </c>
      <c r="H1053">
        <v>23137</v>
      </c>
      <c r="I1053" t="s">
        <v>14</v>
      </c>
      <c r="J1053">
        <v>0</v>
      </c>
      <c r="K1053">
        <v>0</v>
      </c>
      <c r="L1053" s="11">
        <f t="shared" si="766"/>
        <v>0</v>
      </c>
      <c r="M1053" s="11">
        <f t="shared" si="763"/>
        <v>0</v>
      </c>
      <c r="N1053" s="11">
        <f t="shared" si="764"/>
        <v>0</v>
      </c>
      <c r="O1053" s="11">
        <f t="shared" si="765"/>
        <v>0</v>
      </c>
      <c r="P1053" s="11"/>
      <c r="Q1053" s="11"/>
      <c r="R1053" s="11"/>
    </row>
    <row r="1054" spans="1:21" hidden="1" x14ac:dyDescent="0.25">
      <c r="A1054" t="s">
        <v>18</v>
      </c>
      <c r="B1054">
        <v>2</v>
      </c>
      <c r="C1054">
        <v>9</v>
      </c>
      <c r="D1054" t="s">
        <v>12</v>
      </c>
      <c r="E1054" t="s">
        <v>12</v>
      </c>
      <c r="F1054">
        <v>4</v>
      </c>
      <c r="G1054">
        <v>240</v>
      </c>
      <c r="H1054">
        <v>23197</v>
      </c>
      <c r="I1054" t="s">
        <v>17</v>
      </c>
      <c r="J1054">
        <v>0</v>
      </c>
      <c r="K1054">
        <v>0</v>
      </c>
      <c r="L1054">
        <f t="shared" si="766"/>
        <v>0</v>
      </c>
      <c r="M1054">
        <f t="shared" si="763"/>
        <v>0</v>
      </c>
      <c r="N1054">
        <f t="shared" si="764"/>
        <v>0</v>
      </c>
      <c r="O1054">
        <f t="shared" si="765"/>
        <v>0</v>
      </c>
      <c r="P1054">
        <f t="shared" ref="P1054" si="767">IF((SUM(J1054:J1057)&gt;0),1,0)</f>
        <v>0</v>
      </c>
      <c r="Q1054">
        <f t="shared" ref="Q1054:R1054" si="768">IF((SUM(N1054:N1057)&gt;0),1,0)</f>
        <v>0</v>
      </c>
      <c r="R1054">
        <f t="shared" si="768"/>
        <v>0</v>
      </c>
    </row>
    <row r="1055" spans="1:21" hidden="1" x14ac:dyDescent="0.25">
      <c r="A1055" t="s">
        <v>18</v>
      </c>
      <c r="B1055">
        <v>2</v>
      </c>
      <c r="C1055">
        <v>9</v>
      </c>
      <c r="D1055" t="s">
        <v>12</v>
      </c>
      <c r="E1055" t="s">
        <v>12</v>
      </c>
      <c r="F1055">
        <v>4</v>
      </c>
      <c r="G1055">
        <v>240</v>
      </c>
      <c r="H1055">
        <v>23197</v>
      </c>
      <c r="I1055" t="s">
        <v>16</v>
      </c>
      <c r="J1055">
        <v>0</v>
      </c>
      <c r="K1055">
        <v>0</v>
      </c>
      <c r="L1055">
        <f t="shared" si="766"/>
        <v>0</v>
      </c>
      <c r="M1055">
        <f t="shared" si="763"/>
        <v>0</v>
      </c>
      <c r="N1055">
        <f t="shared" si="764"/>
        <v>0</v>
      </c>
      <c r="O1055">
        <f t="shared" si="765"/>
        <v>0</v>
      </c>
    </row>
    <row r="1056" spans="1:21" hidden="1" x14ac:dyDescent="0.25">
      <c r="A1056" t="s">
        <v>18</v>
      </c>
      <c r="B1056">
        <v>2</v>
      </c>
      <c r="C1056">
        <v>9</v>
      </c>
      <c r="D1056" t="s">
        <v>12</v>
      </c>
      <c r="E1056" t="s">
        <v>12</v>
      </c>
      <c r="F1056">
        <v>4</v>
      </c>
      <c r="G1056">
        <v>240</v>
      </c>
      <c r="H1056">
        <v>23197</v>
      </c>
      <c r="I1056" t="s">
        <v>13</v>
      </c>
      <c r="J1056">
        <v>0</v>
      </c>
      <c r="K1056">
        <v>0</v>
      </c>
      <c r="L1056">
        <f t="shared" si="766"/>
        <v>0</v>
      </c>
      <c r="M1056">
        <f t="shared" si="763"/>
        <v>0</v>
      </c>
      <c r="N1056">
        <f t="shared" si="764"/>
        <v>0</v>
      </c>
      <c r="O1056">
        <f t="shared" si="765"/>
        <v>0</v>
      </c>
    </row>
    <row r="1057" spans="1:18" hidden="1" x14ac:dyDescent="0.25">
      <c r="A1057" t="s">
        <v>18</v>
      </c>
      <c r="B1057">
        <v>2</v>
      </c>
      <c r="C1057">
        <v>9</v>
      </c>
      <c r="D1057" t="s">
        <v>12</v>
      </c>
      <c r="E1057" t="s">
        <v>12</v>
      </c>
      <c r="F1057">
        <v>4</v>
      </c>
      <c r="G1057">
        <v>240</v>
      </c>
      <c r="H1057">
        <v>23197</v>
      </c>
      <c r="I1057" t="s">
        <v>14</v>
      </c>
      <c r="J1057">
        <v>0</v>
      </c>
      <c r="K1057">
        <v>0</v>
      </c>
      <c r="L1057" s="11">
        <f t="shared" si="766"/>
        <v>0</v>
      </c>
      <c r="M1057" s="11">
        <f t="shared" si="763"/>
        <v>0</v>
      </c>
      <c r="N1057" s="11">
        <f t="shared" si="764"/>
        <v>0</v>
      </c>
      <c r="O1057" s="11">
        <f t="shared" si="765"/>
        <v>0</v>
      </c>
      <c r="P1057" s="11"/>
      <c r="Q1057" s="11"/>
      <c r="R1057" s="11"/>
    </row>
    <row r="1058" spans="1:18" hidden="1" x14ac:dyDescent="0.25">
      <c r="A1058" t="s">
        <v>18</v>
      </c>
      <c r="B1058">
        <v>2</v>
      </c>
      <c r="C1058">
        <v>9</v>
      </c>
      <c r="D1058" t="s">
        <v>12</v>
      </c>
      <c r="E1058" t="s">
        <v>12</v>
      </c>
      <c r="F1058">
        <v>5</v>
      </c>
      <c r="G1058">
        <v>300</v>
      </c>
      <c r="H1058">
        <v>23257</v>
      </c>
      <c r="I1058" t="s">
        <v>17</v>
      </c>
      <c r="J1058">
        <v>0</v>
      </c>
      <c r="K1058">
        <v>0</v>
      </c>
      <c r="L1058">
        <f t="shared" si="766"/>
        <v>0</v>
      </c>
      <c r="M1058">
        <f t="shared" si="763"/>
        <v>0</v>
      </c>
      <c r="N1058">
        <f t="shared" si="764"/>
        <v>0</v>
      </c>
      <c r="O1058">
        <f t="shared" si="765"/>
        <v>0</v>
      </c>
      <c r="P1058">
        <f t="shared" ref="P1058" si="769">IF((SUM(J1058:J1061)&gt;0),1,0)</f>
        <v>0</v>
      </c>
      <c r="Q1058">
        <f t="shared" ref="Q1058:R1058" si="770">IF((SUM(N1058:N1061)&gt;0),1,0)</f>
        <v>0</v>
      </c>
      <c r="R1058">
        <f t="shared" si="770"/>
        <v>0</v>
      </c>
    </row>
    <row r="1059" spans="1:18" hidden="1" x14ac:dyDescent="0.25">
      <c r="A1059" t="s">
        <v>18</v>
      </c>
      <c r="B1059">
        <v>2</v>
      </c>
      <c r="C1059">
        <v>9</v>
      </c>
      <c r="D1059" t="s">
        <v>12</v>
      </c>
      <c r="E1059" t="s">
        <v>12</v>
      </c>
      <c r="F1059">
        <v>5</v>
      </c>
      <c r="G1059">
        <v>300</v>
      </c>
      <c r="H1059">
        <v>23257</v>
      </c>
      <c r="I1059" t="s">
        <v>16</v>
      </c>
      <c r="J1059">
        <v>0</v>
      </c>
      <c r="K1059">
        <v>0</v>
      </c>
      <c r="L1059">
        <f t="shared" si="766"/>
        <v>0</v>
      </c>
      <c r="M1059">
        <f t="shared" si="763"/>
        <v>0</v>
      </c>
      <c r="N1059">
        <f t="shared" si="764"/>
        <v>0</v>
      </c>
      <c r="O1059">
        <f t="shared" si="765"/>
        <v>0</v>
      </c>
    </row>
    <row r="1060" spans="1:18" hidden="1" x14ac:dyDescent="0.25">
      <c r="A1060" t="s">
        <v>18</v>
      </c>
      <c r="B1060">
        <v>2</v>
      </c>
      <c r="C1060">
        <v>9</v>
      </c>
      <c r="D1060" t="s">
        <v>12</v>
      </c>
      <c r="E1060" t="s">
        <v>12</v>
      </c>
      <c r="F1060">
        <v>5</v>
      </c>
      <c r="G1060">
        <v>300</v>
      </c>
      <c r="H1060">
        <v>23257</v>
      </c>
      <c r="I1060" t="s">
        <v>13</v>
      </c>
      <c r="J1060">
        <v>0</v>
      </c>
      <c r="K1060">
        <v>0</v>
      </c>
      <c r="L1060">
        <f t="shared" si="766"/>
        <v>0</v>
      </c>
      <c r="M1060">
        <f t="shared" si="763"/>
        <v>0</v>
      </c>
      <c r="N1060">
        <f t="shared" si="764"/>
        <v>0</v>
      </c>
      <c r="O1060">
        <f t="shared" si="765"/>
        <v>0</v>
      </c>
    </row>
    <row r="1061" spans="1:18" hidden="1" x14ac:dyDescent="0.25">
      <c r="A1061" t="s">
        <v>18</v>
      </c>
      <c r="B1061">
        <v>2</v>
      </c>
      <c r="C1061">
        <v>9</v>
      </c>
      <c r="D1061" t="s">
        <v>12</v>
      </c>
      <c r="E1061" t="s">
        <v>12</v>
      </c>
      <c r="F1061">
        <v>5</v>
      </c>
      <c r="G1061">
        <v>300</v>
      </c>
      <c r="H1061">
        <v>23257</v>
      </c>
      <c r="I1061" t="s">
        <v>14</v>
      </c>
      <c r="J1061">
        <v>0</v>
      </c>
      <c r="K1061">
        <v>0</v>
      </c>
      <c r="L1061" s="11">
        <f t="shared" si="766"/>
        <v>0</v>
      </c>
      <c r="M1061" s="11">
        <f t="shared" si="763"/>
        <v>0</v>
      </c>
      <c r="N1061" s="11">
        <f t="shared" si="764"/>
        <v>0</v>
      </c>
      <c r="O1061" s="11">
        <f t="shared" si="765"/>
        <v>0</v>
      </c>
      <c r="P1061" s="11"/>
      <c r="Q1061" s="11"/>
      <c r="R1061" s="11"/>
    </row>
    <row r="1062" spans="1:18" hidden="1" x14ac:dyDescent="0.25">
      <c r="A1062" t="s">
        <v>18</v>
      </c>
      <c r="B1062">
        <v>2</v>
      </c>
      <c r="C1062">
        <v>9</v>
      </c>
      <c r="D1062" t="s">
        <v>12</v>
      </c>
      <c r="E1062" t="s">
        <v>12</v>
      </c>
      <c r="F1062">
        <v>6</v>
      </c>
      <c r="G1062">
        <v>360</v>
      </c>
      <c r="H1062">
        <v>23317</v>
      </c>
      <c r="I1062" t="s">
        <v>17</v>
      </c>
      <c r="J1062">
        <v>0</v>
      </c>
      <c r="K1062">
        <v>0</v>
      </c>
      <c r="L1062">
        <f t="shared" si="766"/>
        <v>0</v>
      </c>
      <c r="M1062">
        <f t="shared" si="763"/>
        <v>0</v>
      </c>
      <c r="N1062">
        <f t="shared" si="764"/>
        <v>0</v>
      </c>
      <c r="O1062">
        <f t="shared" si="765"/>
        <v>0</v>
      </c>
      <c r="P1062">
        <f t="shared" ref="P1062" si="771">IF((SUM(J1062:J1065)&gt;0),1,0)</f>
        <v>0</v>
      </c>
      <c r="Q1062">
        <f t="shared" ref="Q1062:R1062" si="772">IF((SUM(N1062:N1065)&gt;0),1,0)</f>
        <v>0</v>
      </c>
      <c r="R1062">
        <f t="shared" si="772"/>
        <v>0</v>
      </c>
    </row>
    <row r="1063" spans="1:18" hidden="1" x14ac:dyDescent="0.25">
      <c r="A1063" t="s">
        <v>18</v>
      </c>
      <c r="B1063">
        <v>2</v>
      </c>
      <c r="C1063">
        <v>9</v>
      </c>
      <c r="D1063" t="s">
        <v>12</v>
      </c>
      <c r="E1063" t="s">
        <v>12</v>
      </c>
      <c r="F1063">
        <v>6</v>
      </c>
      <c r="G1063">
        <v>360</v>
      </c>
      <c r="H1063">
        <v>23317</v>
      </c>
      <c r="I1063" t="s">
        <v>16</v>
      </c>
      <c r="J1063">
        <v>0</v>
      </c>
      <c r="K1063">
        <v>0</v>
      </c>
      <c r="L1063">
        <f t="shared" si="766"/>
        <v>0</v>
      </c>
      <c r="M1063">
        <f t="shared" si="763"/>
        <v>0</v>
      </c>
      <c r="N1063">
        <f t="shared" si="764"/>
        <v>0</v>
      </c>
      <c r="O1063">
        <f t="shared" si="765"/>
        <v>0</v>
      </c>
    </row>
    <row r="1064" spans="1:18" hidden="1" x14ac:dyDescent="0.25">
      <c r="A1064" t="s">
        <v>18</v>
      </c>
      <c r="B1064">
        <v>2</v>
      </c>
      <c r="C1064">
        <v>9</v>
      </c>
      <c r="D1064" t="s">
        <v>12</v>
      </c>
      <c r="E1064" t="s">
        <v>12</v>
      </c>
      <c r="F1064">
        <v>6</v>
      </c>
      <c r="G1064">
        <v>360</v>
      </c>
      <c r="H1064">
        <v>23317</v>
      </c>
      <c r="I1064" t="s">
        <v>13</v>
      </c>
      <c r="J1064">
        <v>0</v>
      </c>
      <c r="K1064">
        <v>0</v>
      </c>
      <c r="L1064">
        <f t="shared" si="766"/>
        <v>0</v>
      </c>
      <c r="M1064">
        <f t="shared" si="763"/>
        <v>0</v>
      </c>
      <c r="N1064">
        <f t="shared" si="764"/>
        <v>0</v>
      </c>
      <c r="O1064">
        <f t="shared" si="765"/>
        <v>0</v>
      </c>
    </row>
    <row r="1065" spans="1:18" hidden="1" x14ac:dyDescent="0.25">
      <c r="A1065" t="s">
        <v>18</v>
      </c>
      <c r="B1065">
        <v>2</v>
      </c>
      <c r="C1065">
        <v>9</v>
      </c>
      <c r="D1065" t="s">
        <v>12</v>
      </c>
      <c r="E1065" t="s">
        <v>12</v>
      </c>
      <c r="F1065">
        <v>6</v>
      </c>
      <c r="G1065">
        <v>360</v>
      </c>
      <c r="H1065">
        <v>23317</v>
      </c>
      <c r="I1065" t="s">
        <v>14</v>
      </c>
      <c r="J1065">
        <v>0</v>
      </c>
      <c r="K1065">
        <v>0</v>
      </c>
      <c r="L1065" s="11">
        <f t="shared" si="766"/>
        <v>0</v>
      </c>
      <c r="M1065" s="11">
        <f t="shared" si="763"/>
        <v>0</v>
      </c>
      <c r="N1065" s="11">
        <f t="shared" si="764"/>
        <v>0</v>
      </c>
      <c r="O1065" s="11">
        <f t="shared" si="765"/>
        <v>0</v>
      </c>
      <c r="P1065" s="11"/>
      <c r="Q1065" s="11"/>
      <c r="R1065" s="11"/>
    </row>
    <row r="1066" spans="1:18" hidden="1" x14ac:dyDescent="0.25">
      <c r="A1066" t="s">
        <v>18</v>
      </c>
      <c r="B1066">
        <v>2</v>
      </c>
      <c r="C1066">
        <v>9</v>
      </c>
      <c r="D1066" t="s">
        <v>12</v>
      </c>
      <c r="E1066" t="s">
        <v>12</v>
      </c>
      <c r="F1066">
        <v>7</v>
      </c>
      <c r="G1066">
        <v>420</v>
      </c>
      <c r="H1066">
        <v>23377</v>
      </c>
      <c r="I1066" t="s">
        <v>17</v>
      </c>
      <c r="J1066">
        <v>0</v>
      </c>
      <c r="K1066">
        <v>0</v>
      </c>
      <c r="L1066">
        <f t="shared" si="766"/>
        <v>0</v>
      </c>
      <c r="M1066">
        <f t="shared" si="763"/>
        <v>0</v>
      </c>
      <c r="N1066">
        <f t="shared" si="764"/>
        <v>0</v>
      </c>
      <c r="O1066">
        <f t="shared" si="765"/>
        <v>0</v>
      </c>
      <c r="P1066">
        <f t="shared" ref="P1066" si="773">IF((SUM(J1066:J1069)&gt;0),1,0)</f>
        <v>0</v>
      </c>
      <c r="Q1066">
        <f t="shared" ref="Q1066:R1066" si="774">IF((SUM(N1066:N1069)&gt;0),1,0)</f>
        <v>0</v>
      </c>
      <c r="R1066">
        <f t="shared" si="774"/>
        <v>0</v>
      </c>
    </row>
    <row r="1067" spans="1:18" hidden="1" x14ac:dyDescent="0.25">
      <c r="A1067" t="s">
        <v>18</v>
      </c>
      <c r="B1067">
        <v>2</v>
      </c>
      <c r="C1067">
        <v>9</v>
      </c>
      <c r="D1067" t="s">
        <v>12</v>
      </c>
      <c r="E1067" t="s">
        <v>12</v>
      </c>
      <c r="F1067">
        <v>7</v>
      </c>
      <c r="G1067">
        <v>420</v>
      </c>
      <c r="H1067">
        <v>23377</v>
      </c>
      <c r="I1067" t="s">
        <v>16</v>
      </c>
      <c r="J1067">
        <v>0</v>
      </c>
      <c r="K1067">
        <v>0</v>
      </c>
      <c r="L1067">
        <f t="shared" si="766"/>
        <v>0</v>
      </c>
      <c r="M1067">
        <f t="shared" si="763"/>
        <v>0</v>
      </c>
      <c r="N1067">
        <f t="shared" si="764"/>
        <v>0</v>
      </c>
      <c r="O1067">
        <f t="shared" si="765"/>
        <v>0</v>
      </c>
    </row>
    <row r="1068" spans="1:18" hidden="1" x14ac:dyDescent="0.25">
      <c r="A1068" t="s">
        <v>18</v>
      </c>
      <c r="B1068">
        <v>2</v>
      </c>
      <c r="C1068">
        <v>9</v>
      </c>
      <c r="D1068" t="s">
        <v>12</v>
      </c>
      <c r="E1068" t="s">
        <v>12</v>
      </c>
      <c r="F1068">
        <v>7</v>
      </c>
      <c r="G1068">
        <v>420</v>
      </c>
      <c r="H1068">
        <v>23377</v>
      </c>
      <c r="I1068" t="s">
        <v>13</v>
      </c>
      <c r="J1068">
        <v>0</v>
      </c>
      <c r="K1068">
        <v>0</v>
      </c>
      <c r="L1068">
        <f t="shared" si="766"/>
        <v>0</v>
      </c>
      <c r="M1068">
        <f t="shared" si="763"/>
        <v>0</v>
      </c>
      <c r="N1068">
        <f t="shared" si="764"/>
        <v>0</v>
      </c>
      <c r="O1068">
        <f t="shared" si="765"/>
        <v>0</v>
      </c>
    </row>
    <row r="1069" spans="1:18" hidden="1" x14ac:dyDescent="0.25">
      <c r="A1069" t="s">
        <v>18</v>
      </c>
      <c r="B1069">
        <v>2</v>
      </c>
      <c r="C1069">
        <v>9</v>
      </c>
      <c r="D1069" t="s">
        <v>12</v>
      </c>
      <c r="E1069" t="s">
        <v>12</v>
      </c>
      <c r="F1069">
        <v>7</v>
      </c>
      <c r="G1069">
        <v>420</v>
      </c>
      <c r="H1069">
        <v>23377</v>
      </c>
      <c r="I1069" t="s">
        <v>14</v>
      </c>
      <c r="J1069">
        <v>0</v>
      </c>
      <c r="K1069">
        <v>0</v>
      </c>
      <c r="L1069" s="11">
        <f t="shared" si="766"/>
        <v>0</v>
      </c>
      <c r="M1069" s="11">
        <f t="shared" si="763"/>
        <v>0</v>
      </c>
      <c r="N1069" s="11">
        <f t="shared" si="764"/>
        <v>0</v>
      </c>
      <c r="O1069" s="11">
        <f t="shared" si="765"/>
        <v>0</v>
      </c>
      <c r="P1069" s="11"/>
      <c r="Q1069" s="11"/>
      <c r="R1069" s="11"/>
    </row>
    <row r="1070" spans="1:18" hidden="1" x14ac:dyDescent="0.25">
      <c r="A1070" t="s">
        <v>18</v>
      </c>
      <c r="B1070">
        <v>2</v>
      </c>
      <c r="C1070">
        <v>9</v>
      </c>
      <c r="D1070" t="s">
        <v>12</v>
      </c>
      <c r="E1070" t="s">
        <v>12</v>
      </c>
      <c r="F1070">
        <v>8</v>
      </c>
      <c r="G1070">
        <v>480</v>
      </c>
      <c r="H1070">
        <v>23437</v>
      </c>
      <c r="I1070" t="s">
        <v>17</v>
      </c>
      <c r="J1070">
        <v>0</v>
      </c>
      <c r="K1070">
        <v>0</v>
      </c>
      <c r="L1070">
        <f t="shared" si="766"/>
        <v>0</v>
      </c>
      <c r="M1070">
        <f t="shared" si="763"/>
        <v>0</v>
      </c>
      <c r="N1070">
        <f t="shared" si="764"/>
        <v>0</v>
      </c>
      <c r="O1070">
        <f t="shared" si="765"/>
        <v>0</v>
      </c>
      <c r="P1070">
        <f t="shared" ref="P1070" si="775">IF((SUM(J1070:J1073)&gt;0),1,0)</f>
        <v>0</v>
      </c>
      <c r="Q1070">
        <f t="shared" ref="Q1070:R1070" si="776">IF((SUM(N1070:N1073)&gt;0),1,0)</f>
        <v>0</v>
      </c>
      <c r="R1070">
        <f t="shared" si="776"/>
        <v>0</v>
      </c>
    </row>
    <row r="1071" spans="1:18" hidden="1" x14ac:dyDescent="0.25">
      <c r="A1071" t="s">
        <v>18</v>
      </c>
      <c r="B1071">
        <v>2</v>
      </c>
      <c r="C1071">
        <v>9</v>
      </c>
      <c r="D1071" t="s">
        <v>12</v>
      </c>
      <c r="E1071" t="s">
        <v>12</v>
      </c>
      <c r="F1071">
        <v>8</v>
      </c>
      <c r="G1071">
        <v>480</v>
      </c>
      <c r="H1071">
        <v>23437</v>
      </c>
      <c r="I1071" t="s">
        <v>16</v>
      </c>
      <c r="J1071">
        <v>0</v>
      </c>
      <c r="K1071">
        <v>0</v>
      </c>
      <c r="L1071">
        <f t="shared" si="766"/>
        <v>0</v>
      </c>
      <c r="M1071">
        <f t="shared" si="763"/>
        <v>0</v>
      </c>
      <c r="N1071">
        <f t="shared" si="764"/>
        <v>0</v>
      </c>
      <c r="O1071">
        <f t="shared" si="765"/>
        <v>0</v>
      </c>
    </row>
    <row r="1072" spans="1:18" hidden="1" x14ac:dyDescent="0.25">
      <c r="A1072" t="s">
        <v>18</v>
      </c>
      <c r="B1072">
        <v>2</v>
      </c>
      <c r="C1072">
        <v>9</v>
      </c>
      <c r="D1072" t="s">
        <v>12</v>
      </c>
      <c r="E1072" t="s">
        <v>12</v>
      </c>
      <c r="F1072">
        <v>8</v>
      </c>
      <c r="G1072">
        <v>480</v>
      </c>
      <c r="H1072">
        <v>23437</v>
      </c>
      <c r="I1072" t="s">
        <v>13</v>
      </c>
      <c r="J1072">
        <v>0</v>
      </c>
      <c r="K1072">
        <v>0</v>
      </c>
      <c r="L1072">
        <f t="shared" si="766"/>
        <v>0</v>
      </c>
      <c r="M1072">
        <f t="shared" si="763"/>
        <v>0</v>
      </c>
      <c r="N1072">
        <f t="shared" si="764"/>
        <v>0</v>
      </c>
      <c r="O1072">
        <f t="shared" si="765"/>
        <v>0</v>
      </c>
    </row>
    <row r="1073" spans="1:21" hidden="1" x14ac:dyDescent="0.25">
      <c r="A1073" t="s">
        <v>18</v>
      </c>
      <c r="B1073">
        <v>2</v>
      </c>
      <c r="C1073">
        <v>9</v>
      </c>
      <c r="D1073" t="s">
        <v>12</v>
      </c>
      <c r="E1073" t="s">
        <v>12</v>
      </c>
      <c r="F1073">
        <v>8</v>
      </c>
      <c r="G1073">
        <v>480</v>
      </c>
      <c r="H1073">
        <v>23437</v>
      </c>
      <c r="I1073" t="s">
        <v>14</v>
      </c>
      <c r="J1073">
        <v>0</v>
      </c>
      <c r="K1073">
        <v>0</v>
      </c>
      <c r="L1073" s="11">
        <f t="shared" si="766"/>
        <v>0</v>
      </c>
      <c r="M1073" s="11">
        <f t="shared" si="763"/>
        <v>0</v>
      </c>
      <c r="N1073" s="11">
        <f t="shared" si="764"/>
        <v>0</v>
      </c>
      <c r="O1073" s="11">
        <f t="shared" si="765"/>
        <v>0</v>
      </c>
      <c r="P1073" s="11"/>
      <c r="Q1073" s="11"/>
      <c r="R1073" s="11"/>
    </row>
    <row r="1074" spans="1:21" hidden="1" x14ac:dyDescent="0.25">
      <c r="A1074" t="s">
        <v>18</v>
      </c>
      <c r="B1074">
        <v>2</v>
      </c>
      <c r="C1074">
        <v>9</v>
      </c>
      <c r="D1074" t="s">
        <v>12</v>
      </c>
      <c r="E1074" t="s">
        <v>12</v>
      </c>
      <c r="F1074">
        <v>9</v>
      </c>
      <c r="G1074">
        <v>420</v>
      </c>
      <c r="H1074">
        <v>23155</v>
      </c>
      <c r="I1074" t="s">
        <v>17</v>
      </c>
      <c r="J1074">
        <v>0</v>
      </c>
      <c r="K1074">
        <v>0</v>
      </c>
      <c r="L1074">
        <f t="shared" ref="L1074:L1081" si="777">IF(J1074&gt;0,1,0)</f>
        <v>0</v>
      </c>
      <c r="M1074">
        <f t="shared" ref="M1074:M1081" si="778">IF(K1074&gt;3,1,0)</f>
        <v>0</v>
      </c>
      <c r="N1074">
        <f t="shared" ref="N1074:N1081" si="779">IF(K1074=4,1,0)</f>
        <v>0</v>
      </c>
      <c r="O1074">
        <f t="shared" ref="O1074:O1081" si="780">IF(K1074=5,1,0)</f>
        <v>0</v>
      </c>
      <c r="P1074">
        <f>IF((SUM(J1074:J1077)&gt;0),1,0)</f>
        <v>0</v>
      </c>
      <c r="Q1074">
        <f t="shared" ref="Q1074" si="781">IF((SUM(N1074:N1077)&gt;0),1,0)</f>
        <v>0</v>
      </c>
      <c r="R1074">
        <f t="shared" ref="R1074" si="782">IF((SUM(O1074:O1077)&gt;0),1,0)</f>
        <v>0</v>
      </c>
    </row>
    <row r="1075" spans="1:21" hidden="1" x14ac:dyDescent="0.25">
      <c r="A1075" t="s">
        <v>18</v>
      </c>
      <c r="B1075">
        <v>2</v>
      </c>
      <c r="C1075">
        <v>9</v>
      </c>
      <c r="D1075" t="s">
        <v>12</v>
      </c>
      <c r="E1075" t="s">
        <v>12</v>
      </c>
      <c r="F1075">
        <v>9</v>
      </c>
      <c r="G1075">
        <v>420</v>
      </c>
      <c r="H1075">
        <v>23155</v>
      </c>
      <c r="I1075" t="s">
        <v>16</v>
      </c>
      <c r="J1075">
        <v>0</v>
      </c>
      <c r="K1075">
        <v>0</v>
      </c>
      <c r="L1075">
        <f t="shared" si="777"/>
        <v>0</v>
      </c>
      <c r="M1075">
        <f t="shared" si="778"/>
        <v>0</v>
      </c>
      <c r="N1075">
        <f t="shared" si="779"/>
        <v>0</v>
      </c>
      <c r="O1075">
        <f t="shared" si="780"/>
        <v>0</v>
      </c>
    </row>
    <row r="1076" spans="1:21" hidden="1" x14ac:dyDescent="0.25">
      <c r="A1076" t="s">
        <v>18</v>
      </c>
      <c r="B1076">
        <v>2</v>
      </c>
      <c r="C1076">
        <v>9</v>
      </c>
      <c r="D1076" t="s">
        <v>12</v>
      </c>
      <c r="E1076" t="s">
        <v>12</v>
      </c>
      <c r="F1076">
        <v>9</v>
      </c>
      <c r="G1076">
        <v>420</v>
      </c>
      <c r="H1076">
        <v>23155</v>
      </c>
      <c r="I1076" t="s">
        <v>13</v>
      </c>
      <c r="J1076">
        <v>0</v>
      </c>
      <c r="K1076">
        <v>0</v>
      </c>
      <c r="L1076">
        <f t="shared" si="777"/>
        <v>0</v>
      </c>
      <c r="M1076">
        <f t="shared" si="778"/>
        <v>0</v>
      </c>
      <c r="N1076">
        <f t="shared" si="779"/>
        <v>0</v>
      </c>
      <c r="O1076">
        <f t="shared" si="780"/>
        <v>0</v>
      </c>
    </row>
    <row r="1077" spans="1:21" hidden="1" x14ac:dyDescent="0.25">
      <c r="A1077" t="s">
        <v>18</v>
      </c>
      <c r="B1077">
        <v>2</v>
      </c>
      <c r="C1077">
        <v>9</v>
      </c>
      <c r="D1077" t="s">
        <v>12</v>
      </c>
      <c r="E1077" t="s">
        <v>12</v>
      </c>
      <c r="F1077">
        <v>9</v>
      </c>
      <c r="G1077">
        <v>420</v>
      </c>
      <c r="H1077">
        <v>23155</v>
      </c>
      <c r="I1077" t="s">
        <v>14</v>
      </c>
      <c r="J1077">
        <v>0</v>
      </c>
      <c r="K1077">
        <v>0</v>
      </c>
      <c r="L1077" s="11">
        <f t="shared" si="777"/>
        <v>0</v>
      </c>
      <c r="M1077" s="11">
        <f t="shared" si="778"/>
        <v>0</v>
      </c>
      <c r="N1077" s="11">
        <f t="shared" si="779"/>
        <v>0</v>
      </c>
      <c r="O1077" s="11">
        <f t="shared" si="780"/>
        <v>0</v>
      </c>
      <c r="P1077" s="11"/>
      <c r="Q1077" s="11"/>
      <c r="R1077" s="11"/>
    </row>
    <row r="1078" spans="1:21" hidden="1" x14ac:dyDescent="0.25">
      <c r="A1078" t="s">
        <v>18</v>
      </c>
      <c r="B1078">
        <v>2</v>
      </c>
      <c r="C1078">
        <v>9</v>
      </c>
      <c r="D1078" t="s">
        <v>12</v>
      </c>
      <c r="E1078" t="s">
        <v>12</v>
      </c>
      <c r="F1078">
        <v>10</v>
      </c>
      <c r="G1078">
        <v>480</v>
      </c>
      <c r="H1078">
        <v>23170</v>
      </c>
      <c r="I1078" t="s">
        <v>17</v>
      </c>
      <c r="J1078">
        <v>0</v>
      </c>
      <c r="K1078">
        <v>0</v>
      </c>
      <c r="L1078">
        <f t="shared" si="777"/>
        <v>0</v>
      </c>
      <c r="M1078">
        <f t="shared" si="778"/>
        <v>0</v>
      </c>
      <c r="N1078">
        <f t="shared" si="779"/>
        <v>0</v>
      </c>
      <c r="O1078">
        <f t="shared" si="780"/>
        <v>0</v>
      </c>
      <c r="P1078">
        <f t="shared" ref="P1078" si="783">IF((SUM(J1078:J1081)&gt;0),1,0)</f>
        <v>0</v>
      </c>
      <c r="Q1078">
        <f t="shared" ref="Q1078" si="784">IF((SUM(N1078:N1081)&gt;0),1,0)</f>
        <v>0</v>
      </c>
      <c r="R1078">
        <f t="shared" ref="R1078" si="785">IF((SUM(O1078:O1081)&gt;0),1,0)</f>
        <v>0</v>
      </c>
    </row>
    <row r="1079" spans="1:21" hidden="1" x14ac:dyDescent="0.25">
      <c r="A1079" t="s">
        <v>18</v>
      </c>
      <c r="B1079">
        <v>2</v>
      </c>
      <c r="C1079">
        <v>9</v>
      </c>
      <c r="D1079" t="s">
        <v>12</v>
      </c>
      <c r="E1079" t="s">
        <v>12</v>
      </c>
      <c r="F1079">
        <v>10</v>
      </c>
      <c r="G1079">
        <v>480</v>
      </c>
      <c r="H1079">
        <v>23170</v>
      </c>
      <c r="I1079" t="s">
        <v>16</v>
      </c>
      <c r="J1079">
        <v>0</v>
      </c>
      <c r="K1079">
        <v>0</v>
      </c>
      <c r="L1079">
        <f t="shared" si="777"/>
        <v>0</v>
      </c>
      <c r="M1079">
        <f t="shared" si="778"/>
        <v>0</v>
      </c>
      <c r="N1079">
        <f t="shared" si="779"/>
        <v>0</v>
      </c>
      <c r="O1079">
        <f t="shared" si="780"/>
        <v>0</v>
      </c>
    </row>
    <row r="1080" spans="1:21" hidden="1" x14ac:dyDescent="0.25">
      <c r="A1080" t="s">
        <v>18</v>
      </c>
      <c r="B1080">
        <v>2</v>
      </c>
      <c r="C1080">
        <v>9</v>
      </c>
      <c r="D1080" t="s">
        <v>12</v>
      </c>
      <c r="E1080" t="s">
        <v>12</v>
      </c>
      <c r="F1080">
        <v>10</v>
      </c>
      <c r="G1080">
        <v>480</v>
      </c>
      <c r="H1080">
        <v>23170</v>
      </c>
      <c r="I1080" t="s">
        <v>13</v>
      </c>
      <c r="J1080">
        <v>0</v>
      </c>
      <c r="K1080">
        <v>0</v>
      </c>
      <c r="L1080">
        <f t="shared" si="777"/>
        <v>0</v>
      </c>
      <c r="M1080">
        <f t="shared" si="778"/>
        <v>0</v>
      </c>
      <c r="N1080">
        <f t="shared" si="779"/>
        <v>0</v>
      </c>
      <c r="O1080">
        <f t="shared" si="780"/>
        <v>0</v>
      </c>
    </row>
    <row r="1081" spans="1:21" hidden="1" x14ac:dyDescent="0.25">
      <c r="A1081" t="s">
        <v>18</v>
      </c>
      <c r="B1081">
        <v>2</v>
      </c>
      <c r="C1081">
        <v>9</v>
      </c>
      <c r="D1081" t="s">
        <v>12</v>
      </c>
      <c r="E1081" t="s">
        <v>12</v>
      </c>
      <c r="F1081">
        <v>10</v>
      </c>
      <c r="G1081">
        <v>480</v>
      </c>
      <c r="H1081">
        <v>23170</v>
      </c>
      <c r="I1081" t="s">
        <v>14</v>
      </c>
      <c r="J1081">
        <v>0</v>
      </c>
      <c r="K1081">
        <v>0</v>
      </c>
      <c r="L1081" s="11">
        <f t="shared" si="777"/>
        <v>0</v>
      </c>
      <c r="M1081" s="11">
        <f t="shared" si="778"/>
        <v>0</v>
      </c>
      <c r="N1081" s="11">
        <f t="shared" si="779"/>
        <v>0</v>
      </c>
      <c r="O1081" s="11">
        <f t="shared" si="780"/>
        <v>0</v>
      </c>
      <c r="P1081" s="11"/>
      <c r="Q1081" s="11"/>
      <c r="R1081" s="11"/>
    </row>
    <row r="1082" spans="1:21" hidden="1" x14ac:dyDescent="0.25">
      <c r="A1082" t="s">
        <v>18</v>
      </c>
      <c r="B1082">
        <v>2</v>
      </c>
      <c r="C1082">
        <v>10</v>
      </c>
      <c r="D1082" t="s">
        <v>21</v>
      </c>
      <c r="E1082" t="s">
        <v>21</v>
      </c>
      <c r="F1082">
        <v>1</v>
      </c>
      <c r="G1082">
        <v>60</v>
      </c>
      <c r="H1082">
        <v>22321</v>
      </c>
      <c r="I1082" t="s">
        <v>17</v>
      </c>
      <c r="J1082">
        <v>0</v>
      </c>
      <c r="K1082">
        <v>0</v>
      </c>
      <c r="L1082">
        <f t="shared" si="766"/>
        <v>0</v>
      </c>
      <c r="M1082">
        <f t="shared" si="763"/>
        <v>0</v>
      </c>
      <c r="N1082">
        <f t="shared" si="764"/>
        <v>0</v>
      </c>
      <c r="O1082">
        <f t="shared" si="765"/>
        <v>0</v>
      </c>
      <c r="P1082">
        <f t="shared" ref="P1082" si="786">IF((SUM(J1082:J1085)&gt;0),1,0)</f>
        <v>0</v>
      </c>
      <c r="Q1082">
        <f t="shared" ref="Q1082:R1082" si="787">IF((SUM(N1082:N1085)&gt;0),1,0)</f>
        <v>0</v>
      </c>
      <c r="R1082">
        <f t="shared" si="787"/>
        <v>0</v>
      </c>
      <c r="T1082">
        <f ca="1">RANDBETWEEN(22262,22799)</f>
        <v>22424</v>
      </c>
      <c r="U1082">
        <v>22565</v>
      </c>
    </row>
    <row r="1083" spans="1:21" hidden="1" x14ac:dyDescent="0.25">
      <c r="A1083" t="s">
        <v>18</v>
      </c>
      <c r="B1083">
        <v>2</v>
      </c>
      <c r="C1083">
        <v>10</v>
      </c>
      <c r="D1083" t="s">
        <v>21</v>
      </c>
      <c r="E1083" t="s">
        <v>21</v>
      </c>
      <c r="F1083">
        <v>1</v>
      </c>
      <c r="G1083">
        <v>60</v>
      </c>
      <c r="H1083">
        <v>22321</v>
      </c>
      <c r="I1083" t="s">
        <v>16</v>
      </c>
      <c r="J1083">
        <v>0</v>
      </c>
      <c r="K1083">
        <v>0</v>
      </c>
      <c r="L1083">
        <f t="shared" si="766"/>
        <v>0</v>
      </c>
      <c r="M1083">
        <f t="shared" si="763"/>
        <v>0</v>
      </c>
      <c r="N1083">
        <f t="shared" si="764"/>
        <v>0</v>
      </c>
      <c r="O1083">
        <f t="shared" si="765"/>
        <v>0</v>
      </c>
      <c r="T1083">
        <f ca="1">T1082+40</f>
        <v>22464</v>
      </c>
      <c r="U1083">
        <v>22605</v>
      </c>
    </row>
    <row r="1084" spans="1:21" hidden="1" x14ac:dyDescent="0.25">
      <c r="A1084" t="s">
        <v>18</v>
      </c>
      <c r="B1084">
        <v>2</v>
      </c>
      <c r="C1084">
        <v>10</v>
      </c>
      <c r="D1084" t="s">
        <v>21</v>
      </c>
      <c r="E1084" t="s">
        <v>21</v>
      </c>
      <c r="F1084">
        <v>1</v>
      </c>
      <c r="G1084">
        <v>60</v>
      </c>
      <c r="H1084">
        <v>22321</v>
      </c>
      <c r="I1084" t="s">
        <v>13</v>
      </c>
      <c r="J1084">
        <v>0</v>
      </c>
      <c r="K1084">
        <v>0</v>
      </c>
      <c r="L1084">
        <f t="shared" si="766"/>
        <v>0</v>
      </c>
      <c r="M1084">
        <f t="shared" si="763"/>
        <v>0</v>
      </c>
      <c r="N1084">
        <f t="shared" si="764"/>
        <v>0</v>
      </c>
      <c r="O1084">
        <f t="shared" si="765"/>
        <v>0</v>
      </c>
    </row>
    <row r="1085" spans="1:21" hidden="1" x14ac:dyDescent="0.25">
      <c r="A1085" t="s">
        <v>18</v>
      </c>
      <c r="B1085">
        <v>2</v>
      </c>
      <c r="C1085">
        <v>10</v>
      </c>
      <c r="D1085" t="s">
        <v>21</v>
      </c>
      <c r="E1085" t="s">
        <v>21</v>
      </c>
      <c r="F1085">
        <v>1</v>
      </c>
      <c r="G1085">
        <v>60</v>
      </c>
      <c r="H1085">
        <v>22321</v>
      </c>
      <c r="I1085" t="s">
        <v>14</v>
      </c>
      <c r="J1085">
        <v>0</v>
      </c>
      <c r="K1085">
        <v>0</v>
      </c>
      <c r="L1085" s="11">
        <f t="shared" si="766"/>
        <v>0</v>
      </c>
      <c r="M1085" s="11">
        <f t="shared" si="763"/>
        <v>0</v>
      </c>
      <c r="N1085" s="11">
        <f t="shared" si="764"/>
        <v>0</v>
      </c>
      <c r="O1085" s="11">
        <f t="shared" si="765"/>
        <v>0</v>
      </c>
      <c r="P1085" s="11"/>
      <c r="Q1085" s="11"/>
      <c r="R1085" s="11"/>
    </row>
    <row r="1086" spans="1:21" hidden="1" x14ac:dyDescent="0.25">
      <c r="A1086" t="s">
        <v>18</v>
      </c>
      <c r="B1086">
        <v>2</v>
      </c>
      <c r="C1086">
        <v>10</v>
      </c>
      <c r="D1086" t="s">
        <v>21</v>
      </c>
      <c r="E1086" t="s">
        <v>21</v>
      </c>
      <c r="F1086">
        <v>2</v>
      </c>
      <c r="G1086">
        <v>120</v>
      </c>
      <c r="H1086">
        <v>22381</v>
      </c>
      <c r="I1086" t="s">
        <v>17</v>
      </c>
      <c r="J1086">
        <v>1</v>
      </c>
      <c r="K1086">
        <v>1</v>
      </c>
      <c r="L1086">
        <f t="shared" si="766"/>
        <v>1</v>
      </c>
      <c r="M1086">
        <f t="shared" si="763"/>
        <v>0</v>
      </c>
      <c r="N1086">
        <f t="shared" si="764"/>
        <v>0</v>
      </c>
      <c r="O1086">
        <f t="shared" si="765"/>
        <v>0</v>
      </c>
      <c r="P1086">
        <f t="shared" ref="P1086" si="788">IF((SUM(J1086:J1089)&gt;0),1,0)</f>
        <v>1</v>
      </c>
      <c r="Q1086">
        <f t="shared" ref="Q1086:R1086" si="789">IF((SUM(N1086:N1089)&gt;0),1,0)</f>
        <v>0</v>
      </c>
      <c r="R1086">
        <f t="shared" si="789"/>
        <v>0</v>
      </c>
    </row>
    <row r="1087" spans="1:21" hidden="1" x14ac:dyDescent="0.25">
      <c r="A1087" t="s">
        <v>18</v>
      </c>
      <c r="B1087">
        <v>2</v>
      </c>
      <c r="C1087">
        <v>10</v>
      </c>
      <c r="D1087" t="s">
        <v>21</v>
      </c>
      <c r="E1087" t="s">
        <v>21</v>
      </c>
      <c r="F1087">
        <v>2</v>
      </c>
      <c r="G1087">
        <v>120</v>
      </c>
      <c r="H1087">
        <v>22381</v>
      </c>
      <c r="I1087" t="s">
        <v>16</v>
      </c>
      <c r="J1087">
        <v>0</v>
      </c>
      <c r="K1087">
        <v>0</v>
      </c>
      <c r="L1087">
        <f t="shared" si="766"/>
        <v>0</v>
      </c>
      <c r="M1087">
        <f t="shared" si="763"/>
        <v>0</v>
      </c>
      <c r="N1087">
        <f t="shared" si="764"/>
        <v>0</v>
      </c>
      <c r="O1087">
        <f t="shared" si="765"/>
        <v>0</v>
      </c>
    </row>
    <row r="1088" spans="1:21" hidden="1" x14ac:dyDescent="0.25">
      <c r="A1088" t="s">
        <v>18</v>
      </c>
      <c r="B1088">
        <v>2</v>
      </c>
      <c r="C1088">
        <v>10</v>
      </c>
      <c r="D1088" t="s">
        <v>21</v>
      </c>
      <c r="E1088" t="s">
        <v>21</v>
      </c>
      <c r="F1088">
        <v>2</v>
      </c>
      <c r="G1088">
        <v>120</v>
      </c>
      <c r="H1088">
        <v>22381</v>
      </c>
      <c r="I1088" t="s">
        <v>13</v>
      </c>
      <c r="J1088">
        <v>1</v>
      </c>
      <c r="K1088">
        <v>1</v>
      </c>
      <c r="L1088">
        <f t="shared" si="766"/>
        <v>1</v>
      </c>
      <c r="M1088">
        <f t="shared" si="763"/>
        <v>0</v>
      </c>
      <c r="N1088">
        <f t="shared" si="764"/>
        <v>0</v>
      </c>
      <c r="O1088">
        <f t="shared" si="765"/>
        <v>0</v>
      </c>
    </row>
    <row r="1089" spans="1:18" hidden="1" x14ac:dyDescent="0.25">
      <c r="A1089" t="s">
        <v>18</v>
      </c>
      <c r="B1089">
        <v>2</v>
      </c>
      <c r="C1089">
        <v>10</v>
      </c>
      <c r="D1089" t="s">
        <v>21</v>
      </c>
      <c r="E1089" t="s">
        <v>21</v>
      </c>
      <c r="F1089">
        <v>2</v>
      </c>
      <c r="G1089">
        <v>120</v>
      </c>
      <c r="H1089">
        <v>22381</v>
      </c>
      <c r="I1089" t="s">
        <v>14</v>
      </c>
      <c r="J1089">
        <v>0</v>
      </c>
      <c r="K1089">
        <v>0</v>
      </c>
      <c r="L1089" s="11">
        <f t="shared" si="766"/>
        <v>0</v>
      </c>
      <c r="M1089" s="11">
        <f t="shared" si="763"/>
        <v>0</v>
      </c>
      <c r="N1089" s="11">
        <f t="shared" si="764"/>
        <v>0</v>
      </c>
      <c r="O1089" s="11">
        <f t="shared" si="765"/>
        <v>0</v>
      </c>
      <c r="P1089" s="11"/>
      <c r="Q1089" s="11"/>
      <c r="R1089" s="11"/>
    </row>
    <row r="1090" spans="1:18" hidden="1" x14ac:dyDescent="0.25">
      <c r="A1090" t="s">
        <v>18</v>
      </c>
      <c r="B1090">
        <v>2</v>
      </c>
      <c r="C1090">
        <v>10</v>
      </c>
      <c r="D1090" t="s">
        <v>21</v>
      </c>
      <c r="E1090" t="s">
        <v>21</v>
      </c>
      <c r="F1090">
        <v>3</v>
      </c>
      <c r="G1090">
        <v>180</v>
      </c>
      <c r="H1090">
        <v>22441</v>
      </c>
      <c r="I1090" t="s">
        <v>17</v>
      </c>
      <c r="J1090">
        <v>1</v>
      </c>
      <c r="K1090">
        <v>2</v>
      </c>
      <c r="L1090">
        <f t="shared" si="766"/>
        <v>1</v>
      </c>
      <c r="M1090">
        <f t="shared" si="763"/>
        <v>0</v>
      </c>
      <c r="N1090">
        <f t="shared" si="764"/>
        <v>0</v>
      </c>
      <c r="O1090">
        <f t="shared" si="765"/>
        <v>0</v>
      </c>
      <c r="P1090">
        <f t="shared" ref="P1090" si="790">IF((SUM(J1090:J1093)&gt;0),1,0)</f>
        <v>1</v>
      </c>
      <c r="Q1090">
        <f t="shared" ref="Q1090:R1090" si="791">IF((SUM(N1090:N1093)&gt;0),1,0)</f>
        <v>0</v>
      </c>
      <c r="R1090">
        <f t="shared" si="791"/>
        <v>0</v>
      </c>
    </row>
    <row r="1091" spans="1:18" hidden="1" x14ac:dyDescent="0.25">
      <c r="A1091" t="s">
        <v>18</v>
      </c>
      <c r="B1091">
        <v>2</v>
      </c>
      <c r="C1091">
        <v>10</v>
      </c>
      <c r="D1091" t="s">
        <v>21</v>
      </c>
      <c r="E1091" t="s">
        <v>21</v>
      </c>
      <c r="F1091">
        <v>3</v>
      </c>
      <c r="G1091">
        <v>180</v>
      </c>
      <c r="H1091">
        <v>22441</v>
      </c>
      <c r="I1091" t="s">
        <v>16</v>
      </c>
      <c r="J1091">
        <v>0</v>
      </c>
      <c r="K1091">
        <v>0</v>
      </c>
      <c r="L1091">
        <f t="shared" si="766"/>
        <v>0</v>
      </c>
      <c r="M1091">
        <f t="shared" si="763"/>
        <v>0</v>
      </c>
      <c r="N1091">
        <f t="shared" si="764"/>
        <v>0</v>
      </c>
      <c r="O1091">
        <f t="shared" si="765"/>
        <v>0</v>
      </c>
    </row>
    <row r="1092" spans="1:18" hidden="1" x14ac:dyDescent="0.25">
      <c r="A1092" t="s">
        <v>18</v>
      </c>
      <c r="B1092">
        <v>2</v>
      </c>
      <c r="C1092">
        <v>10</v>
      </c>
      <c r="D1092" t="s">
        <v>21</v>
      </c>
      <c r="E1092" t="s">
        <v>21</v>
      </c>
      <c r="F1092">
        <v>3</v>
      </c>
      <c r="G1092">
        <v>180</v>
      </c>
      <c r="H1092">
        <v>22441</v>
      </c>
      <c r="I1092" t="s">
        <v>13</v>
      </c>
      <c r="J1092">
        <v>0</v>
      </c>
      <c r="K1092">
        <v>0</v>
      </c>
      <c r="L1092">
        <f t="shared" si="766"/>
        <v>0</v>
      </c>
      <c r="M1092">
        <f t="shared" si="763"/>
        <v>0</v>
      </c>
      <c r="N1092">
        <f t="shared" si="764"/>
        <v>0</v>
      </c>
      <c r="O1092">
        <f t="shared" si="765"/>
        <v>0</v>
      </c>
    </row>
    <row r="1093" spans="1:18" hidden="1" x14ac:dyDescent="0.25">
      <c r="A1093" t="s">
        <v>18</v>
      </c>
      <c r="B1093">
        <v>2</v>
      </c>
      <c r="C1093">
        <v>10</v>
      </c>
      <c r="D1093" t="s">
        <v>21</v>
      </c>
      <c r="E1093" t="s">
        <v>21</v>
      </c>
      <c r="F1093">
        <v>3</v>
      </c>
      <c r="G1093">
        <v>180</v>
      </c>
      <c r="H1093">
        <v>22441</v>
      </c>
      <c r="I1093" t="s">
        <v>14</v>
      </c>
      <c r="J1093">
        <v>0</v>
      </c>
      <c r="K1093">
        <v>0</v>
      </c>
      <c r="L1093" s="11">
        <f t="shared" si="766"/>
        <v>0</v>
      </c>
      <c r="M1093" s="11">
        <f t="shared" si="763"/>
        <v>0</v>
      </c>
      <c r="N1093" s="11">
        <f t="shared" si="764"/>
        <v>0</v>
      </c>
      <c r="O1093" s="11">
        <f t="shared" si="765"/>
        <v>0</v>
      </c>
      <c r="P1093" s="11"/>
      <c r="Q1093" s="11"/>
      <c r="R1093" s="11"/>
    </row>
    <row r="1094" spans="1:18" hidden="1" x14ac:dyDescent="0.25">
      <c r="A1094" t="s">
        <v>18</v>
      </c>
      <c r="B1094">
        <v>2</v>
      </c>
      <c r="C1094">
        <v>10</v>
      </c>
      <c r="D1094" t="s">
        <v>21</v>
      </c>
      <c r="E1094" t="s">
        <v>21</v>
      </c>
      <c r="F1094">
        <v>4</v>
      </c>
      <c r="G1094">
        <v>240</v>
      </c>
      <c r="H1094">
        <v>22501</v>
      </c>
      <c r="I1094" t="s">
        <v>17</v>
      </c>
      <c r="J1094">
        <v>0</v>
      </c>
      <c r="K1094">
        <v>0</v>
      </c>
      <c r="L1094">
        <f t="shared" si="766"/>
        <v>0</v>
      </c>
      <c r="M1094">
        <f t="shared" si="763"/>
        <v>0</v>
      </c>
      <c r="N1094">
        <f t="shared" si="764"/>
        <v>0</v>
      </c>
      <c r="O1094">
        <f t="shared" si="765"/>
        <v>0</v>
      </c>
      <c r="P1094">
        <f t="shared" ref="P1094" si="792">IF((SUM(J1094:J1097)&gt;0),1,0)</f>
        <v>0</v>
      </c>
      <c r="Q1094">
        <f t="shared" ref="Q1094:R1094" si="793">IF((SUM(N1094:N1097)&gt;0),1,0)</f>
        <v>0</v>
      </c>
      <c r="R1094">
        <f t="shared" si="793"/>
        <v>0</v>
      </c>
    </row>
    <row r="1095" spans="1:18" hidden="1" x14ac:dyDescent="0.25">
      <c r="A1095" t="s">
        <v>18</v>
      </c>
      <c r="B1095">
        <v>2</v>
      </c>
      <c r="C1095">
        <v>10</v>
      </c>
      <c r="D1095" t="s">
        <v>21</v>
      </c>
      <c r="E1095" t="s">
        <v>21</v>
      </c>
      <c r="F1095">
        <v>4</v>
      </c>
      <c r="G1095">
        <v>240</v>
      </c>
      <c r="H1095">
        <v>22501</v>
      </c>
      <c r="I1095" t="s">
        <v>16</v>
      </c>
      <c r="J1095">
        <v>0</v>
      </c>
      <c r="K1095">
        <v>0</v>
      </c>
      <c r="L1095">
        <f t="shared" si="766"/>
        <v>0</v>
      </c>
      <c r="M1095">
        <f t="shared" si="763"/>
        <v>0</v>
      </c>
      <c r="N1095">
        <f t="shared" si="764"/>
        <v>0</v>
      </c>
      <c r="O1095">
        <f t="shared" si="765"/>
        <v>0</v>
      </c>
    </row>
    <row r="1096" spans="1:18" hidden="1" x14ac:dyDescent="0.25">
      <c r="A1096" t="s">
        <v>18</v>
      </c>
      <c r="B1096">
        <v>2</v>
      </c>
      <c r="C1096">
        <v>10</v>
      </c>
      <c r="D1096" t="s">
        <v>21</v>
      </c>
      <c r="E1096" t="s">
        <v>21</v>
      </c>
      <c r="F1096">
        <v>4</v>
      </c>
      <c r="G1096">
        <v>240</v>
      </c>
      <c r="H1096">
        <v>22501</v>
      </c>
      <c r="I1096" t="s">
        <v>13</v>
      </c>
      <c r="J1096">
        <v>0</v>
      </c>
      <c r="K1096">
        <v>0</v>
      </c>
      <c r="L1096">
        <f t="shared" si="766"/>
        <v>0</v>
      </c>
      <c r="M1096">
        <f t="shared" si="763"/>
        <v>0</v>
      </c>
      <c r="N1096">
        <f t="shared" si="764"/>
        <v>0</v>
      </c>
      <c r="O1096">
        <f t="shared" si="765"/>
        <v>0</v>
      </c>
    </row>
    <row r="1097" spans="1:18" hidden="1" x14ac:dyDescent="0.25">
      <c r="A1097" t="s">
        <v>18</v>
      </c>
      <c r="B1097">
        <v>2</v>
      </c>
      <c r="C1097">
        <v>10</v>
      </c>
      <c r="D1097" t="s">
        <v>21</v>
      </c>
      <c r="E1097" t="s">
        <v>21</v>
      </c>
      <c r="F1097">
        <v>4</v>
      </c>
      <c r="G1097">
        <v>240</v>
      </c>
      <c r="H1097">
        <v>22501</v>
      </c>
      <c r="I1097" t="s">
        <v>14</v>
      </c>
      <c r="J1097">
        <v>0</v>
      </c>
      <c r="K1097">
        <v>0</v>
      </c>
      <c r="L1097" s="11">
        <f t="shared" si="766"/>
        <v>0</v>
      </c>
      <c r="M1097" s="11">
        <f t="shared" si="763"/>
        <v>0</v>
      </c>
      <c r="N1097" s="11">
        <f t="shared" si="764"/>
        <v>0</v>
      </c>
      <c r="O1097" s="11">
        <f t="shared" si="765"/>
        <v>0</v>
      </c>
      <c r="P1097" s="11"/>
      <c r="Q1097" s="11"/>
      <c r="R1097" s="11"/>
    </row>
    <row r="1098" spans="1:18" hidden="1" x14ac:dyDescent="0.25">
      <c r="A1098" t="s">
        <v>18</v>
      </c>
      <c r="B1098">
        <v>2</v>
      </c>
      <c r="C1098">
        <v>10</v>
      </c>
      <c r="D1098" t="s">
        <v>21</v>
      </c>
      <c r="E1098" t="s">
        <v>21</v>
      </c>
      <c r="F1098">
        <v>5</v>
      </c>
      <c r="G1098">
        <v>300</v>
      </c>
      <c r="H1098">
        <v>22561</v>
      </c>
      <c r="I1098" t="s">
        <v>17</v>
      </c>
      <c r="J1098">
        <v>0</v>
      </c>
      <c r="K1098">
        <v>0</v>
      </c>
      <c r="L1098">
        <f t="shared" si="766"/>
        <v>0</v>
      </c>
      <c r="M1098">
        <f t="shared" si="763"/>
        <v>0</v>
      </c>
      <c r="N1098">
        <f t="shared" si="764"/>
        <v>0</v>
      </c>
      <c r="O1098">
        <f t="shared" si="765"/>
        <v>0</v>
      </c>
      <c r="P1098">
        <f t="shared" ref="P1098" si="794">IF((SUM(J1098:J1101)&gt;0),1,0)</f>
        <v>1</v>
      </c>
      <c r="Q1098">
        <f t="shared" ref="Q1098:R1098" si="795">IF((SUM(N1098:N1101)&gt;0),1,0)</f>
        <v>0</v>
      </c>
      <c r="R1098">
        <f t="shared" si="795"/>
        <v>0</v>
      </c>
    </row>
    <row r="1099" spans="1:18" hidden="1" x14ac:dyDescent="0.25">
      <c r="A1099" t="s">
        <v>18</v>
      </c>
      <c r="B1099">
        <v>2</v>
      </c>
      <c r="C1099">
        <v>10</v>
      </c>
      <c r="D1099" t="s">
        <v>21</v>
      </c>
      <c r="E1099" t="s">
        <v>21</v>
      </c>
      <c r="F1099">
        <v>5</v>
      </c>
      <c r="G1099">
        <v>300</v>
      </c>
      <c r="H1099">
        <v>22561</v>
      </c>
      <c r="I1099" t="s">
        <v>16</v>
      </c>
      <c r="J1099">
        <v>1</v>
      </c>
      <c r="K1099">
        <v>2</v>
      </c>
      <c r="L1099">
        <f t="shared" si="766"/>
        <v>1</v>
      </c>
      <c r="M1099">
        <f t="shared" si="763"/>
        <v>0</v>
      </c>
      <c r="N1099">
        <f t="shared" si="764"/>
        <v>0</v>
      </c>
      <c r="O1099">
        <f t="shared" si="765"/>
        <v>0</v>
      </c>
    </row>
    <row r="1100" spans="1:18" hidden="1" x14ac:dyDescent="0.25">
      <c r="A1100" t="s">
        <v>18</v>
      </c>
      <c r="B1100">
        <v>2</v>
      </c>
      <c r="C1100">
        <v>10</v>
      </c>
      <c r="D1100" t="s">
        <v>21</v>
      </c>
      <c r="E1100" t="s">
        <v>21</v>
      </c>
      <c r="F1100">
        <v>5</v>
      </c>
      <c r="G1100">
        <v>300</v>
      </c>
      <c r="H1100">
        <v>22561</v>
      </c>
      <c r="I1100" t="s">
        <v>13</v>
      </c>
      <c r="J1100">
        <v>0</v>
      </c>
      <c r="K1100">
        <v>0</v>
      </c>
      <c r="L1100">
        <f t="shared" si="766"/>
        <v>0</v>
      </c>
      <c r="M1100">
        <f t="shared" si="763"/>
        <v>0</v>
      </c>
      <c r="N1100">
        <f t="shared" si="764"/>
        <v>0</v>
      </c>
      <c r="O1100">
        <f t="shared" si="765"/>
        <v>0</v>
      </c>
    </row>
    <row r="1101" spans="1:18" hidden="1" x14ac:dyDescent="0.25">
      <c r="A1101" t="s">
        <v>18</v>
      </c>
      <c r="B1101">
        <v>2</v>
      </c>
      <c r="C1101">
        <v>10</v>
      </c>
      <c r="D1101" t="s">
        <v>21</v>
      </c>
      <c r="E1101" t="s">
        <v>21</v>
      </c>
      <c r="F1101">
        <v>5</v>
      </c>
      <c r="G1101">
        <v>300</v>
      </c>
      <c r="H1101">
        <v>22561</v>
      </c>
      <c r="I1101" t="s">
        <v>14</v>
      </c>
      <c r="J1101">
        <v>0</v>
      </c>
      <c r="K1101">
        <v>0</v>
      </c>
      <c r="L1101" s="11">
        <f t="shared" si="766"/>
        <v>0</v>
      </c>
      <c r="M1101" s="11">
        <f t="shared" si="763"/>
        <v>0</v>
      </c>
      <c r="N1101" s="11">
        <f t="shared" si="764"/>
        <v>0</v>
      </c>
      <c r="O1101" s="11">
        <f t="shared" si="765"/>
        <v>0</v>
      </c>
      <c r="P1101" s="11"/>
      <c r="Q1101" s="11"/>
      <c r="R1101" s="11"/>
    </row>
    <row r="1102" spans="1:18" hidden="1" x14ac:dyDescent="0.25">
      <c r="A1102" t="s">
        <v>18</v>
      </c>
      <c r="B1102">
        <v>2</v>
      </c>
      <c r="C1102">
        <v>10</v>
      </c>
      <c r="D1102" t="s">
        <v>21</v>
      </c>
      <c r="E1102" t="s">
        <v>21</v>
      </c>
      <c r="F1102">
        <v>6</v>
      </c>
      <c r="G1102">
        <v>360</v>
      </c>
      <c r="H1102">
        <v>22621</v>
      </c>
      <c r="I1102" t="s">
        <v>17</v>
      </c>
      <c r="J1102">
        <v>0</v>
      </c>
      <c r="K1102">
        <v>0</v>
      </c>
      <c r="L1102">
        <f t="shared" si="766"/>
        <v>0</v>
      </c>
      <c r="M1102">
        <f t="shared" si="763"/>
        <v>0</v>
      </c>
      <c r="N1102">
        <f t="shared" si="764"/>
        <v>0</v>
      </c>
      <c r="O1102">
        <f t="shared" si="765"/>
        <v>0</v>
      </c>
      <c r="P1102">
        <f t="shared" ref="P1102" si="796">IF((SUM(J1102:J1105)&gt;0),1,0)</f>
        <v>0</v>
      </c>
      <c r="Q1102">
        <f t="shared" ref="Q1102:R1102" si="797">IF((SUM(N1102:N1105)&gt;0),1,0)</f>
        <v>0</v>
      </c>
      <c r="R1102">
        <f t="shared" si="797"/>
        <v>0</v>
      </c>
    </row>
    <row r="1103" spans="1:18" hidden="1" x14ac:dyDescent="0.25">
      <c r="A1103" t="s">
        <v>18</v>
      </c>
      <c r="B1103">
        <v>2</v>
      </c>
      <c r="C1103">
        <v>10</v>
      </c>
      <c r="D1103" t="s">
        <v>21</v>
      </c>
      <c r="E1103" t="s">
        <v>21</v>
      </c>
      <c r="F1103">
        <v>6</v>
      </c>
      <c r="G1103">
        <v>360</v>
      </c>
      <c r="H1103">
        <v>22621</v>
      </c>
      <c r="I1103" t="s">
        <v>16</v>
      </c>
      <c r="J1103">
        <v>0</v>
      </c>
      <c r="K1103">
        <v>0</v>
      </c>
      <c r="L1103">
        <f t="shared" si="766"/>
        <v>0</v>
      </c>
      <c r="M1103">
        <f t="shared" si="763"/>
        <v>0</v>
      </c>
      <c r="N1103">
        <f t="shared" si="764"/>
        <v>0</v>
      </c>
      <c r="O1103">
        <f t="shared" si="765"/>
        <v>0</v>
      </c>
    </row>
    <row r="1104" spans="1:18" hidden="1" x14ac:dyDescent="0.25">
      <c r="A1104" t="s">
        <v>18</v>
      </c>
      <c r="B1104">
        <v>2</v>
      </c>
      <c r="C1104">
        <v>10</v>
      </c>
      <c r="D1104" t="s">
        <v>21</v>
      </c>
      <c r="E1104" t="s">
        <v>21</v>
      </c>
      <c r="F1104">
        <v>6</v>
      </c>
      <c r="G1104">
        <v>360</v>
      </c>
      <c r="H1104">
        <v>22621</v>
      </c>
      <c r="I1104" t="s">
        <v>13</v>
      </c>
      <c r="J1104">
        <v>0</v>
      </c>
      <c r="K1104">
        <v>0</v>
      </c>
      <c r="L1104">
        <f t="shared" si="766"/>
        <v>0</v>
      </c>
      <c r="M1104">
        <f t="shared" si="763"/>
        <v>0</v>
      </c>
      <c r="N1104">
        <f t="shared" si="764"/>
        <v>0</v>
      </c>
      <c r="O1104">
        <f t="shared" si="765"/>
        <v>0</v>
      </c>
    </row>
    <row r="1105" spans="1:18" hidden="1" x14ac:dyDescent="0.25">
      <c r="A1105" t="s">
        <v>18</v>
      </c>
      <c r="B1105">
        <v>2</v>
      </c>
      <c r="C1105">
        <v>10</v>
      </c>
      <c r="D1105" t="s">
        <v>21</v>
      </c>
      <c r="E1105" t="s">
        <v>21</v>
      </c>
      <c r="F1105">
        <v>6</v>
      </c>
      <c r="G1105">
        <v>360</v>
      </c>
      <c r="H1105">
        <v>22621</v>
      </c>
      <c r="I1105" t="s">
        <v>14</v>
      </c>
      <c r="J1105">
        <v>0</v>
      </c>
      <c r="K1105">
        <v>0</v>
      </c>
      <c r="L1105" s="11">
        <f t="shared" si="766"/>
        <v>0</v>
      </c>
      <c r="M1105" s="11">
        <f t="shared" si="763"/>
        <v>0</v>
      </c>
      <c r="N1105" s="11">
        <f t="shared" si="764"/>
        <v>0</v>
      </c>
      <c r="O1105" s="11">
        <f t="shared" si="765"/>
        <v>0</v>
      </c>
      <c r="P1105" s="11"/>
      <c r="Q1105" s="11"/>
      <c r="R1105" s="11"/>
    </row>
    <row r="1106" spans="1:18" hidden="1" x14ac:dyDescent="0.25">
      <c r="A1106" t="s">
        <v>18</v>
      </c>
      <c r="B1106">
        <v>2</v>
      </c>
      <c r="C1106">
        <v>10</v>
      </c>
      <c r="D1106" t="s">
        <v>21</v>
      </c>
      <c r="E1106" t="s">
        <v>21</v>
      </c>
      <c r="F1106">
        <v>7</v>
      </c>
      <c r="G1106">
        <v>420</v>
      </c>
      <c r="H1106">
        <v>22681</v>
      </c>
      <c r="I1106" t="s">
        <v>17</v>
      </c>
      <c r="J1106">
        <v>0</v>
      </c>
      <c r="K1106">
        <v>0</v>
      </c>
      <c r="L1106">
        <f t="shared" si="766"/>
        <v>0</v>
      </c>
      <c r="M1106">
        <f t="shared" si="763"/>
        <v>0</v>
      </c>
      <c r="N1106">
        <f t="shared" si="764"/>
        <v>0</v>
      </c>
      <c r="O1106">
        <f t="shared" si="765"/>
        <v>0</v>
      </c>
      <c r="P1106">
        <f t="shared" ref="P1106" si="798">IF((SUM(J1106:J1109)&gt;0),1,0)</f>
        <v>0</v>
      </c>
      <c r="Q1106">
        <f t="shared" ref="Q1106:R1106" si="799">IF((SUM(N1106:N1109)&gt;0),1,0)</f>
        <v>0</v>
      </c>
      <c r="R1106">
        <f t="shared" si="799"/>
        <v>0</v>
      </c>
    </row>
    <row r="1107" spans="1:18" hidden="1" x14ac:dyDescent="0.25">
      <c r="A1107" t="s">
        <v>18</v>
      </c>
      <c r="B1107">
        <v>2</v>
      </c>
      <c r="C1107">
        <v>10</v>
      </c>
      <c r="D1107" t="s">
        <v>21</v>
      </c>
      <c r="E1107" t="s">
        <v>21</v>
      </c>
      <c r="F1107">
        <v>7</v>
      </c>
      <c r="G1107">
        <v>420</v>
      </c>
      <c r="H1107">
        <v>22681</v>
      </c>
      <c r="I1107" t="s">
        <v>16</v>
      </c>
      <c r="J1107">
        <v>0</v>
      </c>
      <c r="K1107">
        <v>0</v>
      </c>
      <c r="L1107">
        <f t="shared" si="766"/>
        <v>0</v>
      </c>
      <c r="M1107">
        <f t="shared" si="763"/>
        <v>0</v>
      </c>
      <c r="N1107">
        <f t="shared" si="764"/>
        <v>0</v>
      </c>
      <c r="O1107">
        <f t="shared" si="765"/>
        <v>0</v>
      </c>
    </row>
    <row r="1108" spans="1:18" hidden="1" x14ac:dyDescent="0.25">
      <c r="A1108" t="s">
        <v>18</v>
      </c>
      <c r="B1108">
        <v>2</v>
      </c>
      <c r="C1108">
        <v>10</v>
      </c>
      <c r="D1108" t="s">
        <v>21</v>
      </c>
      <c r="E1108" t="s">
        <v>21</v>
      </c>
      <c r="F1108">
        <v>7</v>
      </c>
      <c r="G1108">
        <v>420</v>
      </c>
      <c r="H1108">
        <v>22681</v>
      </c>
      <c r="I1108" t="s">
        <v>13</v>
      </c>
      <c r="J1108">
        <v>0</v>
      </c>
      <c r="K1108">
        <v>0</v>
      </c>
      <c r="L1108">
        <f t="shared" si="766"/>
        <v>0</v>
      </c>
      <c r="M1108">
        <f t="shared" si="763"/>
        <v>0</v>
      </c>
      <c r="N1108">
        <f t="shared" si="764"/>
        <v>0</v>
      </c>
      <c r="O1108">
        <f t="shared" si="765"/>
        <v>0</v>
      </c>
    </row>
    <row r="1109" spans="1:18" hidden="1" x14ac:dyDescent="0.25">
      <c r="A1109" t="s">
        <v>18</v>
      </c>
      <c r="B1109">
        <v>2</v>
      </c>
      <c r="C1109">
        <v>10</v>
      </c>
      <c r="D1109" t="s">
        <v>21</v>
      </c>
      <c r="E1109" t="s">
        <v>21</v>
      </c>
      <c r="F1109">
        <v>7</v>
      </c>
      <c r="G1109">
        <v>420</v>
      </c>
      <c r="H1109">
        <v>22681</v>
      </c>
      <c r="I1109" t="s">
        <v>14</v>
      </c>
      <c r="J1109">
        <v>0</v>
      </c>
      <c r="K1109">
        <v>0</v>
      </c>
      <c r="L1109" s="11">
        <f t="shared" si="766"/>
        <v>0</v>
      </c>
      <c r="M1109" s="11">
        <f t="shared" si="763"/>
        <v>0</v>
      </c>
      <c r="N1109" s="11">
        <f t="shared" si="764"/>
        <v>0</v>
      </c>
      <c r="O1109" s="11">
        <f t="shared" si="765"/>
        <v>0</v>
      </c>
      <c r="P1109" s="11"/>
      <c r="Q1109" s="11"/>
      <c r="R1109" s="11"/>
    </row>
    <row r="1110" spans="1:18" hidden="1" x14ac:dyDescent="0.25">
      <c r="A1110" t="s">
        <v>18</v>
      </c>
      <c r="B1110">
        <v>2</v>
      </c>
      <c r="C1110">
        <v>10</v>
      </c>
      <c r="D1110" t="s">
        <v>21</v>
      </c>
      <c r="E1110" t="s">
        <v>21</v>
      </c>
      <c r="F1110">
        <v>8</v>
      </c>
      <c r="G1110">
        <v>480</v>
      </c>
      <c r="H1110">
        <v>22741</v>
      </c>
      <c r="I1110" t="s">
        <v>17</v>
      </c>
      <c r="J1110">
        <v>0</v>
      </c>
      <c r="K1110">
        <v>0</v>
      </c>
      <c r="L1110">
        <f t="shared" si="766"/>
        <v>0</v>
      </c>
      <c r="M1110">
        <f t="shared" si="763"/>
        <v>0</v>
      </c>
      <c r="N1110">
        <f t="shared" si="764"/>
        <v>0</v>
      </c>
      <c r="O1110">
        <f t="shared" si="765"/>
        <v>0</v>
      </c>
      <c r="P1110">
        <f t="shared" ref="P1110" si="800">IF((SUM(J1110:J1113)&gt;0),1,0)</f>
        <v>1</v>
      </c>
      <c r="Q1110">
        <f t="shared" ref="Q1110:R1110" si="801">IF((SUM(N1110:N1113)&gt;0),1,0)</f>
        <v>0</v>
      </c>
      <c r="R1110">
        <f t="shared" si="801"/>
        <v>0</v>
      </c>
    </row>
    <row r="1111" spans="1:18" hidden="1" x14ac:dyDescent="0.25">
      <c r="A1111" t="s">
        <v>18</v>
      </c>
      <c r="B1111">
        <v>2</v>
      </c>
      <c r="C1111">
        <v>10</v>
      </c>
      <c r="D1111" t="s">
        <v>21</v>
      </c>
      <c r="E1111" t="s">
        <v>21</v>
      </c>
      <c r="F1111">
        <v>8</v>
      </c>
      <c r="G1111">
        <v>480</v>
      </c>
      <c r="H1111">
        <v>22741</v>
      </c>
      <c r="I1111" t="s">
        <v>16</v>
      </c>
      <c r="J1111">
        <v>0</v>
      </c>
      <c r="K1111">
        <v>0</v>
      </c>
      <c r="L1111">
        <f t="shared" si="766"/>
        <v>0</v>
      </c>
      <c r="M1111">
        <f t="shared" si="763"/>
        <v>0</v>
      </c>
      <c r="N1111">
        <f t="shared" si="764"/>
        <v>0</v>
      </c>
      <c r="O1111">
        <f t="shared" si="765"/>
        <v>0</v>
      </c>
    </row>
    <row r="1112" spans="1:18" hidden="1" x14ac:dyDescent="0.25">
      <c r="A1112" t="s">
        <v>18</v>
      </c>
      <c r="B1112">
        <v>2</v>
      </c>
      <c r="C1112">
        <v>10</v>
      </c>
      <c r="D1112" t="s">
        <v>21</v>
      </c>
      <c r="E1112" t="s">
        <v>21</v>
      </c>
      <c r="F1112">
        <v>8</v>
      </c>
      <c r="G1112">
        <v>480</v>
      </c>
      <c r="H1112">
        <v>22741</v>
      </c>
      <c r="I1112" t="s">
        <v>13</v>
      </c>
      <c r="J1112">
        <v>0</v>
      </c>
      <c r="K1112">
        <v>0</v>
      </c>
      <c r="L1112">
        <f t="shared" si="766"/>
        <v>0</v>
      </c>
      <c r="M1112">
        <f t="shared" si="763"/>
        <v>0</v>
      </c>
      <c r="N1112">
        <f t="shared" si="764"/>
        <v>0</v>
      </c>
      <c r="O1112">
        <f t="shared" si="765"/>
        <v>0</v>
      </c>
    </row>
    <row r="1113" spans="1:18" hidden="1" x14ac:dyDescent="0.25">
      <c r="A1113" t="s">
        <v>18</v>
      </c>
      <c r="B1113">
        <v>2</v>
      </c>
      <c r="C1113">
        <v>10</v>
      </c>
      <c r="D1113" t="s">
        <v>21</v>
      </c>
      <c r="E1113" t="s">
        <v>21</v>
      </c>
      <c r="F1113">
        <v>8</v>
      </c>
      <c r="G1113">
        <v>480</v>
      </c>
      <c r="H1113">
        <v>22741</v>
      </c>
      <c r="I1113" t="s">
        <v>14</v>
      </c>
      <c r="J1113">
        <v>1</v>
      </c>
      <c r="K1113">
        <v>1</v>
      </c>
      <c r="L1113" s="11">
        <f t="shared" si="766"/>
        <v>1</v>
      </c>
      <c r="M1113" s="11">
        <f t="shared" si="763"/>
        <v>0</v>
      </c>
      <c r="N1113" s="11">
        <f t="shared" si="764"/>
        <v>0</v>
      </c>
      <c r="O1113" s="11">
        <f t="shared" si="765"/>
        <v>0</v>
      </c>
      <c r="P1113" s="11"/>
      <c r="Q1113" s="11"/>
      <c r="R1113" s="11"/>
    </row>
    <row r="1114" spans="1:18" hidden="1" x14ac:dyDescent="0.25">
      <c r="A1114" t="s">
        <v>18</v>
      </c>
      <c r="B1114">
        <v>2</v>
      </c>
      <c r="C1114">
        <v>10</v>
      </c>
      <c r="D1114" t="s">
        <v>21</v>
      </c>
      <c r="E1114" t="s">
        <v>21</v>
      </c>
      <c r="F1114">
        <v>9</v>
      </c>
      <c r="G1114">
        <v>420</v>
      </c>
      <c r="H1114">
        <v>22565</v>
      </c>
      <c r="I1114" t="s">
        <v>17</v>
      </c>
      <c r="J1114">
        <v>1</v>
      </c>
      <c r="K1114">
        <v>1</v>
      </c>
      <c r="L1114">
        <f t="shared" ref="L1114:L1153" si="802">IF(J1114&gt;0,1,0)</f>
        <v>1</v>
      </c>
      <c r="M1114">
        <f t="shared" ref="M1114:M1153" si="803">IF(K1114&gt;3,1,0)</f>
        <v>0</v>
      </c>
      <c r="N1114">
        <f t="shared" ref="N1114:N1153" si="804">IF(K1114=4,1,0)</f>
        <v>0</v>
      </c>
      <c r="O1114">
        <f t="shared" ref="O1114:O1153" si="805">IF(K1114=5,1,0)</f>
        <v>0</v>
      </c>
      <c r="P1114">
        <f t="shared" ref="P1114" si="806">IF((SUM(J1114:J1117)&gt;0),1,0)</f>
        <v>1</v>
      </c>
      <c r="Q1114">
        <f t="shared" ref="Q1114" si="807">IF((SUM(N1114:N1117)&gt;0),1,0)</f>
        <v>0</v>
      </c>
      <c r="R1114">
        <f t="shared" ref="R1114" si="808">IF((SUM(O1114:O1117)&gt;0),1,0)</f>
        <v>0</v>
      </c>
    </row>
    <row r="1115" spans="1:18" hidden="1" x14ac:dyDescent="0.25">
      <c r="A1115" t="s">
        <v>18</v>
      </c>
      <c r="B1115">
        <v>2</v>
      </c>
      <c r="C1115">
        <v>10</v>
      </c>
      <c r="D1115" t="s">
        <v>21</v>
      </c>
      <c r="E1115" t="s">
        <v>21</v>
      </c>
      <c r="F1115">
        <v>9</v>
      </c>
      <c r="G1115">
        <v>420</v>
      </c>
      <c r="H1115">
        <v>22565</v>
      </c>
      <c r="I1115" t="s">
        <v>16</v>
      </c>
      <c r="J1115">
        <v>0</v>
      </c>
      <c r="K1115">
        <v>0</v>
      </c>
      <c r="L1115">
        <f t="shared" si="802"/>
        <v>0</v>
      </c>
      <c r="M1115">
        <f t="shared" si="803"/>
        <v>0</v>
      </c>
      <c r="N1115">
        <f t="shared" si="804"/>
        <v>0</v>
      </c>
      <c r="O1115">
        <f t="shared" si="805"/>
        <v>0</v>
      </c>
    </row>
    <row r="1116" spans="1:18" hidden="1" x14ac:dyDescent="0.25">
      <c r="A1116" t="s">
        <v>18</v>
      </c>
      <c r="B1116">
        <v>2</v>
      </c>
      <c r="C1116">
        <v>10</v>
      </c>
      <c r="D1116" t="s">
        <v>21</v>
      </c>
      <c r="E1116" t="s">
        <v>21</v>
      </c>
      <c r="F1116">
        <v>9</v>
      </c>
      <c r="G1116">
        <v>420</v>
      </c>
      <c r="H1116">
        <v>22565</v>
      </c>
      <c r="I1116" t="s">
        <v>13</v>
      </c>
      <c r="J1116">
        <v>0</v>
      </c>
      <c r="K1116">
        <v>0</v>
      </c>
      <c r="L1116">
        <f t="shared" si="802"/>
        <v>0</v>
      </c>
      <c r="M1116">
        <f t="shared" si="803"/>
        <v>0</v>
      </c>
      <c r="N1116">
        <f t="shared" si="804"/>
        <v>0</v>
      </c>
      <c r="O1116">
        <f t="shared" si="805"/>
        <v>0</v>
      </c>
    </row>
    <row r="1117" spans="1:18" hidden="1" x14ac:dyDescent="0.25">
      <c r="A1117" t="s">
        <v>18</v>
      </c>
      <c r="B1117">
        <v>2</v>
      </c>
      <c r="C1117">
        <v>10</v>
      </c>
      <c r="D1117" t="s">
        <v>21</v>
      </c>
      <c r="E1117" t="s">
        <v>21</v>
      </c>
      <c r="F1117">
        <v>9</v>
      </c>
      <c r="G1117">
        <v>420</v>
      </c>
      <c r="H1117">
        <v>22565</v>
      </c>
      <c r="I1117" t="s">
        <v>14</v>
      </c>
      <c r="J1117">
        <v>1</v>
      </c>
      <c r="K1117">
        <v>1</v>
      </c>
      <c r="L1117" s="11">
        <f t="shared" si="802"/>
        <v>1</v>
      </c>
      <c r="M1117" s="11">
        <f t="shared" si="803"/>
        <v>0</v>
      </c>
      <c r="N1117" s="11">
        <f t="shared" si="804"/>
        <v>0</v>
      </c>
      <c r="O1117" s="11">
        <f t="shared" si="805"/>
        <v>0</v>
      </c>
      <c r="P1117" s="11"/>
      <c r="Q1117" s="11"/>
      <c r="R1117" s="11"/>
    </row>
    <row r="1118" spans="1:18" hidden="1" x14ac:dyDescent="0.25">
      <c r="A1118" t="s">
        <v>18</v>
      </c>
      <c r="B1118">
        <v>2</v>
      </c>
      <c r="C1118">
        <v>10</v>
      </c>
      <c r="D1118" t="s">
        <v>21</v>
      </c>
      <c r="E1118" t="s">
        <v>21</v>
      </c>
      <c r="F1118">
        <v>10</v>
      </c>
      <c r="G1118">
        <v>480</v>
      </c>
      <c r="H1118">
        <v>22605</v>
      </c>
      <c r="I1118" t="s">
        <v>17</v>
      </c>
      <c r="J1118">
        <v>0</v>
      </c>
      <c r="K1118">
        <v>0</v>
      </c>
      <c r="L1118">
        <f t="shared" si="802"/>
        <v>0</v>
      </c>
      <c r="M1118">
        <f t="shared" si="803"/>
        <v>0</v>
      </c>
      <c r="N1118">
        <f t="shared" si="804"/>
        <v>0</v>
      </c>
      <c r="O1118">
        <f t="shared" si="805"/>
        <v>0</v>
      </c>
      <c r="P1118">
        <f t="shared" ref="P1118" si="809">IF((SUM(J1118:J1121)&gt;0),1,0)</f>
        <v>0</v>
      </c>
      <c r="Q1118">
        <f t="shared" ref="Q1118" si="810">IF((SUM(N1118:N1121)&gt;0),1,0)</f>
        <v>0</v>
      </c>
      <c r="R1118">
        <f t="shared" ref="R1118" si="811">IF((SUM(O1118:O1121)&gt;0),1,0)</f>
        <v>0</v>
      </c>
    </row>
    <row r="1119" spans="1:18" hidden="1" x14ac:dyDescent="0.25">
      <c r="A1119" t="s">
        <v>18</v>
      </c>
      <c r="B1119">
        <v>2</v>
      </c>
      <c r="C1119">
        <v>10</v>
      </c>
      <c r="D1119" t="s">
        <v>21</v>
      </c>
      <c r="E1119" t="s">
        <v>21</v>
      </c>
      <c r="F1119">
        <v>10</v>
      </c>
      <c r="G1119">
        <v>480</v>
      </c>
      <c r="H1119">
        <v>22605</v>
      </c>
      <c r="I1119" t="s">
        <v>16</v>
      </c>
      <c r="J1119">
        <v>0</v>
      </c>
      <c r="K1119">
        <v>0</v>
      </c>
      <c r="L1119">
        <f t="shared" si="802"/>
        <v>0</v>
      </c>
      <c r="M1119">
        <f t="shared" si="803"/>
        <v>0</v>
      </c>
      <c r="N1119">
        <f t="shared" si="804"/>
        <v>0</v>
      </c>
      <c r="O1119">
        <f t="shared" si="805"/>
        <v>0</v>
      </c>
    </row>
    <row r="1120" spans="1:18" hidden="1" x14ac:dyDescent="0.25">
      <c r="A1120" t="s">
        <v>18</v>
      </c>
      <c r="B1120">
        <v>2</v>
      </c>
      <c r="C1120">
        <v>10</v>
      </c>
      <c r="D1120" t="s">
        <v>21</v>
      </c>
      <c r="E1120" t="s">
        <v>21</v>
      </c>
      <c r="F1120">
        <v>10</v>
      </c>
      <c r="G1120">
        <v>480</v>
      </c>
      <c r="H1120">
        <v>22605</v>
      </c>
      <c r="I1120" t="s">
        <v>13</v>
      </c>
      <c r="J1120">
        <v>0</v>
      </c>
      <c r="K1120">
        <v>0</v>
      </c>
      <c r="L1120">
        <f t="shared" si="802"/>
        <v>0</v>
      </c>
      <c r="M1120">
        <f t="shared" si="803"/>
        <v>0</v>
      </c>
      <c r="N1120">
        <f t="shared" si="804"/>
        <v>0</v>
      </c>
      <c r="O1120">
        <f t="shared" si="805"/>
        <v>0</v>
      </c>
    </row>
    <row r="1121" spans="1:25" hidden="1" x14ac:dyDescent="0.25">
      <c r="A1121" t="s">
        <v>18</v>
      </c>
      <c r="B1121">
        <v>2</v>
      </c>
      <c r="C1121">
        <v>10</v>
      </c>
      <c r="D1121" t="s">
        <v>21</v>
      </c>
      <c r="E1121" t="s">
        <v>21</v>
      </c>
      <c r="F1121">
        <v>10</v>
      </c>
      <c r="G1121">
        <v>480</v>
      </c>
      <c r="H1121">
        <v>22605</v>
      </c>
      <c r="I1121" t="s">
        <v>14</v>
      </c>
      <c r="J1121">
        <v>0</v>
      </c>
      <c r="K1121">
        <v>0</v>
      </c>
      <c r="L1121" s="11">
        <f t="shared" si="802"/>
        <v>0</v>
      </c>
      <c r="M1121" s="11">
        <f t="shared" si="803"/>
        <v>0</v>
      </c>
      <c r="N1121" s="11">
        <f t="shared" si="804"/>
        <v>0</v>
      </c>
      <c r="O1121" s="11">
        <f t="shared" si="805"/>
        <v>0</v>
      </c>
      <c r="P1121" s="11"/>
      <c r="Q1121" s="11"/>
      <c r="R1121" s="11"/>
    </row>
    <row r="1122" spans="1:25" s="12" customFormat="1" hidden="1" x14ac:dyDescent="0.25">
      <c r="A1122" s="12" t="s">
        <v>18</v>
      </c>
      <c r="B1122" s="12">
        <v>2</v>
      </c>
      <c r="C1122" s="12">
        <v>11</v>
      </c>
      <c r="D1122" s="12" t="s">
        <v>12</v>
      </c>
      <c r="E1122" s="12" t="s">
        <v>12</v>
      </c>
      <c r="F1122" s="12">
        <v>1</v>
      </c>
      <c r="G1122" s="12">
        <v>27</v>
      </c>
      <c r="H1122" s="12">
        <v>12012</v>
      </c>
      <c r="I1122" s="12" t="s">
        <v>17</v>
      </c>
      <c r="J1122" s="12">
        <v>1</v>
      </c>
      <c r="K1122" s="12">
        <v>1</v>
      </c>
      <c r="L1122" s="12">
        <f t="shared" si="802"/>
        <v>1</v>
      </c>
      <c r="M1122" s="12">
        <f t="shared" si="803"/>
        <v>0</v>
      </c>
      <c r="N1122" s="12">
        <f t="shared" si="804"/>
        <v>0</v>
      </c>
      <c r="O1122" s="12">
        <f t="shared" si="805"/>
        <v>0</v>
      </c>
      <c r="P1122" s="12">
        <f t="shared" ref="P1122" si="812">IF((SUM(J1122:J1125)&gt;0),1,0)</f>
        <v>1</v>
      </c>
      <c r="Q1122" s="12">
        <f t="shared" ref="Q1122" si="813">IF((SUM(N1122:N1125)&gt;0),1,0)</f>
        <v>0</v>
      </c>
      <c r="R1122" s="12">
        <f t="shared" ref="R1122" si="814">IF((SUM(O1122:O1125)&gt;0),1,0)</f>
        <v>0</v>
      </c>
      <c r="T1122" s="12" t="s">
        <v>81</v>
      </c>
    </row>
    <row r="1123" spans="1:25" hidden="1" x14ac:dyDescent="0.25">
      <c r="A1123" t="s">
        <v>18</v>
      </c>
      <c r="B1123">
        <v>2</v>
      </c>
      <c r="C1123">
        <v>11</v>
      </c>
      <c r="D1123" t="s">
        <v>12</v>
      </c>
      <c r="E1123" t="s">
        <v>12</v>
      </c>
      <c r="F1123">
        <v>1</v>
      </c>
      <c r="G1123">
        <v>27</v>
      </c>
      <c r="H1123">
        <v>12012</v>
      </c>
      <c r="I1123" t="s">
        <v>16</v>
      </c>
      <c r="J1123">
        <v>0</v>
      </c>
      <c r="K1123">
        <v>0</v>
      </c>
      <c r="L1123">
        <f t="shared" si="802"/>
        <v>0</v>
      </c>
      <c r="M1123">
        <f t="shared" si="803"/>
        <v>0</v>
      </c>
      <c r="N1123">
        <f t="shared" si="804"/>
        <v>0</v>
      </c>
      <c r="O1123">
        <f t="shared" si="805"/>
        <v>0</v>
      </c>
      <c r="U1123" s="11">
        <v>1</v>
      </c>
      <c r="V1123" s="11">
        <v>27</v>
      </c>
      <c r="W1123" s="11">
        <v>12012</v>
      </c>
      <c r="X1123">
        <v>27</v>
      </c>
      <c r="Y1123">
        <v>12012</v>
      </c>
    </row>
    <row r="1124" spans="1:25" hidden="1" x14ac:dyDescent="0.25">
      <c r="A1124" t="s">
        <v>18</v>
      </c>
      <c r="B1124">
        <v>2</v>
      </c>
      <c r="C1124">
        <v>11</v>
      </c>
      <c r="D1124" t="s">
        <v>12</v>
      </c>
      <c r="E1124" t="s">
        <v>12</v>
      </c>
      <c r="F1124">
        <v>1</v>
      </c>
      <c r="G1124">
        <v>27</v>
      </c>
      <c r="H1124">
        <v>12012</v>
      </c>
      <c r="I1124" t="s">
        <v>13</v>
      </c>
      <c r="J1124">
        <v>0</v>
      </c>
      <c r="K1124">
        <v>0</v>
      </c>
      <c r="L1124">
        <f t="shared" si="802"/>
        <v>0</v>
      </c>
      <c r="M1124">
        <f t="shared" si="803"/>
        <v>0</v>
      </c>
      <c r="N1124">
        <f t="shared" si="804"/>
        <v>0</v>
      </c>
      <c r="O1124">
        <f t="shared" si="805"/>
        <v>0</v>
      </c>
      <c r="U1124">
        <v>2</v>
      </c>
      <c r="V1124">
        <f>V1123+27</f>
        <v>54</v>
      </c>
      <c r="W1124">
        <f>W1123+27</f>
        <v>12039</v>
      </c>
      <c r="X1124">
        <v>54</v>
      </c>
      <c r="Y1124">
        <v>12045</v>
      </c>
    </row>
    <row r="1125" spans="1:25" hidden="1" x14ac:dyDescent="0.25">
      <c r="A1125" t="s">
        <v>18</v>
      </c>
      <c r="B1125">
        <v>2</v>
      </c>
      <c r="C1125">
        <v>11</v>
      </c>
      <c r="D1125" t="s">
        <v>12</v>
      </c>
      <c r="E1125" t="s">
        <v>12</v>
      </c>
      <c r="F1125">
        <v>1</v>
      </c>
      <c r="G1125">
        <v>27</v>
      </c>
      <c r="H1125">
        <v>12012</v>
      </c>
      <c r="I1125" t="s">
        <v>14</v>
      </c>
      <c r="J1125">
        <v>0</v>
      </c>
      <c r="K1125">
        <v>0</v>
      </c>
      <c r="L1125" s="11">
        <f t="shared" si="802"/>
        <v>0</v>
      </c>
      <c r="M1125" s="11">
        <f t="shared" si="803"/>
        <v>0</v>
      </c>
      <c r="N1125" s="11">
        <f t="shared" si="804"/>
        <v>0</v>
      </c>
      <c r="O1125" s="11">
        <f t="shared" si="805"/>
        <v>0</v>
      </c>
      <c r="P1125" s="11"/>
      <c r="Q1125" s="11"/>
      <c r="R1125" s="11"/>
      <c r="U1125">
        <v>3</v>
      </c>
      <c r="V1125">
        <f t="shared" ref="V1125:V1131" si="815">V1124+27</f>
        <v>81</v>
      </c>
      <c r="W1125">
        <f>W1124+27</f>
        <v>12066</v>
      </c>
      <c r="X1125">
        <v>81</v>
      </c>
      <c r="Y1125">
        <v>12066</v>
      </c>
    </row>
    <row r="1126" spans="1:25" hidden="1" x14ac:dyDescent="0.25">
      <c r="A1126" t="s">
        <v>18</v>
      </c>
      <c r="B1126">
        <v>2</v>
      </c>
      <c r="C1126">
        <v>11</v>
      </c>
      <c r="D1126" t="s">
        <v>12</v>
      </c>
      <c r="E1126" t="s">
        <v>12</v>
      </c>
      <c r="F1126">
        <v>2</v>
      </c>
      <c r="G1126">
        <v>54</v>
      </c>
      <c r="H1126">
        <v>12045</v>
      </c>
      <c r="I1126" t="s">
        <v>17</v>
      </c>
      <c r="J1126">
        <v>0</v>
      </c>
      <c r="K1126">
        <v>0</v>
      </c>
      <c r="L1126">
        <f t="shared" si="802"/>
        <v>0</v>
      </c>
      <c r="M1126">
        <f t="shared" si="803"/>
        <v>0</v>
      </c>
      <c r="N1126">
        <f t="shared" si="804"/>
        <v>0</v>
      </c>
      <c r="O1126">
        <f t="shared" si="805"/>
        <v>0</v>
      </c>
      <c r="P1126">
        <f t="shared" ref="P1126" si="816">IF((SUM(J1126:J1129)&gt;0),1,0)</f>
        <v>0</v>
      </c>
      <c r="Q1126">
        <f t="shared" ref="Q1126" si="817">IF((SUM(N1126:N1129)&gt;0),1,0)</f>
        <v>0</v>
      </c>
      <c r="R1126">
        <f t="shared" ref="R1126" si="818">IF((SUM(O1126:O1129)&gt;0),1,0)</f>
        <v>0</v>
      </c>
      <c r="U1126">
        <v>4</v>
      </c>
      <c r="V1126">
        <f t="shared" si="815"/>
        <v>108</v>
      </c>
      <c r="W1126">
        <f t="shared" ref="W1126:W1132" si="819">W1125+27</f>
        <v>12093</v>
      </c>
      <c r="X1126">
        <v>108</v>
      </c>
      <c r="Y1126">
        <v>12105</v>
      </c>
    </row>
    <row r="1127" spans="1:25" hidden="1" x14ac:dyDescent="0.25">
      <c r="A1127" t="s">
        <v>18</v>
      </c>
      <c r="B1127">
        <v>2</v>
      </c>
      <c r="C1127">
        <v>11</v>
      </c>
      <c r="D1127" t="s">
        <v>12</v>
      </c>
      <c r="E1127" t="s">
        <v>12</v>
      </c>
      <c r="F1127">
        <v>2</v>
      </c>
      <c r="G1127">
        <v>54</v>
      </c>
      <c r="H1127">
        <v>12045</v>
      </c>
      <c r="I1127" t="s">
        <v>16</v>
      </c>
      <c r="J1127">
        <v>0</v>
      </c>
      <c r="K1127">
        <v>0</v>
      </c>
      <c r="L1127">
        <f t="shared" si="802"/>
        <v>0</v>
      </c>
      <c r="M1127">
        <f t="shared" si="803"/>
        <v>0</v>
      </c>
      <c r="N1127">
        <f t="shared" si="804"/>
        <v>0</v>
      </c>
      <c r="O1127">
        <f t="shared" si="805"/>
        <v>0</v>
      </c>
      <c r="U1127">
        <v>5</v>
      </c>
      <c r="V1127">
        <f t="shared" si="815"/>
        <v>135</v>
      </c>
      <c r="W1127">
        <f t="shared" si="819"/>
        <v>12120</v>
      </c>
      <c r="X1127">
        <v>135</v>
      </c>
      <c r="Y1127">
        <v>12120</v>
      </c>
    </row>
    <row r="1128" spans="1:25" hidden="1" x14ac:dyDescent="0.25">
      <c r="A1128" t="s">
        <v>18</v>
      </c>
      <c r="B1128">
        <v>2</v>
      </c>
      <c r="C1128">
        <v>11</v>
      </c>
      <c r="D1128" t="s">
        <v>12</v>
      </c>
      <c r="E1128" t="s">
        <v>12</v>
      </c>
      <c r="F1128">
        <v>2</v>
      </c>
      <c r="G1128">
        <v>54</v>
      </c>
      <c r="H1128">
        <v>12045</v>
      </c>
      <c r="I1128" t="s">
        <v>13</v>
      </c>
      <c r="J1128">
        <v>0</v>
      </c>
      <c r="K1128">
        <v>0</v>
      </c>
      <c r="L1128">
        <f t="shared" si="802"/>
        <v>0</v>
      </c>
      <c r="M1128">
        <f t="shared" si="803"/>
        <v>0</v>
      </c>
      <c r="N1128">
        <f t="shared" si="804"/>
        <v>0</v>
      </c>
      <c r="O1128">
        <f t="shared" si="805"/>
        <v>0</v>
      </c>
      <c r="U1128">
        <v>6</v>
      </c>
      <c r="V1128">
        <f t="shared" si="815"/>
        <v>162</v>
      </c>
      <c r="W1128">
        <f t="shared" si="819"/>
        <v>12147</v>
      </c>
      <c r="X1128">
        <v>162</v>
      </c>
      <c r="Y1128">
        <v>12147</v>
      </c>
    </row>
    <row r="1129" spans="1:25" hidden="1" x14ac:dyDescent="0.25">
      <c r="A1129" t="s">
        <v>18</v>
      </c>
      <c r="B1129">
        <v>2</v>
      </c>
      <c r="C1129">
        <v>11</v>
      </c>
      <c r="D1129" t="s">
        <v>12</v>
      </c>
      <c r="E1129" t="s">
        <v>12</v>
      </c>
      <c r="F1129">
        <v>2</v>
      </c>
      <c r="G1129">
        <v>54</v>
      </c>
      <c r="H1129">
        <v>12045</v>
      </c>
      <c r="I1129" t="s">
        <v>14</v>
      </c>
      <c r="J1129">
        <v>0</v>
      </c>
      <c r="K1129">
        <v>0</v>
      </c>
      <c r="L1129" s="11">
        <f t="shared" si="802"/>
        <v>0</v>
      </c>
      <c r="M1129" s="11">
        <f t="shared" si="803"/>
        <v>0</v>
      </c>
      <c r="N1129" s="11">
        <f t="shared" si="804"/>
        <v>0</v>
      </c>
      <c r="O1129" s="11">
        <f t="shared" si="805"/>
        <v>0</v>
      </c>
      <c r="P1129" s="11"/>
      <c r="Q1129" s="11"/>
      <c r="R1129" s="11"/>
      <c r="U1129">
        <v>7</v>
      </c>
      <c r="V1129">
        <f t="shared" si="815"/>
        <v>189</v>
      </c>
      <c r="W1129">
        <f t="shared" si="819"/>
        <v>12174</v>
      </c>
      <c r="X1129">
        <v>189</v>
      </c>
      <c r="Y1129">
        <v>12165</v>
      </c>
    </row>
    <row r="1130" spans="1:25" hidden="1" x14ac:dyDescent="0.25">
      <c r="A1130" t="s">
        <v>18</v>
      </c>
      <c r="B1130">
        <v>2</v>
      </c>
      <c r="C1130">
        <v>11</v>
      </c>
      <c r="D1130" t="s">
        <v>12</v>
      </c>
      <c r="E1130" t="s">
        <v>12</v>
      </c>
      <c r="F1130">
        <v>3</v>
      </c>
      <c r="G1130">
        <v>81</v>
      </c>
      <c r="H1130">
        <v>12066</v>
      </c>
      <c r="I1130" t="s">
        <v>17</v>
      </c>
      <c r="J1130">
        <v>2</v>
      </c>
      <c r="K1130">
        <v>3</v>
      </c>
      <c r="L1130">
        <f t="shared" si="802"/>
        <v>1</v>
      </c>
      <c r="M1130">
        <f t="shared" si="803"/>
        <v>0</v>
      </c>
      <c r="N1130">
        <f t="shared" si="804"/>
        <v>0</v>
      </c>
      <c r="O1130">
        <f t="shared" si="805"/>
        <v>0</v>
      </c>
      <c r="P1130">
        <f t="shared" ref="P1130" si="820">IF((SUM(J1130:J1133)&gt;0),1,0)</f>
        <v>1</v>
      </c>
      <c r="Q1130">
        <f t="shared" ref="Q1130" si="821">IF((SUM(N1130:N1133)&gt;0),1,0)</f>
        <v>0</v>
      </c>
      <c r="R1130">
        <f t="shared" ref="R1130" si="822">IF((SUM(O1130:O1133)&gt;0),1,0)</f>
        <v>0</v>
      </c>
      <c r="U1130">
        <v>8</v>
      </c>
      <c r="V1130">
        <f t="shared" si="815"/>
        <v>216</v>
      </c>
      <c r="W1130">
        <f t="shared" si="819"/>
        <v>12201</v>
      </c>
      <c r="X1130">
        <v>216</v>
      </c>
      <c r="Y1130">
        <v>12201</v>
      </c>
    </row>
    <row r="1131" spans="1:25" hidden="1" x14ac:dyDescent="0.25">
      <c r="A1131" t="s">
        <v>18</v>
      </c>
      <c r="B1131">
        <v>2</v>
      </c>
      <c r="C1131">
        <v>11</v>
      </c>
      <c r="D1131" t="s">
        <v>12</v>
      </c>
      <c r="E1131" t="s">
        <v>12</v>
      </c>
      <c r="F1131">
        <v>3</v>
      </c>
      <c r="G1131">
        <v>81</v>
      </c>
      <c r="H1131">
        <v>12066</v>
      </c>
      <c r="I1131" t="s">
        <v>16</v>
      </c>
      <c r="J1131">
        <v>0</v>
      </c>
      <c r="K1131">
        <v>0</v>
      </c>
      <c r="L1131">
        <f t="shared" si="802"/>
        <v>0</v>
      </c>
      <c r="M1131">
        <f t="shared" si="803"/>
        <v>0</v>
      </c>
      <c r="N1131">
        <f t="shared" si="804"/>
        <v>0</v>
      </c>
      <c r="O1131">
        <f t="shared" si="805"/>
        <v>0</v>
      </c>
      <c r="U1131">
        <v>9</v>
      </c>
      <c r="V1131">
        <f t="shared" si="815"/>
        <v>243</v>
      </c>
      <c r="W1131">
        <f t="shared" si="819"/>
        <v>12228</v>
      </c>
      <c r="X1131">
        <v>243</v>
      </c>
      <c r="Y1131">
        <v>12225</v>
      </c>
    </row>
    <row r="1132" spans="1:25" hidden="1" x14ac:dyDescent="0.25">
      <c r="A1132" t="s">
        <v>18</v>
      </c>
      <c r="B1132">
        <v>2</v>
      </c>
      <c r="C1132">
        <v>11</v>
      </c>
      <c r="D1132" t="s">
        <v>12</v>
      </c>
      <c r="E1132" t="s">
        <v>12</v>
      </c>
      <c r="F1132">
        <v>3</v>
      </c>
      <c r="G1132">
        <v>81</v>
      </c>
      <c r="H1132">
        <v>12066</v>
      </c>
      <c r="I1132" t="s">
        <v>13</v>
      </c>
      <c r="J1132">
        <v>0</v>
      </c>
      <c r="K1132">
        <v>0</v>
      </c>
      <c r="L1132">
        <f t="shared" si="802"/>
        <v>0</v>
      </c>
      <c r="M1132">
        <f t="shared" si="803"/>
        <v>0</v>
      </c>
      <c r="N1132">
        <f t="shared" si="804"/>
        <v>0</v>
      </c>
      <c r="O1132">
        <f t="shared" si="805"/>
        <v>0</v>
      </c>
      <c r="U1132">
        <v>10</v>
      </c>
      <c r="V1132">
        <f>V1131+27</f>
        <v>270</v>
      </c>
      <c r="W1132">
        <f t="shared" si="819"/>
        <v>12255</v>
      </c>
      <c r="X1132">
        <v>270</v>
      </c>
      <c r="Y1132">
        <v>12255</v>
      </c>
    </row>
    <row r="1133" spans="1:25" hidden="1" x14ac:dyDescent="0.25">
      <c r="A1133" t="s">
        <v>18</v>
      </c>
      <c r="B1133">
        <v>2</v>
      </c>
      <c r="C1133">
        <v>11</v>
      </c>
      <c r="D1133" t="s">
        <v>12</v>
      </c>
      <c r="E1133" t="s">
        <v>12</v>
      </c>
      <c r="F1133">
        <v>3</v>
      </c>
      <c r="G1133">
        <v>81</v>
      </c>
      <c r="H1133">
        <v>12066</v>
      </c>
      <c r="I1133" t="s">
        <v>14</v>
      </c>
      <c r="J1133">
        <v>0</v>
      </c>
      <c r="K1133">
        <v>0</v>
      </c>
      <c r="L1133" s="11">
        <f t="shared" si="802"/>
        <v>0</v>
      </c>
      <c r="M1133" s="11">
        <f t="shared" si="803"/>
        <v>0</v>
      </c>
      <c r="N1133" s="11">
        <f t="shared" si="804"/>
        <v>0</v>
      </c>
      <c r="O1133" s="11">
        <f t="shared" si="805"/>
        <v>0</v>
      </c>
      <c r="P1133" s="11"/>
      <c r="Q1133" s="11"/>
      <c r="R1133" s="11"/>
    </row>
    <row r="1134" spans="1:25" hidden="1" x14ac:dyDescent="0.25">
      <c r="A1134" t="s">
        <v>18</v>
      </c>
      <c r="B1134">
        <v>2</v>
      </c>
      <c r="C1134">
        <v>11</v>
      </c>
      <c r="D1134" t="s">
        <v>12</v>
      </c>
      <c r="E1134" t="s">
        <v>12</v>
      </c>
      <c r="F1134">
        <v>4</v>
      </c>
      <c r="G1134">
        <v>108</v>
      </c>
      <c r="H1134">
        <v>12105</v>
      </c>
      <c r="I1134" t="s">
        <v>17</v>
      </c>
      <c r="J1134">
        <v>0</v>
      </c>
      <c r="K1134">
        <v>0</v>
      </c>
      <c r="L1134">
        <f t="shared" si="802"/>
        <v>0</v>
      </c>
      <c r="M1134">
        <f t="shared" si="803"/>
        <v>0</v>
      </c>
      <c r="N1134">
        <f t="shared" si="804"/>
        <v>0</v>
      </c>
      <c r="O1134">
        <f t="shared" si="805"/>
        <v>0</v>
      </c>
      <c r="P1134">
        <f t="shared" ref="P1134" si="823">IF((SUM(J1134:J1137)&gt;0),1,0)</f>
        <v>1</v>
      </c>
      <c r="Q1134">
        <f t="shared" ref="Q1134" si="824">IF((SUM(N1134:N1137)&gt;0),1,0)</f>
        <v>0</v>
      </c>
      <c r="R1134">
        <f t="shared" ref="R1134" si="825">IF((SUM(O1134:O1137)&gt;0),1,0)</f>
        <v>0</v>
      </c>
    </row>
    <row r="1135" spans="1:25" hidden="1" x14ac:dyDescent="0.25">
      <c r="A1135" t="s">
        <v>18</v>
      </c>
      <c r="B1135">
        <v>2</v>
      </c>
      <c r="C1135">
        <v>11</v>
      </c>
      <c r="D1135" t="s">
        <v>12</v>
      </c>
      <c r="E1135" t="s">
        <v>12</v>
      </c>
      <c r="F1135">
        <v>4</v>
      </c>
      <c r="G1135">
        <v>108</v>
      </c>
      <c r="H1135">
        <v>12105</v>
      </c>
      <c r="I1135" t="s">
        <v>16</v>
      </c>
      <c r="J1135">
        <v>0</v>
      </c>
      <c r="K1135">
        <v>0</v>
      </c>
      <c r="L1135">
        <f t="shared" si="802"/>
        <v>0</v>
      </c>
      <c r="M1135">
        <f t="shared" si="803"/>
        <v>0</v>
      </c>
      <c r="N1135">
        <f t="shared" si="804"/>
        <v>0</v>
      </c>
      <c r="O1135">
        <f t="shared" si="805"/>
        <v>0</v>
      </c>
    </row>
    <row r="1136" spans="1:25" hidden="1" x14ac:dyDescent="0.25">
      <c r="A1136" t="s">
        <v>18</v>
      </c>
      <c r="B1136">
        <v>2</v>
      </c>
      <c r="C1136">
        <v>11</v>
      </c>
      <c r="D1136" t="s">
        <v>12</v>
      </c>
      <c r="E1136" t="s">
        <v>12</v>
      </c>
      <c r="F1136">
        <v>4</v>
      </c>
      <c r="G1136">
        <v>108</v>
      </c>
      <c r="H1136">
        <v>12105</v>
      </c>
      <c r="I1136" t="s">
        <v>13</v>
      </c>
      <c r="J1136">
        <v>1</v>
      </c>
      <c r="K1136">
        <v>3</v>
      </c>
      <c r="L1136">
        <f t="shared" si="802"/>
        <v>1</v>
      </c>
      <c r="M1136">
        <f t="shared" si="803"/>
        <v>0</v>
      </c>
      <c r="N1136">
        <f t="shared" si="804"/>
        <v>0</v>
      </c>
      <c r="O1136">
        <f t="shared" si="805"/>
        <v>0</v>
      </c>
    </row>
    <row r="1137" spans="1:18" hidden="1" x14ac:dyDescent="0.25">
      <c r="A1137" t="s">
        <v>18</v>
      </c>
      <c r="B1137">
        <v>2</v>
      </c>
      <c r="C1137">
        <v>11</v>
      </c>
      <c r="D1137" t="s">
        <v>12</v>
      </c>
      <c r="E1137" t="s">
        <v>12</v>
      </c>
      <c r="F1137">
        <v>4</v>
      </c>
      <c r="G1137">
        <v>108</v>
      </c>
      <c r="H1137">
        <v>12105</v>
      </c>
      <c r="I1137" t="s">
        <v>14</v>
      </c>
      <c r="J1137">
        <v>0</v>
      </c>
      <c r="K1137">
        <v>0</v>
      </c>
      <c r="L1137" s="11">
        <f t="shared" si="802"/>
        <v>0</v>
      </c>
      <c r="M1137" s="11">
        <f t="shared" si="803"/>
        <v>0</v>
      </c>
      <c r="N1137" s="11">
        <f t="shared" si="804"/>
        <v>0</v>
      </c>
      <c r="O1137" s="11">
        <f t="shared" si="805"/>
        <v>0</v>
      </c>
      <c r="P1137" s="11"/>
      <c r="Q1137" s="11"/>
      <c r="R1137" s="11"/>
    </row>
    <row r="1138" spans="1:18" hidden="1" x14ac:dyDescent="0.25">
      <c r="A1138" t="s">
        <v>18</v>
      </c>
      <c r="B1138">
        <v>2</v>
      </c>
      <c r="C1138">
        <v>11</v>
      </c>
      <c r="D1138" t="s">
        <v>12</v>
      </c>
      <c r="E1138" t="s">
        <v>12</v>
      </c>
      <c r="F1138">
        <v>5</v>
      </c>
      <c r="G1138">
        <v>135</v>
      </c>
      <c r="H1138">
        <v>12120</v>
      </c>
      <c r="I1138" t="s">
        <v>17</v>
      </c>
      <c r="J1138">
        <v>0</v>
      </c>
      <c r="K1138">
        <v>0</v>
      </c>
      <c r="L1138">
        <f t="shared" si="802"/>
        <v>0</v>
      </c>
      <c r="M1138">
        <f t="shared" si="803"/>
        <v>0</v>
      </c>
      <c r="N1138">
        <f t="shared" si="804"/>
        <v>0</v>
      </c>
      <c r="O1138">
        <f t="shared" si="805"/>
        <v>0</v>
      </c>
      <c r="P1138">
        <f t="shared" ref="P1138" si="826">IF((SUM(J1138:J1141)&gt;0),1,0)</f>
        <v>0</v>
      </c>
      <c r="Q1138">
        <f t="shared" ref="Q1138" si="827">IF((SUM(N1138:N1141)&gt;0),1,0)</f>
        <v>0</v>
      </c>
      <c r="R1138">
        <f t="shared" ref="R1138" si="828">IF((SUM(O1138:O1141)&gt;0),1,0)</f>
        <v>0</v>
      </c>
    </row>
    <row r="1139" spans="1:18" hidden="1" x14ac:dyDescent="0.25">
      <c r="A1139" t="s">
        <v>18</v>
      </c>
      <c r="B1139">
        <v>2</v>
      </c>
      <c r="C1139">
        <v>11</v>
      </c>
      <c r="D1139" t="s">
        <v>12</v>
      </c>
      <c r="E1139" t="s">
        <v>12</v>
      </c>
      <c r="F1139">
        <v>5</v>
      </c>
      <c r="G1139">
        <v>135</v>
      </c>
      <c r="H1139">
        <v>12120</v>
      </c>
      <c r="I1139" t="s">
        <v>16</v>
      </c>
      <c r="J1139">
        <v>0</v>
      </c>
      <c r="K1139">
        <v>0</v>
      </c>
      <c r="L1139">
        <f t="shared" si="802"/>
        <v>0</v>
      </c>
      <c r="M1139">
        <f t="shared" si="803"/>
        <v>0</v>
      </c>
      <c r="N1139">
        <f t="shared" si="804"/>
        <v>0</v>
      </c>
      <c r="O1139">
        <f t="shared" si="805"/>
        <v>0</v>
      </c>
    </row>
    <row r="1140" spans="1:18" hidden="1" x14ac:dyDescent="0.25">
      <c r="A1140" t="s">
        <v>18</v>
      </c>
      <c r="B1140">
        <v>2</v>
      </c>
      <c r="C1140">
        <v>11</v>
      </c>
      <c r="D1140" t="s">
        <v>12</v>
      </c>
      <c r="E1140" t="s">
        <v>12</v>
      </c>
      <c r="F1140">
        <v>5</v>
      </c>
      <c r="G1140">
        <v>135</v>
      </c>
      <c r="H1140">
        <v>12120</v>
      </c>
      <c r="I1140" t="s">
        <v>13</v>
      </c>
      <c r="J1140">
        <v>0</v>
      </c>
      <c r="K1140">
        <v>0</v>
      </c>
      <c r="L1140">
        <f t="shared" si="802"/>
        <v>0</v>
      </c>
      <c r="M1140">
        <f t="shared" si="803"/>
        <v>0</v>
      </c>
      <c r="N1140">
        <f t="shared" si="804"/>
        <v>0</v>
      </c>
      <c r="O1140">
        <f t="shared" si="805"/>
        <v>0</v>
      </c>
    </row>
    <row r="1141" spans="1:18" hidden="1" x14ac:dyDescent="0.25">
      <c r="A1141" t="s">
        <v>18</v>
      </c>
      <c r="B1141">
        <v>2</v>
      </c>
      <c r="C1141">
        <v>11</v>
      </c>
      <c r="D1141" t="s">
        <v>12</v>
      </c>
      <c r="E1141" t="s">
        <v>12</v>
      </c>
      <c r="F1141">
        <v>5</v>
      </c>
      <c r="G1141">
        <v>135</v>
      </c>
      <c r="H1141">
        <v>12120</v>
      </c>
      <c r="I1141" t="s">
        <v>14</v>
      </c>
      <c r="J1141">
        <v>0</v>
      </c>
      <c r="K1141">
        <v>0</v>
      </c>
      <c r="L1141" s="11">
        <f t="shared" si="802"/>
        <v>0</v>
      </c>
      <c r="M1141" s="11">
        <f t="shared" si="803"/>
        <v>0</v>
      </c>
      <c r="N1141" s="11">
        <f t="shared" si="804"/>
        <v>0</v>
      </c>
      <c r="O1141" s="11">
        <f t="shared" si="805"/>
        <v>0</v>
      </c>
      <c r="P1141" s="11"/>
      <c r="Q1141" s="11"/>
      <c r="R1141" s="11"/>
    </row>
    <row r="1142" spans="1:18" hidden="1" x14ac:dyDescent="0.25">
      <c r="A1142" t="s">
        <v>18</v>
      </c>
      <c r="B1142">
        <v>2</v>
      </c>
      <c r="C1142">
        <v>11</v>
      </c>
      <c r="D1142" t="s">
        <v>12</v>
      </c>
      <c r="E1142" t="s">
        <v>12</v>
      </c>
      <c r="F1142">
        <v>6</v>
      </c>
      <c r="G1142">
        <v>162</v>
      </c>
      <c r="H1142">
        <v>12147</v>
      </c>
      <c r="I1142" t="s">
        <v>17</v>
      </c>
      <c r="J1142">
        <v>1</v>
      </c>
      <c r="K1142">
        <v>1</v>
      </c>
      <c r="L1142">
        <f t="shared" si="802"/>
        <v>1</v>
      </c>
      <c r="M1142">
        <f t="shared" si="803"/>
        <v>0</v>
      </c>
      <c r="N1142">
        <f t="shared" si="804"/>
        <v>0</v>
      </c>
      <c r="O1142">
        <f t="shared" si="805"/>
        <v>0</v>
      </c>
      <c r="P1142">
        <f t="shared" ref="P1142" si="829">IF((SUM(J1142:J1145)&gt;0),1,0)</f>
        <v>1</v>
      </c>
      <c r="Q1142">
        <f t="shared" ref="Q1142" si="830">IF((SUM(N1142:N1145)&gt;0),1,0)</f>
        <v>0</v>
      </c>
      <c r="R1142">
        <f t="shared" ref="R1142" si="831">IF((SUM(O1142:O1145)&gt;0),1,0)</f>
        <v>0</v>
      </c>
    </row>
    <row r="1143" spans="1:18" hidden="1" x14ac:dyDescent="0.25">
      <c r="A1143" t="s">
        <v>18</v>
      </c>
      <c r="B1143">
        <v>2</v>
      </c>
      <c r="C1143">
        <v>11</v>
      </c>
      <c r="D1143" t="s">
        <v>12</v>
      </c>
      <c r="E1143" t="s">
        <v>12</v>
      </c>
      <c r="F1143">
        <v>6</v>
      </c>
      <c r="G1143">
        <v>162</v>
      </c>
      <c r="H1143">
        <v>12147</v>
      </c>
      <c r="I1143" t="s">
        <v>16</v>
      </c>
      <c r="J1143">
        <v>0</v>
      </c>
      <c r="K1143">
        <v>0</v>
      </c>
      <c r="L1143">
        <f t="shared" si="802"/>
        <v>0</v>
      </c>
      <c r="M1143">
        <f t="shared" si="803"/>
        <v>0</v>
      </c>
      <c r="N1143">
        <f t="shared" si="804"/>
        <v>0</v>
      </c>
      <c r="O1143">
        <f t="shared" si="805"/>
        <v>0</v>
      </c>
    </row>
    <row r="1144" spans="1:18" hidden="1" x14ac:dyDescent="0.25">
      <c r="A1144" t="s">
        <v>18</v>
      </c>
      <c r="B1144">
        <v>2</v>
      </c>
      <c r="C1144">
        <v>11</v>
      </c>
      <c r="D1144" t="s">
        <v>12</v>
      </c>
      <c r="E1144" t="s">
        <v>12</v>
      </c>
      <c r="F1144">
        <v>6</v>
      </c>
      <c r="G1144">
        <v>162</v>
      </c>
      <c r="H1144">
        <v>12147</v>
      </c>
      <c r="I1144" t="s">
        <v>13</v>
      </c>
      <c r="J1144">
        <v>0</v>
      </c>
      <c r="K1144">
        <v>0</v>
      </c>
      <c r="L1144">
        <f t="shared" si="802"/>
        <v>0</v>
      </c>
      <c r="M1144">
        <f t="shared" si="803"/>
        <v>0</v>
      </c>
      <c r="N1144">
        <f t="shared" si="804"/>
        <v>0</v>
      </c>
      <c r="O1144">
        <f t="shared" si="805"/>
        <v>0</v>
      </c>
    </row>
    <row r="1145" spans="1:18" hidden="1" x14ac:dyDescent="0.25">
      <c r="A1145" t="s">
        <v>18</v>
      </c>
      <c r="B1145">
        <v>2</v>
      </c>
      <c r="C1145">
        <v>11</v>
      </c>
      <c r="D1145" t="s">
        <v>12</v>
      </c>
      <c r="E1145" t="s">
        <v>12</v>
      </c>
      <c r="F1145">
        <v>6</v>
      </c>
      <c r="G1145">
        <v>162</v>
      </c>
      <c r="H1145">
        <v>12147</v>
      </c>
      <c r="I1145" t="s">
        <v>14</v>
      </c>
      <c r="J1145">
        <v>1</v>
      </c>
      <c r="K1145">
        <v>1</v>
      </c>
      <c r="L1145" s="11">
        <f t="shared" si="802"/>
        <v>1</v>
      </c>
      <c r="M1145" s="11">
        <f t="shared" si="803"/>
        <v>0</v>
      </c>
      <c r="N1145" s="11">
        <f t="shared" si="804"/>
        <v>0</v>
      </c>
      <c r="O1145" s="11">
        <f t="shared" si="805"/>
        <v>0</v>
      </c>
      <c r="P1145" s="11"/>
      <c r="Q1145" s="11"/>
      <c r="R1145" s="11"/>
    </row>
    <row r="1146" spans="1:18" hidden="1" x14ac:dyDescent="0.25">
      <c r="A1146" t="s">
        <v>18</v>
      </c>
      <c r="B1146">
        <v>2</v>
      </c>
      <c r="C1146">
        <v>11</v>
      </c>
      <c r="D1146" t="s">
        <v>12</v>
      </c>
      <c r="E1146" t="s">
        <v>12</v>
      </c>
      <c r="F1146">
        <v>7</v>
      </c>
      <c r="G1146">
        <v>189</v>
      </c>
      <c r="H1146">
        <v>12165</v>
      </c>
      <c r="I1146" t="s">
        <v>17</v>
      </c>
      <c r="J1146">
        <v>1</v>
      </c>
      <c r="K1146">
        <v>3</v>
      </c>
      <c r="L1146">
        <f t="shared" si="802"/>
        <v>1</v>
      </c>
      <c r="M1146">
        <f t="shared" si="803"/>
        <v>0</v>
      </c>
      <c r="N1146">
        <f t="shared" si="804"/>
        <v>0</v>
      </c>
      <c r="O1146">
        <f t="shared" si="805"/>
        <v>0</v>
      </c>
      <c r="P1146">
        <f t="shared" ref="P1146" si="832">IF((SUM(J1146:J1149)&gt;0),1,0)</f>
        <v>1</v>
      </c>
      <c r="Q1146">
        <f t="shared" ref="Q1146" si="833">IF((SUM(N1146:N1149)&gt;0),1,0)</f>
        <v>0</v>
      </c>
      <c r="R1146">
        <f t="shared" ref="R1146" si="834">IF((SUM(O1146:O1149)&gt;0),1,0)</f>
        <v>0</v>
      </c>
    </row>
    <row r="1147" spans="1:18" hidden="1" x14ac:dyDescent="0.25">
      <c r="A1147" t="s">
        <v>18</v>
      </c>
      <c r="B1147">
        <v>2</v>
      </c>
      <c r="C1147">
        <v>11</v>
      </c>
      <c r="D1147" t="s">
        <v>12</v>
      </c>
      <c r="E1147" t="s">
        <v>12</v>
      </c>
      <c r="F1147">
        <v>7</v>
      </c>
      <c r="G1147">
        <v>189</v>
      </c>
      <c r="H1147">
        <v>12165</v>
      </c>
      <c r="I1147" t="s">
        <v>16</v>
      </c>
      <c r="J1147">
        <v>0</v>
      </c>
      <c r="K1147">
        <v>0</v>
      </c>
      <c r="L1147">
        <f t="shared" si="802"/>
        <v>0</v>
      </c>
      <c r="M1147">
        <f t="shared" si="803"/>
        <v>0</v>
      </c>
      <c r="N1147">
        <f t="shared" si="804"/>
        <v>0</v>
      </c>
      <c r="O1147">
        <f t="shared" si="805"/>
        <v>0</v>
      </c>
    </row>
    <row r="1148" spans="1:18" hidden="1" x14ac:dyDescent="0.25">
      <c r="A1148" t="s">
        <v>18</v>
      </c>
      <c r="B1148">
        <v>2</v>
      </c>
      <c r="C1148">
        <v>11</v>
      </c>
      <c r="D1148" t="s">
        <v>12</v>
      </c>
      <c r="E1148" t="s">
        <v>12</v>
      </c>
      <c r="F1148">
        <v>7</v>
      </c>
      <c r="G1148">
        <v>189</v>
      </c>
      <c r="H1148">
        <v>12165</v>
      </c>
      <c r="I1148" t="s">
        <v>13</v>
      </c>
      <c r="J1148">
        <v>0</v>
      </c>
      <c r="K1148">
        <v>0</v>
      </c>
      <c r="L1148">
        <f t="shared" si="802"/>
        <v>0</v>
      </c>
      <c r="M1148">
        <f t="shared" si="803"/>
        <v>0</v>
      </c>
      <c r="N1148">
        <f t="shared" si="804"/>
        <v>0</v>
      </c>
      <c r="O1148">
        <f t="shared" si="805"/>
        <v>0</v>
      </c>
    </row>
    <row r="1149" spans="1:18" hidden="1" x14ac:dyDescent="0.25">
      <c r="A1149" t="s">
        <v>18</v>
      </c>
      <c r="B1149">
        <v>2</v>
      </c>
      <c r="C1149">
        <v>11</v>
      </c>
      <c r="D1149" t="s">
        <v>12</v>
      </c>
      <c r="E1149" t="s">
        <v>12</v>
      </c>
      <c r="F1149">
        <v>7</v>
      </c>
      <c r="G1149">
        <v>189</v>
      </c>
      <c r="H1149">
        <v>12165</v>
      </c>
      <c r="I1149" t="s">
        <v>14</v>
      </c>
      <c r="J1149">
        <v>0</v>
      </c>
      <c r="K1149">
        <v>0</v>
      </c>
      <c r="L1149" s="11">
        <f t="shared" si="802"/>
        <v>0</v>
      </c>
      <c r="M1149" s="11">
        <f t="shared" si="803"/>
        <v>0</v>
      </c>
      <c r="N1149" s="11">
        <f t="shared" si="804"/>
        <v>0</v>
      </c>
      <c r="O1149" s="11">
        <f t="shared" si="805"/>
        <v>0</v>
      </c>
      <c r="P1149" s="11"/>
      <c r="Q1149" s="11"/>
      <c r="R1149" s="11"/>
    </row>
    <row r="1150" spans="1:18" hidden="1" x14ac:dyDescent="0.25">
      <c r="A1150" t="s">
        <v>18</v>
      </c>
      <c r="B1150">
        <v>2</v>
      </c>
      <c r="C1150">
        <v>11</v>
      </c>
      <c r="D1150" t="s">
        <v>12</v>
      </c>
      <c r="E1150" t="s">
        <v>12</v>
      </c>
      <c r="F1150">
        <v>8</v>
      </c>
      <c r="G1150">
        <v>216</v>
      </c>
      <c r="H1150">
        <v>12201</v>
      </c>
      <c r="I1150" t="s">
        <v>17</v>
      </c>
      <c r="J1150">
        <v>0</v>
      </c>
      <c r="K1150">
        <v>0</v>
      </c>
      <c r="L1150">
        <f t="shared" si="802"/>
        <v>0</v>
      </c>
      <c r="M1150">
        <f t="shared" si="803"/>
        <v>0</v>
      </c>
      <c r="N1150">
        <f t="shared" si="804"/>
        <v>0</v>
      </c>
      <c r="O1150">
        <f t="shared" si="805"/>
        <v>0</v>
      </c>
      <c r="P1150">
        <f t="shared" ref="P1150" si="835">IF((SUM(J1150:J1153)&gt;0),1,0)</f>
        <v>0</v>
      </c>
      <c r="Q1150">
        <f t="shared" ref="Q1150" si="836">IF((SUM(N1150:N1153)&gt;0),1,0)</f>
        <v>0</v>
      </c>
      <c r="R1150">
        <f t="shared" ref="R1150" si="837">IF((SUM(O1150:O1153)&gt;0),1,0)</f>
        <v>0</v>
      </c>
    </row>
    <row r="1151" spans="1:18" hidden="1" x14ac:dyDescent="0.25">
      <c r="A1151" t="s">
        <v>18</v>
      </c>
      <c r="B1151">
        <v>2</v>
      </c>
      <c r="C1151">
        <v>11</v>
      </c>
      <c r="D1151" t="s">
        <v>12</v>
      </c>
      <c r="E1151" t="s">
        <v>12</v>
      </c>
      <c r="F1151">
        <v>8</v>
      </c>
      <c r="G1151">
        <v>216</v>
      </c>
      <c r="H1151">
        <v>12201</v>
      </c>
      <c r="I1151" t="s">
        <v>16</v>
      </c>
      <c r="J1151">
        <v>0</v>
      </c>
      <c r="K1151">
        <v>0</v>
      </c>
      <c r="L1151">
        <f t="shared" si="802"/>
        <v>0</v>
      </c>
      <c r="M1151">
        <f t="shared" si="803"/>
        <v>0</v>
      </c>
      <c r="N1151">
        <f t="shared" si="804"/>
        <v>0</v>
      </c>
      <c r="O1151">
        <f t="shared" si="805"/>
        <v>0</v>
      </c>
    </row>
    <row r="1152" spans="1:18" hidden="1" x14ac:dyDescent="0.25">
      <c r="A1152" t="s">
        <v>18</v>
      </c>
      <c r="B1152">
        <v>2</v>
      </c>
      <c r="C1152">
        <v>11</v>
      </c>
      <c r="D1152" t="s">
        <v>12</v>
      </c>
      <c r="E1152" t="s">
        <v>12</v>
      </c>
      <c r="F1152">
        <v>8</v>
      </c>
      <c r="G1152">
        <v>216</v>
      </c>
      <c r="H1152">
        <v>12201</v>
      </c>
      <c r="I1152" t="s">
        <v>13</v>
      </c>
      <c r="J1152">
        <v>0</v>
      </c>
      <c r="K1152">
        <v>0</v>
      </c>
      <c r="L1152">
        <f t="shared" si="802"/>
        <v>0</v>
      </c>
      <c r="M1152">
        <f t="shared" si="803"/>
        <v>0</v>
      </c>
      <c r="N1152">
        <f t="shared" si="804"/>
        <v>0</v>
      </c>
      <c r="O1152">
        <f t="shared" si="805"/>
        <v>0</v>
      </c>
    </row>
    <row r="1153" spans="1:25" hidden="1" x14ac:dyDescent="0.25">
      <c r="A1153" t="s">
        <v>18</v>
      </c>
      <c r="B1153">
        <v>2</v>
      </c>
      <c r="C1153">
        <v>11</v>
      </c>
      <c r="D1153" t="s">
        <v>12</v>
      </c>
      <c r="E1153" t="s">
        <v>12</v>
      </c>
      <c r="F1153">
        <v>8</v>
      </c>
      <c r="G1153">
        <v>216</v>
      </c>
      <c r="H1153">
        <v>12201</v>
      </c>
      <c r="I1153" t="s">
        <v>14</v>
      </c>
      <c r="J1153">
        <v>0</v>
      </c>
      <c r="K1153">
        <v>0</v>
      </c>
      <c r="L1153" s="11">
        <f t="shared" si="802"/>
        <v>0</v>
      </c>
      <c r="M1153" s="11">
        <f t="shared" si="803"/>
        <v>0</v>
      </c>
      <c r="N1153" s="11">
        <f t="shared" si="804"/>
        <v>0</v>
      </c>
      <c r="O1153" s="11">
        <f t="shared" si="805"/>
        <v>0</v>
      </c>
      <c r="P1153" s="11"/>
      <c r="Q1153" s="11"/>
      <c r="R1153" s="11"/>
    </row>
    <row r="1154" spans="1:25" hidden="1" x14ac:dyDescent="0.25">
      <c r="A1154" t="s">
        <v>18</v>
      </c>
      <c r="B1154">
        <v>2</v>
      </c>
      <c r="C1154">
        <v>11</v>
      </c>
      <c r="D1154" t="s">
        <v>12</v>
      </c>
      <c r="E1154" t="s">
        <v>12</v>
      </c>
      <c r="F1154">
        <v>9</v>
      </c>
      <c r="G1154">
        <v>243</v>
      </c>
      <c r="H1154">
        <v>12225</v>
      </c>
      <c r="I1154" t="s">
        <v>17</v>
      </c>
      <c r="J1154">
        <v>2</v>
      </c>
      <c r="K1154">
        <v>4</v>
      </c>
      <c r="L1154">
        <f t="shared" ref="L1154:L1193" si="838">IF(J1154&gt;0,1,0)</f>
        <v>1</v>
      </c>
      <c r="M1154">
        <f t="shared" ref="M1154:M1193" si="839">IF(K1154&gt;3,1,0)</f>
        <v>1</v>
      </c>
      <c r="N1154">
        <f t="shared" ref="N1154:N1193" si="840">IF(K1154=4,1,0)</f>
        <v>1</v>
      </c>
      <c r="O1154">
        <f t="shared" ref="O1154:O1193" si="841">IF(K1154=5,1,0)</f>
        <v>0</v>
      </c>
      <c r="P1154">
        <f t="shared" ref="P1154" si="842">IF((SUM(J1154:J1157)&gt;0),1,0)</f>
        <v>1</v>
      </c>
      <c r="Q1154">
        <f t="shared" ref="Q1154" si="843">IF((SUM(N1154:N1157)&gt;0),1,0)</f>
        <v>1</v>
      </c>
      <c r="R1154">
        <f t="shared" ref="R1154" si="844">IF((SUM(O1154:O1157)&gt;0),1,0)</f>
        <v>0</v>
      </c>
    </row>
    <row r="1155" spans="1:25" hidden="1" x14ac:dyDescent="0.25">
      <c r="A1155" t="s">
        <v>18</v>
      </c>
      <c r="B1155">
        <v>2</v>
      </c>
      <c r="C1155">
        <v>11</v>
      </c>
      <c r="D1155" t="s">
        <v>12</v>
      </c>
      <c r="E1155" t="s">
        <v>12</v>
      </c>
      <c r="F1155">
        <v>9</v>
      </c>
      <c r="G1155">
        <v>243</v>
      </c>
      <c r="H1155">
        <v>12225</v>
      </c>
      <c r="I1155" t="s">
        <v>16</v>
      </c>
      <c r="J1155">
        <v>0</v>
      </c>
      <c r="K1155">
        <v>0</v>
      </c>
      <c r="L1155">
        <f t="shared" si="838"/>
        <v>0</v>
      </c>
      <c r="M1155">
        <f t="shared" si="839"/>
        <v>0</v>
      </c>
      <c r="N1155">
        <f t="shared" si="840"/>
        <v>0</v>
      </c>
      <c r="O1155">
        <f t="shared" si="841"/>
        <v>0</v>
      </c>
    </row>
    <row r="1156" spans="1:25" hidden="1" x14ac:dyDescent="0.25">
      <c r="A1156" t="s">
        <v>18</v>
      </c>
      <c r="B1156">
        <v>2</v>
      </c>
      <c r="C1156">
        <v>11</v>
      </c>
      <c r="D1156" t="s">
        <v>12</v>
      </c>
      <c r="E1156" t="s">
        <v>12</v>
      </c>
      <c r="F1156">
        <v>9</v>
      </c>
      <c r="G1156">
        <v>243</v>
      </c>
      <c r="H1156">
        <v>12225</v>
      </c>
      <c r="I1156" t="s">
        <v>13</v>
      </c>
      <c r="J1156">
        <v>0</v>
      </c>
      <c r="K1156">
        <v>0</v>
      </c>
      <c r="L1156">
        <f t="shared" si="838"/>
        <v>0</v>
      </c>
      <c r="M1156">
        <f t="shared" si="839"/>
        <v>0</v>
      </c>
      <c r="N1156">
        <f t="shared" si="840"/>
        <v>0</v>
      </c>
      <c r="O1156">
        <f t="shared" si="841"/>
        <v>0</v>
      </c>
    </row>
    <row r="1157" spans="1:25" hidden="1" x14ac:dyDescent="0.25">
      <c r="A1157" t="s">
        <v>18</v>
      </c>
      <c r="B1157">
        <v>2</v>
      </c>
      <c r="C1157">
        <v>11</v>
      </c>
      <c r="D1157" t="s">
        <v>12</v>
      </c>
      <c r="E1157" t="s">
        <v>12</v>
      </c>
      <c r="F1157">
        <v>9</v>
      </c>
      <c r="G1157">
        <v>243</v>
      </c>
      <c r="H1157">
        <v>12225</v>
      </c>
      <c r="I1157" t="s">
        <v>14</v>
      </c>
      <c r="J1157">
        <v>0</v>
      </c>
      <c r="K1157">
        <v>0</v>
      </c>
      <c r="L1157" s="11">
        <f t="shared" si="838"/>
        <v>0</v>
      </c>
      <c r="M1157" s="11">
        <f t="shared" si="839"/>
        <v>0</v>
      </c>
      <c r="N1157" s="11">
        <f t="shared" si="840"/>
        <v>0</v>
      </c>
      <c r="O1157" s="11">
        <f t="shared" si="841"/>
        <v>0</v>
      </c>
      <c r="P1157" s="11"/>
      <c r="Q1157" s="11"/>
      <c r="R1157" s="11"/>
    </row>
    <row r="1158" spans="1:25" hidden="1" x14ac:dyDescent="0.25">
      <c r="A1158" t="s">
        <v>18</v>
      </c>
      <c r="B1158">
        <v>2</v>
      </c>
      <c r="C1158">
        <v>11</v>
      </c>
      <c r="D1158" t="s">
        <v>12</v>
      </c>
      <c r="E1158" t="s">
        <v>12</v>
      </c>
      <c r="F1158">
        <v>10</v>
      </c>
      <c r="G1158">
        <v>270</v>
      </c>
      <c r="H1158">
        <v>12255</v>
      </c>
      <c r="I1158" t="s">
        <v>17</v>
      </c>
      <c r="J1158">
        <v>0</v>
      </c>
      <c r="K1158">
        <v>0</v>
      </c>
      <c r="L1158">
        <f t="shared" si="838"/>
        <v>0</v>
      </c>
      <c r="M1158">
        <f t="shared" si="839"/>
        <v>0</v>
      </c>
      <c r="N1158">
        <f t="shared" si="840"/>
        <v>0</v>
      </c>
      <c r="O1158">
        <f t="shared" si="841"/>
        <v>0</v>
      </c>
      <c r="P1158">
        <f t="shared" ref="P1158" si="845">IF((SUM(J1158:J1161)&gt;0),1,0)</f>
        <v>0</v>
      </c>
      <c r="Q1158">
        <f t="shared" ref="Q1158" si="846">IF((SUM(N1158:N1161)&gt;0),1,0)</f>
        <v>0</v>
      </c>
      <c r="R1158">
        <f t="shared" ref="R1158" si="847">IF((SUM(O1158:O1161)&gt;0),1,0)</f>
        <v>0</v>
      </c>
    </row>
    <row r="1159" spans="1:25" hidden="1" x14ac:dyDescent="0.25">
      <c r="A1159" t="s">
        <v>18</v>
      </c>
      <c r="B1159">
        <v>2</v>
      </c>
      <c r="C1159">
        <v>11</v>
      </c>
      <c r="D1159" t="s">
        <v>12</v>
      </c>
      <c r="E1159" t="s">
        <v>12</v>
      </c>
      <c r="F1159">
        <v>10</v>
      </c>
      <c r="G1159">
        <v>270</v>
      </c>
      <c r="H1159">
        <v>12255</v>
      </c>
      <c r="I1159" t="s">
        <v>16</v>
      </c>
      <c r="J1159">
        <v>0</v>
      </c>
      <c r="K1159">
        <v>0</v>
      </c>
      <c r="L1159">
        <f t="shared" si="838"/>
        <v>0</v>
      </c>
      <c r="M1159">
        <f t="shared" si="839"/>
        <v>0</v>
      </c>
      <c r="N1159">
        <f t="shared" si="840"/>
        <v>0</v>
      </c>
      <c r="O1159">
        <f t="shared" si="841"/>
        <v>0</v>
      </c>
    </row>
    <row r="1160" spans="1:25" hidden="1" x14ac:dyDescent="0.25">
      <c r="A1160" t="s">
        <v>18</v>
      </c>
      <c r="B1160">
        <v>2</v>
      </c>
      <c r="C1160">
        <v>11</v>
      </c>
      <c r="D1160" t="s">
        <v>12</v>
      </c>
      <c r="E1160" t="s">
        <v>12</v>
      </c>
      <c r="F1160">
        <v>10</v>
      </c>
      <c r="G1160">
        <v>270</v>
      </c>
      <c r="H1160">
        <v>12255</v>
      </c>
      <c r="I1160" t="s">
        <v>13</v>
      </c>
      <c r="J1160">
        <v>0</v>
      </c>
      <c r="K1160">
        <v>0</v>
      </c>
      <c r="L1160">
        <f t="shared" si="838"/>
        <v>0</v>
      </c>
      <c r="M1160">
        <f t="shared" si="839"/>
        <v>0</v>
      </c>
      <c r="N1160">
        <f t="shared" si="840"/>
        <v>0</v>
      </c>
      <c r="O1160">
        <f t="shared" si="841"/>
        <v>0</v>
      </c>
    </row>
    <row r="1161" spans="1:25" hidden="1" x14ac:dyDescent="0.25">
      <c r="A1161" t="s">
        <v>18</v>
      </c>
      <c r="B1161">
        <v>2</v>
      </c>
      <c r="C1161">
        <v>11</v>
      </c>
      <c r="D1161" t="s">
        <v>12</v>
      </c>
      <c r="E1161" t="s">
        <v>12</v>
      </c>
      <c r="F1161">
        <v>10</v>
      </c>
      <c r="G1161">
        <v>270</v>
      </c>
      <c r="H1161">
        <v>12255</v>
      </c>
      <c r="I1161" t="s">
        <v>14</v>
      </c>
      <c r="J1161">
        <v>0</v>
      </c>
      <c r="K1161">
        <v>0</v>
      </c>
      <c r="L1161" s="11">
        <f t="shared" si="838"/>
        <v>0</v>
      </c>
      <c r="M1161" s="11">
        <f t="shared" si="839"/>
        <v>0</v>
      </c>
      <c r="N1161" s="11">
        <f t="shared" si="840"/>
        <v>0</v>
      </c>
      <c r="O1161" s="11">
        <f t="shared" si="841"/>
        <v>0</v>
      </c>
      <c r="P1161" s="11"/>
      <c r="Q1161" s="11"/>
      <c r="R1161" s="11"/>
    </row>
    <row r="1162" spans="1:25" s="12" customFormat="1" hidden="1" x14ac:dyDescent="0.25">
      <c r="A1162" s="12" t="s">
        <v>22</v>
      </c>
      <c r="B1162" s="12">
        <v>2</v>
      </c>
      <c r="C1162" s="12">
        <v>12</v>
      </c>
      <c r="D1162" s="12" t="s">
        <v>20</v>
      </c>
      <c r="E1162" s="12" t="s">
        <v>20</v>
      </c>
      <c r="F1162" s="12">
        <v>1</v>
      </c>
      <c r="G1162" s="12">
        <v>29</v>
      </c>
      <c r="H1162" s="12">
        <v>12693</v>
      </c>
      <c r="I1162" s="12" t="s">
        <v>17</v>
      </c>
      <c r="J1162" s="12">
        <v>1</v>
      </c>
      <c r="K1162" s="12">
        <v>3</v>
      </c>
      <c r="L1162" s="12">
        <f t="shared" si="838"/>
        <v>1</v>
      </c>
      <c r="M1162" s="12">
        <f t="shared" si="839"/>
        <v>0</v>
      </c>
      <c r="N1162" s="12">
        <f t="shared" si="840"/>
        <v>0</v>
      </c>
      <c r="O1162" s="12">
        <f t="shared" si="841"/>
        <v>0</v>
      </c>
      <c r="P1162" s="12">
        <f t="shared" ref="P1162" si="848">IF((SUM(J1162:J1165)&gt;0),1,0)</f>
        <v>1</v>
      </c>
      <c r="Q1162" s="12">
        <f t="shared" ref="Q1162" si="849">IF((SUM(N1162:N1165)&gt;0),1,0)</f>
        <v>0</v>
      </c>
      <c r="R1162" s="12">
        <f t="shared" ref="R1162" si="850">IF((SUM(O1162:O1165)&gt;0),1,0)</f>
        <v>0</v>
      </c>
      <c r="T1162" s="12" t="s">
        <v>82</v>
      </c>
    </row>
    <row r="1163" spans="1:25" hidden="1" x14ac:dyDescent="0.25">
      <c r="A1163" t="s">
        <v>22</v>
      </c>
      <c r="B1163">
        <v>2</v>
      </c>
      <c r="C1163">
        <v>12</v>
      </c>
      <c r="D1163" t="s">
        <v>20</v>
      </c>
      <c r="E1163" t="s">
        <v>20</v>
      </c>
      <c r="F1163">
        <v>1</v>
      </c>
      <c r="G1163">
        <v>29</v>
      </c>
      <c r="H1163">
        <v>12693</v>
      </c>
      <c r="I1163" t="s">
        <v>16</v>
      </c>
      <c r="J1163">
        <v>1</v>
      </c>
      <c r="K1163">
        <v>1</v>
      </c>
      <c r="L1163">
        <f t="shared" si="838"/>
        <v>1</v>
      </c>
      <c r="M1163">
        <f t="shared" si="839"/>
        <v>0</v>
      </c>
      <c r="N1163">
        <f t="shared" si="840"/>
        <v>0</v>
      </c>
      <c r="O1163">
        <f t="shared" si="841"/>
        <v>0</v>
      </c>
      <c r="U1163" s="11">
        <v>1</v>
      </c>
      <c r="V1163" s="11">
        <v>29</v>
      </c>
      <c r="W1163" s="11">
        <v>12693</v>
      </c>
      <c r="X1163">
        <v>29</v>
      </c>
      <c r="Y1163">
        <v>12693</v>
      </c>
    </row>
    <row r="1164" spans="1:25" hidden="1" x14ac:dyDescent="0.25">
      <c r="A1164" t="s">
        <v>22</v>
      </c>
      <c r="B1164">
        <v>2</v>
      </c>
      <c r="C1164">
        <v>12</v>
      </c>
      <c r="D1164" t="s">
        <v>20</v>
      </c>
      <c r="E1164" t="s">
        <v>20</v>
      </c>
      <c r="F1164">
        <v>1</v>
      </c>
      <c r="G1164">
        <v>29</v>
      </c>
      <c r="H1164">
        <v>12693</v>
      </c>
      <c r="I1164" t="s">
        <v>13</v>
      </c>
      <c r="J1164">
        <v>0</v>
      </c>
      <c r="K1164">
        <v>0</v>
      </c>
      <c r="L1164">
        <f t="shared" si="838"/>
        <v>0</v>
      </c>
      <c r="M1164">
        <f t="shared" si="839"/>
        <v>0</v>
      </c>
      <c r="N1164">
        <f t="shared" si="840"/>
        <v>0</v>
      </c>
      <c r="O1164">
        <f t="shared" si="841"/>
        <v>0</v>
      </c>
      <c r="U1164">
        <v>2</v>
      </c>
      <c r="V1164">
        <f>V1163+29</f>
        <v>58</v>
      </c>
      <c r="W1164">
        <f>W1163+29</f>
        <v>12722</v>
      </c>
      <c r="X1164">
        <v>58</v>
      </c>
      <c r="Y1164">
        <v>12724</v>
      </c>
    </row>
    <row r="1165" spans="1:25" hidden="1" x14ac:dyDescent="0.25">
      <c r="A1165" t="s">
        <v>22</v>
      </c>
      <c r="B1165">
        <v>2</v>
      </c>
      <c r="C1165">
        <v>12</v>
      </c>
      <c r="D1165" t="s">
        <v>20</v>
      </c>
      <c r="E1165" t="s">
        <v>20</v>
      </c>
      <c r="F1165">
        <v>1</v>
      </c>
      <c r="G1165">
        <v>29</v>
      </c>
      <c r="H1165">
        <v>12693</v>
      </c>
      <c r="I1165" t="s">
        <v>14</v>
      </c>
      <c r="J1165">
        <v>0</v>
      </c>
      <c r="K1165">
        <v>0</v>
      </c>
      <c r="L1165" s="11">
        <f t="shared" si="838"/>
        <v>0</v>
      </c>
      <c r="M1165" s="11">
        <f t="shared" si="839"/>
        <v>0</v>
      </c>
      <c r="N1165" s="11">
        <f t="shared" si="840"/>
        <v>0</v>
      </c>
      <c r="O1165" s="11">
        <f t="shared" si="841"/>
        <v>0</v>
      </c>
      <c r="P1165" s="11"/>
      <c r="Q1165" s="11"/>
      <c r="R1165" s="11"/>
      <c r="U1165">
        <v>3</v>
      </c>
      <c r="V1165">
        <f t="shared" ref="V1165:V1172" si="851">V1164+29</f>
        <v>87</v>
      </c>
      <c r="W1165">
        <f t="shared" ref="W1165:W1172" si="852">W1164+29</f>
        <v>12751</v>
      </c>
      <c r="X1165">
        <v>87</v>
      </c>
      <c r="Y1165">
        <v>12751</v>
      </c>
    </row>
    <row r="1166" spans="1:25" hidden="1" x14ac:dyDescent="0.25">
      <c r="A1166" t="s">
        <v>22</v>
      </c>
      <c r="B1166">
        <v>2</v>
      </c>
      <c r="C1166">
        <v>12</v>
      </c>
      <c r="D1166" t="s">
        <v>20</v>
      </c>
      <c r="E1166" t="s">
        <v>20</v>
      </c>
      <c r="F1166">
        <v>2</v>
      </c>
      <c r="G1166">
        <v>58</v>
      </c>
      <c r="H1166">
        <v>12724</v>
      </c>
      <c r="I1166" t="s">
        <v>17</v>
      </c>
      <c r="J1166">
        <v>0</v>
      </c>
      <c r="K1166">
        <v>0</v>
      </c>
      <c r="L1166">
        <f t="shared" si="838"/>
        <v>0</v>
      </c>
      <c r="M1166">
        <f t="shared" si="839"/>
        <v>0</v>
      </c>
      <c r="N1166">
        <f t="shared" si="840"/>
        <v>0</v>
      </c>
      <c r="O1166">
        <f t="shared" si="841"/>
        <v>0</v>
      </c>
      <c r="P1166">
        <f t="shared" ref="P1166" si="853">IF((SUM(J1166:J1169)&gt;0),1,0)</f>
        <v>0</v>
      </c>
      <c r="Q1166">
        <f t="shared" ref="Q1166" si="854">IF((SUM(N1166:N1169)&gt;0),1,0)</f>
        <v>0</v>
      </c>
      <c r="R1166">
        <f t="shared" ref="R1166" si="855">IF((SUM(O1166:O1169)&gt;0),1,0)</f>
        <v>0</v>
      </c>
      <c r="U1166">
        <v>4</v>
      </c>
      <c r="V1166">
        <f t="shared" si="851"/>
        <v>116</v>
      </c>
      <c r="W1166">
        <f t="shared" si="852"/>
        <v>12780</v>
      </c>
      <c r="X1166">
        <v>116</v>
      </c>
      <c r="Y1166">
        <v>12784</v>
      </c>
    </row>
    <row r="1167" spans="1:25" hidden="1" x14ac:dyDescent="0.25">
      <c r="A1167" t="s">
        <v>22</v>
      </c>
      <c r="B1167">
        <v>2</v>
      </c>
      <c r="C1167">
        <v>12</v>
      </c>
      <c r="D1167" t="s">
        <v>20</v>
      </c>
      <c r="E1167" t="s">
        <v>20</v>
      </c>
      <c r="F1167">
        <v>2</v>
      </c>
      <c r="G1167">
        <v>58</v>
      </c>
      <c r="H1167">
        <v>12724</v>
      </c>
      <c r="I1167" t="s">
        <v>16</v>
      </c>
      <c r="J1167">
        <v>0</v>
      </c>
      <c r="K1167">
        <v>0</v>
      </c>
      <c r="L1167">
        <f t="shared" si="838"/>
        <v>0</v>
      </c>
      <c r="M1167">
        <f t="shared" si="839"/>
        <v>0</v>
      </c>
      <c r="N1167">
        <f t="shared" si="840"/>
        <v>0</v>
      </c>
      <c r="O1167">
        <f t="shared" si="841"/>
        <v>0</v>
      </c>
      <c r="U1167">
        <v>5</v>
      </c>
      <c r="V1167">
        <f t="shared" si="851"/>
        <v>145</v>
      </c>
      <c r="W1167">
        <f t="shared" si="852"/>
        <v>12809</v>
      </c>
      <c r="X1167">
        <v>145</v>
      </c>
      <c r="Y1167">
        <v>12809</v>
      </c>
    </row>
    <row r="1168" spans="1:25" hidden="1" x14ac:dyDescent="0.25">
      <c r="A1168" t="s">
        <v>22</v>
      </c>
      <c r="B1168">
        <v>2</v>
      </c>
      <c r="C1168">
        <v>12</v>
      </c>
      <c r="D1168" t="s">
        <v>20</v>
      </c>
      <c r="E1168" t="s">
        <v>20</v>
      </c>
      <c r="F1168">
        <v>2</v>
      </c>
      <c r="G1168">
        <v>58</v>
      </c>
      <c r="H1168">
        <v>12724</v>
      </c>
      <c r="I1168" t="s">
        <v>13</v>
      </c>
      <c r="J1168">
        <v>0</v>
      </c>
      <c r="K1168">
        <v>0</v>
      </c>
      <c r="L1168">
        <f t="shared" si="838"/>
        <v>0</v>
      </c>
      <c r="M1168">
        <f t="shared" si="839"/>
        <v>0</v>
      </c>
      <c r="N1168">
        <f t="shared" si="840"/>
        <v>0</v>
      </c>
      <c r="O1168">
        <f t="shared" si="841"/>
        <v>0</v>
      </c>
      <c r="U1168">
        <v>6</v>
      </c>
      <c r="V1168">
        <f t="shared" si="851"/>
        <v>174</v>
      </c>
      <c r="W1168">
        <f t="shared" si="852"/>
        <v>12838</v>
      </c>
      <c r="X1168">
        <v>174</v>
      </c>
      <c r="Y1168">
        <v>12844</v>
      </c>
    </row>
    <row r="1169" spans="1:26" hidden="1" x14ac:dyDescent="0.25">
      <c r="A1169" t="s">
        <v>22</v>
      </c>
      <c r="B1169">
        <v>2</v>
      </c>
      <c r="C1169">
        <v>12</v>
      </c>
      <c r="D1169" t="s">
        <v>20</v>
      </c>
      <c r="E1169" t="s">
        <v>20</v>
      </c>
      <c r="F1169">
        <v>2</v>
      </c>
      <c r="G1169">
        <v>58</v>
      </c>
      <c r="H1169">
        <v>12724</v>
      </c>
      <c r="I1169" t="s">
        <v>14</v>
      </c>
      <c r="J1169">
        <v>0</v>
      </c>
      <c r="K1169">
        <v>0</v>
      </c>
      <c r="L1169" s="11">
        <f t="shared" si="838"/>
        <v>0</v>
      </c>
      <c r="M1169" s="11">
        <f t="shared" si="839"/>
        <v>0</v>
      </c>
      <c r="N1169" s="11">
        <f t="shared" si="840"/>
        <v>0</v>
      </c>
      <c r="O1169" s="11">
        <f t="shared" si="841"/>
        <v>0</v>
      </c>
      <c r="P1169" s="11"/>
      <c r="Q1169" s="11"/>
      <c r="R1169" s="11"/>
      <c r="U1169">
        <v>7</v>
      </c>
      <c r="V1169">
        <f t="shared" si="851"/>
        <v>203</v>
      </c>
      <c r="W1169">
        <f t="shared" si="852"/>
        <v>12867</v>
      </c>
      <c r="X1169">
        <v>203</v>
      </c>
      <c r="Y1169">
        <v>12867</v>
      </c>
    </row>
    <row r="1170" spans="1:26" hidden="1" x14ac:dyDescent="0.25">
      <c r="A1170" t="s">
        <v>22</v>
      </c>
      <c r="B1170">
        <v>2</v>
      </c>
      <c r="C1170">
        <v>12</v>
      </c>
      <c r="D1170" t="s">
        <v>20</v>
      </c>
      <c r="E1170" t="s">
        <v>20</v>
      </c>
      <c r="F1170">
        <v>3</v>
      </c>
      <c r="G1170">
        <v>87</v>
      </c>
      <c r="H1170">
        <v>12751</v>
      </c>
      <c r="I1170" t="s">
        <v>17</v>
      </c>
      <c r="J1170">
        <v>1</v>
      </c>
      <c r="K1170">
        <v>2</v>
      </c>
      <c r="L1170">
        <f t="shared" si="838"/>
        <v>1</v>
      </c>
      <c r="M1170">
        <f t="shared" si="839"/>
        <v>0</v>
      </c>
      <c r="N1170">
        <f t="shared" si="840"/>
        <v>0</v>
      </c>
      <c r="O1170">
        <f t="shared" si="841"/>
        <v>0</v>
      </c>
      <c r="P1170">
        <f t="shared" ref="P1170" si="856">IF((SUM(J1170:J1173)&gt;0),1,0)</f>
        <v>1</v>
      </c>
      <c r="Q1170">
        <f t="shared" ref="Q1170" si="857">IF((SUM(N1170:N1173)&gt;0),1,0)</f>
        <v>0</v>
      </c>
      <c r="R1170">
        <f t="shared" ref="R1170" si="858">IF((SUM(O1170:O1173)&gt;0),1,0)</f>
        <v>0</v>
      </c>
      <c r="U1170">
        <v>8</v>
      </c>
      <c r="V1170">
        <f t="shared" si="851"/>
        <v>232</v>
      </c>
      <c r="W1170">
        <f t="shared" si="852"/>
        <v>12896</v>
      </c>
      <c r="X1170">
        <v>232</v>
      </c>
      <c r="Y1170">
        <v>12904</v>
      </c>
    </row>
    <row r="1171" spans="1:26" hidden="1" x14ac:dyDescent="0.25">
      <c r="A1171" t="s">
        <v>22</v>
      </c>
      <c r="B1171">
        <v>2</v>
      </c>
      <c r="C1171">
        <v>12</v>
      </c>
      <c r="D1171" t="s">
        <v>20</v>
      </c>
      <c r="E1171" t="s">
        <v>20</v>
      </c>
      <c r="F1171">
        <v>3</v>
      </c>
      <c r="G1171">
        <v>87</v>
      </c>
      <c r="H1171">
        <v>12751</v>
      </c>
      <c r="I1171" t="s">
        <v>16</v>
      </c>
      <c r="J1171">
        <v>0</v>
      </c>
      <c r="K1171">
        <v>0</v>
      </c>
      <c r="L1171">
        <f t="shared" si="838"/>
        <v>0</v>
      </c>
      <c r="M1171">
        <f t="shared" si="839"/>
        <v>0</v>
      </c>
      <c r="N1171">
        <f t="shared" si="840"/>
        <v>0</v>
      </c>
      <c r="O1171">
        <f t="shared" si="841"/>
        <v>0</v>
      </c>
      <c r="U1171">
        <v>9</v>
      </c>
      <c r="V1171">
        <f t="shared" si="851"/>
        <v>261</v>
      </c>
      <c r="W1171">
        <f t="shared" si="852"/>
        <v>12925</v>
      </c>
      <c r="X1171">
        <v>261</v>
      </c>
      <c r="Y1171">
        <v>12925</v>
      </c>
    </row>
    <row r="1172" spans="1:26" hidden="1" x14ac:dyDescent="0.25">
      <c r="A1172" t="s">
        <v>22</v>
      </c>
      <c r="B1172">
        <v>2</v>
      </c>
      <c r="C1172">
        <v>12</v>
      </c>
      <c r="D1172" t="s">
        <v>20</v>
      </c>
      <c r="E1172" t="s">
        <v>20</v>
      </c>
      <c r="F1172">
        <v>3</v>
      </c>
      <c r="G1172">
        <v>87</v>
      </c>
      <c r="H1172">
        <v>12751</v>
      </c>
      <c r="I1172" t="s">
        <v>13</v>
      </c>
      <c r="J1172">
        <v>0</v>
      </c>
      <c r="K1172">
        <v>0</v>
      </c>
      <c r="L1172">
        <f t="shared" si="838"/>
        <v>0</v>
      </c>
      <c r="M1172">
        <f t="shared" si="839"/>
        <v>0</v>
      </c>
      <c r="N1172">
        <f t="shared" si="840"/>
        <v>0</v>
      </c>
      <c r="O1172">
        <f t="shared" si="841"/>
        <v>0</v>
      </c>
      <c r="U1172">
        <v>10</v>
      </c>
      <c r="V1172">
        <f t="shared" si="851"/>
        <v>290</v>
      </c>
      <c r="W1172">
        <f t="shared" si="852"/>
        <v>12954</v>
      </c>
      <c r="X1172">
        <v>290</v>
      </c>
      <c r="Y1172">
        <v>12953</v>
      </c>
      <c r="Z1172" t="s">
        <v>83</v>
      </c>
    </row>
    <row r="1173" spans="1:26" hidden="1" x14ac:dyDescent="0.25">
      <c r="A1173" t="s">
        <v>22</v>
      </c>
      <c r="B1173">
        <v>2</v>
      </c>
      <c r="C1173">
        <v>12</v>
      </c>
      <c r="D1173" t="s">
        <v>20</v>
      </c>
      <c r="E1173" t="s">
        <v>20</v>
      </c>
      <c r="F1173">
        <v>3</v>
      </c>
      <c r="G1173">
        <v>87</v>
      </c>
      <c r="H1173">
        <v>12751</v>
      </c>
      <c r="I1173" t="s">
        <v>14</v>
      </c>
      <c r="J1173">
        <v>0</v>
      </c>
      <c r="K1173">
        <v>0</v>
      </c>
      <c r="L1173" s="11">
        <f t="shared" si="838"/>
        <v>0</v>
      </c>
      <c r="M1173" s="11">
        <f t="shared" si="839"/>
        <v>0</v>
      </c>
      <c r="N1173" s="11">
        <f t="shared" si="840"/>
        <v>0</v>
      </c>
      <c r="O1173" s="11">
        <f t="shared" si="841"/>
        <v>0</v>
      </c>
      <c r="P1173" s="11"/>
      <c r="Q1173" s="11"/>
      <c r="R1173" s="11"/>
    </row>
    <row r="1174" spans="1:26" hidden="1" x14ac:dyDescent="0.25">
      <c r="A1174" t="s">
        <v>22</v>
      </c>
      <c r="B1174">
        <v>2</v>
      </c>
      <c r="C1174">
        <v>12</v>
      </c>
      <c r="D1174" t="s">
        <v>20</v>
      </c>
      <c r="E1174" t="s">
        <v>20</v>
      </c>
      <c r="F1174">
        <v>4</v>
      </c>
      <c r="G1174">
        <v>116</v>
      </c>
      <c r="H1174">
        <v>12784</v>
      </c>
      <c r="I1174" t="s">
        <v>17</v>
      </c>
      <c r="J1174">
        <v>0</v>
      </c>
      <c r="K1174">
        <v>0</v>
      </c>
      <c r="L1174">
        <f t="shared" si="838"/>
        <v>0</v>
      </c>
      <c r="M1174">
        <f t="shared" si="839"/>
        <v>0</v>
      </c>
      <c r="N1174">
        <f t="shared" si="840"/>
        <v>0</v>
      </c>
      <c r="O1174">
        <f t="shared" si="841"/>
        <v>0</v>
      </c>
      <c r="P1174">
        <f t="shared" ref="P1174" si="859">IF((SUM(J1174:J1177)&gt;0),1,0)</f>
        <v>1</v>
      </c>
      <c r="Q1174">
        <f t="shared" ref="Q1174" si="860">IF((SUM(N1174:N1177)&gt;0),1,0)</f>
        <v>0</v>
      </c>
      <c r="R1174">
        <f t="shared" ref="R1174" si="861">IF((SUM(O1174:O1177)&gt;0),1,0)</f>
        <v>0</v>
      </c>
    </row>
    <row r="1175" spans="1:26" hidden="1" x14ac:dyDescent="0.25">
      <c r="A1175" t="s">
        <v>22</v>
      </c>
      <c r="B1175">
        <v>2</v>
      </c>
      <c r="C1175">
        <v>12</v>
      </c>
      <c r="D1175" t="s">
        <v>20</v>
      </c>
      <c r="E1175" t="s">
        <v>20</v>
      </c>
      <c r="F1175">
        <v>4</v>
      </c>
      <c r="G1175">
        <v>116</v>
      </c>
      <c r="H1175">
        <v>12784</v>
      </c>
      <c r="I1175" t="s">
        <v>16</v>
      </c>
      <c r="J1175">
        <v>0</v>
      </c>
      <c r="K1175">
        <v>0</v>
      </c>
      <c r="L1175">
        <f t="shared" si="838"/>
        <v>0</v>
      </c>
      <c r="M1175">
        <f t="shared" si="839"/>
        <v>0</v>
      </c>
      <c r="N1175">
        <f t="shared" si="840"/>
        <v>0</v>
      </c>
      <c r="O1175">
        <f t="shared" si="841"/>
        <v>0</v>
      </c>
    </row>
    <row r="1176" spans="1:26" hidden="1" x14ac:dyDescent="0.25">
      <c r="A1176" t="s">
        <v>22</v>
      </c>
      <c r="B1176">
        <v>2</v>
      </c>
      <c r="C1176">
        <v>12</v>
      </c>
      <c r="D1176" t="s">
        <v>20</v>
      </c>
      <c r="E1176" t="s">
        <v>20</v>
      </c>
      <c r="F1176">
        <v>4</v>
      </c>
      <c r="G1176">
        <v>116</v>
      </c>
      <c r="H1176">
        <v>12784</v>
      </c>
      <c r="I1176" t="s">
        <v>13</v>
      </c>
      <c r="J1176">
        <v>2</v>
      </c>
      <c r="K1176">
        <v>2</v>
      </c>
      <c r="L1176">
        <f t="shared" si="838"/>
        <v>1</v>
      </c>
      <c r="M1176">
        <f t="shared" si="839"/>
        <v>0</v>
      </c>
      <c r="N1176">
        <f t="shared" si="840"/>
        <v>0</v>
      </c>
      <c r="O1176">
        <f t="shared" si="841"/>
        <v>0</v>
      </c>
    </row>
    <row r="1177" spans="1:26" hidden="1" x14ac:dyDescent="0.25">
      <c r="A1177" t="s">
        <v>22</v>
      </c>
      <c r="B1177">
        <v>2</v>
      </c>
      <c r="C1177">
        <v>12</v>
      </c>
      <c r="D1177" t="s">
        <v>20</v>
      </c>
      <c r="E1177" t="s">
        <v>20</v>
      </c>
      <c r="F1177">
        <v>4</v>
      </c>
      <c r="G1177">
        <v>116</v>
      </c>
      <c r="H1177">
        <v>12784</v>
      </c>
      <c r="I1177" t="s">
        <v>14</v>
      </c>
      <c r="J1177">
        <v>0</v>
      </c>
      <c r="K1177">
        <v>0</v>
      </c>
      <c r="L1177" s="11">
        <f t="shared" si="838"/>
        <v>0</v>
      </c>
      <c r="M1177" s="11">
        <f t="shared" si="839"/>
        <v>0</v>
      </c>
      <c r="N1177" s="11">
        <f t="shared" si="840"/>
        <v>0</v>
      </c>
      <c r="O1177" s="11">
        <f t="shared" si="841"/>
        <v>0</v>
      </c>
      <c r="P1177" s="11"/>
      <c r="Q1177" s="11"/>
      <c r="R1177" s="11"/>
    </row>
    <row r="1178" spans="1:26" hidden="1" x14ac:dyDescent="0.25">
      <c r="A1178" t="s">
        <v>22</v>
      </c>
      <c r="B1178">
        <v>2</v>
      </c>
      <c r="C1178">
        <v>12</v>
      </c>
      <c r="D1178" t="s">
        <v>20</v>
      </c>
      <c r="E1178" t="s">
        <v>20</v>
      </c>
      <c r="F1178">
        <v>5</v>
      </c>
      <c r="G1178">
        <v>145</v>
      </c>
      <c r="H1178">
        <v>12809</v>
      </c>
      <c r="I1178" t="s">
        <v>17</v>
      </c>
      <c r="J1178">
        <v>0</v>
      </c>
      <c r="K1178">
        <v>0</v>
      </c>
      <c r="L1178">
        <f t="shared" si="838"/>
        <v>0</v>
      </c>
      <c r="M1178">
        <f t="shared" si="839"/>
        <v>0</v>
      </c>
      <c r="N1178">
        <f t="shared" si="840"/>
        <v>0</v>
      </c>
      <c r="O1178">
        <f t="shared" si="841"/>
        <v>0</v>
      </c>
      <c r="P1178">
        <f t="shared" ref="P1178" si="862">IF((SUM(J1178:J1181)&gt;0),1,0)</f>
        <v>1</v>
      </c>
      <c r="Q1178">
        <f t="shared" ref="Q1178" si="863">IF((SUM(N1178:N1181)&gt;0),1,0)</f>
        <v>0</v>
      </c>
      <c r="R1178">
        <f t="shared" ref="R1178" si="864">IF((SUM(O1178:O1181)&gt;0),1,0)</f>
        <v>0</v>
      </c>
    </row>
    <row r="1179" spans="1:26" hidden="1" x14ac:dyDescent="0.25">
      <c r="A1179" t="s">
        <v>22</v>
      </c>
      <c r="B1179">
        <v>2</v>
      </c>
      <c r="C1179">
        <v>12</v>
      </c>
      <c r="D1179" t="s">
        <v>20</v>
      </c>
      <c r="E1179" t="s">
        <v>20</v>
      </c>
      <c r="F1179">
        <v>5</v>
      </c>
      <c r="G1179">
        <v>145</v>
      </c>
      <c r="H1179">
        <v>12809</v>
      </c>
      <c r="I1179" t="s">
        <v>16</v>
      </c>
      <c r="J1179">
        <v>1</v>
      </c>
      <c r="K1179">
        <v>1</v>
      </c>
      <c r="L1179">
        <f t="shared" si="838"/>
        <v>1</v>
      </c>
      <c r="M1179">
        <f t="shared" si="839"/>
        <v>0</v>
      </c>
      <c r="N1179">
        <f t="shared" si="840"/>
        <v>0</v>
      </c>
      <c r="O1179">
        <f t="shared" si="841"/>
        <v>0</v>
      </c>
    </row>
    <row r="1180" spans="1:26" hidden="1" x14ac:dyDescent="0.25">
      <c r="A1180" t="s">
        <v>22</v>
      </c>
      <c r="B1180">
        <v>2</v>
      </c>
      <c r="C1180">
        <v>12</v>
      </c>
      <c r="D1180" t="s">
        <v>20</v>
      </c>
      <c r="E1180" t="s">
        <v>20</v>
      </c>
      <c r="F1180">
        <v>5</v>
      </c>
      <c r="G1180">
        <v>145</v>
      </c>
      <c r="H1180">
        <v>12809</v>
      </c>
      <c r="I1180" t="s">
        <v>13</v>
      </c>
      <c r="J1180">
        <v>0</v>
      </c>
      <c r="K1180">
        <v>0</v>
      </c>
      <c r="L1180">
        <f t="shared" si="838"/>
        <v>0</v>
      </c>
      <c r="M1180">
        <f t="shared" si="839"/>
        <v>0</v>
      </c>
      <c r="N1180">
        <f t="shared" si="840"/>
        <v>0</v>
      </c>
      <c r="O1180">
        <f t="shared" si="841"/>
        <v>0</v>
      </c>
    </row>
    <row r="1181" spans="1:26" hidden="1" x14ac:dyDescent="0.25">
      <c r="A1181" t="s">
        <v>22</v>
      </c>
      <c r="B1181">
        <v>2</v>
      </c>
      <c r="C1181">
        <v>12</v>
      </c>
      <c r="D1181" t="s">
        <v>20</v>
      </c>
      <c r="E1181" t="s">
        <v>20</v>
      </c>
      <c r="F1181">
        <v>5</v>
      </c>
      <c r="G1181">
        <v>145</v>
      </c>
      <c r="H1181">
        <v>12809</v>
      </c>
      <c r="I1181" t="s">
        <v>14</v>
      </c>
      <c r="J1181">
        <v>0</v>
      </c>
      <c r="K1181">
        <v>0</v>
      </c>
      <c r="L1181" s="11">
        <f t="shared" si="838"/>
        <v>0</v>
      </c>
      <c r="M1181" s="11">
        <f t="shared" si="839"/>
        <v>0</v>
      </c>
      <c r="N1181" s="11">
        <f t="shared" si="840"/>
        <v>0</v>
      </c>
      <c r="O1181" s="11">
        <f t="shared" si="841"/>
        <v>0</v>
      </c>
      <c r="P1181" s="11"/>
      <c r="Q1181" s="11"/>
      <c r="R1181" s="11"/>
    </row>
    <row r="1182" spans="1:26" hidden="1" x14ac:dyDescent="0.25">
      <c r="A1182" t="s">
        <v>22</v>
      </c>
      <c r="B1182">
        <v>2</v>
      </c>
      <c r="C1182">
        <v>12</v>
      </c>
      <c r="D1182" t="s">
        <v>20</v>
      </c>
      <c r="E1182" t="s">
        <v>20</v>
      </c>
      <c r="F1182">
        <v>6</v>
      </c>
      <c r="G1182">
        <v>174</v>
      </c>
      <c r="H1182">
        <v>12844</v>
      </c>
      <c r="I1182" t="s">
        <v>17</v>
      </c>
      <c r="J1182">
        <v>0</v>
      </c>
      <c r="K1182">
        <v>0</v>
      </c>
      <c r="L1182">
        <f t="shared" si="838"/>
        <v>0</v>
      </c>
      <c r="M1182">
        <f t="shared" si="839"/>
        <v>0</v>
      </c>
      <c r="N1182">
        <f t="shared" si="840"/>
        <v>0</v>
      </c>
      <c r="O1182">
        <f t="shared" si="841"/>
        <v>0</v>
      </c>
      <c r="P1182">
        <f t="shared" ref="P1182" si="865">IF((SUM(J1182:J1185)&gt;0),1,0)</f>
        <v>0</v>
      </c>
      <c r="Q1182">
        <f t="shared" ref="Q1182" si="866">IF((SUM(N1182:N1185)&gt;0),1,0)</f>
        <v>0</v>
      </c>
      <c r="R1182">
        <f t="shared" ref="R1182" si="867">IF((SUM(O1182:O1185)&gt;0),1,0)</f>
        <v>0</v>
      </c>
    </row>
    <row r="1183" spans="1:26" hidden="1" x14ac:dyDescent="0.25">
      <c r="A1183" t="s">
        <v>22</v>
      </c>
      <c r="B1183">
        <v>2</v>
      </c>
      <c r="C1183">
        <v>12</v>
      </c>
      <c r="D1183" t="s">
        <v>20</v>
      </c>
      <c r="E1183" t="s">
        <v>20</v>
      </c>
      <c r="F1183">
        <v>6</v>
      </c>
      <c r="G1183">
        <v>174</v>
      </c>
      <c r="H1183">
        <v>12844</v>
      </c>
      <c r="I1183" t="s">
        <v>16</v>
      </c>
      <c r="J1183">
        <v>0</v>
      </c>
      <c r="K1183">
        <v>0</v>
      </c>
      <c r="L1183">
        <f t="shared" si="838"/>
        <v>0</v>
      </c>
      <c r="M1183">
        <f t="shared" si="839"/>
        <v>0</v>
      </c>
      <c r="N1183">
        <f t="shared" si="840"/>
        <v>0</v>
      </c>
      <c r="O1183">
        <f t="shared" si="841"/>
        <v>0</v>
      </c>
    </row>
    <row r="1184" spans="1:26" hidden="1" x14ac:dyDescent="0.25">
      <c r="A1184" t="s">
        <v>22</v>
      </c>
      <c r="B1184">
        <v>2</v>
      </c>
      <c r="C1184">
        <v>12</v>
      </c>
      <c r="D1184" t="s">
        <v>20</v>
      </c>
      <c r="E1184" t="s">
        <v>20</v>
      </c>
      <c r="F1184">
        <v>6</v>
      </c>
      <c r="G1184">
        <v>174</v>
      </c>
      <c r="H1184">
        <v>12844</v>
      </c>
      <c r="I1184" t="s">
        <v>13</v>
      </c>
      <c r="J1184">
        <v>0</v>
      </c>
      <c r="K1184">
        <v>0</v>
      </c>
      <c r="L1184">
        <f t="shared" si="838"/>
        <v>0</v>
      </c>
      <c r="M1184">
        <f t="shared" si="839"/>
        <v>0</v>
      </c>
      <c r="N1184">
        <f t="shared" si="840"/>
        <v>0</v>
      </c>
      <c r="O1184">
        <f t="shared" si="841"/>
        <v>0</v>
      </c>
    </row>
    <row r="1185" spans="1:18" hidden="1" x14ac:dyDescent="0.25">
      <c r="A1185" t="s">
        <v>22</v>
      </c>
      <c r="B1185">
        <v>2</v>
      </c>
      <c r="C1185">
        <v>12</v>
      </c>
      <c r="D1185" t="s">
        <v>20</v>
      </c>
      <c r="E1185" t="s">
        <v>20</v>
      </c>
      <c r="F1185">
        <v>6</v>
      </c>
      <c r="G1185">
        <v>174</v>
      </c>
      <c r="H1185">
        <v>12844</v>
      </c>
      <c r="I1185" t="s">
        <v>14</v>
      </c>
      <c r="J1185">
        <v>0</v>
      </c>
      <c r="K1185">
        <v>0</v>
      </c>
      <c r="L1185" s="11">
        <f t="shared" si="838"/>
        <v>0</v>
      </c>
      <c r="M1185" s="11">
        <f t="shared" si="839"/>
        <v>0</v>
      </c>
      <c r="N1185" s="11">
        <f t="shared" si="840"/>
        <v>0</v>
      </c>
      <c r="O1185" s="11">
        <f t="shared" si="841"/>
        <v>0</v>
      </c>
      <c r="P1185" s="11"/>
      <c r="Q1185" s="11"/>
      <c r="R1185" s="11"/>
    </row>
    <row r="1186" spans="1:18" hidden="1" x14ac:dyDescent="0.25">
      <c r="A1186" t="s">
        <v>22</v>
      </c>
      <c r="B1186">
        <v>2</v>
      </c>
      <c r="C1186">
        <v>12</v>
      </c>
      <c r="D1186" t="s">
        <v>20</v>
      </c>
      <c r="E1186" t="s">
        <v>20</v>
      </c>
      <c r="F1186">
        <v>7</v>
      </c>
      <c r="G1186">
        <v>203</v>
      </c>
      <c r="H1186">
        <v>12867</v>
      </c>
      <c r="I1186" t="s">
        <v>17</v>
      </c>
      <c r="J1186">
        <v>1</v>
      </c>
      <c r="K1186">
        <v>4</v>
      </c>
      <c r="L1186">
        <f t="shared" si="838"/>
        <v>1</v>
      </c>
      <c r="M1186">
        <f t="shared" si="839"/>
        <v>1</v>
      </c>
      <c r="N1186">
        <f t="shared" si="840"/>
        <v>1</v>
      </c>
      <c r="O1186">
        <f t="shared" si="841"/>
        <v>0</v>
      </c>
      <c r="P1186">
        <f t="shared" ref="P1186" si="868">IF((SUM(J1186:J1189)&gt;0),1,0)</f>
        <v>1</v>
      </c>
      <c r="Q1186">
        <f t="shared" ref="Q1186" si="869">IF((SUM(N1186:N1189)&gt;0),1,0)</f>
        <v>1</v>
      </c>
      <c r="R1186">
        <f t="shared" ref="R1186" si="870">IF((SUM(O1186:O1189)&gt;0),1,0)</f>
        <v>0</v>
      </c>
    </row>
    <row r="1187" spans="1:18" hidden="1" x14ac:dyDescent="0.25">
      <c r="A1187" t="s">
        <v>22</v>
      </c>
      <c r="B1187">
        <v>2</v>
      </c>
      <c r="C1187">
        <v>12</v>
      </c>
      <c r="D1187" t="s">
        <v>20</v>
      </c>
      <c r="E1187" t="s">
        <v>20</v>
      </c>
      <c r="F1187">
        <v>7</v>
      </c>
      <c r="G1187">
        <v>203</v>
      </c>
      <c r="H1187">
        <v>12867</v>
      </c>
      <c r="I1187" t="s">
        <v>16</v>
      </c>
      <c r="J1187">
        <v>0</v>
      </c>
      <c r="K1187">
        <v>0</v>
      </c>
      <c r="L1187">
        <f t="shared" si="838"/>
        <v>0</v>
      </c>
      <c r="M1187">
        <f t="shared" si="839"/>
        <v>0</v>
      </c>
      <c r="N1187">
        <f t="shared" si="840"/>
        <v>0</v>
      </c>
      <c r="O1187">
        <f t="shared" si="841"/>
        <v>0</v>
      </c>
    </row>
    <row r="1188" spans="1:18" hidden="1" x14ac:dyDescent="0.25">
      <c r="A1188" t="s">
        <v>22</v>
      </c>
      <c r="B1188">
        <v>2</v>
      </c>
      <c r="C1188">
        <v>12</v>
      </c>
      <c r="D1188" t="s">
        <v>20</v>
      </c>
      <c r="E1188" t="s">
        <v>20</v>
      </c>
      <c r="F1188">
        <v>7</v>
      </c>
      <c r="G1188">
        <v>203</v>
      </c>
      <c r="H1188">
        <v>12867</v>
      </c>
      <c r="I1188" t="s">
        <v>13</v>
      </c>
      <c r="J1188">
        <v>1</v>
      </c>
      <c r="K1188">
        <v>3</v>
      </c>
      <c r="L1188">
        <f t="shared" si="838"/>
        <v>1</v>
      </c>
      <c r="M1188">
        <f t="shared" si="839"/>
        <v>0</v>
      </c>
      <c r="N1188">
        <f t="shared" si="840"/>
        <v>0</v>
      </c>
      <c r="O1188">
        <f t="shared" si="841"/>
        <v>0</v>
      </c>
    </row>
    <row r="1189" spans="1:18" hidden="1" x14ac:dyDescent="0.25">
      <c r="A1189" t="s">
        <v>22</v>
      </c>
      <c r="B1189">
        <v>2</v>
      </c>
      <c r="C1189">
        <v>12</v>
      </c>
      <c r="D1189" t="s">
        <v>20</v>
      </c>
      <c r="E1189" t="s">
        <v>20</v>
      </c>
      <c r="F1189">
        <v>7</v>
      </c>
      <c r="G1189">
        <v>203</v>
      </c>
      <c r="H1189">
        <v>12867</v>
      </c>
      <c r="I1189" t="s">
        <v>14</v>
      </c>
      <c r="J1189">
        <v>0</v>
      </c>
      <c r="K1189">
        <v>0</v>
      </c>
      <c r="L1189" s="11">
        <f t="shared" si="838"/>
        <v>0</v>
      </c>
      <c r="M1189" s="11">
        <f t="shared" si="839"/>
        <v>0</v>
      </c>
      <c r="N1189" s="11">
        <f t="shared" si="840"/>
        <v>0</v>
      </c>
      <c r="O1189" s="11">
        <f t="shared" si="841"/>
        <v>0</v>
      </c>
      <c r="P1189" s="11"/>
      <c r="Q1189" s="11"/>
      <c r="R1189" s="11"/>
    </row>
    <row r="1190" spans="1:18" hidden="1" x14ac:dyDescent="0.25">
      <c r="A1190" t="s">
        <v>22</v>
      </c>
      <c r="B1190">
        <v>2</v>
      </c>
      <c r="C1190">
        <v>12</v>
      </c>
      <c r="D1190" t="s">
        <v>20</v>
      </c>
      <c r="E1190" t="s">
        <v>20</v>
      </c>
      <c r="F1190">
        <v>8</v>
      </c>
      <c r="G1190">
        <v>232</v>
      </c>
      <c r="H1190">
        <v>12904</v>
      </c>
      <c r="I1190" t="s">
        <v>17</v>
      </c>
      <c r="J1190">
        <v>1</v>
      </c>
      <c r="K1190">
        <v>3</v>
      </c>
      <c r="L1190">
        <f t="shared" si="838"/>
        <v>1</v>
      </c>
      <c r="M1190">
        <f t="shared" si="839"/>
        <v>0</v>
      </c>
      <c r="N1190">
        <f t="shared" si="840"/>
        <v>0</v>
      </c>
      <c r="O1190">
        <f t="shared" si="841"/>
        <v>0</v>
      </c>
      <c r="P1190">
        <f t="shared" ref="P1190" si="871">IF((SUM(J1190:J1193)&gt;0),1,0)</f>
        <v>1</v>
      </c>
      <c r="Q1190">
        <f t="shared" ref="Q1190" si="872">IF((SUM(N1190:N1193)&gt;0),1,0)</f>
        <v>0</v>
      </c>
      <c r="R1190">
        <f t="shared" ref="R1190" si="873">IF((SUM(O1190:O1193)&gt;0),1,0)</f>
        <v>0</v>
      </c>
    </row>
    <row r="1191" spans="1:18" hidden="1" x14ac:dyDescent="0.25">
      <c r="A1191" t="s">
        <v>22</v>
      </c>
      <c r="B1191">
        <v>2</v>
      </c>
      <c r="C1191">
        <v>12</v>
      </c>
      <c r="D1191" t="s">
        <v>20</v>
      </c>
      <c r="E1191" t="s">
        <v>20</v>
      </c>
      <c r="F1191">
        <v>8</v>
      </c>
      <c r="G1191">
        <v>232</v>
      </c>
      <c r="H1191">
        <v>12904</v>
      </c>
      <c r="I1191" t="s">
        <v>16</v>
      </c>
      <c r="J1191">
        <v>0</v>
      </c>
      <c r="K1191">
        <v>0</v>
      </c>
      <c r="L1191">
        <f t="shared" si="838"/>
        <v>0</v>
      </c>
      <c r="M1191">
        <f t="shared" si="839"/>
        <v>0</v>
      </c>
      <c r="N1191">
        <f t="shared" si="840"/>
        <v>0</v>
      </c>
      <c r="O1191">
        <f t="shared" si="841"/>
        <v>0</v>
      </c>
    </row>
    <row r="1192" spans="1:18" hidden="1" x14ac:dyDescent="0.25">
      <c r="A1192" t="s">
        <v>22</v>
      </c>
      <c r="B1192">
        <v>2</v>
      </c>
      <c r="C1192">
        <v>12</v>
      </c>
      <c r="D1192" t="s">
        <v>20</v>
      </c>
      <c r="E1192" t="s">
        <v>20</v>
      </c>
      <c r="F1192">
        <v>8</v>
      </c>
      <c r="G1192">
        <v>232</v>
      </c>
      <c r="H1192">
        <v>12904</v>
      </c>
      <c r="I1192" t="s">
        <v>13</v>
      </c>
      <c r="J1192">
        <v>0</v>
      </c>
      <c r="K1192">
        <v>0</v>
      </c>
      <c r="L1192">
        <f t="shared" si="838"/>
        <v>0</v>
      </c>
      <c r="M1192">
        <f t="shared" si="839"/>
        <v>0</v>
      </c>
      <c r="N1192">
        <f t="shared" si="840"/>
        <v>0</v>
      </c>
      <c r="O1192">
        <f t="shared" si="841"/>
        <v>0</v>
      </c>
    </row>
    <row r="1193" spans="1:18" hidden="1" x14ac:dyDescent="0.25">
      <c r="A1193" t="s">
        <v>22</v>
      </c>
      <c r="B1193">
        <v>2</v>
      </c>
      <c r="C1193">
        <v>12</v>
      </c>
      <c r="D1193" t="s">
        <v>20</v>
      </c>
      <c r="E1193" t="s">
        <v>20</v>
      </c>
      <c r="F1193">
        <v>8</v>
      </c>
      <c r="G1193">
        <v>232</v>
      </c>
      <c r="H1193">
        <v>12904</v>
      </c>
      <c r="I1193" t="s">
        <v>14</v>
      </c>
      <c r="J1193">
        <v>1</v>
      </c>
      <c r="K1193">
        <v>1</v>
      </c>
      <c r="L1193" s="11">
        <f t="shared" si="838"/>
        <v>1</v>
      </c>
      <c r="M1193" s="11">
        <f t="shared" si="839"/>
        <v>0</v>
      </c>
      <c r="N1193" s="11">
        <f t="shared" si="840"/>
        <v>0</v>
      </c>
      <c r="O1193" s="11">
        <f t="shared" si="841"/>
        <v>0</v>
      </c>
      <c r="P1193" s="11"/>
      <c r="Q1193" s="11"/>
      <c r="R1193" s="11"/>
    </row>
    <row r="1194" spans="1:18" hidden="1" x14ac:dyDescent="0.25">
      <c r="A1194" t="s">
        <v>22</v>
      </c>
      <c r="B1194">
        <v>2</v>
      </c>
      <c r="C1194">
        <v>12</v>
      </c>
      <c r="D1194" t="s">
        <v>20</v>
      </c>
      <c r="E1194" t="s">
        <v>20</v>
      </c>
      <c r="F1194">
        <v>9</v>
      </c>
      <c r="G1194">
        <v>261</v>
      </c>
      <c r="H1194">
        <v>12925</v>
      </c>
      <c r="I1194" t="s">
        <v>17</v>
      </c>
      <c r="J1194">
        <v>1</v>
      </c>
      <c r="K1194">
        <v>3</v>
      </c>
      <c r="L1194">
        <f t="shared" ref="L1194:L1201" si="874">IF(J1194&gt;0,1,0)</f>
        <v>1</v>
      </c>
      <c r="M1194">
        <f t="shared" ref="M1194:M1201" si="875">IF(K1194&gt;3,1,0)</f>
        <v>0</v>
      </c>
      <c r="N1194">
        <f t="shared" ref="N1194:N1201" si="876">IF(K1194=4,1,0)</f>
        <v>0</v>
      </c>
      <c r="O1194">
        <f t="shared" ref="O1194:O1201" si="877">IF(K1194=5,1,0)</f>
        <v>0</v>
      </c>
      <c r="P1194">
        <f t="shared" ref="P1194" si="878">IF((SUM(J1194:J1197)&gt;0),1,0)</f>
        <v>1</v>
      </c>
      <c r="Q1194">
        <f t="shared" ref="Q1194" si="879">IF((SUM(N1194:N1197)&gt;0),1,0)</f>
        <v>0</v>
      </c>
      <c r="R1194">
        <f t="shared" ref="R1194" si="880">IF((SUM(O1194:O1197)&gt;0),1,0)</f>
        <v>0</v>
      </c>
    </row>
    <row r="1195" spans="1:18" hidden="1" x14ac:dyDescent="0.25">
      <c r="A1195" t="s">
        <v>22</v>
      </c>
      <c r="B1195">
        <v>2</v>
      </c>
      <c r="C1195">
        <v>12</v>
      </c>
      <c r="D1195" t="s">
        <v>20</v>
      </c>
      <c r="E1195" t="s">
        <v>20</v>
      </c>
      <c r="F1195">
        <v>9</v>
      </c>
      <c r="G1195">
        <v>261</v>
      </c>
      <c r="H1195">
        <v>12925</v>
      </c>
      <c r="I1195" t="s">
        <v>16</v>
      </c>
      <c r="J1195">
        <v>0</v>
      </c>
      <c r="K1195">
        <v>0</v>
      </c>
      <c r="L1195">
        <f t="shared" si="874"/>
        <v>0</v>
      </c>
      <c r="M1195">
        <f t="shared" si="875"/>
        <v>0</v>
      </c>
      <c r="N1195">
        <f t="shared" si="876"/>
        <v>0</v>
      </c>
      <c r="O1195">
        <f t="shared" si="877"/>
        <v>0</v>
      </c>
    </row>
    <row r="1196" spans="1:18" hidden="1" x14ac:dyDescent="0.25">
      <c r="A1196" t="s">
        <v>22</v>
      </c>
      <c r="B1196">
        <v>2</v>
      </c>
      <c r="C1196">
        <v>12</v>
      </c>
      <c r="D1196" t="s">
        <v>20</v>
      </c>
      <c r="E1196" t="s">
        <v>20</v>
      </c>
      <c r="F1196">
        <v>9</v>
      </c>
      <c r="G1196">
        <v>261</v>
      </c>
      <c r="H1196">
        <v>12925</v>
      </c>
      <c r="I1196" t="s">
        <v>13</v>
      </c>
      <c r="J1196">
        <v>0</v>
      </c>
      <c r="K1196">
        <v>0</v>
      </c>
      <c r="L1196">
        <f t="shared" si="874"/>
        <v>0</v>
      </c>
      <c r="M1196">
        <f t="shared" si="875"/>
        <v>0</v>
      </c>
      <c r="N1196">
        <f t="shared" si="876"/>
        <v>0</v>
      </c>
      <c r="O1196">
        <f t="shared" si="877"/>
        <v>0</v>
      </c>
    </row>
    <row r="1197" spans="1:18" hidden="1" x14ac:dyDescent="0.25">
      <c r="A1197" t="s">
        <v>22</v>
      </c>
      <c r="B1197">
        <v>2</v>
      </c>
      <c r="C1197">
        <v>12</v>
      </c>
      <c r="D1197" t="s">
        <v>20</v>
      </c>
      <c r="E1197" t="s">
        <v>20</v>
      </c>
      <c r="F1197">
        <v>9</v>
      </c>
      <c r="G1197">
        <v>261</v>
      </c>
      <c r="H1197">
        <v>12925</v>
      </c>
      <c r="I1197" t="s">
        <v>14</v>
      </c>
      <c r="J1197">
        <v>0</v>
      </c>
      <c r="K1197">
        <v>0</v>
      </c>
      <c r="L1197" s="11">
        <f t="shared" si="874"/>
        <v>0</v>
      </c>
      <c r="M1197" s="11">
        <f t="shared" si="875"/>
        <v>0</v>
      </c>
      <c r="N1197" s="11">
        <f t="shared" si="876"/>
        <v>0</v>
      </c>
      <c r="O1197" s="11">
        <f t="shared" si="877"/>
        <v>0</v>
      </c>
      <c r="P1197" s="11"/>
      <c r="Q1197" s="11"/>
      <c r="R1197" s="11"/>
    </row>
    <row r="1198" spans="1:18" hidden="1" x14ac:dyDescent="0.25">
      <c r="A1198" t="s">
        <v>22</v>
      </c>
      <c r="B1198">
        <v>2</v>
      </c>
      <c r="C1198">
        <v>12</v>
      </c>
      <c r="D1198" t="s">
        <v>20</v>
      </c>
      <c r="E1198" t="s">
        <v>20</v>
      </c>
      <c r="F1198">
        <v>10</v>
      </c>
      <c r="G1198">
        <v>290</v>
      </c>
      <c r="H1198">
        <v>12953</v>
      </c>
      <c r="I1198" t="s">
        <v>17</v>
      </c>
      <c r="J1198">
        <v>1</v>
      </c>
      <c r="K1198">
        <v>3</v>
      </c>
      <c r="L1198">
        <f t="shared" si="874"/>
        <v>1</v>
      </c>
      <c r="M1198">
        <f t="shared" si="875"/>
        <v>0</v>
      </c>
      <c r="N1198">
        <f t="shared" si="876"/>
        <v>0</v>
      </c>
      <c r="O1198">
        <f t="shared" si="877"/>
        <v>0</v>
      </c>
      <c r="P1198">
        <f t="shared" ref="P1198" si="881">IF((SUM(J1198:J1201)&gt;0),1,0)</f>
        <v>1</v>
      </c>
      <c r="Q1198">
        <f t="shared" ref="Q1198" si="882">IF((SUM(N1198:N1201)&gt;0),1,0)</f>
        <v>0</v>
      </c>
      <c r="R1198">
        <f t="shared" ref="R1198" si="883">IF((SUM(O1198:O1201)&gt;0),1,0)</f>
        <v>0</v>
      </c>
    </row>
    <row r="1199" spans="1:18" hidden="1" x14ac:dyDescent="0.25">
      <c r="A1199" t="s">
        <v>22</v>
      </c>
      <c r="B1199">
        <v>2</v>
      </c>
      <c r="C1199">
        <v>12</v>
      </c>
      <c r="D1199" t="s">
        <v>20</v>
      </c>
      <c r="E1199" t="s">
        <v>20</v>
      </c>
      <c r="F1199">
        <v>10</v>
      </c>
      <c r="G1199">
        <v>290</v>
      </c>
      <c r="H1199">
        <v>12953</v>
      </c>
      <c r="I1199" t="s">
        <v>16</v>
      </c>
      <c r="J1199">
        <v>0</v>
      </c>
      <c r="K1199">
        <v>0</v>
      </c>
      <c r="L1199">
        <f t="shared" si="874"/>
        <v>0</v>
      </c>
      <c r="M1199">
        <f t="shared" si="875"/>
        <v>0</v>
      </c>
      <c r="N1199">
        <f t="shared" si="876"/>
        <v>0</v>
      </c>
      <c r="O1199">
        <f t="shared" si="877"/>
        <v>0</v>
      </c>
    </row>
    <row r="1200" spans="1:18" hidden="1" x14ac:dyDescent="0.25">
      <c r="A1200" t="s">
        <v>22</v>
      </c>
      <c r="B1200">
        <v>2</v>
      </c>
      <c r="C1200">
        <v>12</v>
      </c>
      <c r="D1200" t="s">
        <v>20</v>
      </c>
      <c r="E1200" t="s">
        <v>20</v>
      </c>
      <c r="F1200">
        <v>10</v>
      </c>
      <c r="G1200">
        <v>290</v>
      </c>
      <c r="H1200">
        <v>12953</v>
      </c>
      <c r="I1200" t="s">
        <v>13</v>
      </c>
      <c r="J1200">
        <v>0</v>
      </c>
      <c r="K1200">
        <v>0</v>
      </c>
      <c r="L1200">
        <f t="shared" si="874"/>
        <v>0</v>
      </c>
      <c r="M1200">
        <f t="shared" si="875"/>
        <v>0</v>
      </c>
      <c r="N1200">
        <f t="shared" si="876"/>
        <v>0</v>
      </c>
      <c r="O1200">
        <f t="shared" si="877"/>
        <v>0</v>
      </c>
    </row>
    <row r="1201" spans="1:21" hidden="1" x14ac:dyDescent="0.25">
      <c r="A1201" t="s">
        <v>22</v>
      </c>
      <c r="B1201">
        <v>2</v>
      </c>
      <c r="C1201">
        <v>12</v>
      </c>
      <c r="D1201" t="s">
        <v>20</v>
      </c>
      <c r="E1201" t="s">
        <v>20</v>
      </c>
      <c r="F1201">
        <v>10</v>
      </c>
      <c r="G1201">
        <v>290</v>
      </c>
      <c r="H1201">
        <v>12953</v>
      </c>
      <c r="I1201" t="s">
        <v>14</v>
      </c>
      <c r="J1201">
        <v>0</v>
      </c>
      <c r="K1201">
        <v>0</v>
      </c>
      <c r="L1201" s="11">
        <f t="shared" si="874"/>
        <v>0</v>
      </c>
      <c r="M1201" s="11">
        <f t="shared" si="875"/>
        <v>0</v>
      </c>
      <c r="N1201" s="11">
        <f t="shared" si="876"/>
        <v>0</v>
      </c>
      <c r="O1201" s="11">
        <f t="shared" si="877"/>
        <v>0</v>
      </c>
      <c r="P1201" s="11"/>
      <c r="Q1201" s="11"/>
      <c r="R1201" s="11"/>
    </row>
    <row r="1202" spans="1:21" hidden="1" x14ac:dyDescent="0.25">
      <c r="A1202" t="s">
        <v>22</v>
      </c>
      <c r="B1202">
        <v>2</v>
      </c>
      <c r="C1202">
        <v>13</v>
      </c>
      <c r="D1202" t="s">
        <v>21</v>
      </c>
      <c r="E1202" t="s">
        <v>21</v>
      </c>
      <c r="F1202">
        <v>1</v>
      </c>
      <c r="G1202">
        <v>60</v>
      </c>
      <c r="H1202">
        <v>23182</v>
      </c>
      <c r="I1202" t="s">
        <v>17</v>
      </c>
      <c r="J1202">
        <v>0</v>
      </c>
      <c r="K1202">
        <v>0</v>
      </c>
      <c r="L1202">
        <f t="shared" ref="L1202:L1247" si="884">IF(J1202&gt;0,1,0)</f>
        <v>0</v>
      </c>
      <c r="M1202">
        <f t="shared" ref="M1202:M1246" si="885">IF(K1202&gt;3,1,0)</f>
        <v>0</v>
      </c>
      <c r="N1202">
        <f t="shared" ref="N1202:N1246" si="886">IF(K1202=4,1,0)</f>
        <v>0</v>
      </c>
      <c r="O1202">
        <f t="shared" ref="O1202:O1246" si="887">IF(K1202=5,1,0)</f>
        <v>0</v>
      </c>
      <c r="P1202">
        <f t="shared" ref="P1202" si="888">IF((SUM(J1202:J1205)&gt;0),1,0)</f>
        <v>1</v>
      </c>
      <c r="Q1202">
        <f t="shared" ref="Q1202:R1202" si="889">IF((SUM(N1202:N1205)&gt;0),1,0)</f>
        <v>0</v>
      </c>
      <c r="R1202">
        <f t="shared" si="889"/>
        <v>0</v>
      </c>
      <c r="T1202">
        <f ca="1">RANDBETWEEN(23123,23688)</f>
        <v>23473</v>
      </c>
      <c r="U1202">
        <v>23351</v>
      </c>
    </row>
    <row r="1203" spans="1:21" hidden="1" x14ac:dyDescent="0.25">
      <c r="A1203" t="s">
        <v>22</v>
      </c>
      <c r="B1203">
        <v>2</v>
      </c>
      <c r="C1203">
        <v>13</v>
      </c>
      <c r="D1203" t="s">
        <v>21</v>
      </c>
      <c r="E1203" t="s">
        <v>21</v>
      </c>
      <c r="F1203">
        <v>1</v>
      </c>
      <c r="G1203">
        <v>60</v>
      </c>
      <c r="H1203">
        <v>23182</v>
      </c>
      <c r="I1203" t="s">
        <v>16</v>
      </c>
      <c r="J1203">
        <v>0</v>
      </c>
      <c r="K1203">
        <v>0</v>
      </c>
      <c r="L1203">
        <f t="shared" si="884"/>
        <v>0</v>
      </c>
      <c r="M1203">
        <f t="shared" si="885"/>
        <v>0</v>
      </c>
      <c r="N1203">
        <f t="shared" si="886"/>
        <v>0</v>
      </c>
      <c r="O1203">
        <f t="shared" si="887"/>
        <v>0</v>
      </c>
    </row>
    <row r="1204" spans="1:21" hidden="1" x14ac:dyDescent="0.25">
      <c r="A1204" t="s">
        <v>22</v>
      </c>
      <c r="B1204">
        <v>2</v>
      </c>
      <c r="C1204">
        <v>13</v>
      </c>
      <c r="D1204" t="s">
        <v>21</v>
      </c>
      <c r="E1204" t="s">
        <v>21</v>
      </c>
      <c r="F1204">
        <v>1</v>
      </c>
      <c r="G1204">
        <v>60</v>
      </c>
      <c r="H1204">
        <v>23182</v>
      </c>
      <c r="I1204" t="s">
        <v>13</v>
      </c>
      <c r="J1204">
        <v>0</v>
      </c>
      <c r="K1204">
        <v>0</v>
      </c>
      <c r="L1204">
        <f t="shared" si="884"/>
        <v>0</v>
      </c>
      <c r="M1204">
        <f t="shared" si="885"/>
        <v>0</v>
      </c>
      <c r="N1204">
        <f t="shared" si="886"/>
        <v>0</v>
      </c>
      <c r="O1204">
        <f t="shared" si="887"/>
        <v>0</v>
      </c>
    </row>
    <row r="1205" spans="1:21" hidden="1" x14ac:dyDescent="0.25">
      <c r="A1205" t="s">
        <v>22</v>
      </c>
      <c r="B1205">
        <v>2</v>
      </c>
      <c r="C1205">
        <v>13</v>
      </c>
      <c r="D1205" t="s">
        <v>21</v>
      </c>
      <c r="E1205" t="s">
        <v>21</v>
      </c>
      <c r="F1205">
        <v>1</v>
      </c>
      <c r="G1205">
        <v>60</v>
      </c>
      <c r="H1205">
        <v>23182</v>
      </c>
      <c r="I1205" t="s">
        <v>14</v>
      </c>
      <c r="J1205">
        <v>1</v>
      </c>
      <c r="K1205">
        <v>2</v>
      </c>
      <c r="L1205" s="11">
        <f t="shared" si="884"/>
        <v>1</v>
      </c>
      <c r="M1205" s="11">
        <f t="shared" si="885"/>
        <v>0</v>
      </c>
      <c r="N1205" s="11">
        <f t="shared" si="886"/>
        <v>0</v>
      </c>
      <c r="O1205" s="11">
        <f t="shared" si="887"/>
        <v>0</v>
      </c>
      <c r="P1205" s="11"/>
      <c r="Q1205" s="11"/>
      <c r="R1205" s="11"/>
    </row>
    <row r="1206" spans="1:21" hidden="1" x14ac:dyDescent="0.25">
      <c r="A1206" t="s">
        <v>22</v>
      </c>
      <c r="B1206">
        <v>2</v>
      </c>
      <c r="C1206">
        <v>13</v>
      </c>
      <c r="D1206" t="s">
        <v>21</v>
      </c>
      <c r="E1206" t="s">
        <v>21</v>
      </c>
      <c r="F1206">
        <v>2</v>
      </c>
      <c r="G1206">
        <v>120</v>
      </c>
      <c r="H1206">
        <v>23242</v>
      </c>
      <c r="I1206" t="s">
        <v>17</v>
      </c>
      <c r="J1206">
        <v>0</v>
      </c>
      <c r="K1206">
        <v>0</v>
      </c>
      <c r="L1206">
        <f t="shared" si="884"/>
        <v>0</v>
      </c>
      <c r="M1206">
        <f t="shared" si="885"/>
        <v>0</v>
      </c>
      <c r="N1206">
        <f t="shared" si="886"/>
        <v>0</v>
      </c>
      <c r="O1206">
        <f t="shared" si="887"/>
        <v>0</v>
      </c>
      <c r="P1206">
        <f t="shared" ref="P1206" si="890">IF((SUM(J1206:J1209)&gt;0),1,0)</f>
        <v>0</v>
      </c>
      <c r="Q1206">
        <f t="shared" ref="Q1206:R1206" si="891">IF((SUM(N1206:N1209)&gt;0),1,0)</f>
        <v>0</v>
      </c>
      <c r="R1206">
        <f t="shared" si="891"/>
        <v>0</v>
      </c>
    </row>
    <row r="1207" spans="1:21" hidden="1" x14ac:dyDescent="0.25">
      <c r="A1207" t="s">
        <v>22</v>
      </c>
      <c r="B1207">
        <v>2</v>
      </c>
      <c r="C1207">
        <v>13</v>
      </c>
      <c r="D1207" t="s">
        <v>21</v>
      </c>
      <c r="E1207" t="s">
        <v>21</v>
      </c>
      <c r="F1207">
        <v>2</v>
      </c>
      <c r="G1207">
        <v>120</v>
      </c>
      <c r="H1207">
        <v>23242</v>
      </c>
      <c r="I1207" t="s">
        <v>16</v>
      </c>
      <c r="J1207">
        <v>0</v>
      </c>
      <c r="K1207">
        <v>0</v>
      </c>
      <c r="L1207">
        <f t="shared" si="884"/>
        <v>0</v>
      </c>
      <c r="M1207">
        <f t="shared" si="885"/>
        <v>0</v>
      </c>
      <c r="N1207">
        <f t="shared" si="886"/>
        <v>0</v>
      </c>
      <c r="O1207">
        <f t="shared" si="887"/>
        <v>0</v>
      </c>
    </row>
    <row r="1208" spans="1:21" hidden="1" x14ac:dyDescent="0.25">
      <c r="A1208" t="s">
        <v>22</v>
      </c>
      <c r="B1208">
        <v>2</v>
      </c>
      <c r="C1208">
        <v>13</v>
      </c>
      <c r="D1208" t="s">
        <v>21</v>
      </c>
      <c r="E1208" t="s">
        <v>21</v>
      </c>
      <c r="F1208">
        <v>2</v>
      </c>
      <c r="G1208">
        <v>120</v>
      </c>
      <c r="H1208">
        <v>23242</v>
      </c>
      <c r="I1208" t="s">
        <v>13</v>
      </c>
      <c r="J1208">
        <v>0</v>
      </c>
      <c r="K1208">
        <v>0</v>
      </c>
      <c r="L1208">
        <f t="shared" si="884"/>
        <v>0</v>
      </c>
      <c r="M1208">
        <f t="shared" si="885"/>
        <v>0</v>
      </c>
      <c r="N1208">
        <f t="shared" si="886"/>
        <v>0</v>
      </c>
      <c r="O1208">
        <f t="shared" si="887"/>
        <v>0</v>
      </c>
    </row>
    <row r="1209" spans="1:21" hidden="1" x14ac:dyDescent="0.25">
      <c r="A1209" t="s">
        <v>22</v>
      </c>
      <c r="B1209">
        <v>2</v>
      </c>
      <c r="C1209">
        <v>13</v>
      </c>
      <c r="D1209" t="s">
        <v>21</v>
      </c>
      <c r="E1209" t="s">
        <v>21</v>
      </c>
      <c r="F1209">
        <v>2</v>
      </c>
      <c r="G1209">
        <v>120</v>
      </c>
      <c r="H1209">
        <v>23242</v>
      </c>
      <c r="I1209" t="s">
        <v>14</v>
      </c>
      <c r="J1209">
        <v>0</v>
      </c>
      <c r="K1209">
        <v>0</v>
      </c>
      <c r="L1209" s="11">
        <f t="shared" si="884"/>
        <v>0</v>
      </c>
      <c r="M1209" s="11">
        <f t="shared" si="885"/>
        <v>0</v>
      </c>
      <c r="N1209" s="11">
        <f t="shared" si="886"/>
        <v>0</v>
      </c>
      <c r="O1209" s="11">
        <f t="shared" si="887"/>
        <v>0</v>
      </c>
      <c r="P1209" s="11"/>
      <c r="Q1209" s="11"/>
      <c r="R1209" s="11"/>
    </row>
    <row r="1210" spans="1:21" hidden="1" x14ac:dyDescent="0.25">
      <c r="A1210" t="s">
        <v>22</v>
      </c>
      <c r="B1210">
        <v>2</v>
      </c>
      <c r="C1210">
        <v>13</v>
      </c>
      <c r="D1210" t="s">
        <v>21</v>
      </c>
      <c r="E1210" t="s">
        <v>21</v>
      </c>
      <c r="F1210">
        <v>3</v>
      </c>
      <c r="G1210">
        <v>180</v>
      </c>
      <c r="H1210">
        <v>23302</v>
      </c>
      <c r="I1210" t="s">
        <v>17</v>
      </c>
      <c r="J1210">
        <v>1</v>
      </c>
      <c r="K1210">
        <v>2</v>
      </c>
      <c r="L1210">
        <f t="shared" si="884"/>
        <v>1</v>
      </c>
      <c r="M1210">
        <f t="shared" si="885"/>
        <v>0</v>
      </c>
      <c r="N1210">
        <f t="shared" si="886"/>
        <v>0</v>
      </c>
      <c r="O1210">
        <f t="shared" si="887"/>
        <v>0</v>
      </c>
      <c r="P1210">
        <f t="shared" ref="P1210" si="892">IF((SUM(J1210:J1213)&gt;0),1,0)</f>
        <v>1</v>
      </c>
      <c r="Q1210">
        <f t="shared" ref="Q1210:R1210" si="893">IF((SUM(N1210:N1213)&gt;0),1,0)</f>
        <v>0</v>
      </c>
      <c r="R1210">
        <f t="shared" si="893"/>
        <v>0</v>
      </c>
    </row>
    <row r="1211" spans="1:21" hidden="1" x14ac:dyDescent="0.25">
      <c r="A1211" t="s">
        <v>22</v>
      </c>
      <c r="B1211">
        <v>2</v>
      </c>
      <c r="C1211">
        <v>13</v>
      </c>
      <c r="D1211" t="s">
        <v>21</v>
      </c>
      <c r="E1211" t="s">
        <v>21</v>
      </c>
      <c r="F1211">
        <v>3</v>
      </c>
      <c r="G1211">
        <v>180</v>
      </c>
      <c r="H1211">
        <v>23302</v>
      </c>
      <c r="I1211" t="s">
        <v>16</v>
      </c>
      <c r="J1211">
        <v>0</v>
      </c>
      <c r="K1211">
        <v>0</v>
      </c>
      <c r="L1211">
        <f t="shared" si="884"/>
        <v>0</v>
      </c>
      <c r="M1211">
        <f t="shared" si="885"/>
        <v>0</v>
      </c>
      <c r="N1211">
        <f t="shared" si="886"/>
        <v>0</v>
      </c>
      <c r="O1211">
        <f t="shared" si="887"/>
        <v>0</v>
      </c>
    </row>
    <row r="1212" spans="1:21" hidden="1" x14ac:dyDescent="0.25">
      <c r="A1212" t="s">
        <v>22</v>
      </c>
      <c r="B1212">
        <v>2</v>
      </c>
      <c r="C1212">
        <v>13</v>
      </c>
      <c r="D1212" t="s">
        <v>21</v>
      </c>
      <c r="E1212" t="s">
        <v>21</v>
      </c>
      <c r="F1212">
        <v>3</v>
      </c>
      <c r="G1212">
        <v>180</v>
      </c>
      <c r="H1212">
        <v>23302</v>
      </c>
      <c r="I1212" t="s">
        <v>13</v>
      </c>
      <c r="J1212">
        <v>0</v>
      </c>
      <c r="K1212">
        <v>0</v>
      </c>
      <c r="L1212">
        <f t="shared" si="884"/>
        <v>0</v>
      </c>
      <c r="M1212">
        <f t="shared" si="885"/>
        <v>0</v>
      </c>
      <c r="N1212">
        <f t="shared" si="886"/>
        <v>0</v>
      </c>
      <c r="O1212">
        <f t="shared" si="887"/>
        <v>0</v>
      </c>
    </row>
    <row r="1213" spans="1:21" hidden="1" x14ac:dyDescent="0.25">
      <c r="A1213" t="s">
        <v>22</v>
      </c>
      <c r="B1213">
        <v>2</v>
      </c>
      <c r="C1213">
        <v>13</v>
      </c>
      <c r="D1213" t="s">
        <v>21</v>
      </c>
      <c r="E1213" t="s">
        <v>21</v>
      </c>
      <c r="F1213">
        <v>3</v>
      </c>
      <c r="G1213">
        <v>180</v>
      </c>
      <c r="H1213">
        <v>23302</v>
      </c>
      <c r="I1213" t="s">
        <v>14</v>
      </c>
      <c r="J1213">
        <v>0</v>
      </c>
      <c r="K1213">
        <v>0</v>
      </c>
      <c r="L1213" s="11">
        <f t="shared" si="884"/>
        <v>0</v>
      </c>
      <c r="M1213" s="11">
        <f t="shared" si="885"/>
        <v>0</v>
      </c>
      <c r="N1213" s="11">
        <f t="shared" si="886"/>
        <v>0</v>
      </c>
      <c r="O1213" s="11">
        <f t="shared" si="887"/>
        <v>0</v>
      </c>
      <c r="P1213" s="11"/>
      <c r="Q1213" s="11"/>
      <c r="R1213" s="11"/>
    </row>
    <row r="1214" spans="1:21" hidden="1" x14ac:dyDescent="0.25">
      <c r="A1214" t="s">
        <v>22</v>
      </c>
      <c r="B1214">
        <v>2</v>
      </c>
      <c r="C1214">
        <v>13</v>
      </c>
      <c r="D1214" t="s">
        <v>21</v>
      </c>
      <c r="E1214" t="s">
        <v>21</v>
      </c>
      <c r="F1214">
        <v>4</v>
      </c>
      <c r="G1214">
        <v>240</v>
      </c>
      <c r="H1214">
        <v>23362</v>
      </c>
      <c r="I1214" t="s">
        <v>17</v>
      </c>
      <c r="J1214">
        <v>1</v>
      </c>
      <c r="K1214">
        <v>3</v>
      </c>
      <c r="L1214">
        <f t="shared" si="884"/>
        <v>1</v>
      </c>
      <c r="M1214">
        <f t="shared" si="885"/>
        <v>0</v>
      </c>
      <c r="N1214">
        <f t="shared" si="886"/>
        <v>0</v>
      </c>
      <c r="O1214">
        <f t="shared" si="887"/>
        <v>0</v>
      </c>
      <c r="P1214">
        <f t="shared" ref="P1214" si="894">IF((SUM(J1214:J1217)&gt;0),1,0)</f>
        <v>1</v>
      </c>
      <c r="Q1214">
        <f t="shared" ref="Q1214:R1214" si="895">IF((SUM(N1214:N1217)&gt;0),1,0)</f>
        <v>0</v>
      </c>
      <c r="R1214">
        <f t="shared" si="895"/>
        <v>0</v>
      </c>
    </row>
    <row r="1215" spans="1:21" hidden="1" x14ac:dyDescent="0.25">
      <c r="A1215" t="s">
        <v>22</v>
      </c>
      <c r="B1215">
        <v>2</v>
      </c>
      <c r="C1215">
        <v>13</v>
      </c>
      <c r="D1215" t="s">
        <v>21</v>
      </c>
      <c r="E1215" t="s">
        <v>21</v>
      </c>
      <c r="F1215">
        <v>4</v>
      </c>
      <c r="G1215">
        <v>240</v>
      </c>
      <c r="H1215">
        <v>23362</v>
      </c>
      <c r="I1215" t="s">
        <v>16</v>
      </c>
      <c r="J1215">
        <v>0</v>
      </c>
      <c r="K1215">
        <v>0</v>
      </c>
      <c r="L1215">
        <f t="shared" si="884"/>
        <v>0</v>
      </c>
      <c r="M1215">
        <f t="shared" si="885"/>
        <v>0</v>
      </c>
      <c r="N1215">
        <f t="shared" si="886"/>
        <v>0</v>
      </c>
      <c r="O1215">
        <f t="shared" si="887"/>
        <v>0</v>
      </c>
    </row>
    <row r="1216" spans="1:21" hidden="1" x14ac:dyDescent="0.25">
      <c r="A1216" t="s">
        <v>22</v>
      </c>
      <c r="B1216">
        <v>2</v>
      </c>
      <c r="C1216">
        <v>13</v>
      </c>
      <c r="D1216" t="s">
        <v>21</v>
      </c>
      <c r="E1216" t="s">
        <v>21</v>
      </c>
      <c r="F1216">
        <v>4</v>
      </c>
      <c r="G1216">
        <v>240</v>
      </c>
      <c r="H1216">
        <v>23362</v>
      </c>
      <c r="I1216" t="s">
        <v>13</v>
      </c>
      <c r="J1216">
        <v>1</v>
      </c>
      <c r="K1216">
        <v>3</v>
      </c>
      <c r="L1216">
        <f t="shared" si="884"/>
        <v>1</v>
      </c>
      <c r="M1216">
        <f t="shared" si="885"/>
        <v>0</v>
      </c>
      <c r="N1216">
        <f t="shared" si="886"/>
        <v>0</v>
      </c>
      <c r="O1216">
        <f t="shared" si="887"/>
        <v>0</v>
      </c>
    </row>
    <row r="1217" spans="1:18" hidden="1" x14ac:dyDescent="0.25">
      <c r="A1217" t="s">
        <v>22</v>
      </c>
      <c r="B1217">
        <v>2</v>
      </c>
      <c r="C1217">
        <v>13</v>
      </c>
      <c r="D1217" t="s">
        <v>21</v>
      </c>
      <c r="E1217" t="s">
        <v>21</v>
      </c>
      <c r="F1217">
        <v>4</v>
      </c>
      <c r="G1217">
        <v>240</v>
      </c>
      <c r="H1217">
        <v>23362</v>
      </c>
      <c r="I1217" t="s">
        <v>14</v>
      </c>
      <c r="J1217">
        <v>0</v>
      </c>
      <c r="K1217">
        <v>0</v>
      </c>
      <c r="L1217" s="11">
        <f t="shared" si="884"/>
        <v>0</v>
      </c>
      <c r="M1217" s="11">
        <f t="shared" si="885"/>
        <v>0</v>
      </c>
      <c r="N1217" s="11">
        <f t="shared" si="886"/>
        <v>0</v>
      </c>
      <c r="O1217" s="11">
        <f t="shared" si="887"/>
        <v>0</v>
      </c>
      <c r="P1217" s="11"/>
      <c r="Q1217" s="11"/>
      <c r="R1217" s="11"/>
    </row>
    <row r="1218" spans="1:18" hidden="1" x14ac:dyDescent="0.25">
      <c r="A1218" t="s">
        <v>22</v>
      </c>
      <c r="B1218">
        <v>2</v>
      </c>
      <c r="C1218">
        <v>13</v>
      </c>
      <c r="D1218" t="s">
        <v>21</v>
      </c>
      <c r="E1218" t="s">
        <v>21</v>
      </c>
      <c r="F1218">
        <v>5</v>
      </c>
      <c r="G1218">
        <v>300</v>
      </c>
      <c r="H1218">
        <v>23422</v>
      </c>
      <c r="I1218" t="s">
        <v>17</v>
      </c>
      <c r="J1218">
        <v>0</v>
      </c>
      <c r="K1218">
        <v>0</v>
      </c>
      <c r="L1218">
        <f t="shared" si="884"/>
        <v>0</v>
      </c>
      <c r="M1218">
        <f t="shared" si="885"/>
        <v>0</v>
      </c>
      <c r="N1218">
        <f t="shared" si="886"/>
        <v>0</v>
      </c>
      <c r="O1218">
        <f t="shared" si="887"/>
        <v>0</v>
      </c>
      <c r="P1218">
        <f t="shared" ref="P1218" si="896">IF((SUM(J1218:J1221)&gt;0),1,0)</f>
        <v>0</v>
      </c>
      <c r="Q1218">
        <f t="shared" ref="Q1218:R1218" si="897">IF((SUM(N1218:N1221)&gt;0),1,0)</f>
        <v>0</v>
      </c>
      <c r="R1218">
        <f t="shared" si="897"/>
        <v>0</v>
      </c>
    </row>
    <row r="1219" spans="1:18" hidden="1" x14ac:dyDescent="0.25">
      <c r="A1219" t="s">
        <v>22</v>
      </c>
      <c r="B1219">
        <v>2</v>
      </c>
      <c r="C1219">
        <v>13</v>
      </c>
      <c r="D1219" t="s">
        <v>21</v>
      </c>
      <c r="E1219" t="s">
        <v>21</v>
      </c>
      <c r="F1219">
        <v>5</v>
      </c>
      <c r="G1219">
        <v>300</v>
      </c>
      <c r="H1219">
        <v>23422</v>
      </c>
      <c r="I1219" t="s">
        <v>16</v>
      </c>
      <c r="J1219">
        <v>0</v>
      </c>
      <c r="K1219">
        <v>0</v>
      </c>
      <c r="L1219">
        <f t="shared" si="884"/>
        <v>0</v>
      </c>
      <c r="M1219">
        <f t="shared" si="885"/>
        <v>0</v>
      </c>
      <c r="N1219">
        <f t="shared" si="886"/>
        <v>0</v>
      </c>
      <c r="O1219">
        <f t="shared" si="887"/>
        <v>0</v>
      </c>
    </row>
    <row r="1220" spans="1:18" hidden="1" x14ac:dyDescent="0.25">
      <c r="A1220" t="s">
        <v>22</v>
      </c>
      <c r="B1220">
        <v>2</v>
      </c>
      <c r="C1220">
        <v>13</v>
      </c>
      <c r="D1220" t="s">
        <v>21</v>
      </c>
      <c r="E1220" t="s">
        <v>21</v>
      </c>
      <c r="F1220">
        <v>5</v>
      </c>
      <c r="G1220">
        <v>300</v>
      </c>
      <c r="H1220">
        <v>23422</v>
      </c>
      <c r="I1220" t="s">
        <v>13</v>
      </c>
      <c r="J1220">
        <v>0</v>
      </c>
      <c r="K1220">
        <v>0</v>
      </c>
      <c r="L1220">
        <f t="shared" si="884"/>
        <v>0</v>
      </c>
      <c r="M1220">
        <f t="shared" si="885"/>
        <v>0</v>
      </c>
      <c r="N1220">
        <f t="shared" si="886"/>
        <v>0</v>
      </c>
      <c r="O1220">
        <f t="shared" si="887"/>
        <v>0</v>
      </c>
    </row>
    <row r="1221" spans="1:18" hidden="1" x14ac:dyDescent="0.25">
      <c r="A1221" t="s">
        <v>22</v>
      </c>
      <c r="B1221">
        <v>2</v>
      </c>
      <c r="C1221">
        <v>13</v>
      </c>
      <c r="D1221" t="s">
        <v>21</v>
      </c>
      <c r="E1221" t="s">
        <v>21</v>
      </c>
      <c r="F1221">
        <v>5</v>
      </c>
      <c r="G1221">
        <v>300</v>
      </c>
      <c r="H1221">
        <v>23422</v>
      </c>
      <c r="I1221" t="s">
        <v>14</v>
      </c>
      <c r="J1221">
        <v>0</v>
      </c>
      <c r="K1221">
        <v>0</v>
      </c>
      <c r="L1221" s="11">
        <f t="shared" si="884"/>
        <v>0</v>
      </c>
      <c r="M1221" s="11">
        <f t="shared" si="885"/>
        <v>0</v>
      </c>
      <c r="N1221" s="11">
        <f t="shared" si="886"/>
        <v>0</v>
      </c>
      <c r="O1221" s="11">
        <f t="shared" si="887"/>
        <v>0</v>
      </c>
      <c r="P1221" s="11"/>
      <c r="Q1221" s="11"/>
      <c r="R1221" s="11"/>
    </row>
    <row r="1222" spans="1:18" hidden="1" x14ac:dyDescent="0.25">
      <c r="A1222" t="s">
        <v>22</v>
      </c>
      <c r="B1222">
        <v>2</v>
      </c>
      <c r="C1222">
        <v>13</v>
      </c>
      <c r="D1222" t="s">
        <v>21</v>
      </c>
      <c r="E1222" t="s">
        <v>21</v>
      </c>
      <c r="F1222">
        <v>6</v>
      </c>
      <c r="G1222">
        <v>360</v>
      </c>
      <c r="H1222">
        <v>23482</v>
      </c>
      <c r="I1222" t="s">
        <v>17</v>
      </c>
      <c r="J1222">
        <v>0</v>
      </c>
      <c r="K1222">
        <v>0</v>
      </c>
      <c r="L1222">
        <f t="shared" si="884"/>
        <v>0</v>
      </c>
      <c r="M1222">
        <f t="shared" si="885"/>
        <v>0</v>
      </c>
      <c r="N1222">
        <f t="shared" si="886"/>
        <v>0</v>
      </c>
      <c r="O1222">
        <f t="shared" si="887"/>
        <v>0</v>
      </c>
      <c r="P1222">
        <f t="shared" ref="P1222" si="898">IF((SUM(J1222:J1225)&gt;0),1,0)</f>
        <v>0</v>
      </c>
      <c r="Q1222">
        <f t="shared" ref="Q1222:R1222" si="899">IF((SUM(N1222:N1225)&gt;0),1,0)</f>
        <v>0</v>
      </c>
      <c r="R1222">
        <f t="shared" si="899"/>
        <v>0</v>
      </c>
    </row>
    <row r="1223" spans="1:18" hidden="1" x14ac:dyDescent="0.25">
      <c r="A1223" t="s">
        <v>22</v>
      </c>
      <c r="B1223">
        <v>2</v>
      </c>
      <c r="C1223">
        <v>13</v>
      </c>
      <c r="D1223" t="s">
        <v>21</v>
      </c>
      <c r="E1223" t="s">
        <v>21</v>
      </c>
      <c r="F1223">
        <v>6</v>
      </c>
      <c r="G1223">
        <v>360</v>
      </c>
      <c r="H1223">
        <v>23482</v>
      </c>
      <c r="I1223" t="s">
        <v>16</v>
      </c>
      <c r="J1223">
        <v>0</v>
      </c>
      <c r="K1223">
        <v>0</v>
      </c>
      <c r="L1223">
        <f t="shared" si="884"/>
        <v>0</v>
      </c>
      <c r="M1223">
        <f t="shared" si="885"/>
        <v>0</v>
      </c>
      <c r="N1223">
        <f t="shared" si="886"/>
        <v>0</v>
      </c>
      <c r="O1223">
        <f t="shared" si="887"/>
        <v>0</v>
      </c>
    </row>
    <row r="1224" spans="1:18" hidden="1" x14ac:dyDescent="0.25">
      <c r="A1224" t="s">
        <v>22</v>
      </c>
      <c r="B1224">
        <v>2</v>
      </c>
      <c r="C1224">
        <v>13</v>
      </c>
      <c r="D1224" t="s">
        <v>21</v>
      </c>
      <c r="E1224" t="s">
        <v>21</v>
      </c>
      <c r="F1224">
        <v>6</v>
      </c>
      <c r="G1224">
        <v>360</v>
      </c>
      <c r="H1224">
        <v>23482</v>
      </c>
      <c r="I1224" t="s">
        <v>13</v>
      </c>
      <c r="J1224">
        <v>0</v>
      </c>
      <c r="K1224">
        <v>0</v>
      </c>
      <c r="L1224">
        <f t="shared" si="884"/>
        <v>0</v>
      </c>
      <c r="M1224">
        <f t="shared" si="885"/>
        <v>0</v>
      </c>
      <c r="N1224">
        <f t="shared" si="886"/>
        <v>0</v>
      </c>
      <c r="O1224">
        <f t="shared" si="887"/>
        <v>0</v>
      </c>
    </row>
    <row r="1225" spans="1:18" hidden="1" x14ac:dyDescent="0.25">
      <c r="A1225" t="s">
        <v>22</v>
      </c>
      <c r="B1225">
        <v>2</v>
      </c>
      <c r="C1225">
        <v>13</v>
      </c>
      <c r="D1225" t="s">
        <v>21</v>
      </c>
      <c r="E1225" t="s">
        <v>21</v>
      </c>
      <c r="F1225">
        <v>6</v>
      </c>
      <c r="G1225">
        <v>360</v>
      </c>
      <c r="H1225">
        <v>23482</v>
      </c>
      <c r="I1225" t="s">
        <v>14</v>
      </c>
      <c r="J1225">
        <v>0</v>
      </c>
      <c r="K1225">
        <v>0</v>
      </c>
      <c r="L1225" s="11">
        <f t="shared" si="884"/>
        <v>0</v>
      </c>
      <c r="M1225" s="11">
        <f t="shared" si="885"/>
        <v>0</v>
      </c>
      <c r="N1225" s="11">
        <f t="shared" si="886"/>
        <v>0</v>
      </c>
      <c r="O1225" s="11">
        <f t="shared" si="887"/>
        <v>0</v>
      </c>
      <c r="P1225" s="11"/>
      <c r="Q1225" s="11"/>
      <c r="R1225" s="11"/>
    </row>
    <row r="1226" spans="1:18" hidden="1" x14ac:dyDescent="0.25">
      <c r="A1226" t="s">
        <v>22</v>
      </c>
      <c r="B1226">
        <v>2</v>
      </c>
      <c r="C1226">
        <v>13</v>
      </c>
      <c r="D1226" t="s">
        <v>21</v>
      </c>
      <c r="E1226" t="s">
        <v>21</v>
      </c>
      <c r="F1226">
        <v>7</v>
      </c>
      <c r="G1226">
        <v>420</v>
      </c>
      <c r="H1226">
        <v>23542</v>
      </c>
      <c r="I1226" t="s">
        <v>17</v>
      </c>
      <c r="J1226">
        <v>0</v>
      </c>
      <c r="K1226">
        <v>0</v>
      </c>
      <c r="L1226">
        <f t="shared" si="884"/>
        <v>0</v>
      </c>
      <c r="M1226">
        <f t="shared" si="885"/>
        <v>0</v>
      </c>
      <c r="N1226">
        <f t="shared" si="886"/>
        <v>0</v>
      </c>
      <c r="O1226">
        <f t="shared" si="887"/>
        <v>0</v>
      </c>
      <c r="P1226">
        <f t="shared" ref="P1226" si="900">IF((SUM(J1226:J1229)&gt;0),1,0)</f>
        <v>0</v>
      </c>
      <c r="Q1226">
        <f t="shared" ref="Q1226:R1226" si="901">IF((SUM(N1226:N1229)&gt;0),1,0)</f>
        <v>0</v>
      </c>
      <c r="R1226">
        <f t="shared" si="901"/>
        <v>0</v>
      </c>
    </row>
    <row r="1227" spans="1:18" hidden="1" x14ac:dyDescent="0.25">
      <c r="A1227" t="s">
        <v>22</v>
      </c>
      <c r="B1227">
        <v>2</v>
      </c>
      <c r="C1227">
        <v>13</v>
      </c>
      <c r="D1227" t="s">
        <v>21</v>
      </c>
      <c r="E1227" t="s">
        <v>21</v>
      </c>
      <c r="F1227">
        <v>7</v>
      </c>
      <c r="G1227">
        <v>420</v>
      </c>
      <c r="H1227">
        <v>23542</v>
      </c>
      <c r="I1227" t="s">
        <v>16</v>
      </c>
      <c r="J1227">
        <v>0</v>
      </c>
      <c r="K1227">
        <v>0</v>
      </c>
      <c r="L1227">
        <f t="shared" si="884"/>
        <v>0</v>
      </c>
      <c r="M1227">
        <f t="shared" si="885"/>
        <v>0</v>
      </c>
      <c r="N1227">
        <f t="shared" si="886"/>
        <v>0</v>
      </c>
      <c r="O1227">
        <f t="shared" si="887"/>
        <v>0</v>
      </c>
    </row>
    <row r="1228" spans="1:18" hidden="1" x14ac:dyDescent="0.25">
      <c r="A1228" t="s">
        <v>22</v>
      </c>
      <c r="B1228">
        <v>2</v>
      </c>
      <c r="C1228">
        <v>13</v>
      </c>
      <c r="D1228" t="s">
        <v>21</v>
      </c>
      <c r="E1228" t="s">
        <v>21</v>
      </c>
      <c r="F1228">
        <v>7</v>
      </c>
      <c r="G1228">
        <v>420</v>
      </c>
      <c r="H1228">
        <v>23542</v>
      </c>
      <c r="I1228" t="s">
        <v>13</v>
      </c>
      <c r="J1228">
        <v>0</v>
      </c>
      <c r="K1228">
        <v>0</v>
      </c>
      <c r="L1228">
        <f t="shared" si="884"/>
        <v>0</v>
      </c>
      <c r="M1228">
        <f t="shared" si="885"/>
        <v>0</v>
      </c>
      <c r="N1228">
        <f t="shared" si="886"/>
        <v>0</v>
      </c>
      <c r="O1228">
        <f t="shared" si="887"/>
        <v>0</v>
      </c>
    </row>
    <row r="1229" spans="1:18" hidden="1" x14ac:dyDescent="0.25">
      <c r="A1229" t="s">
        <v>22</v>
      </c>
      <c r="B1229">
        <v>2</v>
      </c>
      <c r="C1229">
        <v>13</v>
      </c>
      <c r="D1229" t="s">
        <v>21</v>
      </c>
      <c r="E1229" t="s">
        <v>21</v>
      </c>
      <c r="F1229">
        <v>7</v>
      </c>
      <c r="G1229">
        <v>420</v>
      </c>
      <c r="H1229">
        <v>23542</v>
      </c>
      <c r="I1229" t="s">
        <v>14</v>
      </c>
      <c r="J1229">
        <v>0</v>
      </c>
      <c r="K1229">
        <v>0</v>
      </c>
      <c r="L1229" s="11">
        <f t="shared" si="884"/>
        <v>0</v>
      </c>
      <c r="M1229" s="11">
        <f t="shared" si="885"/>
        <v>0</v>
      </c>
      <c r="N1229" s="11">
        <f t="shared" si="886"/>
        <v>0</v>
      </c>
      <c r="O1229" s="11">
        <f t="shared" si="887"/>
        <v>0</v>
      </c>
      <c r="P1229" s="11"/>
      <c r="Q1229" s="11"/>
      <c r="R1229" s="11"/>
    </row>
    <row r="1230" spans="1:18" hidden="1" x14ac:dyDescent="0.25">
      <c r="A1230" t="s">
        <v>22</v>
      </c>
      <c r="B1230">
        <v>2</v>
      </c>
      <c r="C1230">
        <v>13</v>
      </c>
      <c r="D1230" t="s">
        <v>21</v>
      </c>
      <c r="E1230" t="s">
        <v>21</v>
      </c>
      <c r="F1230">
        <v>8</v>
      </c>
      <c r="G1230">
        <v>480</v>
      </c>
      <c r="H1230">
        <v>23602</v>
      </c>
      <c r="I1230" t="s">
        <v>17</v>
      </c>
      <c r="J1230">
        <v>0</v>
      </c>
      <c r="K1230">
        <v>0</v>
      </c>
      <c r="L1230">
        <f t="shared" si="884"/>
        <v>0</v>
      </c>
      <c r="M1230">
        <f t="shared" si="885"/>
        <v>0</v>
      </c>
      <c r="N1230">
        <f t="shared" si="886"/>
        <v>0</v>
      </c>
      <c r="O1230">
        <f t="shared" si="887"/>
        <v>0</v>
      </c>
      <c r="P1230">
        <f t="shared" ref="P1230" si="902">IF((SUM(J1230:J1233)&gt;0),1,0)</f>
        <v>0</v>
      </c>
      <c r="Q1230">
        <f t="shared" ref="Q1230:R1230" si="903">IF((SUM(N1230:N1233)&gt;0),1,0)</f>
        <v>0</v>
      </c>
      <c r="R1230">
        <f t="shared" si="903"/>
        <v>0</v>
      </c>
    </row>
    <row r="1231" spans="1:18" hidden="1" x14ac:dyDescent="0.25">
      <c r="A1231" t="s">
        <v>22</v>
      </c>
      <c r="B1231">
        <v>2</v>
      </c>
      <c r="C1231">
        <v>13</v>
      </c>
      <c r="D1231" t="s">
        <v>21</v>
      </c>
      <c r="E1231" t="s">
        <v>21</v>
      </c>
      <c r="F1231">
        <v>8</v>
      </c>
      <c r="G1231">
        <v>480</v>
      </c>
      <c r="H1231">
        <v>23602</v>
      </c>
      <c r="I1231" t="s">
        <v>16</v>
      </c>
      <c r="J1231">
        <v>0</v>
      </c>
      <c r="K1231">
        <v>0</v>
      </c>
      <c r="L1231">
        <f t="shared" si="884"/>
        <v>0</v>
      </c>
      <c r="M1231">
        <f t="shared" si="885"/>
        <v>0</v>
      </c>
      <c r="N1231">
        <f t="shared" si="886"/>
        <v>0</v>
      </c>
      <c r="O1231">
        <f t="shared" si="887"/>
        <v>0</v>
      </c>
    </row>
    <row r="1232" spans="1:18" hidden="1" x14ac:dyDescent="0.25">
      <c r="A1232" t="s">
        <v>22</v>
      </c>
      <c r="B1232">
        <v>2</v>
      </c>
      <c r="C1232">
        <v>13</v>
      </c>
      <c r="D1232" t="s">
        <v>21</v>
      </c>
      <c r="E1232" t="s">
        <v>21</v>
      </c>
      <c r="F1232">
        <v>8</v>
      </c>
      <c r="G1232">
        <v>480</v>
      </c>
      <c r="H1232">
        <v>23602</v>
      </c>
      <c r="I1232" t="s">
        <v>13</v>
      </c>
      <c r="J1232">
        <v>0</v>
      </c>
      <c r="K1232">
        <v>0</v>
      </c>
      <c r="L1232">
        <f t="shared" si="884"/>
        <v>0</v>
      </c>
      <c r="M1232">
        <f t="shared" si="885"/>
        <v>0</v>
      </c>
      <c r="N1232">
        <f t="shared" si="886"/>
        <v>0</v>
      </c>
      <c r="O1232">
        <f t="shared" si="887"/>
        <v>0</v>
      </c>
    </row>
    <row r="1233" spans="1:21" hidden="1" x14ac:dyDescent="0.25">
      <c r="A1233" t="s">
        <v>22</v>
      </c>
      <c r="B1233">
        <v>2</v>
      </c>
      <c r="C1233">
        <v>13</v>
      </c>
      <c r="D1233" t="s">
        <v>21</v>
      </c>
      <c r="E1233" t="s">
        <v>21</v>
      </c>
      <c r="F1233">
        <v>8</v>
      </c>
      <c r="G1233">
        <v>480</v>
      </c>
      <c r="H1233">
        <v>23602</v>
      </c>
      <c r="I1233" t="s">
        <v>14</v>
      </c>
      <c r="J1233">
        <v>0</v>
      </c>
      <c r="K1233">
        <v>0</v>
      </c>
      <c r="L1233" s="11">
        <f t="shared" si="884"/>
        <v>0</v>
      </c>
      <c r="M1233" s="11">
        <f t="shared" si="885"/>
        <v>0</v>
      </c>
      <c r="N1233" s="11">
        <f t="shared" si="886"/>
        <v>0</v>
      </c>
      <c r="O1233" s="11">
        <f t="shared" si="887"/>
        <v>0</v>
      </c>
      <c r="P1233" s="11"/>
      <c r="Q1233" s="11"/>
      <c r="R1233" s="11"/>
    </row>
    <row r="1234" spans="1:21" hidden="1" x14ac:dyDescent="0.25">
      <c r="A1234" t="s">
        <v>22</v>
      </c>
      <c r="B1234">
        <v>2</v>
      </c>
      <c r="C1234">
        <v>13</v>
      </c>
      <c r="D1234" t="s">
        <v>21</v>
      </c>
      <c r="E1234" t="s">
        <v>21</v>
      </c>
      <c r="F1234">
        <v>9</v>
      </c>
      <c r="G1234">
        <v>540</v>
      </c>
      <c r="H1234">
        <v>23662</v>
      </c>
      <c r="I1234" t="s">
        <v>17</v>
      </c>
      <c r="J1234">
        <v>0</v>
      </c>
      <c r="K1234">
        <v>0</v>
      </c>
      <c r="L1234">
        <f t="shared" si="884"/>
        <v>0</v>
      </c>
      <c r="M1234">
        <f t="shared" si="885"/>
        <v>0</v>
      </c>
      <c r="N1234">
        <f t="shared" si="886"/>
        <v>0</v>
      </c>
      <c r="O1234">
        <f t="shared" si="887"/>
        <v>0</v>
      </c>
      <c r="P1234">
        <f t="shared" ref="P1234" si="904">IF((SUM(J1234:J1237)&gt;0),1,0)</f>
        <v>0</v>
      </c>
      <c r="Q1234">
        <f t="shared" ref="Q1234:R1234" si="905">IF((SUM(N1234:N1237)&gt;0),1,0)</f>
        <v>0</v>
      </c>
      <c r="R1234">
        <f t="shared" si="905"/>
        <v>0</v>
      </c>
    </row>
    <row r="1235" spans="1:21" hidden="1" x14ac:dyDescent="0.25">
      <c r="A1235" t="s">
        <v>22</v>
      </c>
      <c r="B1235">
        <v>2</v>
      </c>
      <c r="C1235">
        <v>13</v>
      </c>
      <c r="D1235" t="s">
        <v>21</v>
      </c>
      <c r="E1235" t="s">
        <v>21</v>
      </c>
      <c r="F1235">
        <v>9</v>
      </c>
      <c r="G1235">
        <v>540</v>
      </c>
      <c r="H1235">
        <v>23662</v>
      </c>
      <c r="I1235" t="s">
        <v>16</v>
      </c>
      <c r="J1235">
        <v>0</v>
      </c>
      <c r="K1235">
        <v>0</v>
      </c>
      <c r="L1235">
        <f t="shared" si="884"/>
        <v>0</v>
      </c>
      <c r="M1235">
        <f t="shared" si="885"/>
        <v>0</v>
      </c>
      <c r="N1235">
        <f t="shared" si="886"/>
        <v>0</v>
      </c>
      <c r="O1235">
        <f t="shared" si="887"/>
        <v>0</v>
      </c>
    </row>
    <row r="1236" spans="1:21" hidden="1" x14ac:dyDescent="0.25">
      <c r="A1236" t="s">
        <v>22</v>
      </c>
      <c r="B1236">
        <v>2</v>
      </c>
      <c r="C1236">
        <v>13</v>
      </c>
      <c r="D1236" t="s">
        <v>21</v>
      </c>
      <c r="E1236" t="s">
        <v>21</v>
      </c>
      <c r="F1236">
        <v>9</v>
      </c>
      <c r="G1236">
        <v>540</v>
      </c>
      <c r="H1236">
        <v>23662</v>
      </c>
      <c r="I1236" t="s">
        <v>13</v>
      </c>
      <c r="J1236">
        <v>0</v>
      </c>
      <c r="K1236">
        <v>0</v>
      </c>
      <c r="L1236">
        <f t="shared" si="884"/>
        <v>0</v>
      </c>
      <c r="M1236">
        <f t="shared" si="885"/>
        <v>0</v>
      </c>
      <c r="N1236">
        <f t="shared" si="886"/>
        <v>0</v>
      </c>
      <c r="O1236">
        <f t="shared" si="887"/>
        <v>0</v>
      </c>
    </row>
    <row r="1237" spans="1:21" hidden="1" x14ac:dyDescent="0.25">
      <c r="A1237" t="s">
        <v>22</v>
      </c>
      <c r="B1237">
        <v>2</v>
      </c>
      <c r="C1237">
        <v>13</v>
      </c>
      <c r="D1237" t="s">
        <v>21</v>
      </c>
      <c r="E1237" t="s">
        <v>21</v>
      </c>
      <c r="F1237">
        <v>9</v>
      </c>
      <c r="G1237">
        <v>540</v>
      </c>
      <c r="H1237">
        <v>23662</v>
      </c>
      <c r="I1237" t="s">
        <v>14</v>
      </c>
      <c r="J1237">
        <v>0</v>
      </c>
      <c r="K1237">
        <v>0</v>
      </c>
      <c r="L1237" s="11">
        <f t="shared" si="884"/>
        <v>0</v>
      </c>
      <c r="M1237" s="11">
        <f t="shared" si="885"/>
        <v>0</v>
      </c>
      <c r="N1237" s="11">
        <f t="shared" si="886"/>
        <v>0</v>
      </c>
      <c r="O1237" s="11">
        <f t="shared" si="887"/>
        <v>0</v>
      </c>
      <c r="P1237" s="11"/>
      <c r="Q1237" s="11"/>
      <c r="R1237" s="11"/>
    </row>
    <row r="1238" spans="1:21" hidden="1" x14ac:dyDescent="0.25">
      <c r="A1238" t="s">
        <v>22</v>
      </c>
      <c r="B1238">
        <v>2</v>
      </c>
      <c r="C1238">
        <v>13</v>
      </c>
      <c r="D1238" t="s">
        <v>21</v>
      </c>
      <c r="E1238" t="s">
        <v>21</v>
      </c>
      <c r="F1238">
        <v>10</v>
      </c>
      <c r="G1238">
        <v>540</v>
      </c>
      <c r="H1238">
        <v>23351</v>
      </c>
      <c r="I1238" t="s">
        <v>17</v>
      </c>
      <c r="J1238">
        <v>0</v>
      </c>
      <c r="K1238">
        <v>0</v>
      </c>
      <c r="L1238">
        <f t="shared" ref="L1238:L1241" si="906">IF(J1238&gt;0,1,0)</f>
        <v>0</v>
      </c>
      <c r="M1238">
        <f t="shared" ref="M1238:M1241" si="907">IF(K1238&gt;3,1,0)</f>
        <v>0</v>
      </c>
      <c r="N1238">
        <f t="shared" ref="N1238:N1241" si="908">IF(K1238=4,1,0)</f>
        <v>0</v>
      </c>
      <c r="O1238">
        <f t="shared" ref="O1238:O1241" si="909">IF(K1238=5,1,0)</f>
        <v>0</v>
      </c>
      <c r="P1238">
        <f t="shared" ref="P1238" si="910">IF((SUM(J1238:J1241)&gt;0),1,0)</f>
        <v>0</v>
      </c>
      <c r="Q1238">
        <f t="shared" ref="Q1238" si="911">IF((SUM(N1238:N1241)&gt;0),1,0)</f>
        <v>0</v>
      </c>
      <c r="R1238">
        <f t="shared" ref="R1238" si="912">IF((SUM(O1238:O1241)&gt;0),1,0)</f>
        <v>0</v>
      </c>
    </row>
    <row r="1239" spans="1:21" hidden="1" x14ac:dyDescent="0.25">
      <c r="A1239" t="s">
        <v>22</v>
      </c>
      <c r="B1239">
        <v>2</v>
      </c>
      <c r="C1239">
        <v>13</v>
      </c>
      <c r="D1239" t="s">
        <v>21</v>
      </c>
      <c r="E1239" t="s">
        <v>21</v>
      </c>
      <c r="F1239">
        <v>10</v>
      </c>
      <c r="G1239">
        <v>540</v>
      </c>
      <c r="H1239">
        <v>23351</v>
      </c>
      <c r="I1239" t="s">
        <v>16</v>
      </c>
      <c r="J1239">
        <v>0</v>
      </c>
      <c r="K1239">
        <v>0</v>
      </c>
      <c r="L1239">
        <f t="shared" si="906"/>
        <v>0</v>
      </c>
      <c r="M1239">
        <f t="shared" si="907"/>
        <v>0</v>
      </c>
      <c r="N1239">
        <f t="shared" si="908"/>
        <v>0</v>
      </c>
      <c r="O1239">
        <f t="shared" si="909"/>
        <v>0</v>
      </c>
    </row>
    <row r="1240" spans="1:21" hidden="1" x14ac:dyDescent="0.25">
      <c r="A1240" t="s">
        <v>22</v>
      </c>
      <c r="B1240">
        <v>2</v>
      </c>
      <c r="C1240">
        <v>13</v>
      </c>
      <c r="D1240" t="s">
        <v>21</v>
      </c>
      <c r="E1240" t="s">
        <v>21</v>
      </c>
      <c r="F1240">
        <v>10</v>
      </c>
      <c r="G1240">
        <v>540</v>
      </c>
      <c r="H1240">
        <v>23351</v>
      </c>
      <c r="I1240" t="s">
        <v>13</v>
      </c>
      <c r="J1240">
        <v>0</v>
      </c>
      <c r="K1240">
        <v>0</v>
      </c>
      <c r="L1240">
        <f t="shared" si="906"/>
        <v>0</v>
      </c>
      <c r="M1240">
        <f t="shared" si="907"/>
        <v>0</v>
      </c>
      <c r="N1240">
        <f t="shared" si="908"/>
        <v>0</v>
      </c>
      <c r="O1240">
        <f t="shared" si="909"/>
        <v>0</v>
      </c>
    </row>
    <row r="1241" spans="1:21" hidden="1" x14ac:dyDescent="0.25">
      <c r="A1241" t="s">
        <v>22</v>
      </c>
      <c r="B1241">
        <v>2</v>
      </c>
      <c r="C1241">
        <v>13</v>
      </c>
      <c r="D1241" t="s">
        <v>21</v>
      </c>
      <c r="E1241" t="s">
        <v>21</v>
      </c>
      <c r="F1241">
        <v>10</v>
      </c>
      <c r="G1241">
        <v>540</v>
      </c>
      <c r="H1241">
        <v>23351</v>
      </c>
      <c r="I1241" t="s">
        <v>14</v>
      </c>
      <c r="J1241">
        <v>0</v>
      </c>
      <c r="K1241">
        <v>0</v>
      </c>
      <c r="L1241" s="11">
        <f t="shared" si="906"/>
        <v>0</v>
      </c>
      <c r="M1241" s="11">
        <f t="shared" si="907"/>
        <v>0</v>
      </c>
      <c r="N1241" s="11">
        <f t="shared" si="908"/>
        <v>0</v>
      </c>
      <c r="O1241" s="11">
        <f t="shared" si="909"/>
        <v>0</v>
      </c>
      <c r="P1241" s="11"/>
      <c r="Q1241" s="11"/>
      <c r="R1241" s="11"/>
    </row>
    <row r="1242" spans="1:21" hidden="1" x14ac:dyDescent="0.25">
      <c r="A1242" t="s">
        <v>22</v>
      </c>
      <c r="B1242">
        <v>2</v>
      </c>
      <c r="C1242">
        <v>14</v>
      </c>
      <c r="D1242" t="s">
        <v>20</v>
      </c>
      <c r="E1242" t="s">
        <v>20</v>
      </c>
      <c r="F1242">
        <v>1</v>
      </c>
      <c r="G1242">
        <v>60</v>
      </c>
      <c r="H1242">
        <v>44575</v>
      </c>
      <c r="I1242" t="s">
        <v>17</v>
      </c>
      <c r="J1242">
        <v>0</v>
      </c>
      <c r="K1242">
        <v>0</v>
      </c>
      <c r="L1242">
        <f t="shared" si="884"/>
        <v>0</v>
      </c>
      <c r="M1242">
        <f t="shared" si="885"/>
        <v>0</v>
      </c>
      <c r="N1242">
        <f t="shared" si="886"/>
        <v>0</v>
      </c>
      <c r="O1242">
        <f t="shared" si="887"/>
        <v>0</v>
      </c>
      <c r="P1242">
        <f t="shared" ref="P1242" si="913">IF((SUM(J1242:J1245)&gt;0),1,0)</f>
        <v>1</v>
      </c>
      <c r="Q1242">
        <f t="shared" ref="Q1242:R1242" si="914">IF((SUM(N1242:N1245)&gt;0),1,0)</f>
        <v>0</v>
      </c>
      <c r="R1242">
        <f t="shared" si="914"/>
        <v>0</v>
      </c>
      <c r="T1242">
        <f ca="1">RANDBETWEEN(44516,45089)</f>
        <v>44790</v>
      </c>
      <c r="U1242">
        <v>44657</v>
      </c>
    </row>
    <row r="1243" spans="1:21" hidden="1" x14ac:dyDescent="0.25">
      <c r="A1243" t="s">
        <v>22</v>
      </c>
      <c r="B1243">
        <v>2</v>
      </c>
      <c r="C1243">
        <v>14</v>
      </c>
      <c r="D1243" t="s">
        <v>20</v>
      </c>
      <c r="E1243" t="s">
        <v>20</v>
      </c>
      <c r="F1243">
        <v>1</v>
      </c>
      <c r="G1243">
        <v>60</v>
      </c>
      <c r="H1243">
        <v>44575</v>
      </c>
      <c r="I1243" t="s">
        <v>16</v>
      </c>
      <c r="J1243">
        <v>0</v>
      </c>
      <c r="K1243">
        <v>0</v>
      </c>
      <c r="L1243">
        <f t="shared" si="884"/>
        <v>0</v>
      </c>
      <c r="M1243">
        <f t="shared" si="885"/>
        <v>0</v>
      </c>
      <c r="N1243">
        <f t="shared" si="886"/>
        <v>0</v>
      </c>
      <c r="O1243">
        <f t="shared" si="887"/>
        <v>0</v>
      </c>
    </row>
    <row r="1244" spans="1:21" hidden="1" x14ac:dyDescent="0.25">
      <c r="A1244" t="s">
        <v>22</v>
      </c>
      <c r="B1244">
        <v>2</v>
      </c>
      <c r="C1244">
        <v>14</v>
      </c>
      <c r="D1244" t="s">
        <v>20</v>
      </c>
      <c r="E1244" t="s">
        <v>20</v>
      </c>
      <c r="F1244">
        <v>1</v>
      </c>
      <c r="G1244">
        <v>60</v>
      </c>
      <c r="H1244">
        <v>44575</v>
      </c>
      <c r="I1244" t="s">
        <v>13</v>
      </c>
      <c r="J1244">
        <v>1</v>
      </c>
      <c r="K1244">
        <v>3</v>
      </c>
      <c r="L1244">
        <f t="shared" si="884"/>
        <v>1</v>
      </c>
      <c r="M1244">
        <f t="shared" si="885"/>
        <v>0</v>
      </c>
      <c r="N1244">
        <f t="shared" si="886"/>
        <v>0</v>
      </c>
      <c r="O1244">
        <f t="shared" si="887"/>
        <v>0</v>
      </c>
    </row>
    <row r="1245" spans="1:21" hidden="1" x14ac:dyDescent="0.25">
      <c r="A1245" t="s">
        <v>22</v>
      </c>
      <c r="B1245">
        <v>2</v>
      </c>
      <c r="C1245">
        <v>14</v>
      </c>
      <c r="D1245" t="s">
        <v>20</v>
      </c>
      <c r="E1245" t="s">
        <v>20</v>
      </c>
      <c r="F1245">
        <v>1</v>
      </c>
      <c r="G1245">
        <v>60</v>
      </c>
      <c r="H1245">
        <v>44575</v>
      </c>
      <c r="I1245" t="s">
        <v>14</v>
      </c>
      <c r="J1245">
        <v>0</v>
      </c>
      <c r="K1245">
        <v>0</v>
      </c>
      <c r="L1245" s="11">
        <f t="shared" si="884"/>
        <v>0</v>
      </c>
      <c r="M1245" s="11">
        <f t="shared" si="885"/>
        <v>0</v>
      </c>
      <c r="N1245" s="11">
        <f t="shared" si="886"/>
        <v>0</v>
      </c>
      <c r="O1245" s="11">
        <f t="shared" si="887"/>
        <v>0</v>
      </c>
      <c r="P1245" s="11"/>
      <c r="Q1245" s="11"/>
      <c r="R1245" s="11"/>
    </row>
    <row r="1246" spans="1:21" hidden="1" x14ac:dyDescent="0.25">
      <c r="A1246" t="s">
        <v>22</v>
      </c>
      <c r="B1246">
        <v>2</v>
      </c>
      <c r="C1246">
        <v>14</v>
      </c>
      <c r="D1246" t="s">
        <v>20</v>
      </c>
      <c r="E1246" t="s">
        <v>20</v>
      </c>
      <c r="F1246">
        <v>2</v>
      </c>
      <c r="G1246">
        <v>120</v>
      </c>
      <c r="H1246">
        <v>44635</v>
      </c>
      <c r="I1246" t="s">
        <v>17</v>
      </c>
      <c r="J1246">
        <v>0</v>
      </c>
      <c r="K1246">
        <v>0</v>
      </c>
      <c r="L1246">
        <f t="shared" si="884"/>
        <v>0</v>
      </c>
      <c r="M1246">
        <f t="shared" si="885"/>
        <v>0</v>
      </c>
      <c r="N1246">
        <f t="shared" si="886"/>
        <v>0</v>
      </c>
      <c r="O1246">
        <f t="shared" si="887"/>
        <v>0</v>
      </c>
      <c r="P1246">
        <f t="shared" ref="P1246" si="915">IF((SUM(J1246:J1249)&gt;0),1,0)</f>
        <v>0</v>
      </c>
      <c r="Q1246">
        <f t="shared" ref="Q1246:R1246" si="916">IF((SUM(N1246:N1249)&gt;0),1,0)</f>
        <v>0</v>
      </c>
      <c r="R1246">
        <f t="shared" si="916"/>
        <v>0</v>
      </c>
    </row>
    <row r="1247" spans="1:21" hidden="1" x14ac:dyDescent="0.25">
      <c r="A1247" t="s">
        <v>22</v>
      </c>
      <c r="B1247">
        <v>2</v>
      </c>
      <c r="C1247">
        <v>14</v>
      </c>
      <c r="D1247" t="s">
        <v>20</v>
      </c>
      <c r="E1247" t="s">
        <v>20</v>
      </c>
      <c r="F1247">
        <v>2</v>
      </c>
      <c r="G1247">
        <v>120</v>
      </c>
      <c r="H1247">
        <v>44635</v>
      </c>
      <c r="I1247" t="s">
        <v>16</v>
      </c>
      <c r="J1247">
        <v>0</v>
      </c>
      <c r="K1247">
        <v>0</v>
      </c>
      <c r="L1247">
        <f t="shared" si="884"/>
        <v>0</v>
      </c>
      <c r="M1247">
        <f t="shared" ref="M1247:M1314" si="917">IF(K1247&gt;3,1,0)</f>
        <v>0</v>
      </c>
      <c r="N1247">
        <f t="shared" ref="N1247:N1314" si="918">IF(K1247=4,1,0)</f>
        <v>0</v>
      </c>
      <c r="O1247">
        <f t="shared" ref="O1247:O1314" si="919">IF(K1247=5,1,0)</f>
        <v>0</v>
      </c>
    </row>
    <row r="1248" spans="1:21" hidden="1" x14ac:dyDescent="0.25">
      <c r="A1248" t="s">
        <v>22</v>
      </c>
      <c r="B1248">
        <v>2</v>
      </c>
      <c r="C1248">
        <v>14</v>
      </c>
      <c r="D1248" t="s">
        <v>20</v>
      </c>
      <c r="E1248" t="s">
        <v>20</v>
      </c>
      <c r="F1248">
        <v>2</v>
      </c>
      <c r="G1248">
        <v>120</v>
      </c>
      <c r="H1248">
        <v>44635</v>
      </c>
      <c r="I1248" t="s">
        <v>13</v>
      </c>
      <c r="J1248">
        <v>0</v>
      </c>
      <c r="K1248">
        <v>0</v>
      </c>
      <c r="L1248">
        <f t="shared" ref="L1248:L1315" si="920">IF(J1248&gt;0,1,0)</f>
        <v>0</v>
      </c>
      <c r="M1248">
        <f t="shared" si="917"/>
        <v>0</v>
      </c>
      <c r="N1248">
        <f t="shared" si="918"/>
        <v>0</v>
      </c>
      <c r="O1248">
        <f t="shared" si="919"/>
        <v>0</v>
      </c>
    </row>
    <row r="1249" spans="1:18" hidden="1" x14ac:dyDescent="0.25">
      <c r="A1249" t="s">
        <v>22</v>
      </c>
      <c r="B1249">
        <v>2</v>
      </c>
      <c r="C1249">
        <v>14</v>
      </c>
      <c r="D1249" t="s">
        <v>20</v>
      </c>
      <c r="E1249" t="s">
        <v>20</v>
      </c>
      <c r="F1249">
        <v>2</v>
      </c>
      <c r="G1249">
        <v>120</v>
      </c>
      <c r="H1249">
        <v>44635</v>
      </c>
      <c r="I1249" t="s">
        <v>14</v>
      </c>
      <c r="J1249">
        <v>0</v>
      </c>
      <c r="K1249">
        <v>0</v>
      </c>
      <c r="L1249" s="11">
        <f t="shared" si="920"/>
        <v>0</v>
      </c>
      <c r="M1249" s="11">
        <f t="shared" si="917"/>
        <v>0</v>
      </c>
      <c r="N1249" s="11">
        <f t="shared" si="918"/>
        <v>0</v>
      </c>
      <c r="O1249" s="11">
        <f t="shared" si="919"/>
        <v>0</v>
      </c>
      <c r="P1249" s="11"/>
      <c r="Q1249" s="11"/>
      <c r="R1249" s="11"/>
    </row>
    <row r="1250" spans="1:18" hidden="1" x14ac:dyDescent="0.25">
      <c r="A1250" t="s">
        <v>22</v>
      </c>
      <c r="B1250">
        <v>2</v>
      </c>
      <c r="C1250">
        <v>14</v>
      </c>
      <c r="D1250" t="s">
        <v>20</v>
      </c>
      <c r="E1250" t="s">
        <v>20</v>
      </c>
      <c r="F1250">
        <v>3</v>
      </c>
      <c r="G1250">
        <v>180</v>
      </c>
      <c r="H1250">
        <v>44695</v>
      </c>
      <c r="I1250" t="s">
        <v>17</v>
      </c>
      <c r="J1250">
        <v>1</v>
      </c>
      <c r="K1250">
        <v>2</v>
      </c>
      <c r="L1250">
        <f t="shared" si="920"/>
        <v>1</v>
      </c>
      <c r="M1250">
        <f t="shared" si="917"/>
        <v>0</v>
      </c>
      <c r="N1250">
        <f t="shared" si="918"/>
        <v>0</v>
      </c>
      <c r="O1250">
        <f t="shared" si="919"/>
        <v>0</v>
      </c>
      <c r="P1250">
        <f t="shared" ref="P1250" si="921">IF((SUM(J1250:J1253)&gt;0),1,0)</f>
        <v>1</v>
      </c>
      <c r="Q1250">
        <f t="shared" ref="Q1250:R1250" si="922">IF((SUM(N1250:N1253)&gt;0),1,0)</f>
        <v>1</v>
      </c>
      <c r="R1250">
        <f t="shared" si="922"/>
        <v>0</v>
      </c>
    </row>
    <row r="1251" spans="1:18" hidden="1" x14ac:dyDescent="0.25">
      <c r="A1251" t="s">
        <v>22</v>
      </c>
      <c r="B1251">
        <v>2</v>
      </c>
      <c r="C1251">
        <v>14</v>
      </c>
      <c r="D1251" t="s">
        <v>20</v>
      </c>
      <c r="E1251" t="s">
        <v>20</v>
      </c>
      <c r="F1251">
        <v>3</v>
      </c>
      <c r="G1251">
        <v>180</v>
      </c>
      <c r="H1251">
        <v>44695</v>
      </c>
      <c r="I1251" t="s">
        <v>16</v>
      </c>
      <c r="J1251">
        <v>0</v>
      </c>
      <c r="K1251">
        <v>0</v>
      </c>
      <c r="L1251">
        <f t="shared" si="920"/>
        <v>0</v>
      </c>
      <c r="M1251">
        <f t="shared" si="917"/>
        <v>0</v>
      </c>
      <c r="N1251">
        <f t="shared" si="918"/>
        <v>0</v>
      </c>
      <c r="O1251">
        <f t="shared" si="919"/>
        <v>0</v>
      </c>
    </row>
    <row r="1252" spans="1:18" hidden="1" x14ac:dyDescent="0.25">
      <c r="A1252" t="s">
        <v>22</v>
      </c>
      <c r="B1252">
        <v>2</v>
      </c>
      <c r="C1252">
        <v>14</v>
      </c>
      <c r="D1252" t="s">
        <v>20</v>
      </c>
      <c r="E1252" t="s">
        <v>20</v>
      </c>
      <c r="F1252">
        <v>3</v>
      </c>
      <c r="G1252">
        <v>180</v>
      </c>
      <c r="H1252">
        <v>44695</v>
      </c>
      <c r="I1252" t="s">
        <v>13</v>
      </c>
      <c r="J1252">
        <v>4</v>
      </c>
      <c r="K1252">
        <v>4</v>
      </c>
      <c r="L1252">
        <f t="shared" si="920"/>
        <v>1</v>
      </c>
      <c r="M1252">
        <f t="shared" si="917"/>
        <v>1</v>
      </c>
      <c r="N1252">
        <f t="shared" si="918"/>
        <v>1</v>
      </c>
      <c r="O1252">
        <f t="shared" si="919"/>
        <v>0</v>
      </c>
    </row>
    <row r="1253" spans="1:18" hidden="1" x14ac:dyDescent="0.25">
      <c r="A1253" t="s">
        <v>22</v>
      </c>
      <c r="B1253">
        <v>2</v>
      </c>
      <c r="C1253">
        <v>14</v>
      </c>
      <c r="D1253" t="s">
        <v>20</v>
      </c>
      <c r="E1253" t="s">
        <v>20</v>
      </c>
      <c r="F1253">
        <v>3</v>
      </c>
      <c r="G1253">
        <v>180</v>
      </c>
      <c r="H1253">
        <v>44695</v>
      </c>
      <c r="I1253" t="s">
        <v>14</v>
      </c>
      <c r="J1253">
        <v>0</v>
      </c>
      <c r="K1253">
        <v>0</v>
      </c>
      <c r="L1253" s="11">
        <f t="shared" si="920"/>
        <v>0</v>
      </c>
      <c r="M1253" s="11">
        <f t="shared" si="917"/>
        <v>0</v>
      </c>
      <c r="N1253" s="11">
        <f t="shared" si="918"/>
        <v>0</v>
      </c>
      <c r="O1253" s="11">
        <f t="shared" si="919"/>
        <v>0</v>
      </c>
      <c r="P1253" s="11"/>
      <c r="Q1253" s="11"/>
      <c r="R1253" s="11"/>
    </row>
    <row r="1254" spans="1:18" hidden="1" x14ac:dyDescent="0.25">
      <c r="A1254" t="s">
        <v>22</v>
      </c>
      <c r="B1254">
        <v>2</v>
      </c>
      <c r="C1254">
        <v>14</v>
      </c>
      <c r="D1254" t="s">
        <v>20</v>
      </c>
      <c r="E1254" t="s">
        <v>20</v>
      </c>
      <c r="F1254">
        <v>4</v>
      </c>
      <c r="G1254">
        <v>240</v>
      </c>
      <c r="H1254">
        <v>44755</v>
      </c>
      <c r="I1254" t="s">
        <v>17</v>
      </c>
      <c r="J1254">
        <v>0</v>
      </c>
      <c r="K1254">
        <v>0</v>
      </c>
      <c r="L1254">
        <f t="shared" si="920"/>
        <v>0</v>
      </c>
      <c r="M1254">
        <f t="shared" si="917"/>
        <v>0</v>
      </c>
      <c r="N1254">
        <f t="shared" si="918"/>
        <v>0</v>
      </c>
      <c r="O1254">
        <f t="shared" si="919"/>
        <v>0</v>
      </c>
      <c r="P1254">
        <f t="shared" ref="P1254" si="923">IF((SUM(J1254:J1257)&gt;0),1,0)</f>
        <v>0</v>
      </c>
      <c r="Q1254">
        <f t="shared" ref="Q1254:R1254" si="924">IF((SUM(N1254:N1257)&gt;0),1,0)</f>
        <v>0</v>
      </c>
      <c r="R1254">
        <f t="shared" si="924"/>
        <v>0</v>
      </c>
    </row>
    <row r="1255" spans="1:18" hidden="1" x14ac:dyDescent="0.25">
      <c r="A1255" t="s">
        <v>22</v>
      </c>
      <c r="B1255">
        <v>2</v>
      </c>
      <c r="C1255">
        <v>14</v>
      </c>
      <c r="D1255" t="s">
        <v>20</v>
      </c>
      <c r="E1255" t="s">
        <v>20</v>
      </c>
      <c r="F1255">
        <v>4</v>
      </c>
      <c r="G1255">
        <v>240</v>
      </c>
      <c r="H1255">
        <v>44755</v>
      </c>
      <c r="I1255" t="s">
        <v>16</v>
      </c>
      <c r="J1255">
        <v>0</v>
      </c>
      <c r="K1255">
        <v>0</v>
      </c>
      <c r="L1255">
        <f t="shared" si="920"/>
        <v>0</v>
      </c>
      <c r="M1255">
        <f t="shared" si="917"/>
        <v>0</v>
      </c>
      <c r="N1255">
        <f t="shared" si="918"/>
        <v>0</v>
      </c>
      <c r="O1255">
        <f t="shared" si="919"/>
        <v>0</v>
      </c>
    </row>
    <row r="1256" spans="1:18" hidden="1" x14ac:dyDescent="0.25">
      <c r="A1256" t="s">
        <v>22</v>
      </c>
      <c r="B1256">
        <v>2</v>
      </c>
      <c r="C1256">
        <v>14</v>
      </c>
      <c r="D1256" t="s">
        <v>20</v>
      </c>
      <c r="E1256" t="s">
        <v>20</v>
      </c>
      <c r="F1256">
        <v>4</v>
      </c>
      <c r="G1256">
        <v>240</v>
      </c>
      <c r="H1256">
        <v>44755</v>
      </c>
      <c r="I1256" t="s">
        <v>13</v>
      </c>
      <c r="J1256">
        <v>0</v>
      </c>
      <c r="K1256">
        <v>0</v>
      </c>
      <c r="L1256">
        <f t="shared" si="920"/>
        <v>0</v>
      </c>
      <c r="M1256">
        <f t="shared" si="917"/>
        <v>0</v>
      </c>
      <c r="N1256">
        <f t="shared" si="918"/>
        <v>0</v>
      </c>
      <c r="O1256">
        <f t="shared" si="919"/>
        <v>0</v>
      </c>
    </row>
    <row r="1257" spans="1:18" hidden="1" x14ac:dyDescent="0.25">
      <c r="A1257" t="s">
        <v>22</v>
      </c>
      <c r="B1257">
        <v>2</v>
      </c>
      <c r="C1257">
        <v>14</v>
      </c>
      <c r="D1257" t="s">
        <v>20</v>
      </c>
      <c r="E1257" t="s">
        <v>20</v>
      </c>
      <c r="F1257">
        <v>4</v>
      </c>
      <c r="G1257">
        <v>240</v>
      </c>
      <c r="H1257">
        <v>44755</v>
      </c>
      <c r="I1257" t="s">
        <v>14</v>
      </c>
      <c r="J1257">
        <v>0</v>
      </c>
      <c r="K1257">
        <v>0</v>
      </c>
      <c r="L1257" s="11">
        <f t="shared" si="920"/>
        <v>0</v>
      </c>
      <c r="M1257" s="11">
        <f t="shared" si="917"/>
        <v>0</v>
      </c>
      <c r="N1257" s="11">
        <f t="shared" si="918"/>
        <v>0</v>
      </c>
      <c r="O1257" s="11">
        <f t="shared" si="919"/>
        <v>0</v>
      </c>
      <c r="P1257" s="11"/>
      <c r="Q1257" s="11"/>
      <c r="R1257" s="11"/>
    </row>
    <row r="1258" spans="1:18" hidden="1" x14ac:dyDescent="0.25">
      <c r="A1258" t="s">
        <v>22</v>
      </c>
      <c r="B1258">
        <v>2</v>
      </c>
      <c r="C1258">
        <v>14</v>
      </c>
      <c r="D1258" t="s">
        <v>20</v>
      </c>
      <c r="E1258" t="s">
        <v>20</v>
      </c>
      <c r="F1258">
        <v>5</v>
      </c>
      <c r="G1258">
        <v>300</v>
      </c>
      <c r="H1258">
        <v>44815</v>
      </c>
      <c r="I1258" t="s">
        <v>17</v>
      </c>
      <c r="J1258">
        <v>0</v>
      </c>
      <c r="K1258">
        <v>0</v>
      </c>
      <c r="L1258">
        <f t="shared" si="920"/>
        <v>0</v>
      </c>
      <c r="M1258">
        <f t="shared" si="917"/>
        <v>0</v>
      </c>
      <c r="N1258">
        <f t="shared" si="918"/>
        <v>0</v>
      </c>
      <c r="O1258">
        <f t="shared" si="919"/>
        <v>0</v>
      </c>
      <c r="P1258">
        <f t="shared" ref="P1258" si="925">IF((SUM(J1258:J1261)&gt;0),1,0)</f>
        <v>0</v>
      </c>
      <c r="Q1258">
        <f t="shared" ref="Q1258:R1258" si="926">IF((SUM(N1258:N1261)&gt;0),1,0)</f>
        <v>0</v>
      </c>
      <c r="R1258">
        <f t="shared" si="926"/>
        <v>0</v>
      </c>
    </row>
    <row r="1259" spans="1:18" hidden="1" x14ac:dyDescent="0.25">
      <c r="A1259" t="s">
        <v>22</v>
      </c>
      <c r="B1259">
        <v>2</v>
      </c>
      <c r="C1259">
        <v>14</v>
      </c>
      <c r="D1259" t="s">
        <v>20</v>
      </c>
      <c r="E1259" t="s">
        <v>20</v>
      </c>
      <c r="F1259">
        <v>5</v>
      </c>
      <c r="G1259">
        <v>300</v>
      </c>
      <c r="H1259">
        <v>44815</v>
      </c>
      <c r="I1259" t="s">
        <v>16</v>
      </c>
      <c r="J1259">
        <v>0</v>
      </c>
      <c r="K1259">
        <v>0</v>
      </c>
      <c r="L1259">
        <f t="shared" si="920"/>
        <v>0</v>
      </c>
      <c r="M1259">
        <f t="shared" si="917"/>
        <v>0</v>
      </c>
      <c r="N1259">
        <f t="shared" si="918"/>
        <v>0</v>
      </c>
      <c r="O1259">
        <f t="shared" si="919"/>
        <v>0</v>
      </c>
    </row>
    <row r="1260" spans="1:18" hidden="1" x14ac:dyDescent="0.25">
      <c r="A1260" t="s">
        <v>22</v>
      </c>
      <c r="B1260">
        <v>2</v>
      </c>
      <c r="C1260">
        <v>14</v>
      </c>
      <c r="D1260" t="s">
        <v>20</v>
      </c>
      <c r="E1260" t="s">
        <v>20</v>
      </c>
      <c r="F1260">
        <v>5</v>
      </c>
      <c r="G1260">
        <v>300</v>
      </c>
      <c r="H1260">
        <v>44815</v>
      </c>
      <c r="I1260" t="s">
        <v>13</v>
      </c>
      <c r="J1260">
        <v>0</v>
      </c>
      <c r="K1260">
        <v>0</v>
      </c>
      <c r="L1260">
        <f t="shared" si="920"/>
        <v>0</v>
      </c>
      <c r="M1260">
        <f t="shared" si="917"/>
        <v>0</v>
      </c>
      <c r="N1260">
        <f t="shared" si="918"/>
        <v>0</v>
      </c>
      <c r="O1260">
        <f t="shared" si="919"/>
        <v>0</v>
      </c>
    </row>
    <row r="1261" spans="1:18" hidden="1" x14ac:dyDescent="0.25">
      <c r="A1261" t="s">
        <v>22</v>
      </c>
      <c r="B1261">
        <v>2</v>
      </c>
      <c r="C1261">
        <v>14</v>
      </c>
      <c r="D1261" t="s">
        <v>20</v>
      </c>
      <c r="E1261" t="s">
        <v>20</v>
      </c>
      <c r="F1261">
        <v>5</v>
      </c>
      <c r="G1261">
        <v>300</v>
      </c>
      <c r="H1261">
        <v>44815</v>
      </c>
      <c r="I1261" t="s">
        <v>14</v>
      </c>
      <c r="J1261">
        <v>0</v>
      </c>
      <c r="K1261">
        <v>0</v>
      </c>
      <c r="L1261" s="11">
        <f t="shared" si="920"/>
        <v>0</v>
      </c>
      <c r="M1261" s="11">
        <f t="shared" si="917"/>
        <v>0</v>
      </c>
      <c r="N1261" s="11">
        <f t="shared" si="918"/>
        <v>0</v>
      </c>
      <c r="O1261" s="11">
        <f t="shared" si="919"/>
        <v>0</v>
      </c>
      <c r="P1261" s="11"/>
      <c r="Q1261" s="11"/>
      <c r="R1261" s="11"/>
    </row>
    <row r="1262" spans="1:18" hidden="1" x14ac:dyDescent="0.25">
      <c r="A1262" t="s">
        <v>22</v>
      </c>
      <c r="B1262">
        <v>2</v>
      </c>
      <c r="C1262">
        <v>14</v>
      </c>
      <c r="D1262" t="s">
        <v>20</v>
      </c>
      <c r="E1262" t="s">
        <v>20</v>
      </c>
      <c r="F1262">
        <v>6</v>
      </c>
      <c r="G1262">
        <v>360</v>
      </c>
      <c r="H1262">
        <v>44875</v>
      </c>
      <c r="I1262" t="s">
        <v>17</v>
      </c>
      <c r="J1262">
        <v>0</v>
      </c>
      <c r="K1262">
        <v>0</v>
      </c>
      <c r="L1262">
        <f t="shared" si="920"/>
        <v>0</v>
      </c>
      <c r="M1262">
        <f t="shared" si="917"/>
        <v>0</v>
      </c>
      <c r="N1262">
        <f t="shared" si="918"/>
        <v>0</v>
      </c>
      <c r="O1262">
        <f t="shared" si="919"/>
        <v>0</v>
      </c>
      <c r="P1262">
        <f t="shared" ref="P1262" si="927">IF((SUM(J1262:J1265)&gt;0),1,0)</f>
        <v>0</v>
      </c>
      <c r="Q1262">
        <f t="shared" ref="Q1262:R1262" si="928">IF((SUM(N1262:N1265)&gt;0),1,0)</f>
        <v>0</v>
      </c>
      <c r="R1262">
        <f t="shared" si="928"/>
        <v>0</v>
      </c>
    </row>
    <row r="1263" spans="1:18" hidden="1" x14ac:dyDescent="0.25">
      <c r="A1263" t="s">
        <v>22</v>
      </c>
      <c r="B1263">
        <v>2</v>
      </c>
      <c r="C1263">
        <v>14</v>
      </c>
      <c r="D1263" t="s">
        <v>20</v>
      </c>
      <c r="E1263" t="s">
        <v>20</v>
      </c>
      <c r="F1263">
        <v>6</v>
      </c>
      <c r="G1263">
        <v>360</v>
      </c>
      <c r="H1263">
        <v>44875</v>
      </c>
      <c r="I1263" t="s">
        <v>16</v>
      </c>
      <c r="J1263">
        <v>0</v>
      </c>
      <c r="K1263">
        <v>0</v>
      </c>
      <c r="L1263">
        <f t="shared" si="920"/>
        <v>0</v>
      </c>
      <c r="M1263">
        <f t="shared" si="917"/>
        <v>0</v>
      </c>
      <c r="N1263">
        <f t="shared" si="918"/>
        <v>0</v>
      </c>
      <c r="O1263">
        <f t="shared" si="919"/>
        <v>0</v>
      </c>
    </row>
    <row r="1264" spans="1:18" hidden="1" x14ac:dyDescent="0.25">
      <c r="A1264" t="s">
        <v>22</v>
      </c>
      <c r="B1264">
        <v>2</v>
      </c>
      <c r="C1264">
        <v>14</v>
      </c>
      <c r="D1264" t="s">
        <v>20</v>
      </c>
      <c r="E1264" t="s">
        <v>20</v>
      </c>
      <c r="F1264">
        <v>6</v>
      </c>
      <c r="G1264">
        <v>360</v>
      </c>
      <c r="H1264">
        <v>44875</v>
      </c>
      <c r="I1264" t="s">
        <v>13</v>
      </c>
      <c r="J1264">
        <v>0</v>
      </c>
      <c r="K1264">
        <v>0</v>
      </c>
      <c r="L1264">
        <f t="shared" si="920"/>
        <v>0</v>
      </c>
      <c r="M1264">
        <f t="shared" si="917"/>
        <v>0</v>
      </c>
      <c r="N1264">
        <f t="shared" si="918"/>
        <v>0</v>
      </c>
      <c r="O1264">
        <f t="shared" si="919"/>
        <v>0</v>
      </c>
    </row>
    <row r="1265" spans="1:18" hidden="1" x14ac:dyDescent="0.25">
      <c r="A1265" t="s">
        <v>22</v>
      </c>
      <c r="B1265">
        <v>2</v>
      </c>
      <c r="C1265">
        <v>14</v>
      </c>
      <c r="D1265" t="s">
        <v>20</v>
      </c>
      <c r="E1265" t="s">
        <v>20</v>
      </c>
      <c r="F1265">
        <v>6</v>
      </c>
      <c r="G1265">
        <v>360</v>
      </c>
      <c r="H1265">
        <v>44875</v>
      </c>
      <c r="I1265" t="s">
        <v>14</v>
      </c>
      <c r="J1265">
        <v>0</v>
      </c>
      <c r="K1265">
        <v>0</v>
      </c>
      <c r="L1265" s="11">
        <f t="shared" si="920"/>
        <v>0</v>
      </c>
      <c r="M1265" s="11">
        <f t="shared" si="917"/>
        <v>0</v>
      </c>
      <c r="N1265" s="11">
        <f t="shared" si="918"/>
        <v>0</v>
      </c>
      <c r="O1265" s="11">
        <f t="shared" si="919"/>
        <v>0</v>
      </c>
      <c r="P1265" s="11"/>
      <c r="Q1265" s="11"/>
      <c r="R1265" s="11"/>
    </row>
    <row r="1266" spans="1:18" hidden="1" x14ac:dyDescent="0.25">
      <c r="A1266" t="s">
        <v>22</v>
      </c>
      <c r="B1266">
        <v>2</v>
      </c>
      <c r="C1266">
        <v>14</v>
      </c>
      <c r="D1266" t="s">
        <v>20</v>
      </c>
      <c r="E1266" t="s">
        <v>20</v>
      </c>
      <c r="F1266">
        <v>7</v>
      </c>
      <c r="G1266">
        <v>420</v>
      </c>
      <c r="H1266">
        <v>44935</v>
      </c>
      <c r="I1266" t="s">
        <v>17</v>
      </c>
      <c r="J1266">
        <v>0</v>
      </c>
      <c r="K1266">
        <v>0</v>
      </c>
      <c r="L1266">
        <f t="shared" si="920"/>
        <v>0</v>
      </c>
      <c r="M1266">
        <f t="shared" si="917"/>
        <v>0</v>
      </c>
      <c r="N1266">
        <f t="shared" si="918"/>
        <v>0</v>
      </c>
      <c r="O1266">
        <f t="shared" si="919"/>
        <v>0</v>
      </c>
      <c r="P1266">
        <f t="shared" ref="P1266" si="929">IF((SUM(J1266:J1269)&gt;0),1,0)</f>
        <v>0</v>
      </c>
      <c r="Q1266">
        <f t="shared" ref="Q1266:R1266" si="930">IF((SUM(N1266:N1269)&gt;0),1,0)</f>
        <v>0</v>
      </c>
      <c r="R1266">
        <f t="shared" si="930"/>
        <v>0</v>
      </c>
    </row>
    <row r="1267" spans="1:18" hidden="1" x14ac:dyDescent="0.25">
      <c r="A1267" t="s">
        <v>22</v>
      </c>
      <c r="B1267">
        <v>2</v>
      </c>
      <c r="C1267">
        <v>14</v>
      </c>
      <c r="D1267" t="s">
        <v>20</v>
      </c>
      <c r="E1267" t="s">
        <v>20</v>
      </c>
      <c r="F1267">
        <v>7</v>
      </c>
      <c r="G1267">
        <v>420</v>
      </c>
      <c r="H1267">
        <v>44935</v>
      </c>
      <c r="I1267" t="s">
        <v>16</v>
      </c>
      <c r="J1267">
        <v>0</v>
      </c>
      <c r="K1267">
        <v>0</v>
      </c>
      <c r="L1267">
        <f t="shared" si="920"/>
        <v>0</v>
      </c>
      <c r="M1267">
        <f t="shared" si="917"/>
        <v>0</v>
      </c>
      <c r="N1267">
        <f t="shared" si="918"/>
        <v>0</v>
      </c>
      <c r="O1267">
        <f t="shared" si="919"/>
        <v>0</v>
      </c>
    </row>
    <row r="1268" spans="1:18" hidden="1" x14ac:dyDescent="0.25">
      <c r="A1268" t="s">
        <v>22</v>
      </c>
      <c r="B1268">
        <v>2</v>
      </c>
      <c r="C1268">
        <v>14</v>
      </c>
      <c r="D1268" t="s">
        <v>20</v>
      </c>
      <c r="E1268" t="s">
        <v>20</v>
      </c>
      <c r="F1268">
        <v>7</v>
      </c>
      <c r="G1268">
        <v>420</v>
      </c>
      <c r="H1268">
        <v>44935</v>
      </c>
      <c r="I1268" t="s">
        <v>13</v>
      </c>
      <c r="J1268">
        <v>0</v>
      </c>
      <c r="K1268">
        <v>0</v>
      </c>
      <c r="L1268">
        <f t="shared" si="920"/>
        <v>0</v>
      </c>
      <c r="M1268">
        <f t="shared" si="917"/>
        <v>0</v>
      </c>
      <c r="N1268">
        <f t="shared" si="918"/>
        <v>0</v>
      </c>
      <c r="O1268">
        <f t="shared" si="919"/>
        <v>0</v>
      </c>
    </row>
    <row r="1269" spans="1:18" hidden="1" x14ac:dyDescent="0.25">
      <c r="A1269" t="s">
        <v>22</v>
      </c>
      <c r="B1269">
        <v>2</v>
      </c>
      <c r="C1269">
        <v>14</v>
      </c>
      <c r="D1269" t="s">
        <v>20</v>
      </c>
      <c r="E1269" t="s">
        <v>20</v>
      </c>
      <c r="F1269">
        <v>7</v>
      </c>
      <c r="G1269">
        <v>420</v>
      </c>
      <c r="H1269">
        <v>44935</v>
      </c>
      <c r="I1269" t="s">
        <v>14</v>
      </c>
      <c r="J1269">
        <v>0</v>
      </c>
      <c r="K1269">
        <v>0</v>
      </c>
      <c r="L1269" s="11">
        <f t="shared" si="920"/>
        <v>0</v>
      </c>
      <c r="M1269" s="11">
        <f t="shared" si="917"/>
        <v>0</v>
      </c>
      <c r="N1269" s="11">
        <f t="shared" si="918"/>
        <v>0</v>
      </c>
      <c r="O1269" s="11">
        <f t="shared" si="919"/>
        <v>0</v>
      </c>
      <c r="P1269" s="11"/>
      <c r="Q1269" s="11"/>
      <c r="R1269" s="11"/>
    </row>
    <row r="1270" spans="1:18" hidden="1" x14ac:dyDescent="0.25">
      <c r="A1270" t="s">
        <v>22</v>
      </c>
      <c r="B1270">
        <v>2</v>
      </c>
      <c r="C1270">
        <v>14</v>
      </c>
      <c r="D1270" t="s">
        <v>20</v>
      </c>
      <c r="E1270" t="s">
        <v>20</v>
      </c>
      <c r="F1270">
        <v>8</v>
      </c>
      <c r="G1270">
        <v>480</v>
      </c>
      <c r="H1270">
        <v>44995</v>
      </c>
      <c r="I1270" t="s">
        <v>17</v>
      </c>
      <c r="J1270">
        <v>0</v>
      </c>
      <c r="K1270">
        <v>0</v>
      </c>
      <c r="L1270">
        <f t="shared" si="920"/>
        <v>0</v>
      </c>
      <c r="M1270">
        <f t="shared" si="917"/>
        <v>0</v>
      </c>
      <c r="N1270">
        <f t="shared" si="918"/>
        <v>0</v>
      </c>
      <c r="O1270">
        <f t="shared" si="919"/>
        <v>0</v>
      </c>
      <c r="P1270">
        <f t="shared" ref="P1270" si="931">IF((SUM(J1270:J1273)&gt;0),1,0)</f>
        <v>0</v>
      </c>
      <c r="Q1270">
        <f t="shared" ref="Q1270:R1270" si="932">IF((SUM(N1270:N1273)&gt;0),1,0)</f>
        <v>0</v>
      </c>
      <c r="R1270">
        <f t="shared" si="932"/>
        <v>0</v>
      </c>
    </row>
    <row r="1271" spans="1:18" hidden="1" x14ac:dyDescent="0.25">
      <c r="A1271" t="s">
        <v>22</v>
      </c>
      <c r="B1271">
        <v>2</v>
      </c>
      <c r="C1271">
        <v>14</v>
      </c>
      <c r="D1271" t="s">
        <v>20</v>
      </c>
      <c r="E1271" t="s">
        <v>20</v>
      </c>
      <c r="F1271">
        <v>8</v>
      </c>
      <c r="G1271">
        <v>480</v>
      </c>
      <c r="H1271">
        <v>44995</v>
      </c>
      <c r="I1271" t="s">
        <v>16</v>
      </c>
      <c r="J1271">
        <v>0</v>
      </c>
      <c r="K1271">
        <v>0</v>
      </c>
      <c r="L1271">
        <f t="shared" si="920"/>
        <v>0</v>
      </c>
      <c r="M1271">
        <f t="shared" si="917"/>
        <v>0</v>
      </c>
      <c r="N1271">
        <f t="shared" si="918"/>
        <v>0</v>
      </c>
      <c r="O1271">
        <f t="shared" si="919"/>
        <v>0</v>
      </c>
    </row>
    <row r="1272" spans="1:18" hidden="1" x14ac:dyDescent="0.25">
      <c r="A1272" t="s">
        <v>22</v>
      </c>
      <c r="B1272">
        <v>2</v>
      </c>
      <c r="C1272">
        <v>14</v>
      </c>
      <c r="D1272" t="s">
        <v>20</v>
      </c>
      <c r="E1272" t="s">
        <v>20</v>
      </c>
      <c r="F1272">
        <v>8</v>
      </c>
      <c r="G1272">
        <v>480</v>
      </c>
      <c r="H1272">
        <v>44995</v>
      </c>
      <c r="I1272" t="s">
        <v>13</v>
      </c>
      <c r="J1272">
        <v>0</v>
      </c>
      <c r="K1272">
        <v>0</v>
      </c>
      <c r="L1272">
        <f t="shared" si="920"/>
        <v>0</v>
      </c>
      <c r="M1272">
        <f t="shared" si="917"/>
        <v>0</v>
      </c>
      <c r="N1272">
        <f t="shared" si="918"/>
        <v>0</v>
      </c>
      <c r="O1272">
        <f t="shared" si="919"/>
        <v>0</v>
      </c>
    </row>
    <row r="1273" spans="1:18" hidden="1" x14ac:dyDescent="0.25">
      <c r="A1273" t="s">
        <v>22</v>
      </c>
      <c r="B1273">
        <v>2</v>
      </c>
      <c r="C1273">
        <v>14</v>
      </c>
      <c r="D1273" t="s">
        <v>20</v>
      </c>
      <c r="E1273" t="s">
        <v>20</v>
      </c>
      <c r="F1273">
        <v>8</v>
      </c>
      <c r="G1273">
        <v>480</v>
      </c>
      <c r="H1273">
        <v>44995</v>
      </c>
      <c r="I1273" t="s">
        <v>14</v>
      </c>
      <c r="J1273">
        <v>0</v>
      </c>
      <c r="K1273">
        <v>0</v>
      </c>
      <c r="L1273" s="11">
        <f t="shared" si="920"/>
        <v>0</v>
      </c>
      <c r="M1273" s="11">
        <f t="shared" si="917"/>
        <v>0</v>
      </c>
      <c r="N1273" s="11">
        <f t="shared" si="918"/>
        <v>0</v>
      </c>
      <c r="O1273" s="11">
        <f t="shared" si="919"/>
        <v>0</v>
      </c>
      <c r="P1273" s="11"/>
      <c r="Q1273" s="11"/>
      <c r="R1273" s="11"/>
    </row>
    <row r="1274" spans="1:18" hidden="1" x14ac:dyDescent="0.25">
      <c r="A1274" t="s">
        <v>22</v>
      </c>
      <c r="B1274">
        <v>2</v>
      </c>
      <c r="C1274">
        <v>14</v>
      </c>
      <c r="D1274" t="s">
        <v>20</v>
      </c>
      <c r="E1274" t="s">
        <v>20</v>
      </c>
      <c r="F1274">
        <v>9</v>
      </c>
      <c r="G1274">
        <v>540</v>
      </c>
      <c r="H1274">
        <v>45055</v>
      </c>
      <c r="I1274" t="s">
        <v>17</v>
      </c>
      <c r="J1274">
        <v>1</v>
      </c>
      <c r="K1274">
        <v>2</v>
      </c>
      <c r="L1274">
        <f t="shared" si="920"/>
        <v>1</v>
      </c>
      <c r="M1274">
        <f t="shared" si="917"/>
        <v>0</v>
      </c>
      <c r="N1274">
        <f t="shared" si="918"/>
        <v>0</v>
      </c>
      <c r="O1274">
        <f t="shared" si="919"/>
        <v>0</v>
      </c>
      <c r="P1274">
        <f t="shared" ref="P1274" si="933">IF((SUM(J1274:J1277)&gt;0),1,0)</f>
        <v>1</v>
      </c>
      <c r="Q1274">
        <f t="shared" ref="Q1274:R1274" si="934">IF((SUM(N1274:N1277)&gt;0),1,0)</f>
        <v>0</v>
      </c>
      <c r="R1274">
        <f t="shared" si="934"/>
        <v>0</v>
      </c>
    </row>
    <row r="1275" spans="1:18" hidden="1" x14ac:dyDescent="0.25">
      <c r="A1275" t="s">
        <v>22</v>
      </c>
      <c r="B1275">
        <v>2</v>
      </c>
      <c r="C1275">
        <v>14</v>
      </c>
      <c r="D1275" t="s">
        <v>20</v>
      </c>
      <c r="E1275" t="s">
        <v>20</v>
      </c>
      <c r="F1275">
        <v>9</v>
      </c>
      <c r="G1275">
        <v>540</v>
      </c>
      <c r="H1275">
        <v>45055</v>
      </c>
      <c r="I1275" t="s">
        <v>16</v>
      </c>
      <c r="J1275">
        <v>0</v>
      </c>
      <c r="K1275">
        <v>0</v>
      </c>
      <c r="L1275">
        <f t="shared" si="920"/>
        <v>0</v>
      </c>
      <c r="M1275">
        <f t="shared" si="917"/>
        <v>0</v>
      </c>
      <c r="N1275">
        <f t="shared" si="918"/>
        <v>0</v>
      </c>
      <c r="O1275">
        <f t="shared" si="919"/>
        <v>0</v>
      </c>
    </row>
    <row r="1276" spans="1:18" hidden="1" x14ac:dyDescent="0.25">
      <c r="A1276" t="s">
        <v>22</v>
      </c>
      <c r="B1276">
        <v>2</v>
      </c>
      <c r="C1276">
        <v>14</v>
      </c>
      <c r="D1276" t="s">
        <v>20</v>
      </c>
      <c r="E1276" t="s">
        <v>20</v>
      </c>
      <c r="F1276">
        <v>9</v>
      </c>
      <c r="G1276">
        <v>540</v>
      </c>
      <c r="H1276">
        <v>45055</v>
      </c>
      <c r="I1276" t="s">
        <v>13</v>
      </c>
      <c r="J1276">
        <v>0</v>
      </c>
      <c r="K1276">
        <v>0</v>
      </c>
      <c r="L1276">
        <f t="shared" si="920"/>
        <v>0</v>
      </c>
      <c r="M1276">
        <f t="shared" si="917"/>
        <v>0</v>
      </c>
      <c r="N1276">
        <f t="shared" si="918"/>
        <v>0</v>
      </c>
      <c r="O1276">
        <f t="shared" si="919"/>
        <v>0</v>
      </c>
    </row>
    <row r="1277" spans="1:18" hidden="1" x14ac:dyDescent="0.25">
      <c r="A1277" t="s">
        <v>22</v>
      </c>
      <c r="B1277">
        <v>2</v>
      </c>
      <c r="C1277">
        <v>14</v>
      </c>
      <c r="D1277" t="s">
        <v>20</v>
      </c>
      <c r="E1277" t="s">
        <v>20</v>
      </c>
      <c r="F1277">
        <v>9</v>
      </c>
      <c r="G1277">
        <v>540</v>
      </c>
      <c r="H1277">
        <v>45055</v>
      </c>
      <c r="I1277" t="s">
        <v>14</v>
      </c>
      <c r="J1277">
        <v>0</v>
      </c>
      <c r="K1277">
        <v>0</v>
      </c>
      <c r="L1277" s="11">
        <f t="shared" si="920"/>
        <v>0</v>
      </c>
      <c r="M1277" s="11">
        <f t="shared" si="917"/>
        <v>0</v>
      </c>
      <c r="N1277" s="11">
        <f t="shared" si="918"/>
        <v>0</v>
      </c>
      <c r="O1277" s="11">
        <f t="shared" si="919"/>
        <v>0</v>
      </c>
      <c r="P1277" s="11"/>
      <c r="Q1277" s="11"/>
      <c r="R1277" s="11"/>
    </row>
    <row r="1278" spans="1:18" hidden="1" x14ac:dyDescent="0.25">
      <c r="A1278" t="s">
        <v>22</v>
      </c>
      <c r="B1278">
        <v>2</v>
      </c>
      <c r="C1278">
        <v>14</v>
      </c>
      <c r="D1278" t="s">
        <v>20</v>
      </c>
      <c r="E1278" t="s">
        <v>20</v>
      </c>
      <c r="F1278">
        <v>10</v>
      </c>
      <c r="G1278">
        <v>540</v>
      </c>
      <c r="H1278">
        <v>44657</v>
      </c>
      <c r="I1278" t="s">
        <v>17</v>
      </c>
      <c r="J1278">
        <v>0</v>
      </c>
      <c r="K1278">
        <v>0</v>
      </c>
      <c r="L1278">
        <f t="shared" ref="L1278:L1281" si="935">IF(J1278&gt;0,1,0)</f>
        <v>0</v>
      </c>
      <c r="M1278">
        <f t="shared" ref="M1278:M1281" si="936">IF(K1278&gt;3,1,0)</f>
        <v>0</v>
      </c>
      <c r="N1278">
        <f t="shared" ref="N1278:N1281" si="937">IF(K1278=4,1,0)</f>
        <v>0</v>
      </c>
      <c r="O1278">
        <f t="shared" ref="O1278:O1281" si="938">IF(K1278=5,1,0)</f>
        <v>0</v>
      </c>
      <c r="P1278">
        <f t="shared" ref="P1278" si="939">IF((SUM(J1278:J1281)&gt;0),1,0)</f>
        <v>0</v>
      </c>
      <c r="Q1278">
        <f t="shared" ref="Q1278" si="940">IF((SUM(N1278:N1281)&gt;0),1,0)</f>
        <v>0</v>
      </c>
      <c r="R1278">
        <f t="shared" ref="R1278" si="941">IF((SUM(O1278:O1281)&gt;0),1,0)</f>
        <v>0</v>
      </c>
    </row>
    <row r="1279" spans="1:18" hidden="1" x14ac:dyDescent="0.25">
      <c r="A1279" t="s">
        <v>22</v>
      </c>
      <c r="B1279">
        <v>2</v>
      </c>
      <c r="C1279">
        <v>14</v>
      </c>
      <c r="D1279" t="s">
        <v>20</v>
      </c>
      <c r="E1279" t="s">
        <v>20</v>
      </c>
      <c r="F1279">
        <v>10</v>
      </c>
      <c r="G1279">
        <v>540</v>
      </c>
      <c r="H1279">
        <v>44657</v>
      </c>
      <c r="I1279" t="s">
        <v>16</v>
      </c>
      <c r="J1279">
        <v>0</v>
      </c>
      <c r="K1279">
        <v>0</v>
      </c>
      <c r="L1279">
        <f t="shared" si="935"/>
        <v>0</v>
      </c>
      <c r="M1279">
        <f t="shared" si="936"/>
        <v>0</v>
      </c>
      <c r="N1279">
        <f t="shared" si="937"/>
        <v>0</v>
      </c>
      <c r="O1279">
        <f t="shared" si="938"/>
        <v>0</v>
      </c>
    </row>
    <row r="1280" spans="1:18" hidden="1" x14ac:dyDescent="0.25">
      <c r="A1280" t="s">
        <v>22</v>
      </c>
      <c r="B1280">
        <v>2</v>
      </c>
      <c r="C1280">
        <v>14</v>
      </c>
      <c r="D1280" t="s">
        <v>20</v>
      </c>
      <c r="E1280" t="s">
        <v>20</v>
      </c>
      <c r="F1280">
        <v>10</v>
      </c>
      <c r="G1280">
        <v>540</v>
      </c>
      <c r="H1280">
        <v>44657</v>
      </c>
      <c r="I1280" t="s">
        <v>13</v>
      </c>
      <c r="J1280">
        <v>0</v>
      </c>
      <c r="K1280">
        <v>0</v>
      </c>
      <c r="L1280">
        <f t="shared" si="935"/>
        <v>0</v>
      </c>
      <c r="M1280">
        <f t="shared" si="936"/>
        <v>0</v>
      </c>
      <c r="N1280">
        <f t="shared" si="937"/>
        <v>0</v>
      </c>
      <c r="O1280">
        <f t="shared" si="938"/>
        <v>0</v>
      </c>
    </row>
    <row r="1281" spans="1:21" hidden="1" x14ac:dyDescent="0.25">
      <c r="A1281" t="s">
        <v>22</v>
      </c>
      <c r="B1281">
        <v>2</v>
      </c>
      <c r="C1281">
        <v>14</v>
      </c>
      <c r="D1281" t="s">
        <v>20</v>
      </c>
      <c r="E1281" t="s">
        <v>20</v>
      </c>
      <c r="F1281">
        <v>10</v>
      </c>
      <c r="G1281">
        <v>540</v>
      </c>
      <c r="H1281">
        <v>44657</v>
      </c>
      <c r="I1281" t="s">
        <v>14</v>
      </c>
      <c r="J1281">
        <v>0</v>
      </c>
      <c r="K1281">
        <v>0</v>
      </c>
      <c r="L1281" s="11">
        <f t="shared" si="935"/>
        <v>0</v>
      </c>
      <c r="M1281" s="11">
        <f t="shared" si="936"/>
        <v>0</v>
      </c>
      <c r="N1281" s="11">
        <f t="shared" si="937"/>
        <v>0</v>
      </c>
      <c r="O1281" s="11">
        <f t="shared" si="938"/>
        <v>0</v>
      </c>
      <c r="P1281" s="11"/>
      <c r="Q1281" s="11"/>
      <c r="R1281" s="11"/>
    </row>
    <row r="1282" spans="1:21" hidden="1" x14ac:dyDescent="0.25">
      <c r="A1282" t="s">
        <v>22</v>
      </c>
      <c r="B1282">
        <v>2</v>
      </c>
      <c r="C1282">
        <v>15</v>
      </c>
      <c r="D1282" t="s">
        <v>12</v>
      </c>
      <c r="E1282" t="s">
        <v>12</v>
      </c>
      <c r="F1282">
        <v>1</v>
      </c>
      <c r="G1282">
        <v>60</v>
      </c>
      <c r="H1282">
        <v>44107</v>
      </c>
      <c r="I1282" t="s">
        <v>17</v>
      </c>
      <c r="J1282">
        <v>0</v>
      </c>
      <c r="K1282">
        <v>0</v>
      </c>
      <c r="L1282">
        <f t="shared" si="920"/>
        <v>0</v>
      </c>
      <c r="M1282">
        <f t="shared" si="917"/>
        <v>0</v>
      </c>
      <c r="N1282">
        <f t="shared" si="918"/>
        <v>0</v>
      </c>
      <c r="O1282">
        <f t="shared" si="919"/>
        <v>0</v>
      </c>
      <c r="P1282">
        <f t="shared" ref="P1282" si="942">IF((SUM(J1282:J1285)&gt;0),1,0)</f>
        <v>0</v>
      </c>
      <c r="Q1282">
        <f t="shared" ref="Q1282:R1282" si="943">IF((SUM(N1282:N1285)&gt;0),1,0)</f>
        <v>0</v>
      </c>
      <c r="R1282">
        <f t="shared" si="943"/>
        <v>0</v>
      </c>
      <c r="T1282">
        <f ca="1">RANDBETWEEN(44048,44625)</f>
        <v>44380</v>
      </c>
      <c r="U1282">
        <v>44465</v>
      </c>
    </row>
    <row r="1283" spans="1:21" hidden="1" x14ac:dyDescent="0.25">
      <c r="A1283" t="s">
        <v>22</v>
      </c>
      <c r="B1283">
        <v>2</v>
      </c>
      <c r="C1283">
        <v>15</v>
      </c>
      <c r="D1283" t="s">
        <v>12</v>
      </c>
      <c r="E1283" t="s">
        <v>12</v>
      </c>
      <c r="F1283">
        <v>1</v>
      </c>
      <c r="G1283">
        <v>60</v>
      </c>
      <c r="H1283">
        <v>44107</v>
      </c>
      <c r="I1283" t="s">
        <v>16</v>
      </c>
      <c r="J1283">
        <v>0</v>
      </c>
      <c r="K1283">
        <v>0</v>
      </c>
      <c r="L1283">
        <f t="shared" si="920"/>
        <v>0</v>
      </c>
      <c r="M1283">
        <f t="shared" si="917"/>
        <v>0</v>
      </c>
      <c r="N1283">
        <f t="shared" si="918"/>
        <v>0</v>
      </c>
      <c r="O1283">
        <f t="shared" si="919"/>
        <v>0</v>
      </c>
    </row>
    <row r="1284" spans="1:21" hidden="1" x14ac:dyDescent="0.25">
      <c r="A1284" t="s">
        <v>22</v>
      </c>
      <c r="B1284">
        <v>2</v>
      </c>
      <c r="C1284">
        <v>15</v>
      </c>
      <c r="D1284" t="s">
        <v>12</v>
      </c>
      <c r="E1284" t="s">
        <v>12</v>
      </c>
      <c r="F1284">
        <v>1</v>
      </c>
      <c r="G1284">
        <v>60</v>
      </c>
      <c r="H1284">
        <v>44107</v>
      </c>
      <c r="I1284" t="s">
        <v>13</v>
      </c>
      <c r="J1284">
        <v>0</v>
      </c>
      <c r="K1284">
        <v>0</v>
      </c>
      <c r="L1284">
        <f t="shared" si="920"/>
        <v>0</v>
      </c>
      <c r="M1284">
        <f t="shared" si="917"/>
        <v>0</v>
      </c>
      <c r="N1284">
        <f t="shared" si="918"/>
        <v>0</v>
      </c>
      <c r="O1284">
        <f t="shared" si="919"/>
        <v>0</v>
      </c>
    </row>
    <row r="1285" spans="1:21" hidden="1" x14ac:dyDescent="0.25">
      <c r="A1285" t="s">
        <v>22</v>
      </c>
      <c r="B1285">
        <v>2</v>
      </c>
      <c r="C1285">
        <v>15</v>
      </c>
      <c r="D1285" t="s">
        <v>12</v>
      </c>
      <c r="E1285" t="s">
        <v>12</v>
      </c>
      <c r="F1285">
        <v>1</v>
      </c>
      <c r="G1285">
        <v>60</v>
      </c>
      <c r="H1285">
        <v>44107</v>
      </c>
      <c r="I1285" t="s">
        <v>14</v>
      </c>
      <c r="J1285">
        <v>0</v>
      </c>
      <c r="K1285">
        <v>0</v>
      </c>
      <c r="L1285" s="11">
        <f t="shared" si="920"/>
        <v>0</v>
      </c>
      <c r="M1285" s="11">
        <f t="shared" si="917"/>
        <v>0</v>
      </c>
      <c r="N1285" s="11">
        <f t="shared" si="918"/>
        <v>0</v>
      </c>
      <c r="O1285" s="11">
        <f t="shared" si="919"/>
        <v>0</v>
      </c>
      <c r="P1285" s="11"/>
      <c r="Q1285" s="11"/>
      <c r="R1285" s="11"/>
    </row>
    <row r="1286" spans="1:21" hidden="1" x14ac:dyDescent="0.25">
      <c r="A1286" t="s">
        <v>22</v>
      </c>
      <c r="B1286">
        <v>2</v>
      </c>
      <c r="C1286">
        <v>15</v>
      </c>
      <c r="D1286" t="s">
        <v>12</v>
      </c>
      <c r="E1286" t="s">
        <v>12</v>
      </c>
      <c r="F1286">
        <v>2</v>
      </c>
      <c r="G1286">
        <v>120</v>
      </c>
      <c r="H1286">
        <v>44167</v>
      </c>
      <c r="I1286" t="s">
        <v>17</v>
      </c>
      <c r="J1286">
        <v>0</v>
      </c>
      <c r="K1286">
        <v>0</v>
      </c>
      <c r="L1286">
        <f t="shared" si="920"/>
        <v>0</v>
      </c>
      <c r="M1286">
        <f t="shared" si="917"/>
        <v>0</v>
      </c>
      <c r="N1286">
        <f t="shared" si="918"/>
        <v>0</v>
      </c>
      <c r="O1286">
        <f t="shared" si="919"/>
        <v>0</v>
      </c>
      <c r="P1286">
        <f t="shared" ref="P1286" si="944">IF((SUM(J1286:J1289)&gt;0),1,0)</f>
        <v>0</v>
      </c>
      <c r="Q1286">
        <f t="shared" ref="Q1286:R1286" si="945">IF((SUM(N1286:N1289)&gt;0),1,0)</f>
        <v>0</v>
      </c>
      <c r="R1286">
        <f t="shared" si="945"/>
        <v>0</v>
      </c>
    </row>
    <row r="1287" spans="1:21" hidden="1" x14ac:dyDescent="0.25">
      <c r="A1287" t="s">
        <v>22</v>
      </c>
      <c r="B1287">
        <v>2</v>
      </c>
      <c r="C1287">
        <v>15</v>
      </c>
      <c r="D1287" t="s">
        <v>12</v>
      </c>
      <c r="E1287" t="s">
        <v>12</v>
      </c>
      <c r="F1287">
        <v>2</v>
      </c>
      <c r="G1287">
        <v>120</v>
      </c>
      <c r="H1287">
        <v>44167</v>
      </c>
      <c r="I1287" t="s">
        <v>16</v>
      </c>
      <c r="J1287">
        <v>0</v>
      </c>
      <c r="K1287">
        <v>0</v>
      </c>
      <c r="L1287">
        <f t="shared" si="920"/>
        <v>0</v>
      </c>
      <c r="M1287">
        <f t="shared" si="917"/>
        <v>0</v>
      </c>
      <c r="N1287">
        <f t="shared" si="918"/>
        <v>0</v>
      </c>
      <c r="O1287">
        <f t="shared" si="919"/>
        <v>0</v>
      </c>
    </row>
    <row r="1288" spans="1:21" hidden="1" x14ac:dyDescent="0.25">
      <c r="A1288" t="s">
        <v>22</v>
      </c>
      <c r="B1288">
        <v>2</v>
      </c>
      <c r="C1288">
        <v>15</v>
      </c>
      <c r="D1288" t="s">
        <v>12</v>
      </c>
      <c r="E1288" t="s">
        <v>12</v>
      </c>
      <c r="F1288">
        <v>2</v>
      </c>
      <c r="G1288">
        <v>120</v>
      </c>
      <c r="H1288">
        <v>44167</v>
      </c>
      <c r="I1288" t="s">
        <v>13</v>
      </c>
      <c r="J1288">
        <v>0</v>
      </c>
      <c r="K1288">
        <v>0</v>
      </c>
      <c r="L1288">
        <f t="shared" si="920"/>
        <v>0</v>
      </c>
      <c r="M1288">
        <f t="shared" si="917"/>
        <v>0</v>
      </c>
      <c r="N1288">
        <f t="shared" si="918"/>
        <v>0</v>
      </c>
      <c r="O1288">
        <f t="shared" si="919"/>
        <v>0</v>
      </c>
    </row>
    <row r="1289" spans="1:21" hidden="1" x14ac:dyDescent="0.25">
      <c r="A1289" t="s">
        <v>22</v>
      </c>
      <c r="B1289">
        <v>2</v>
      </c>
      <c r="C1289">
        <v>15</v>
      </c>
      <c r="D1289" t="s">
        <v>12</v>
      </c>
      <c r="E1289" t="s">
        <v>12</v>
      </c>
      <c r="F1289">
        <v>2</v>
      </c>
      <c r="G1289">
        <v>120</v>
      </c>
      <c r="H1289">
        <v>44167</v>
      </c>
      <c r="I1289" t="s">
        <v>14</v>
      </c>
      <c r="J1289">
        <v>0</v>
      </c>
      <c r="K1289">
        <v>0</v>
      </c>
      <c r="L1289" s="11">
        <f t="shared" si="920"/>
        <v>0</v>
      </c>
      <c r="M1289" s="11">
        <f t="shared" si="917"/>
        <v>0</v>
      </c>
      <c r="N1289" s="11">
        <f t="shared" si="918"/>
        <v>0</v>
      </c>
      <c r="O1289" s="11">
        <f t="shared" si="919"/>
        <v>0</v>
      </c>
      <c r="P1289" s="11"/>
      <c r="Q1289" s="11"/>
      <c r="R1289" s="11"/>
    </row>
    <row r="1290" spans="1:21" hidden="1" x14ac:dyDescent="0.25">
      <c r="A1290" t="s">
        <v>22</v>
      </c>
      <c r="B1290">
        <v>2</v>
      </c>
      <c r="C1290">
        <v>15</v>
      </c>
      <c r="D1290" t="s">
        <v>12</v>
      </c>
      <c r="E1290" t="s">
        <v>12</v>
      </c>
      <c r="F1290">
        <v>3</v>
      </c>
      <c r="G1290">
        <v>180</v>
      </c>
      <c r="H1290">
        <v>44237</v>
      </c>
      <c r="I1290" t="s">
        <v>17</v>
      </c>
      <c r="J1290">
        <v>0</v>
      </c>
      <c r="K1290">
        <v>0</v>
      </c>
      <c r="L1290">
        <f t="shared" si="920"/>
        <v>0</v>
      </c>
      <c r="M1290">
        <f t="shared" si="917"/>
        <v>0</v>
      </c>
      <c r="N1290">
        <f t="shared" si="918"/>
        <v>0</v>
      </c>
      <c r="O1290">
        <f t="shared" si="919"/>
        <v>0</v>
      </c>
      <c r="P1290">
        <f t="shared" ref="P1290" si="946">IF((SUM(J1290:J1293)&gt;0),1,0)</f>
        <v>0</v>
      </c>
      <c r="Q1290">
        <f t="shared" ref="Q1290:R1290" si="947">IF((SUM(N1290:N1293)&gt;0),1,0)</f>
        <v>0</v>
      </c>
      <c r="R1290">
        <f t="shared" si="947"/>
        <v>0</v>
      </c>
    </row>
    <row r="1291" spans="1:21" hidden="1" x14ac:dyDescent="0.25">
      <c r="A1291" t="s">
        <v>22</v>
      </c>
      <c r="B1291">
        <v>2</v>
      </c>
      <c r="C1291">
        <v>15</v>
      </c>
      <c r="D1291" t="s">
        <v>12</v>
      </c>
      <c r="E1291" t="s">
        <v>12</v>
      </c>
      <c r="F1291">
        <v>3</v>
      </c>
      <c r="G1291">
        <v>180</v>
      </c>
      <c r="H1291">
        <v>44237</v>
      </c>
      <c r="I1291" t="s">
        <v>16</v>
      </c>
      <c r="J1291">
        <v>0</v>
      </c>
      <c r="K1291">
        <v>0</v>
      </c>
      <c r="L1291">
        <f t="shared" si="920"/>
        <v>0</v>
      </c>
      <c r="M1291">
        <f t="shared" si="917"/>
        <v>0</v>
      </c>
      <c r="N1291">
        <f t="shared" si="918"/>
        <v>0</v>
      </c>
      <c r="O1291">
        <f t="shared" si="919"/>
        <v>0</v>
      </c>
    </row>
    <row r="1292" spans="1:21" hidden="1" x14ac:dyDescent="0.25">
      <c r="A1292" t="s">
        <v>22</v>
      </c>
      <c r="B1292">
        <v>2</v>
      </c>
      <c r="C1292">
        <v>15</v>
      </c>
      <c r="D1292" t="s">
        <v>12</v>
      </c>
      <c r="E1292" t="s">
        <v>12</v>
      </c>
      <c r="F1292">
        <v>3</v>
      </c>
      <c r="G1292">
        <v>180</v>
      </c>
      <c r="H1292">
        <v>44237</v>
      </c>
      <c r="I1292" t="s">
        <v>13</v>
      </c>
      <c r="J1292">
        <v>0</v>
      </c>
      <c r="K1292">
        <v>0</v>
      </c>
      <c r="L1292">
        <f t="shared" si="920"/>
        <v>0</v>
      </c>
      <c r="M1292">
        <f t="shared" si="917"/>
        <v>0</v>
      </c>
      <c r="N1292">
        <f t="shared" si="918"/>
        <v>0</v>
      </c>
      <c r="O1292">
        <f t="shared" si="919"/>
        <v>0</v>
      </c>
    </row>
    <row r="1293" spans="1:21" hidden="1" x14ac:dyDescent="0.25">
      <c r="A1293" t="s">
        <v>22</v>
      </c>
      <c r="B1293">
        <v>2</v>
      </c>
      <c r="C1293">
        <v>15</v>
      </c>
      <c r="D1293" t="s">
        <v>12</v>
      </c>
      <c r="E1293" t="s">
        <v>12</v>
      </c>
      <c r="F1293">
        <v>3</v>
      </c>
      <c r="G1293">
        <v>180</v>
      </c>
      <c r="H1293">
        <v>44237</v>
      </c>
      <c r="I1293" t="s">
        <v>14</v>
      </c>
      <c r="J1293">
        <v>0</v>
      </c>
      <c r="K1293">
        <v>0</v>
      </c>
      <c r="L1293" s="11">
        <f t="shared" si="920"/>
        <v>0</v>
      </c>
      <c r="M1293" s="11">
        <f t="shared" si="917"/>
        <v>0</v>
      </c>
      <c r="N1293" s="11">
        <f t="shared" si="918"/>
        <v>0</v>
      </c>
      <c r="O1293" s="11">
        <f t="shared" si="919"/>
        <v>0</v>
      </c>
      <c r="P1293" s="11"/>
      <c r="Q1293" s="11"/>
      <c r="R1293" s="11"/>
    </row>
    <row r="1294" spans="1:21" hidden="1" x14ac:dyDescent="0.25">
      <c r="A1294" t="s">
        <v>22</v>
      </c>
      <c r="B1294">
        <v>2</v>
      </c>
      <c r="C1294">
        <v>15</v>
      </c>
      <c r="D1294" t="s">
        <v>12</v>
      </c>
      <c r="E1294" t="s">
        <v>12</v>
      </c>
      <c r="F1294">
        <v>4</v>
      </c>
      <c r="G1294">
        <v>240</v>
      </c>
      <c r="H1294">
        <v>44297</v>
      </c>
      <c r="I1294" t="s">
        <v>17</v>
      </c>
      <c r="J1294">
        <v>0</v>
      </c>
      <c r="K1294">
        <v>0</v>
      </c>
      <c r="L1294">
        <f t="shared" si="920"/>
        <v>0</v>
      </c>
      <c r="M1294">
        <f t="shared" si="917"/>
        <v>0</v>
      </c>
      <c r="N1294">
        <f t="shared" si="918"/>
        <v>0</v>
      </c>
      <c r="O1294">
        <f t="shared" si="919"/>
        <v>0</v>
      </c>
      <c r="P1294">
        <f t="shared" ref="P1294" si="948">IF((SUM(J1294:J1297)&gt;0),1,0)</f>
        <v>0</v>
      </c>
      <c r="Q1294">
        <f t="shared" ref="Q1294:R1294" si="949">IF((SUM(N1294:N1297)&gt;0),1,0)</f>
        <v>0</v>
      </c>
      <c r="R1294">
        <f t="shared" si="949"/>
        <v>0</v>
      </c>
    </row>
    <row r="1295" spans="1:21" hidden="1" x14ac:dyDescent="0.25">
      <c r="A1295" t="s">
        <v>22</v>
      </c>
      <c r="B1295">
        <v>2</v>
      </c>
      <c r="C1295">
        <v>15</v>
      </c>
      <c r="D1295" t="s">
        <v>12</v>
      </c>
      <c r="E1295" t="s">
        <v>12</v>
      </c>
      <c r="F1295">
        <v>4</v>
      </c>
      <c r="G1295">
        <v>240</v>
      </c>
      <c r="H1295">
        <v>44297</v>
      </c>
      <c r="I1295" t="s">
        <v>16</v>
      </c>
      <c r="J1295">
        <v>0</v>
      </c>
      <c r="K1295">
        <v>0</v>
      </c>
      <c r="L1295">
        <f t="shared" si="920"/>
        <v>0</v>
      </c>
      <c r="M1295">
        <f t="shared" si="917"/>
        <v>0</v>
      </c>
      <c r="N1295">
        <f t="shared" si="918"/>
        <v>0</v>
      </c>
      <c r="O1295">
        <f t="shared" si="919"/>
        <v>0</v>
      </c>
    </row>
    <row r="1296" spans="1:21" hidden="1" x14ac:dyDescent="0.25">
      <c r="A1296" t="s">
        <v>22</v>
      </c>
      <c r="B1296">
        <v>2</v>
      </c>
      <c r="C1296">
        <v>15</v>
      </c>
      <c r="D1296" t="s">
        <v>12</v>
      </c>
      <c r="E1296" t="s">
        <v>12</v>
      </c>
      <c r="F1296">
        <v>4</v>
      </c>
      <c r="G1296">
        <v>240</v>
      </c>
      <c r="H1296">
        <v>44297</v>
      </c>
      <c r="I1296" t="s">
        <v>13</v>
      </c>
      <c r="J1296">
        <v>0</v>
      </c>
      <c r="K1296">
        <v>0</v>
      </c>
      <c r="L1296">
        <f t="shared" si="920"/>
        <v>0</v>
      </c>
      <c r="M1296">
        <f t="shared" si="917"/>
        <v>0</v>
      </c>
      <c r="N1296">
        <f t="shared" si="918"/>
        <v>0</v>
      </c>
      <c r="O1296">
        <f t="shared" si="919"/>
        <v>0</v>
      </c>
    </row>
    <row r="1297" spans="1:18" hidden="1" x14ac:dyDescent="0.25">
      <c r="A1297" t="s">
        <v>22</v>
      </c>
      <c r="B1297">
        <v>2</v>
      </c>
      <c r="C1297">
        <v>15</v>
      </c>
      <c r="D1297" t="s">
        <v>12</v>
      </c>
      <c r="E1297" t="s">
        <v>12</v>
      </c>
      <c r="F1297">
        <v>4</v>
      </c>
      <c r="G1297">
        <v>240</v>
      </c>
      <c r="H1297">
        <v>44297</v>
      </c>
      <c r="I1297" t="s">
        <v>14</v>
      </c>
      <c r="J1297">
        <v>0</v>
      </c>
      <c r="K1297">
        <v>0</v>
      </c>
      <c r="L1297" s="11">
        <f t="shared" si="920"/>
        <v>0</v>
      </c>
      <c r="M1297" s="11">
        <f t="shared" si="917"/>
        <v>0</v>
      </c>
      <c r="N1297" s="11">
        <f t="shared" si="918"/>
        <v>0</v>
      </c>
      <c r="O1297" s="11">
        <f t="shared" si="919"/>
        <v>0</v>
      </c>
      <c r="P1297" s="11"/>
      <c r="Q1297" s="11"/>
      <c r="R1297" s="11"/>
    </row>
    <row r="1298" spans="1:18" hidden="1" x14ac:dyDescent="0.25">
      <c r="A1298" t="s">
        <v>22</v>
      </c>
      <c r="B1298">
        <v>2</v>
      </c>
      <c r="C1298">
        <v>15</v>
      </c>
      <c r="D1298" t="s">
        <v>12</v>
      </c>
      <c r="E1298" t="s">
        <v>12</v>
      </c>
      <c r="F1298">
        <v>5</v>
      </c>
      <c r="G1298">
        <v>300</v>
      </c>
      <c r="H1298">
        <v>44357</v>
      </c>
      <c r="I1298" t="s">
        <v>17</v>
      </c>
      <c r="J1298">
        <v>0</v>
      </c>
      <c r="K1298">
        <v>0</v>
      </c>
      <c r="L1298">
        <f t="shared" si="920"/>
        <v>0</v>
      </c>
      <c r="M1298">
        <f t="shared" si="917"/>
        <v>0</v>
      </c>
      <c r="N1298">
        <f t="shared" si="918"/>
        <v>0</v>
      </c>
      <c r="O1298">
        <f t="shared" si="919"/>
        <v>0</v>
      </c>
      <c r="P1298">
        <f t="shared" ref="P1298" si="950">IF((SUM(J1298:J1301)&gt;0),1,0)</f>
        <v>0</v>
      </c>
      <c r="Q1298">
        <f t="shared" ref="Q1298:R1298" si="951">IF((SUM(N1298:N1301)&gt;0),1,0)</f>
        <v>0</v>
      </c>
      <c r="R1298">
        <f t="shared" si="951"/>
        <v>0</v>
      </c>
    </row>
    <row r="1299" spans="1:18" hidden="1" x14ac:dyDescent="0.25">
      <c r="A1299" t="s">
        <v>22</v>
      </c>
      <c r="B1299">
        <v>2</v>
      </c>
      <c r="C1299">
        <v>15</v>
      </c>
      <c r="D1299" t="s">
        <v>12</v>
      </c>
      <c r="E1299" t="s">
        <v>12</v>
      </c>
      <c r="F1299">
        <v>5</v>
      </c>
      <c r="G1299">
        <v>300</v>
      </c>
      <c r="H1299">
        <v>44357</v>
      </c>
      <c r="I1299" t="s">
        <v>16</v>
      </c>
      <c r="J1299">
        <v>0</v>
      </c>
      <c r="K1299">
        <v>0</v>
      </c>
      <c r="L1299">
        <f t="shared" si="920"/>
        <v>0</v>
      </c>
      <c r="M1299">
        <f t="shared" si="917"/>
        <v>0</v>
      </c>
      <c r="N1299">
        <f t="shared" si="918"/>
        <v>0</v>
      </c>
      <c r="O1299">
        <f t="shared" si="919"/>
        <v>0</v>
      </c>
    </row>
    <row r="1300" spans="1:18" hidden="1" x14ac:dyDescent="0.25">
      <c r="A1300" t="s">
        <v>22</v>
      </c>
      <c r="B1300">
        <v>2</v>
      </c>
      <c r="C1300">
        <v>15</v>
      </c>
      <c r="D1300" t="s">
        <v>12</v>
      </c>
      <c r="E1300" t="s">
        <v>12</v>
      </c>
      <c r="F1300">
        <v>5</v>
      </c>
      <c r="G1300">
        <v>300</v>
      </c>
      <c r="H1300">
        <v>44357</v>
      </c>
      <c r="I1300" t="s">
        <v>13</v>
      </c>
      <c r="J1300">
        <v>0</v>
      </c>
      <c r="K1300">
        <v>0</v>
      </c>
      <c r="L1300">
        <f t="shared" si="920"/>
        <v>0</v>
      </c>
      <c r="M1300">
        <f t="shared" si="917"/>
        <v>0</v>
      </c>
      <c r="N1300">
        <f t="shared" si="918"/>
        <v>0</v>
      </c>
      <c r="O1300">
        <f t="shared" si="919"/>
        <v>0</v>
      </c>
    </row>
    <row r="1301" spans="1:18" hidden="1" x14ac:dyDescent="0.25">
      <c r="A1301" t="s">
        <v>22</v>
      </c>
      <c r="B1301">
        <v>2</v>
      </c>
      <c r="C1301">
        <v>15</v>
      </c>
      <c r="D1301" t="s">
        <v>12</v>
      </c>
      <c r="E1301" t="s">
        <v>12</v>
      </c>
      <c r="F1301">
        <v>5</v>
      </c>
      <c r="G1301">
        <v>300</v>
      </c>
      <c r="H1301">
        <v>44357</v>
      </c>
      <c r="I1301" t="s">
        <v>14</v>
      </c>
      <c r="J1301">
        <v>0</v>
      </c>
      <c r="K1301">
        <v>0</v>
      </c>
      <c r="L1301" s="11">
        <f t="shared" si="920"/>
        <v>0</v>
      </c>
      <c r="M1301" s="11">
        <f t="shared" si="917"/>
        <v>0</v>
      </c>
      <c r="N1301" s="11">
        <f t="shared" si="918"/>
        <v>0</v>
      </c>
      <c r="O1301" s="11">
        <f t="shared" si="919"/>
        <v>0</v>
      </c>
      <c r="P1301" s="11"/>
      <c r="Q1301" s="11"/>
      <c r="R1301" s="11"/>
    </row>
    <row r="1302" spans="1:18" hidden="1" x14ac:dyDescent="0.25">
      <c r="A1302" t="s">
        <v>22</v>
      </c>
      <c r="B1302">
        <v>2</v>
      </c>
      <c r="C1302">
        <v>15</v>
      </c>
      <c r="D1302" t="s">
        <v>12</v>
      </c>
      <c r="E1302" t="s">
        <v>12</v>
      </c>
      <c r="F1302">
        <v>6</v>
      </c>
      <c r="G1302">
        <v>360</v>
      </c>
      <c r="H1302">
        <v>44417</v>
      </c>
      <c r="I1302" t="s">
        <v>17</v>
      </c>
      <c r="J1302">
        <v>0</v>
      </c>
      <c r="K1302">
        <v>0</v>
      </c>
      <c r="L1302">
        <f t="shared" si="920"/>
        <v>0</v>
      </c>
      <c r="M1302">
        <f t="shared" si="917"/>
        <v>0</v>
      </c>
      <c r="N1302">
        <f t="shared" si="918"/>
        <v>0</v>
      </c>
      <c r="O1302">
        <f t="shared" si="919"/>
        <v>0</v>
      </c>
      <c r="P1302">
        <f t="shared" ref="P1302" si="952">IF((SUM(J1302:J1305)&gt;0),1,0)</f>
        <v>0</v>
      </c>
      <c r="Q1302">
        <f t="shared" ref="Q1302:R1302" si="953">IF((SUM(N1302:N1305)&gt;0),1,0)</f>
        <v>0</v>
      </c>
      <c r="R1302">
        <f t="shared" si="953"/>
        <v>0</v>
      </c>
    </row>
    <row r="1303" spans="1:18" hidden="1" x14ac:dyDescent="0.25">
      <c r="A1303" t="s">
        <v>22</v>
      </c>
      <c r="B1303">
        <v>2</v>
      </c>
      <c r="C1303">
        <v>15</v>
      </c>
      <c r="D1303" t="s">
        <v>12</v>
      </c>
      <c r="E1303" t="s">
        <v>12</v>
      </c>
      <c r="F1303">
        <v>6</v>
      </c>
      <c r="G1303">
        <v>360</v>
      </c>
      <c r="H1303">
        <v>44417</v>
      </c>
      <c r="I1303" t="s">
        <v>16</v>
      </c>
      <c r="J1303">
        <v>0</v>
      </c>
      <c r="K1303">
        <v>0</v>
      </c>
      <c r="L1303">
        <f t="shared" si="920"/>
        <v>0</v>
      </c>
      <c r="M1303">
        <f t="shared" si="917"/>
        <v>0</v>
      </c>
      <c r="N1303">
        <f t="shared" si="918"/>
        <v>0</v>
      </c>
      <c r="O1303">
        <f t="shared" si="919"/>
        <v>0</v>
      </c>
    </row>
    <row r="1304" spans="1:18" hidden="1" x14ac:dyDescent="0.25">
      <c r="A1304" t="s">
        <v>22</v>
      </c>
      <c r="B1304">
        <v>2</v>
      </c>
      <c r="C1304">
        <v>15</v>
      </c>
      <c r="D1304" t="s">
        <v>12</v>
      </c>
      <c r="E1304" t="s">
        <v>12</v>
      </c>
      <c r="F1304">
        <v>6</v>
      </c>
      <c r="G1304">
        <v>360</v>
      </c>
      <c r="H1304">
        <v>44417</v>
      </c>
      <c r="I1304" t="s">
        <v>13</v>
      </c>
      <c r="J1304">
        <v>0</v>
      </c>
      <c r="K1304">
        <v>0</v>
      </c>
      <c r="L1304">
        <f t="shared" si="920"/>
        <v>0</v>
      </c>
      <c r="M1304">
        <f t="shared" si="917"/>
        <v>0</v>
      </c>
      <c r="N1304">
        <f t="shared" si="918"/>
        <v>0</v>
      </c>
      <c r="O1304">
        <f t="shared" si="919"/>
        <v>0</v>
      </c>
    </row>
    <row r="1305" spans="1:18" hidden="1" x14ac:dyDescent="0.25">
      <c r="A1305" t="s">
        <v>22</v>
      </c>
      <c r="B1305">
        <v>2</v>
      </c>
      <c r="C1305">
        <v>15</v>
      </c>
      <c r="D1305" t="s">
        <v>12</v>
      </c>
      <c r="E1305" t="s">
        <v>12</v>
      </c>
      <c r="F1305">
        <v>6</v>
      </c>
      <c r="G1305">
        <v>360</v>
      </c>
      <c r="H1305">
        <v>44417</v>
      </c>
      <c r="I1305" t="s">
        <v>14</v>
      </c>
      <c r="J1305">
        <v>0</v>
      </c>
      <c r="K1305">
        <v>0</v>
      </c>
      <c r="L1305" s="11">
        <f t="shared" si="920"/>
        <v>0</v>
      </c>
      <c r="M1305" s="11">
        <f t="shared" si="917"/>
        <v>0</v>
      </c>
      <c r="N1305" s="11">
        <f t="shared" si="918"/>
        <v>0</v>
      </c>
      <c r="O1305" s="11">
        <f t="shared" si="919"/>
        <v>0</v>
      </c>
      <c r="P1305" s="11"/>
      <c r="Q1305" s="11"/>
      <c r="R1305" s="11"/>
    </row>
    <row r="1306" spans="1:18" hidden="1" x14ac:dyDescent="0.25">
      <c r="A1306" t="s">
        <v>22</v>
      </c>
      <c r="B1306">
        <v>2</v>
      </c>
      <c r="C1306">
        <v>15</v>
      </c>
      <c r="D1306" t="s">
        <v>12</v>
      </c>
      <c r="E1306" t="s">
        <v>12</v>
      </c>
      <c r="F1306">
        <v>7</v>
      </c>
      <c r="G1306">
        <v>420</v>
      </c>
      <c r="H1306">
        <v>44477</v>
      </c>
      <c r="I1306" t="s">
        <v>17</v>
      </c>
      <c r="J1306">
        <v>0</v>
      </c>
      <c r="K1306">
        <v>0</v>
      </c>
      <c r="L1306">
        <f t="shared" si="920"/>
        <v>0</v>
      </c>
      <c r="M1306">
        <f t="shared" si="917"/>
        <v>0</v>
      </c>
      <c r="N1306">
        <f t="shared" si="918"/>
        <v>0</v>
      </c>
      <c r="O1306">
        <f t="shared" si="919"/>
        <v>0</v>
      </c>
      <c r="P1306">
        <f t="shared" ref="P1306" si="954">IF((SUM(J1306:J1309)&gt;0),1,0)</f>
        <v>0</v>
      </c>
      <c r="Q1306">
        <f t="shared" ref="Q1306:R1306" si="955">IF((SUM(N1306:N1309)&gt;0),1,0)</f>
        <v>0</v>
      </c>
      <c r="R1306">
        <f t="shared" si="955"/>
        <v>0</v>
      </c>
    </row>
    <row r="1307" spans="1:18" hidden="1" x14ac:dyDescent="0.25">
      <c r="A1307" t="s">
        <v>22</v>
      </c>
      <c r="B1307">
        <v>2</v>
      </c>
      <c r="C1307">
        <v>15</v>
      </c>
      <c r="D1307" t="s">
        <v>12</v>
      </c>
      <c r="E1307" t="s">
        <v>12</v>
      </c>
      <c r="F1307">
        <v>7</v>
      </c>
      <c r="G1307">
        <v>420</v>
      </c>
      <c r="H1307">
        <v>44477</v>
      </c>
      <c r="I1307" t="s">
        <v>16</v>
      </c>
      <c r="J1307">
        <v>0</v>
      </c>
      <c r="K1307">
        <v>0</v>
      </c>
      <c r="L1307">
        <f t="shared" si="920"/>
        <v>0</v>
      </c>
      <c r="M1307">
        <f t="shared" si="917"/>
        <v>0</v>
      </c>
      <c r="N1307">
        <f t="shared" si="918"/>
        <v>0</v>
      </c>
      <c r="O1307">
        <f t="shared" si="919"/>
        <v>0</v>
      </c>
    </row>
    <row r="1308" spans="1:18" hidden="1" x14ac:dyDescent="0.25">
      <c r="A1308" t="s">
        <v>22</v>
      </c>
      <c r="B1308">
        <v>2</v>
      </c>
      <c r="C1308">
        <v>15</v>
      </c>
      <c r="D1308" t="s">
        <v>12</v>
      </c>
      <c r="E1308" t="s">
        <v>12</v>
      </c>
      <c r="F1308">
        <v>7</v>
      </c>
      <c r="G1308">
        <v>420</v>
      </c>
      <c r="H1308">
        <v>44477</v>
      </c>
      <c r="I1308" t="s">
        <v>13</v>
      </c>
      <c r="J1308">
        <v>0</v>
      </c>
      <c r="K1308">
        <v>0</v>
      </c>
      <c r="L1308">
        <f t="shared" si="920"/>
        <v>0</v>
      </c>
      <c r="M1308">
        <f t="shared" si="917"/>
        <v>0</v>
      </c>
      <c r="N1308">
        <f t="shared" si="918"/>
        <v>0</v>
      </c>
      <c r="O1308">
        <f t="shared" si="919"/>
        <v>0</v>
      </c>
    </row>
    <row r="1309" spans="1:18" hidden="1" x14ac:dyDescent="0.25">
      <c r="A1309" t="s">
        <v>22</v>
      </c>
      <c r="B1309">
        <v>2</v>
      </c>
      <c r="C1309">
        <v>15</v>
      </c>
      <c r="D1309" t="s">
        <v>12</v>
      </c>
      <c r="E1309" t="s">
        <v>12</v>
      </c>
      <c r="F1309">
        <v>7</v>
      </c>
      <c r="G1309">
        <v>420</v>
      </c>
      <c r="H1309">
        <v>44477</v>
      </c>
      <c r="I1309" t="s">
        <v>14</v>
      </c>
      <c r="J1309">
        <v>0</v>
      </c>
      <c r="K1309">
        <v>0</v>
      </c>
      <c r="L1309" s="11">
        <f t="shared" si="920"/>
        <v>0</v>
      </c>
      <c r="M1309" s="11">
        <f t="shared" si="917"/>
        <v>0</v>
      </c>
      <c r="N1309" s="11">
        <f t="shared" si="918"/>
        <v>0</v>
      </c>
      <c r="O1309" s="11">
        <f t="shared" si="919"/>
        <v>0</v>
      </c>
      <c r="P1309" s="11"/>
      <c r="Q1309" s="11"/>
      <c r="R1309" s="11"/>
    </row>
    <row r="1310" spans="1:18" hidden="1" x14ac:dyDescent="0.25">
      <c r="A1310" t="s">
        <v>22</v>
      </c>
      <c r="B1310">
        <v>2</v>
      </c>
      <c r="C1310">
        <v>15</v>
      </c>
      <c r="D1310" t="s">
        <v>12</v>
      </c>
      <c r="E1310" t="s">
        <v>12</v>
      </c>
      <c r="F1310">
        <v>8</v>
      </c>
      <c r="G1310">
        <v>480</v>
      </c>
      <c r="H1310">
        <v>44537</v>
      </c>
      <c r="I1310" t="s">
        <v>17</v>
      </c>
      <c r="J1310">
        <v>0</v>
      </c>
      <c r="K1310">
        <v>0</v>
      </c>
      <c r="L1310">
        <f t="shared" si="920"/>
        <v>0</v>
      </c>
      <c r="M1310">
        <f t="shared" si="917"/>
        <v>0</v>
      </c>
      <c r="N1310">
        <f t="shared" si="918"/>
        <v>0</v>
      </c>
      <c r="O1310">
        <f t="shared" si="919"/>
        <v>0</v>
      </c>
      <c r="P1310">
        <f t="shared" ref="P1310" si="956">IF((SUM(J1310:J1313)&gt;0),1,0)</f>
        <v>0</v>
      </c>
      <c r="Q1310">
        <f t="shared" ref="Q1310:R1310" si="957">IF((SUM(N1310:N1313)&gt;0),1,0)</f>
        <v>0</v>
      </c>
      <c r="R1310">
        <f t="shared" si="957"/>
        <v>0</v>
      </c>
    </row>
    <row r="1311" spans="1:18" hidden="1" x14ac:dyDescent="0.25">
      <c r="A1311" t="s">
        <v>22</v>
      </c>
      <c r="B1311">
        <v>2</v>
      </c>
      <c r="C1311">
        <v>15</v>
      </c>
      <c r="D1311" t="s">
        <v>12</v>
      </c>
      <c r="E1311" t="s">
        <v>12</v>
      </c>
      <c r="F1311">
        <v>8</v>
      </c>
      <c r="G1311">
        <v>480</v>
      </c>
      <c r="H1311">
        <v>44537</v>
      </c>
      <c r="I1311" t="s">
        <v>16</v>
      </c>
      <c r="J1311">
        <v>0</v>
      </c>
      <c r="K1311">
        <v>0</v>
      </c>
      <c r="L1311">
        <f t="shared" si="920"/>
        <v>0</v>
      </c>
      <c r="M1311">
        <f t="shared" si="917"/>
        <v>0</v>
      </c>
      <c r="N1311">
        <f t="shared" si="918"/>
        <v>0</v>
      </c>
      <c r="O1311">
        <f t="shared" si="919"/>
        <v>0</v>
      </c>
    </row>
    <row r="1312" spans="1:18" hidden="1" x14ac:dyDescent="0.25">
      <c r="A1312" t="s">
        <v>22</v>
      </c>
      <c r="B1312">
        <v>2</v>
      </c>
      <c r="C1312">
        <v>15</v>
      </c>
      <c r="D1312" t="s">
        <v>12</v>
      </c>
      <c r="E1312" t="s">
        <v>12</v>
      </c>
      <c r="F1312">
        <v>8</v>
      </c>
      <c r="G1312">
        <v>480</v>
      </c>
      <c r="H1312">
        <v>44537</v>
      </c>
      <c r="I1312" t="s">
        <v>13</v>
      </c>
      <c r="J1312">
        <v>0</v>
      </c>
      <c r="K1312">
        <v>0</v>
      </c>
      <c r="L1312">
        <f t="shared" si="920"/>
        <v>0</v>
      </c>
      <c r="M1312">
        <f t="shared" si="917"/>
        <v>0</v>
      </c>
      <c r="N1312">
        <f t="shared" si="918"/>
        <v>0</v>
      </c>
      <c r="O1312">
        <f t="shared" si="919"/>
        <v>0</v>
      </c>
    </row>
    <row r="1313" spans="1:25" hidden="1" x14ac:dyDescent="0.25">
      <c r="A1313" t="s">
        <v>22</v>
      </c>
      <c r="B1313">
        <v>2</v>
      </c>
      <c r="C1313">
        <v>15</v>
      </c>
      <c r="D1313" t="s">
        <v>12</v>
      </c>
      <c r="E1313" t="s">
        <v>12</v>
      </c>
      <c r="F1313">
        <v>8</v>
      </c>
      <c r="G1313">
        <v>480</v>
      </c>
      <c r="H1313">
        <v>44537</v>
      </c>
      <c r="I1313" t="s">
        <v>14</v>
      </c>
      <c r="J1313">
        <v>0</v>
      </c>
      <c r="K1313">
        <v>0</v>
      </c>
      <c r="L1313" s="11">
        <f t="shared" si="920"/>
        <v>0</v>
      </c>
      <c r="M1313" s="11">
        <f t="shared" si="917"/>
        <v>0</v>
      </c>
      <c r="N1313" s="11">
        <f t="shared" si="918"/>
        <v>0</v>
      </c>
      <c r="O1313" s="11">
        <f t="shared" si="919"/>
        <v>0</v>
      </c>
      <c r="P1313" s="11"/>
      <c r="Q1313" s="11"/>
      <c r="R1313" s="11"/>
    </row>
    <row r="1314" spans="1:25" hidden="1" x14ac:dyDescent="0.25">
      <c r="A1314" t="s">
        <v>22</v>
      </c>
      <c r="B1314">
        <v>2</v>
      </c>
      <c r="C1314">
        <v>15</v>
      </c>
      <c r="D1314" t="s">
        <v>12</v>
      </c>
      <c r="E1314" t="s">
        <v>12</v>
      </c>
      <c r="F1314">
        <v>9</v>
      </c>
      <c r="G1314">
        <v>540</v>
      </c>
      <c r="H1314">
        <v>44597</v>
      </c>
      <c r="I1314" t="s">
        <v>17</v>
      </c>
      <c r="J1314">
        <v>0</v>
      </c>
      <c r="K1314">
        <v>0</v>
      </c>
      <c r="L1314">
        <f t="shared" si="920"/>
        <v>0</v>
      </c>
      <c r="M1314">
        <f t="shared" si="917"/>
        <v>0</v>
      </c>
      <c r="N1314">
        <f t="shared" si="918"/>
        <v>0</v>
      </c>
      <c r="O1314">
        <f t="shared" si="919"/>
        <v>0</v>
      </c>
      <c r="P1314">
        <f t="shared" ref="P1314" si="958">IF((SUM(J1314:J1317)&gt;0),1,0)</f>
        <v>0</v>
      </c>
      <c r="Q1314">
        <f t="shared" ref="Q1314:R1314" si="959">IF((SUM(N1314:N1317)&gt;0),1,0)</f>
        <v>0</v>
      </c>
      <c r="R1314">
        <f t="shared" si="959"/>
        <v>0</v>
      </c>
    </row>
    <row r="1315" spans="1:25" hidden="1" x14ac:dyDescent="0.25">
      <c r="A1315" t="s">
        <v>22</v>
      </c>
      <c r="B1315">
        <v>2</v>
      </c>
      <c r="C1315">
        <v>15</v>
      </c>
      <c r="D1315" t="s">
        <v>12</v>
      </c>
      <c r="E1315" t="s">
        <v>12</v>
      </c>
      <c r="F1315">
        <v>9</v>
      </c>
      <c r="G1315">
        <v>540</v>
      </c>
      <c r="H1315">
        <v>44597</v>
      </c>
      <c r="I1315" t="s">
        <v>16</v>
      </c>
      <c r="J1315">
        <v>0</v>
      </c>
      <c r="K1315">
        <v>0</v>
      </c>
      <c r="L1315">
        <f t="shared" si="920"/>
        <v>0</v>
      </c>
      <c r="M1315">
        <f t="shared" ref="M1315:M1318" si="960">IF(K1315&gt;3,1,0)</f>
        <v>0</v>
      </c>
      <c r="N1315">
        <f t="shared" ref="N1315:N1318" si="961">IF(K1315=4,1,0)</f>
        <v>0</v>
      </c>
      <c r="O1315">
        <f t="shared" ref="O1315:O1318" si="962">IF(K1315=5,1,0)</f>
        <v>0</v>
      </c>
    </row>
    <row r="1316" spans="1:25" hidden="1" x14ac:dyDescent="0.25">
      <c r="A1316" t="s">
        <v>22</v>
      </c>
      <c r="B1316">
        <v>2</v>
      </c>
      <c r="C1316">
        <v>15</v>
      </c>
      <c r="D1316" t="s">
        <v>12</v>
      </c>
      <c r="E1316" t="s">
        <v>12</v>
      </c>
      <c r="F1316">
        <v>9</v>
      </c>
      <c r="G1316">
        <v>540</v>
      </c>
      <c r="H1316">
        <v>44597</v>
      </c>
      <c r="I1316" t="s">
        <v>13</v>
      </c>
      <c r="J1316">
        <v>0</v>
      </c>
      <c r="K1316">
        <v>0</v>
      </c>
      <c r="L1316">
        <f t="shared" ref="L1316:L1319" si="963">IF(J1316&gt;0,1,0)</f>
        <v>0</v>
      </c>
      <c r="M1316">
        <f t="shared" si="960"/>
        <v>0</v>
      </c>
      <c r="N1316">
        <f t="shared" si="961"/>
        <v>0</v>
      </c>
      <c r="O1316">
        <f t="shared" si="962"/>
        <v>0</v>
      </c>
    </row>
    <row r="1317" spans="1:25" hidden="1" x14ac:dyDescent="0.25">
      <c r="A1317" t="s">
        <v>22</v>
      </c>
      <c r="B1317">
        <v>2</v>
      </c>
      <c r="C1317">
        <v>15</v>
      </c>
      <c r="D1317" t="s">
        <v>12</v>
      </c>
      <c r="E1317" t="s">
        <v>12</v>
      </c>
      <c r="F1317">
        <v>9</v>
      </c>
      <c r="G1317">
        <v>540</v>
      </c>
      <c r="H1317">
        <v>44597</v>
      </c>
      <c r="I1317" t="s">
        <v>14</v>
      </c>
      <c r="J1317">
        <v>0</v>
      </c>
      <c r="K1317">
        <v>0</v>
      </c>
      <c r="L1317" s="11">
        <f t="shared" si="963"/>
        <v>0</v>
      </c>
      <c r="M1317" s="11">
        <f t="shared" si="960"/>
        <v>0</v>
      </c>
      <c r="N1317" s="11">
        <f t="shared" si="961"/>
        <v>0</v>
      </c>
      <c r="O1317" s="11">
        <f t="shared" si="962"/>
        <v>0</v>
      </c>
      <c r="P1317" s="11"/>
      <c r="Q1317" s="11"/>
      <c r="R1317" s="11"/>
    </row>
    <row r="1318" spans="1:25" hidden="1" x14ac:dyDescent="0.25">
      <c r="A1318" t="s">
        <v>22</v>
      </c>
      <c r="B1318">
        <v>2</v>
      </c>
      <c r="C1318">
        <v>15</v>
      </c>
      <c r="D1318" t="s">
        <v>12</v>
      </c>
      <c r="E1318" t="s">
        <v>12</v>
      </c>
      <c r="F1318">
        <v>10</v>
      </c>
      <c r="G1318">
        <v>540</v>
      </c>
      <c r="H1318">
        <v>44465</v>
      </c>
      <c r="I1318" t="s">
        <v>17</v>
      </c>
      <c r="J1318">
        <v>0</v>
      </c>
      <c r="K1318">
        <v>0</v>
      </c>
      <c r="L1318">
        <f t="shared" si="963"/>
        <v>0</v>
      </c>
      <c r="M1318">
        <f t="shared" si="960"/>
        <v>0</v>
      </c>
      <c r="N1318">
        <f t="shared" si="961"/>
        <v>0</v>
      </c>
      <c r="O1318">
        <f t="shared" si="962"/>
        <v>0</v>
      </c>
      <c r="P1318">
        <f t="shared" ref="P1318" si="964">IF((SUM(J1318:J1321)&gt;0),1,0)</f>
        <v>1</v>
      </c>
      <c r="Q1318">
        <f t="shared" ref="Q1318" si="965">IF((SUM(N1318:N1321)&gt;0),1,0)</f>
        <v>0</v>
      </c>
      <c r="R1318">
        <f t="shared" ref="R1318" si="966">IF((SUM(O1318:O1321)&gt;0),1,0)</f>
        <v>0</v>
      </c>
    </row>
    <row r="1319" spans="1:25" hidden="1" x14ac:dyDescent="0.25">
      <c r="A1319" t="s">
        <v>22</v>
      </c>
      <c r="B1319">
        <v>2</v>
      </c>
      <c r="C1319">
        <v>15</v>
      </c>
      <c r="D1319" t="s">
        <v>12</v>
      </c>
      <c r="E1319" t="s">
        <v>12</v>
      </c>
      <c r="F1319">
        <v>10</v>
      </c>
      <c r="G1319">
        <v>540</v>
      </c>
      <c r="H1319">
        <v>44465</v>
      </c>
      <c r="I1319" t="s">
        <v>16</v>
      </c>
      <c r="J1319">
        <v>0</v>
      </c>
      <c r="K1319">
        <v>0</v>
      </c>
      <c r="L1319">
        <f t="shared" si="963"/>
        <v>0</v>
      </c>
      <c r="M1319">
        <f t="shared" ref="M1319:M1358" si="967">IF(K1319&gt;3,1,0)</f>
        <v>0</v>
      </c>
      <c r="N1319">
        <f t="shared" ref="N1319:N1358" si="968">IF(K1319=4,1,0)</f>
        <v>0</v>
      </c>
      <c r="O1319">
        <f t="shared" ref="O1319:O1358" si="969">IF(K1319=5,1,0)</f>
        <v>0</v>
      </c>
    </row>
    <row r="1320" spans="1:25" hidden="1" x14ac:dyDescent="0.25">
      <c r="A1320" t="s">
        <v>22</v>
      </c>
      <c r="B1320">
        <v>2</v>
      </c>
      <c r="C1320">
        <v>15</v>
      </c>
      <c r="D1320" t="s">
        <v>12</v>
      </c>
      <c r="E1320" t="s">
        <v>12</v>
      </c>
      <c r="F1320">
        <v>10</v>
      </c>
      <c r="G1320">
        <v>540</v>
      </c>
      <c r="H1320">
        <v>44465</v>
      </c>
      <c r="I1320" t="s">
        <v>13</v>
      </c>
      <c r="J1320">
        <v>0</v>
      </c>
      <c r="K1320">
        <v>0</v>
      </c>
      <c r="L1320">
        <f t="shared" ref="L1320:L1359" si="970">IF(J1320&gt;0,1,0)</f>
        <v>0</v>
      </c>
      <c r="M1320">
        <f t="shared" si="967"/>
        <v>0</v>
      </c>
      <c r="N1320">
        <f t="shared" si="968"/>
        <v>0</v>
      </c>
      <c r="O1320">
        <f t="shared" si="969"/>
        <v>0</v>
      </c>
    </row>
    <row r="1321" spans="1:25" hidden="1" x14ac:dyDescent="0.25">
      <c r="A1321" t="s">
        <v>22</v>
      </c>
      <c r="B1321">
        <v>2</v>
      </c>
      <c r="C1321">
        <v>15</v>
      </c>
      <c r="D1321" t="s">
        <v>12</v>
      </c>
      <c r="E1321" t="s">
        <v>12</v>
      </c>
      <c r="F1321">
        <v>10</v>
      </c>
      <c r="G1321">
        <v>540</v>
      </c>
      <c r="H1321">
        <v>44465</v>
      </c>
      <c r="I1321" t="s">
        <v>14</v>
      </c>
      <c r="J1321">
        <v>1</v>
      </c>
      <c r="K1321">
        <v>3</v>
      </c>
      <c r="L1321" s="11">
        <f t="shared" si="970"/>
        <v>1</v>
      </c>
      <c r="M1321" s="11">
        <f t="shared" si="967"/>
        <v>0</v>
      </c>
      <c r="N1321" s="11">
        <f t="shared" si="968"/>
        <v>0</v>
      </c>
      <c r="O1321" s="11">
        <f t="shared" si="969"/>
        <v>0</v>
      </c>
      <c r="P1321" s="11"/>
      <c r="Q1321" s="11"/>
      <c r="R1321" s="11"/>
    </row>
    <row r="1322" spans="1:25" s="12" customFormat="1" hidden="1" x14ac:dyDescent="0.25">
      <c r="A1322" s="12" t="s">
        <v>22</v>
      </c>
      <c r="B1322" s="12">
        <v>2</v>
      </c>
      <c r="C1322" s="12">
        <v>16</v>
      </c>
      <c r="D1322" s="12" t="s">
        <v>21</v>
      </c>
      <c r="E1322" s="12" t="s">
        <v>21</v>
      </c>
      <c r="F1322" s="12">
        <v>1</v>
      </c>
      <c r="G1322" s="12">
        <v>31</v>
      </c>
      <c r="H1322" s="12">
        <v>33761</v>
      </c>
      <c r="I1322" s="12" t="s">
        <v>17</v>
      </c>
      <c r="J1322" s="12">
        <v>0</v>
      </c>
      <c r="K1322" s="12">
        <v>0</v>
      </c>
      <c r="L1322" s="12">
        <f t="shared" si="970"/>
        <v>0</v>
      </c>
      <c r="M1322" s="12">
        <f t="shared" si="967"/>
        <v>0</v>
      </c>
      <c r="N1322" s="12">
        <f t="shared" si="968"/>
        <v>0</v>
      </c>
      <c r="O1322" s="12">
        <f t="shared" si="969"/>
        <v>0</v>
      </c>
      <c r="P1322" s="12">
        <f t="shared" ref="P1322" si="971">IF((SUM(J1322:J1325)&gt;0),1,0)</f>
        <v>0</v>
      </c>
      <c r="Q1322" s="12">
        <f t="shared" ref="Q1322" si="972">IF((SUM(N1322:N1325)&gt;0),1,0)</f>
        <v>0</v>
      </c>
      <c r="R1322" s="12">
        <f t="shared" ref="R1322" si="973">IF((SUM(O1322:O1325)&gt;0),1,0)</f>
        <v>0</v>
      </c>
      <c r="T1322" s="12" t="s">
        <v>85</v>
      </c>
    </row>
    <row r="1323" spans="1:25" hidden="1" x14ac:dyDescent="0.25">
      <c r="A1323" t="s">
        <v>22</v>
      </c>
      <c r="B1323">
        <v>2</v>
      </c>
      <c r="C1323">
        <v>16</v>
      </c>
      <c r="D1323" t="s">
        <v>21</v>
      </c>
      <c r="E1323" t="s">
        <v>21</v>
      </c>
      <c r="F1323">
        <v>1</v>
      </c>
      <c r="G1323">
        <v>31</v>
      </c>
      <c r="H1323">
        <v>33761</v>
      </c>
      <c r="I1323" t="s">
        <v>16</v>
      </c>
      <c r="J1323">
        <v>0</v>
      </c>
      <c r="K1323">
        <v>0</v>
      </c>
      <c r="L1323">
        <f t="shared" si="970"/>
        <v>0</v>
      </c>
      <c r="M1323">
        <f t="shared" si="967"/>
        <v>0</v>
      </c>
      <c r="N1323">
        <f t="shared" si="968"/>
        <v>0</v>
      </c>
      <c r="O1323">
        <f t="shared" si="969"/>
        <v>0</v>
      </c>
      <c r="V1323" s="11"/>
    </row>
    <row r="1324" spans="1:25" hidden="1" x14ac:dyDescent="0.25">
      <c r="A1324" t="s">
        <v>22</v>
      </c>
      <c r="B1324">
        <v>2</v>
      </c>
      <c r="C1324">
        <v>16</v>
      </c>
      <c r="D1324" t="s">
        <v>21</v>
      </c>
      <c r="E1324" t="s">
        <v>21</v>
      </c>
      <c r="F1324">
        <v>1</v>
      </c>
      <c r="G1324">
        <v>31</v>
      </c>
      <c r="H1324">
        <v>33761</v>
      </c>
      <c r="I1324" t="s">
        <v>13</v>
      </c>
      <c r="J1324">
        <v>0</v>
      </c>
      <c r="K1324">
        <v>0</v>
      </c>
      <c r="L1324">
        <f t="shared" si="970"/>
        <v>0</v>
      </c>
      <c r="M1324">
        <f t="shared" si="967"/>
        <v>0</v>
      </c>
      <c r="N1324">
        <f t="shared" si="968"/>
        <v>0</v>
      </c>
      <c r="O1324">
        <f t="shared" si="969"/>
        <v>0</v>
      </c>
      <c r="U1324" s="11">
        <v>1</v>
      </c>
      <c r="V1324">
        <f>V1323+31</f>
        <v>31</v>
      </c>
      <c r="W1324" s="11">
        <v>33761</v>
      </c>
      <c r="X1324">
        <v>31</v>
      </c>
      <c r="Y1324">
        <v>33761</v>
      </c>
    </row>
    <row r="1325" spans="1:25" hidden="1" x14ac:dyDescent="0.25">
      <c r="A1325" t="s">
        <v>22</v>
      </c>
      <c r="B1325">
        <v>2</v>
      </c>
      <c r="C1325">
        <v>16</v>
      </c>
      <c r="D1325" t="s">
        <v>21</v>
      </c>
      <c r="E1325" t="s">
        <v>21</v>
      </c>
      <c r="F1325">
        <v>1</v>
      </c>
      <c r="G1325">
        <v>31</v>
      </c>
      <c r="H1325">
        <v>33761</v>
      </c>
      <c r="I1325" t="s">
        <v>14</v>
      </c>
      <c r="J1325">
        <v>0</v>
      </c>
      <c r="K1325">
        <v>0</v>
      </c>
      <c r="L1325" s="11">
        <f t="shared" si="970"/>
        <v>0</v>
      </c>
      <c r="M1325" s="11">
        <f t="shared" si="967"/>
        <v>0</v>
      </c>
      <c r="N1325" s="11">
        <f t="shared" si="968"/>
        <v>0</v>
      </c>
      <c r="O1325" s="11">
        <f t="shared" si="969"/>
        <v>0</v>
      </c>
      <c r="P1325" s="11"/>
      <c r="Q1325" s="11"/>
      <c r="R1325" s="11"/>
      <c r="U1325">
        <v>2</v>
      </c>
      <c r="V1325">
        <f t="shared" ref="V1325:V1333" si="974">V1324+31</f>
        <v>62</v>
      </c>
      <c r="W1325">
        <f>W1324+31</f>
        <v>33792</v>
      </c>
      <c r="X1325">
        <v>62</v>
      </c>
      <c r="Y1325">
        <v>33790</v>
      </c>
    </row>
    <row r="1326" spans="1:25" hidden="1" x14ac:dyDescent="0.25">
      <c r="A1326" t="s">
        <v>22</v>
      </c>
      <c r="B1326">
        <v>2</v>
      </c>
      <c r="C1326">
        <v>16</v>
      </c>
      <c r="D1326" t="s">
        <v>21</v>
      </c>
      <c r="E1326" t="s">
        <v>21</v>
      </c>
      <c r="F1326">
        <v>2</v>
      </c>
      <c r="G1326">
        <v>62</v>
      </c>
      <c r="H1326">
        <v>33790</v>
      </c>
      <c r="I1326" t="s">
        <v>17</v>
      </c>
      <c r="J1326">
        <v>0</v>
      </c>
      <c r="K1326">
        <v>0</v>
      </c>
      <c r="L1326">
        <f t="shared" si="970"/>
        <v>0</v>
      </c>
      <c r="M1326">
        <f t="shared" si="967"/>
        <v>0</v>
      </c>
      <c r="N1326">
        <f t="shared" si="968"/>
        <v>0</v>
      </c>
      <c r="O1326">
        <f t="shared" si="969"/>
        <v>0</v>
      </c>
      <c r="P1326">
        <f t="shared" ref="P1326" si="975">IF((SUM(J1326:J1329)&gt;0),1,0)</f>
        <v>0</v>
      </c>
      <c r="Q1326">
        <f t="shared" ref="Q1326" si="976">IF((SUM(N1326:N1329)&gt;0),1,0)</f>
        <v>0</v>
      </c>
      <c r="R1326">
        <f t="shared" ref="R1326" si="977">IF((SUM(O1326:O1329)&gt;0),1,0)</f>
        <v>0</v>
      </c>
      <c r="U1326">
        <v>3</v>
      </c>
      <c r="V1326">
        <f t="shared" si="974"/>
        <v>93</v>
      </c>
      <c r="W1326">
        <f t="shared" ref="W1326:W1333" si="978">W1325+31</f>
        <v>33823</v>
      </c>
      <c r="X1326">
        <v>93</v>
      </c>
      <c r="Y1326">
        <v>33823</v>
      </c>
    </row>
    <row r="1327" spans="1:25" hidden="1" x14ac:dyDescent="0.25">
      <c r="A1327" t="s">
        <v>22</v>
      </c>
      <c r="B1327">
        <v>2</v>
      </c>
      <c r="C1327">
        <v>16</v>
      </c>
      <c r="D1327" t="s">
        <v>21</v>
      </c>
      <c r="E1327" t="s">
        <v>21</v>
      </c>
      <c r="F1327">
        <v>2</v>
      </c>
      <c r="G1327">
        <v>62</v>
      </c>
      <c r="H1327">
        <v>33790</v>
      </c>
      <c r="I1327" t="s">
        <v>16</v>
      </c>
      <c r="J1327">
        <v>0</v>
      </c>
      <c r="K1327">
        <v>0</v>
      </c>
      <c r="L1327">
        <f t="shared" si="970"/>
        <v>0</v>
      </c>
      <c r="M1327">
        <f t="shared" si="967"/>
        <v>0</v>
      </c>
      <c r="N1327">
        <f t="shared" si="968"/>
        <v>0</v>
      </c>
      <c r="O1327">
        <f t="shared" si="969"/>
        <v>0</v>
      </c>
      <c r="U1327">
        <v>4</v>
      </c>
      <c r="V1327">
        <f t="shared" si="974"/>
        <v>124</v>
      </c>
      <c r="W1327">
        <f t="shared" si="978"/>
        <v>33854</v>
      </c>
      <c r="X1327">
        <v>124</v>
      </c>
      <c r="Y1327">
        <v>33850</v>
      </c>
    </row>
    <row r="1328" spans="1:25" hidden="1" x14ac:dyDescent="0.25">
      <c r="A1328" t="s">
        <v>22</v>
      </c>
      <c r="B1328">
        <v>2</v>
      </c>
      <c r="C1328">
        <v>16</v>
      </c>
      <c r="D1328" t="s">
        <v>21</v>
      </c>
      <c r="E1328" t="s">
        <v>21</v>
      </c>
      <c r="F1328">
        <v>2</v>
      </c>
      <c r="G1328">
        <v>62</v>
      </c>
      <c r="H1328">
        <v>33790</v>
      </c>
      <c r="I1328" t="s">
        <v>13</v>
      </c>
      <c r="J1328">
        <v>0</v>
      </c>
      <c r="K1328">
        <v>0</v>
      </c>
      <c r="L1328">
        <f t="shared" si="970"/>
        <v>0</v>
      </c>
      <c r="M1328">
        <f t="shared" si="967"/>
        <v>0</v>
      </c>
      <c r="N1328">
        <f t="shared" si="968"/>
        <v>0</v>
      </c>
      <c r="O1328">
        <f t="shared" si="969"/>
        <v>0</v>
      </c>
      <c r="U1328">
        <v>5</v>
      </c>
      <c r="V1328">
        <f t="shared" si="974"/>
        <v>155</v>
      </c>
      <c r="W1328">
        <f t="shared" si="978"/>
        <v>33885</v>
      </c>
      <c r="X1328">
        <v>155</v>
      </c>
      <c r="Y1328">
        <v>33885</v>
      </c>
    </row>
    <row r="1329" spans="1:25" hidden="1" x14ac:dyDescent="0.25">
      <c r="A1329" t="s">
        <v>22</v>
      </c>
      <c r="B1329">
        <v>2</v>
      </c>
      <c r="C1329">
        <v>16</v>
      </c>
      <c r="D1329" t="s">
        <v>21</v>
      </c>
      <c r="E1329" t="s">
        <v>21</v>
      </c>
      <c r="F1329">
        <v>2</v>
      </c>
      <c r="G1329">
        <v>62</v>
      </c>
      <c r="H1329">
        <v>33790</v>
      </c>
      <c r="I1329" t="s">
        <v>14</v>
      </c>
      <c r="J1329">
        <v>0</v>
      </c>
      <c r="K1329">
        <v>0</v>
      </c>
      <c r="L1329" s="11">
        <f t="shared" si="970"/>
        <v>0</v>
      </c>
      <c r="M1329" s="11">
        <f t="shared" si="967"/>
        <v>0</v>
      </c>
      <c r="N1329" s="11">
        <f t="shared" si="968"/>
        <v>0</v>
      </c>
      <c r="O1329" s="11">
        <f t="shared" si="969"/>
        <v>0</v>
      </c>
      <c r="P1329" s="11"/>
      <c r="Q1329" s="11"/>
      <c r="R1329" s="11"/>
      <c r="U1329">
        <v>6</v>
      </c>
      <c r="V1329">
        <f t="shared" si="974"/>
        <v>186</v>
      </c>
      <c r="W1329">
        <f t="shared" si="978"/>
        <v>33916</v>
      </c>
      <c r="X1329">
        <v>186</v>
      </c>
      <c r="Y1329">
        <v>33910</v>
      </c>
    </row>
    <row r="1330" spans="1:25" hidden="1" x14ac:dyDescent="0.25">
      <c r="A1330" t="s">
        <v>22</v>
      </c>
      <c r="B1330">
        <v>2</v>
      </c>
      <c r="C1330">
        <v>16</v>
      </c>
      <c r="D1330" t="s">
        <v>21</v>
      </c>
      <c r="E1330" t="s">
        <v>21</v>
      </c>
      <c r="F1330">
        <v>3</v>
      </c>
      <c r="G1330">
        <v>93</v>
      </c>
      <c r="H1330">
        <v>33823</v>
      </c>
      <c r="I1330" t="s">
        <v>17</v>
      </c>
      <c r="J1330">
        <v>0</v>
      </c>
      <c r="K1330">
        <v>0</v>
      </c>
      <c r="L1330">
        <f t="shared" si="970"/>
        <v>0</v>
      </c>
      <c r="M1330">
        <f t="shared" si="967"/>
        <v>0</v>
      </c>
      <c r="N1330">
        <f t="shared" si="968"/>
        <v>0</v>
      </c>
      <c r="O1330">
        <f t="shared" si="969"/>
        <v>0</v>
      </c>
      <c r="P1330">
        <f t="shared" ref="P1330" si="979">IF((SUM(J1330:J1333)&gt;0),1,0)</f>
        <v>0</v>
      </c>
      <c r="Q1330">
        <f t="shared" ref="Q1330" si="980">IF((SUM(N1330:N1333)&gt;0),1,0)</f>
        <v>0</v>
      </c>
      <c r="R1330">
        <f t="shared" ref="R1330" si="981">IF((SUM(O1330:O1333)&gt;0),1,0)</f>
        <v>0</v>
      </c>
      <c r="U1330">
        <v>7</v>
      </c>
      <c r="V1330">
        <f t="shared" si="974"/>
        <v>217</v>
      </c>
      <c r="W1330">
        <f t="shared" si="978"/>
        <v>33947</v>
      </c>
      <c r="X1330">
        <v>217</v>
      </c>
      <c r="Y1330">
        <v>33947</v>
      </c>
    </row>
    <row r="1331" spans="1:25" hidden="1" x14ac:dyDescent="0.25">
      <c r="A1331" t="s">
        <v>22</v>
      </c>
      <c r="B1331">
        <v>2</v>
      </c>
      <c r="C1331">
        <v>16</v>
      </c>
      <c r="D1331" t="s">
        <v>21</v>
      </c>
      <c r="E1331" t="s">
        <v>21</v>
      </c>
      <c r="F1331">
        <v>3</v>
      </c>
      <c r="G1331">
        <v>93</v>
      </c>
      <c r="H1331">
        <v>33823</v>
      </c>
      <c r="I1331" t="s">
        <v>16</v>
      </c>
      <c r="J1331">
        <v>0</v>
      </c>
      <c r="K1331">
        <v>0</v>
      </c>
      <c r="L1331">
        <f t="shared" si="970"/>
        <v>0</v>
      </c>
      <c r="M1331">
        <f t="shared" si="967"/>
        <v>0</v>
      </c>
      <c r="N1331">
        <f t="shared" si="968"/>
        <v>0</v>
      </c>
      <c r="O1331">
        <f t="shared" si="969"/>
        <v>0</v>
      </c>
      <c r="U1331">
        <v>8</v>
      </c>
      <c r="V1331">
        <f t="shared" si="974"/>
        <v>248</v>
      </c>
      <c r="W1331">
        <f t="shared" si="978"/>
        <v>33978</v>
      </c>
      <c r="X1331">
        <v>248</v>
      </c>
      <c r="Y1331">
        <v>33970</v>
      </c>
    </row>
    <row r="1332" spans="1:25" hidden="1" x14ac:dyDescent="0.25">
      <c r="A1332" t="s">
        <v>22</v>
      </c>
      <c r="B1332">
        <v>2</v>
      </c>
      <c r="C1332">
        <v>16</v>
      </c>
      <c r="D1332" t="s">
        <v>21</v>
      </c>
      <c r="E1332" t="s">
        <v>21</v>
      </c>
      <c r="F1332">
        <v>3</v>
      </c>
      <c r="G1332">
        <v>93</v>
      </c>
      <c r="H1332">
        <v>33823</v>
      </c>
      <c r="I1332" t="s">
        <v>13</v>
      </c>
      <c r="J1332">
        <v>0</v>
      </c>
      <c r="K1332">
        <v>0</v>
      </c>
      <c r="L1332">
        <f t="shared" si="970"/>
        <v>0</v>
      </c>
      <c r="M1332">
        <f t="shared" si="967"/>
        <v>0</v>
      </c>
      <c r="N1332">
        <f t="shared" si="968"/>
        <v>0</v>
      </c>
      <c r="O1332">
        <f t="shared" si="969"/>
        <v>0</v>
      </c>
      <c r="U1332">
        <v>9</v>
      </c>
      <c r="V1332">
        <f t="shared" si="974"/>
        <v>279</v>
      </c>
      <c r="W1332">
        <f t="shared" si="978"/>
        <v>34009</v>
      </c>
      <c r="X1332">
        <v>279</v>
      </c>
      <c r="Y1332">
        <v>34009</v>
      </c>
    </row>
    <row r="1333" spans="1:25" hidden="1" x14ac:dyDescent="0.25">
      <c r="A1333" t="s">
        <v>22</v>
      </c>
      <c r="B1333">
        <v>2</v>
      </c>
      <c r="C1333">
        <v>16</v>
      </c>
      <c r="D1333" t="s">
        <v>21</v>
      </c>
      <c r="E1333" t="s">
        <v>21</v>
      </c>
      <c r="F1333">
        <v>3</v>
      </c>
      <c r="G1333">
        <v>93</v>
      </c>
      <c r="H1333">
        <v>33823</v>
      </c>
      <c r="I1333" t="s">
        <v>14</v>
      </c>
      <c r="J1333">
        <v>0</v>
      </c>
      <c r="K1333">
        <v>0</v>
      </c>
      <c r="L1333" s="11">
        <f t="shared" si="970"/>
        <v>0</v>
      </c>
      <c r="M1333" s="11">
        <f t="shared" si="967"/>
        <v>0</v>
      </c>
      <c r="N1333" s="11">
        <f t="shared" si="968"/>
        <v>0</v>
      </c>
      <c r="O1333" s="11">
        <f t="shared" si="969"/>
        <v>0</v>
      </c>
      <c r="P1333" s="11"/>
      <c r="Q1333" s="11"/>
      <c r="R1333" s="11"/>
      <c r="U1333">
        <v>10</v>
      </c>
      <c r="V1333">
        <f t="shared" si="974"/>
        <v>310</v>
      </c>
      <c r="W1333">
        <f t="shared" si="978"/>
        <v>34040</v>
      </c>
      <c r="X1333">
        <v>310</v>
      </c>
      <c r="Y1333">
        <v>34030</v>
      </c>
    </row>
    <row r="1334" spans="1:25" hidden="1" x14ac:dyDescent="0.25">
      <c r="A1334" t="s">
        <v>22</v>
      </c>
      <c r="B1334">
        <v>2</v>
      </c>
      <c r="C1334">
        <v>16</v>
      </c>
      <c r="D1334" t="s">
        <v>21</v>
      </c>
      <c r="E1334" t="s">
        <v>21</v>
      </c>
      <c r="F1334">
        <v>4</v>
      </c>
      <c r="G1334">
        <v>124</v>
      </c>
      <c r="H1334">
        <v>33850</v>
      </c>
      <c r="I1334" t="s">
        <v>17</v>
      </c>
      <c r="J1334">
        <v>0</v>
      </c>
      <c r="K1334">
        <v>0</v>
      </c>
      <c r="L1334">
        <f t="shared" si="970"/>
        <v>0</v>
      </c>
      <c r="M1334">
        <f t="shared" si="967"/>
        <v>0</v>
      </c>
      <c r="N1334">
        <f t="shared" si="968"/>
        <v>0</v>
      </c>
      <c r="O1334">
        <f t="shared" si="969"/>
        <v>0</v>
      </c>
      <c r="P1334">
        <f t="shared" ref="P1334" si="982">IF((SUM(J1334:J1337)&gt;0),1,0)</f>
        <v>0</v>
      </c>
      <c r="Q1334">
        <f t="shared" ref="Q1334" si="983">IF((SUM(N1334:N1337)&gt;0),1,0)</f>
        <v>0</v>
      </c>
      <c r="R1334">
        <f t="shared" ref="R1334" si="984">IF((SUM(O1334:O1337)&gt;0),1,0)</f>
        <v>0</v>
      </c>
    </row>
    <row r="1335" spans="1:25" hidden="1" x14ac:dyDescent="0.25">
      <c r="A1335" t="s">
        <v>22</v>
      </c>
      <c r="B1335">
        <v>2</v>
      </c>
      <c r="C1335">
        <v>16</v>
      </c>
      <c r="D1335" t="s">
        <v>21</v>
      </c>
      <c r="E1335" t="s">
        <v>21</v>
      </c>
      <c r="F1335">
        <v>4</v>
      </c>
      <c r="G1335">
        <v>124</v>
      </c>
      <c r="H1335">
        <v>33850</v>
      </c>
      <c r="I1335" t="s">
        <v>16</v>
      </c>
      <c r="J1335">
        <v>0</v>
      </c>
      <c r="K1335">
        <v>0</v>
      </c>
      <c r="L1335">
        <f t="shared" si="970"/>
        <v>0</v>
      </c>
      <c r="M1335">
        <f t="shared" si="967"/>
        <v>0</v>
      </c>
      <c r="N1335">
        <f t="shared" si="968"/>
        <v>0</v>
      </c>
      <c r="O1335">
        <f t="shared" si="969"/>
        <v>0</v>
      </c>
    </row>
    <row r="1336" spans="1:25" hidden="1" x14ac:dyDescent="0.25">
      <c r="A1336" t="s">
        <v>22</v>
      </c>
      <c r="B1336">
        <v>2</v>
      </c>
      <c r="C1336">
        <v>16</v>
      </c>
      <c r="D1336" t="s">
        <v>21</v>
      </c>
      <c r="E1336" t="s">
        <v>21</v>
      </c>
      <c r="F1336">
        <v>4</v>
      </c>
      <c r="G1336">
        <v>124</v>
      </c>
      <c r="H1336">
        <v>33850</v>
      </c>
      <c r="I1336" t="s">
        <v>13</v>
      </c>
      <c r="J1336">
        <v>0</v>
      </c>
      <c r="K1336">
        <v>0</v>
      </c>
      <c r="L1336">
        <f t="shared" si="970"/>
        <v>0</v>
      </c>
      <c r="M1336">
        <f t="shared" si="967"/>
        <v>0</v>
      </c>
      <c r="N1336">
        <f t="shared" si="968"/>
        <v>0</v>
      </c>
      <c r="O1336">
        <f t="shared" si="969"/>
        <v>0</v>
      </c>
    </row>
    <row r="1337" spans="1:25" hidden="1" x14ac:dyDescent="0.25">
      <c r="A1337" t="s">
        <v>22</v>
      </c>
      <c r="B1337">
        <v>2</v>
      </c>
      <c r="C1337">
        <v>16</v>
      </c>
      <c r="D1337" t="s">
        <v>21</v>
      </c>
      <c r="E1337" t="s">
        <v>21</v>
      </c>
      <c r="F1337">
        <v>4</v>
      </c>
      <c r="G1337">
        <v>124</v>
      </c>
      <c r="H1337">
        <v>33850</v>
      </c>
      <c r="I1337" t="s">
        <v>14</v>
      </c>
      <c r="J1337">
        <v>0</v>
      </c>
      <c r="K1337">
        <v>0</v>
      </c>
      <c r="L1337" s="11">
        <f t="shared" si="970"/>
        <v>0</v>
      </c>
      <c r="M1337" s="11">
        <f t="shared" si="967"/>
        <v>0</v>
      </c>
      <c r="N1337" s="11">
        <f t="shared" si="968"/>
        <v>0</v>
      </c>
      <c r="O1337" s="11">
        <f t="shared" si="969"/>
        <v>0</v>
      </c>
      <c r="P1337" s="11"/>
      <c r="Q1337" s="11"/>
      <c r="R1337" s="11"/>
    </row>
    <row r="1338" spans="1:25" hidden="1" x14ac:dyDescent="0.25">
      <c r="A1338" t="s">
        <v>22</v>
      </c>
      <c r="B1338">
        <v>2</v>
      </c>
      <c r="C1338">
        <v>16</v>
      </c>
      <c r="D1338" t="s">
        <v>21</v>
      </c>
      <c r="E1338" t="s">
        <v>21</v>
      </c>
      <c r="F1338">
        <v>5</v>
      </c>
      <c r="G1338">
        <v>155</v>
      </c>
      <c r="H1338">
        <v>33885</v>
      </c>
      <c r="I1338" t="s">
        <v>17</v>
      </c>
      <c r="J1338">
        <v>0</v>
      </c>
      <c r="K1338">
        <v>0</v>
      </c>
      <c r="L1338">
        <f t="shared" si="970"/>
        <v>0</v>
      </c>
      <c r="M1338">
        <f t="shared" si="967"/>
        <v>0</v>
      </c>
      <c r="N1338">
        <f t="shared" si="968"/>
        <v>0</v>
      </c>
      <c r="O1338">
        <f t="shared" si="969"/>
        <v>0</v>
      </c>
      <c r="P1338">
        <f t="shared" ref="P1338" si="985">IF((SUM(J1338:J1341)&gt;0),1,0)</f>
        <v>0</v>
      </c>
      <c r="Q1338">
        <f t="shared" ref="Q1338" si="986">IF((SUM(N1338:N1341)&gt;0),1,0)</f>
        <v>0</v>
      </c>
      <c r="R1338">
        <f t="shared" ref="R1338" si="987">IF((SUM(O1338:O1341)&gt;0),1,0)</f>
        <v>0</v>
      </c>
    </row>
    <row r="1339" spans="1:25" hidden="1" x14ac:dyDescent="0.25">
      <c r="A1339" t="s">
        <v>22</v>
      </c>
      <c r="B1339">
        <v>2</v>
      </c>
      <c r="C1339">
        <v>16</v>
      </c>
      <c r="D1339" t="s">
        <v>21</v>
      </c>
      <c r="E1339" t="s">
        <v>21</v>
      </c>
      <c r="F1339">
        <v>5</v>
      </c>
      <c r="G1339">
        <v>155</v>
      </c>
      <c r="H1339">
        <v>33885</v>
      </c>
      <c r="I1339" t="s">
        <v>16</v>
      </c>
      <c r="J1339">
        <v>0</v>
      </c>
      <c r="K1339">
        <v>0</v>
      </c>
      <c r="L1339">
        <f t="shared" si="970"/>
        <v>0</v>
      </c>
      <c r="M1339">
        <f t="shared" si="967"/>
        <v>0</v>
      </c>
      <c r="N1339">
        <f t="shared" si="968"/>
        <v>0</v>
      </c>
      <c r="O1339">
        <f t="shared" si="969"/>
        <v>0</v>
      </c>
    </row>
    <row r="1340" spans="1:25" hidden="1" x14ac:dyDescent="0.25">
      <c r="A1340" t="s">
        <v>22</v>
      </c>
      <c r="B1340">
        <v>2</v>
      </c>
      <c r="C1340">
        <v>16</v>
      </c>
      <c r="D1340" t="s">
        <v>21</v>
      </c>
      <c r="E1340" t="s">
        <v>21</v>
      </c>
      <c r="F1340">
        <v>5</v>
      </c>
      <c r="G1340">
        <v>155</v>
      </c>
      <c r="H1340">
        <v>33885</v>
      </c>
      <c r="I1340" t="s">
        <v>13</v>
      </c>
      <c r="J1340">
        <v>0</v>
      </c>
      <c r="K1340">
        <v>0</v>
      </c>
      <c r="L1340">
        <f t="shared" si="970"/>
        <v>0</v>
      </c>
      <c r="M1340">
        <f t="shared" si="967"/>
        <v>0</v>
      </c>
      <c r="N1340">
        <f t="shared" si="968"/>
        <v>0</v>
      </c>
      <c r="O1340">
        <f t="shared" si="969"/>
        <v>0</v>
      </c>
    </row>
    <row r="1341" spans="1:25" hidden="1" x14ac:dyDescent="0.25">
      <c r="A1341" t="s">
        <v>22</v>
      </c>
      <c r="B1341">
        <v>2</v>
      </c>
      <c r="C1341">
        <v>16</v>
      </c>
      <c r="D1341" t="s">
        <v>21</v>
      </c>
      <c r="E1341" t="s">
        <v>21</v>
      </c>
      <c r="F1341">
        <v>5</v>
      </c>
      <c r="G1341">
        <v>155</v>
      </c>
      <c r="H1341">
        <v>33885</v>
      </c>
      <c r="I1341" t="s">
        <v>14</v>
      </c>
      <c r="J1341">
        <v>0</v>
      </c>
      <c r="K1341">
        <v>0</v>
      </c>
      <c r="L1341" s="11">
        <f t="shared" si="970"/>
        <v>0</v>
      </c>
      <c r="M1341" s="11">
        <f t="shared" si="967"/>
        <v>0</v>
      </c>
      <c r="N1341" s="11">
        <f t="shared" si="968"/>
        <v>0</v>
      </c>
      <c r="O1341" s="11">
        <f t="shared" si="969"/>
        <v>0</v>
      </c>
      <c r="P1341" s="11"/>
      <c r="Q1341" s="11"/>
      <c r="R1341" s="11"/>
    </row>
    <row r="1342" spans="1:25" hidden="1" x14ac:dyDescent="0.25">
      <c r="A1342" t="s">
        <v>22</v>
      </c>
      <c r="B1342">
        <v>2</v>
      </c>
      <c r="C1342">
        <v>16</v>
      </c>
      <c r="D1342" t="s">
        <v>21</v>
      </c>
      <c r="E1342" t="s">
        <v>21</v>
      </c>
      <c r="F1342">
        <v>6</v>
      </c>
      <c r="G1342">
        <v>186</v>
      </c>
      <c r="H1342">
        <v>33910</v>
      </c>
      <c r="I1342" t="s">
        <v>17</v>
      </c>
      <c r="J1342">
        <v>0</v>
      </c>
      <c r="K1342">
        <v>0</v>
      </c>
      <c r="L1342">
        <f t="shared" si="970"/>
        <v>0</v>
      </c>
      <c r="M1342">
        <f t="shared" si="967"/>
        <v>0</v>
      </c>
      <c r="N1342">
        <f t="shared" si="968"/>
        <v>0</v>
      </c>
      <c r="O1342">
        <f t="shared" si="969"/>
        <v>0</v>
      </c>
      <c r="P1342">
        <f t="shared" ref="P1342" si="988">IF((SUM(J1342:J1345)&gt;0),1,0)</f>
        <v>0</v>
      </c>
      <c r="Q1342">
        <f t="shared" ref="Q1342" si="989">IF((SUM(N1342:N1345)&gt;0),1,0)</f>
        <v>0</v>
      </c>
      <c r="R1342">
        <f t="shared" ref="R1342" si="990">IF((SUM(O1342:O1345)&gt;0),1,0)</f>
        <v>0</v>
      </c>
    </row>
    <row r="1343" spans="1:25" hidden="1" x14ac:dyDescent="0.25">
      <c r="A1343" t="s">
        <v>22</v>
      </c>
      <c r="B1343">
        <v>2</v>
      </c>
      <c r="C1343">
        <v>16</v>
      </c>
      <c r="D1343" t="s">
        <v>21</v>
      </c>
      <c r="E1343" t="s">
        <v>21</v>
      </c>
      <c r="F1343">
        <v>6</v>
      </c>
      <c r="G1343">
        <v>186</v>
      </c>
      <c r="H1343">
        <v>33910</v>
      </c>
      <c r="I1343" t="s">
        <v>16</v>
      </c>
      <c r="J1343">
        <v>0</v>
      </c>
      <c r="K1343">
        <v>0</v>
      </c>
      <c r="L1343">
        <f t="shared" si="970"/>
        <v>0</v>
      </c>
      <c r="M1343">
        <f t="shared" si="967"/>
        <v>0</v>
      </c>
      <c r="N1343">
        <f t="shared" si="968"/>
        <v>0</v>
      </c>
      <c r="O1343">
        <f t="shared" si="969"/>
        <v>0</v>
      </c>
    </row>
    <row r="1344" spans="1:25" hidden="1" x14ac:dyDescent="0.25">
      <c r="A1344" t="s">
        <v>22</v>
      </c>
      <c r="B1344">
        <v>2</v>
      </c>
      <c r="C1344">
        <v>16</v>
      </c>
      <c r="D1344" t="s">
        <v>21</v>
      </c>
      <c r="E1344" t="s">
        <v>21</v>
      </c>
      <c r="F1344">
        <v>6</v>
      </c>
      <c r="G1344">
        <v>186</v>
      </c>
      <c r="H1344">
        <v>33910</v>
      </c>
      <c r="I1344" t="s">
        <v>13</v>
      </c>
      <c r="J1344">
        <v>0</v>
      </c>
      <c r="K1344">
        <v>0</v>
      </c>
      <c r="L1344">
        <f t="shared" si="970"/>
        <v>0</v>
      </c>
      <c r="M1344">
        <f t="shared" si="967"/>
        <v>0</v>
      </c>
      <c r="N1344">
        <f t="shared" si="968"/>
        <v>0</v>
      </c>
      <c r="O1344">
        <f t="shared" si="969"/>
        <v>0</v>
      </c>
    </row>
    <row r="1345" spans="1:18" hidden="1" x14ac:dyDescent="0.25">
      <c r="A1345" t="s">
        <v>22</v>
      </c>
      <c r="B1345">
        <v>2</v>
      </c>
      <c r="C1345">
        <v>16</v>
      </c>
      <c r="D1345" t="s">
        <v>21</v>
      </c>
      <c r="E1345" t="s">
        <v>21</v>
      </c>
      <c r="F1345">
        <v>6</v>
      </c>
      <c r="G1345">
        <v>186</v>
      </c>
      <c r="H1345">
        <v>33910</v>
      </c>
      <c r="I1345" t="s">
        <v>14</v>
      </c>
      <c r="J1345">
        <v>0</v>
      </c>
      <c r="K1345">
        <v>0</v>
      </c>
      <c r="L1345" s="11">
        <f t="shared" si="970"/>
        <v>0</v>
      </c>
      <c r="M1345" s="11">
        <f t="shared" si="967"/>
        <v>0</v>
      </c>
      <c r="N1345" s="11">
        <f t="shared" si="968"/>
        <v>0</v>
      </c>
      <c r="O1345" s="11">
        <f t="shared" si="969"/>
        <v>0</v>
      </c>
      <c r="P1345" s="11"/>
      <c r="Q1345" s="11"/>
      <c r="R1345" s="11"/>
    </row>
    <row r="1346" spans="1:18" hidden="1" x14ac:dyDescent="0.25">
      <c r="A1346" t="s">
        <v>22</v>
      </c>
      <c r="B1346">
        <v>2</v>
      </c>
      <c r="C1346">
        <v>16</v>
      </c>
      <c r="D1346" t="s">
        <v>21</v>
      </c>
      <c r="E1346" t="s">
        <v>21</v>
      </c>
      <c r="F1346">
        <v>7</v>
      </c>
      <c r="G1346">
        <v>217</v>
      </c>
      <c r="H1346">
        <v>33947</v>
      </c>
      <c r="I1346" t="s">
        <v>17</v>
      </c>
      <c r="J1346">
        <v>0</v>
      </c>
      <c r="K1346">
        <v>0</v>
      </c>
      <c r="L1346">
        <f t="shared" si="970"/>
        <v>0</v>
      </c>
      <c r="M1346">
        <f t="shared" si="967"/>
        <v>0</v>
      </c>
      <c r="N1346">
        <f t="shared" si="968"/>
        <v>0</v>
      </c>
      <c r="O1346">
        <f t="shared" si="969"/>
        <v>0</v>
      </c>
      <c r="P1346">
        <f t="shared" ref="P1346" si="991">IF((SUM(J1346:J1349)&gt;0),1,0)</f>
        <v>0</v>
      </c>
      <c r="Q1346">
        <f t="shared" ref="Q1346" si="992">IF((SUM(N1346:N1349)&gt;0),1,0)</f>
        <v>0</v>
      </c>
      <c r="R1346">
        <f t="shared" ref="R1346" si="993">IF((SUM(O1346:O1349)&gt;0),1,0)</f>
        <v>0</v>
      </c>
    </row>
    <row r="1347" spans="1:18" hidden="1" x14ac:dyDescent="0.25">
      <c r="A1347" t="s">
        <v>22</v>
      </c>
      <c r="B1347">
        <v>2</v>
      </c>
      <c r="C1347">
        <v>16</v>
      </c>
      <c r="D1347" t="s">
        <v>21</v>
      </c>
      <c r="E1347" t="s">
        <v>21</v>
      </c>
      <c r="F1347">
        <v>7</v>
      </c>
      <c r="G1347">
        <v>217</v>
      </c>
      <c r="H1347">
        <v>33947</v>
      </c>
      <c r="I1347" t="s">
        <v>16</v>
      </c>
      <c r="J1347">
        <v>0</v>
      </c>
      <c r="K1347">
        <v>0</v>
      </c>
      <c r="L1347">
        <f t="shared" si="970"/>
        <v>0</v>
      </c>
      <c r="M1347">
        <f t="shared" si="967"/>
        <v>0</v>
      </c>
      <c r="N1347">
        <f t="shared" si="968"/>
        <v>0</v>
      </c>
      <c r="O1347">
        <f t="shared" si="969"/>
        <v>0</v>
      </c>
    </row>
    <row r="1348" spans="1:18" hidden="1" x14ac:dyDescent="0.25">
      <c r="A1348" t="s">
        <v>22</v>
      </c>
      <c r="B1348">
        <v>2</v>
      </c>
      <c r="C1348">
        <v>16</v>
      </c>
      <c r="D1348" t="s">
        <v>21</v>
      </c>
      <c r="E1348" t="s">
        <v>21</v>
      </c>
      <c r="F1348">
        <v>7</v>
      </c>
      <c r="G1348">
        <v>217</v>
      </c>
      <c r="H1348">
        <v>33947</v>
      </c>
      <c r="I1348" t="s">
        <v>13</v>
      </c>
      <c r="J1348">
        <v>0</v>
      </c>
      <c r="K1348">
        <v>0</v>
      </c>
      <c r="L1348">
        <f t="shared" si="970"/>
        <v>0</v>
      </c>
      <c r="M1348">
        <f t="shared" si="967"/>
        <v>0</v>
      </c>
      <c r="N1348">
        <f t="shared" si="968"/>
        <v>0</v>
      </c>
      <c r="O1348">
        <f t="shared" si="969"/>
        <v>0</v>
      </c>
    </row>
    <row r="1349" spans="1:18" hidden="1" x14ac:dyDescent="0.25">
      <c r="A1349" t="s">
        <v>22</v>
      </c>
      <c r="B1349">
        <v>2</v>
      </c>
      <c r="C1349">
        <v>16</v>
      </c>
      <c r="D1349" t="s">
        <v>21</v>
      </c>
      <c r="E1349" t="s">
        <v>21</v>
      </c>
      <c r="F1349">
        <v>7</v>
      </c>
      <c r="G1349">
        <v>217</v>
      </c>
      <c r="H1349">
        <v>33947</v>
      </c>
      <c r="I1349" t="s">
        <v>14</v>
      </c>
      <c r="J1349">
        <v>0</v>
      </c>
      <c r="K1349">
        <v>0</v>
      </c>
      <c r="L1349" s="11">
        <f t="shared" si="970"/>
        <v>0</v>
      </c>
      <c r="M1349" s="11">
        <f t="shared" si="967"/>
        <v>0</v>
      </c>
      <c r="N1349" s="11">
        <f t="shared" si="968"/>
        <v>0</v>
      </c>
      <c r="O1349" s="11">
        <f t="shared" si="969"/>
        <v>0</v>
      </c>
      <c r="P1349" s="11"/>
      <c r="Q1349" s="11"/>
      <c r="R1349" s="11"/>
    </row>
    <row r="1350" spans="1:18" hidden="1" x14ac:dyDescent="0.25">
      <c r="A1350" t="s">
        <v>22</v>
      </c>
      <c r="B1350">
        <v>2</v>
      </c>
      <c r="C1350">
        <v>16</v>
      </c>
      <c r="D1350" t="s">
        <v>21</v>
      </c>
      <c r="E1350" t="s">
        <v>21</v>
      </c>
      <c r="F1350">
        <v>8</v>
      </c>
      <c r="G1350">
        <v>248</v>
      </c>
      <c r="H1350">
        <v>33970</v>
      </c>
      <c r="I1350" t="s">
        <v>17</v>
      </c>
      <c r="J1350">
        <v>0</v>
      </c>
      <c r="K1350">
        <v>0</v>
      </c>
      <c r="L1350">
        <f t="shared" si="970"/>
        <v>0</v>
      </c>
      <c r="M1350">
        <f t="shared" si="967"/>
        <v>0</v>
      </c>
      <c r="N1350">
        <f t="shared" si="968"/>
        <v>0</v>
      </c>
      <c r="O1350">
        <f t="shared" si="969"/>
        <v>0</v>
      </c>
      <c r="P1350">
        <f t="shared" ref="P1350" si="994">IF((SUM(J1350:J1353)&gt;0),1,0)</f>
        <v>0</v>
      </c>
      <c r="Q1350">
        <f t="shared" ref="Q1350" si="995">IF((SUM(N1350:N1353)&gt;0),1,0)</f>
        <v>0</v>
      </c>
      <c r="R1350">
        <f t="shared" ref="R1350" si="996">IF((SUM(O1350:O1353)&gt;0),1,0)</f>
        <v>0</v>
      </c>
    </row>
    <row r="1351" spans="1:18" hidden="1" x14ac:dyDescent="0.25">
      <c r="A1351" t="s">
        <v>22</v>
      </c>
      <c r="B1351">
        <v>2</v>
      </c>
      <c r="C1351">
        <v>16</v>
      </c>
      <c r="D1351" t="s">
        <v>21</v>
      </c>
      <c r="E1351" t="s">
        <v>21</v>
      </c>
      <c r="F1351">
        <v>8</v>
      </c>
      <c r="G1351">
        <v>248</v>
      </c>
      <c r="H1351">
        <v>33970</v>
      </c>
      <c r="I1351" t="s">
        <v>16</v>
      </c>
      <c r="J1351">
        <v>0</v>
      </c>
      <c r="K1351">
        <v>0</v>
      </c>
      <c r="L1351">
        <f t="shared" si="970"/>
        <v>0</v>
      </c>
      <c r="M1351">
        <f t="shared" si="967"/>
        <v>0</v>
      </c>
      <c r="N1351">
        <f t="shared" si="968"/>
        <v>0</v>
      </c>
      <c r="O1351">
        <f t="shared" si="969"/>
        <v>0</v>
      </c>
    </row>
    <row r="1352" spans="1:18" hidden="1" x14ac:dyDescent="0.25">
      <c r="A1352" t="s">
        <v>22</v>
      </c>
      <c r="B1352">
        <v>2</v>
      </c>
      <c r="C1352">
        <v>16</v>
      </c>
      <c r="D1352" t="s">
        <v>21</v>
      </c>
      <c r="E1352" t="s">
        <v>21</v>
      </c>
      <c r="F1352">
        <v>8</v>
      </c>
      <c r="G1352">
        <v>248</v>
      </c>
      <c r="H1352">
        <v>33970</v>
      </c>
      <c r="I1352" t="s">
        <v>13</v>
      </c>
      <c r="J1352">
        <v>0</v>
      </c>
      <c r="K1352">
        <v>0</v>
      </c>
      <c r="L1352">
        <f t="shared" si="970"/>
        <v>0</v>
      </c>
      <c r="M1352">
        <f t="shared" si="967"/>
        <v>0</v>
      </c>
      <c r="N1352">
        <f t="shared" si="968"/>
        <v>0</v>
      </c>
      <c r="O1352">
        <f t="shared" si="969"/>
        <v>0</v>
      </c>
    </row>
    <row r="1353" spans="1:18" hidden="1" x14ac:dyDescent="0.25">
      <c r="A1353" t="s">
        <v>22</v>
      </c>
      <c r="B1353">
        <v>2</v>
      </c>
      <c r="C1353">
        <v>16</v>
      </c>
      <c r="D1353" t="s">
        <v>21</v>
      </c>
      <c r="E1353" t="s">
        <v>21</v>
      </c>
      <c r="F1353">
        <v>8</v>
      </c>
      <c r="G1353">
        <v>248</v>
      </c>
      <c r="H1353">
        <v>33970</v>
      </c>
      <c r="I1353" t="s">
        <v>14</v>
      </c>
      <c r="J1353">
        <v>0</v>
      </c>
      <c r="K1353">
        <v>0</v>
      </c>
      <c r="L1353" s="11">
        <f t="shared" si="970"/>
        <v>0</v>
      </c>
      <c r="M1353" s="11">
        <f t="shared" si="967"/>
        <v>0</v>
      </c>
      <c r="N1353" s="11">
        <f t="shared" si="968"/>
        <v>0</v>
      </c>
      <c r="O1353" s="11">
        <f t="shared" si="969"/>
        <v>0</v>
      </c>
      <c r="P1353" s="11"/>
      <c r="Q1353" s="11"/>
      <c r="R1353" s="11"/>
    </row>
    <row r="1354" spans="1:18" hidden="1" x14ac:dyDescent="0.25">
      <c r="A1354" t="s">
        <v>22</v>
      </c>
      <c r="B1354">
        <v>2</v>
      </c>
      <c r="C1354">
        <v>16</v>
      </c>
      <c r="D1354" t="s">
        <v>21</v>
      </c>
      <c r="E1354" t="s">
        <v>21</v>
      </c>
      <c r="F1354">
        <v>9</v>
      </c>
      <c r="G1354">
        <v>279</v>
      </c>
      <c r="H1354">
        <v>34009</v>
      </c>
      <c r="I1354" t="s">
        <v>17</v>
      </c>
      <c r="J1354">
        <v>0</v>
      </c>
      <c r="K1354">
        <v>0</v>
      </c>
      <c r="L1354">
        <f t="shared" si="970"/>
        <v>0</v>
      </c>
      <c r="M1354">
        <f t="shared" si="967"/>
        <v>0</v>
      </c>
      <c r="N1354">
        <f t="shared" si="968"/>
        <v>0</v>
      </c>
      <c r="O1354">
        <f t="shared" si="969"/>
        <v>0</v>
      </c>
      <c r="P1354">
        <f t="shared" ref="P1354" si="997">IF((SUM(J1354:J1357)&gt;0),1,0)</f>
        <v>0</v>
      </c>
      <c r="Q1354">
        <f t="shared" ref="Q1354" si="998">IF((SUM(N1354:N1357)&gt;0),1,0)</f>
        <v>0</v>
      </c>
      <c r="R1354">
        <f t="shared" ref="R1354" si="999">IF((SUM(O1354:O1357)&gt;0),1,0)</f>
        <v>0</v>
      </c>
    </row>
    <row r="1355" spans="1:18" hidden="1" x14ac:dyDescent="0.25">
      <c r="A1355" t="s">
        <v>22</v>
      </c>
      <c r="B1355">
        <v>2</v>
      </c>
      <c r="C1355">
        <v>16</v>
      </c>
      <c r="D1355" t="s">
        <v>21</v>
      </c>
      <c r="E1355" t="s">
        <v>21</v>
      </c>
      <c r="F1355">
        <v>9</v>
      </c>
      <c r="G1355">
        <v>279</v>
      </c>
      <c r="H1355">
        <v>34009</v>
      </c>
      <c r="I1355" t="s">
        <v>16</v>
      </c>
      <c r="J1355">
        <v>0</v>
      </c>
      <c r="K1355">
        <v>0</v>
      </c>
      <c r="L1355">
        <f t="shared" si="970"/>
        <v>0</v>
      </c>
      <c r="M1355">
        <f t="shared" si="967"/>
        <v>0</v>
      </c>
      <c r="N1355">
        <f t="shared" si="968"/>
        <v>0</v>
      </c>
      <c r="O1355">
        <f t="shared" si="969"/>
        <v>0</v>
      </c>
    </row>
    <row r="1356" spans="1:18" hidden="1" x14ac:dyDescent="0.25">
      <c r="A1356" t="s">
        <v>22</v>
      </c>
      <c r="B1356">
        <v>2</v>
      </c>
      <c r="C1356">
        <v>16</v>
      </c>
      <c r="D1356" t="s">
        <v>21</v>
      </c>
      <c r="E1356" t="s">
        <v>21</v>
      </c>
      <c r="F1356">
        <v>9</v>
      </c>
      <c r="G1356">
        <v>279</v>
      </c>
      <c r="H1356">
        <v>34009</v>
      </c>
      <c r="I1356" t="s">
        <v>13</v>
      </c>
      <c r="J1356">
        <v>0</v>
      </c>
      <c r="K1356">
        <v>0</v>
      </c>
      <c r="L1356">
        <f t="shared" si="970"/>
        <v>0</v>
      </c>
      <c r="M1356">
        <f t="shared" si="967"/>
        <v>0</v>
      </c>
      <c r="N1356">
        <f t="shared" si="968"/>
        <v>0</v>
      </c>
      <c r="O1356">
        <f t="shared" si="969"/>
        <v>0</v>
      </c>
    </row>
    <row r="1357" spans="1:18" hidden="1" x14ac:dyDescent="0.25">
      <c r="A1357" t="s">
        <v>22</v>
      </c>
      <c r="B1357">
        <v>2</v>
      </c>
      <c r="C1357">
        <v>16</v>
      </c>
      <c r="D1357" t="s">
        <v>21</v>
      </c>
      <c r="E1357" t="s">
        <v>21</v>
      </c>
      <c r="F1357">
        <v>9</v>
      </c>
      <c r="G1357">
        <v>279</v>
      </c>
      <c r="H1357">
        <v>34009</v>
      </c>
      <c r="I1357" t="s">
        <v>14</v>
      </c>
      <c r="J1357">
        <v>0</v>
      </c>
      <c r="K1357">
        <v>0</v>
      </c>
      <c r="L1357" s="11">
        <f t="shared" si="970"/>
        <v>0</v>
      </c>
      <c r="M1357" s="11">
        <f t="shared" si="967"/>
        <v>0</v>
      </c>
      <c r="N1357" s="11">
        <f t="shared" si="968"/>
        <v>0</v>
      </c>
      <c r="O1357" s="11">
        <f t="shared" si="969"/>
        <v>0</v>
      </c>
      <c r="P1357" s="11"/>
      <c r="Q1357" s="11"/>
      <c r="R1357" s="11"/>
    </row>
    <row r="1358" spans="1:18" hidden="1" x14ac:dyDescent="0.25">
      <c r="A1358" t="s">
        <v>22</v>
      </c>
      <c r="B1358">
        <v>2</v>
      </c>
      <c r="C1358">
        <v>16</v>
      </c>
      <c r="D1358" t="s">
        <v>21</v>
      </c>
      <c r="E1358" t="s">
        <v>21</v>
      </c>
      <c r="F1358">
        <v>10</v>
      </c>
      <c r="G1358">
        <v>310</v>
      </c>
      <c r="H1358">
        <v>34030</v>
      </c>
      <c r="I1358" t="s">
        <v>17</v>
      </c>
      <c r="J1358">
        <v>0</v>
      </c>
      <c r="K1358">
        <v>0</v>
      </c>
      <c r="L1358">
        <f t="shared" si="970"/>
        <v>0</v>
      </c>
      <c r="M1358">
        <f t="shared" si="967"/>
        <v>0</v>
      </c>
      <c r="N1358">
        <f t="shared" si="968"/>
        <v>0</v>
      </c>
      <c r="O1358">
        <f t="shared" si="969"/>
        <v>0</v>
      </c>
      <c r="P1358">
        <f t="shared" ref="P1358" si="1000">IF((SUM(J1358:J1361)&gt;0),1,0)</f>
        <v>0</v>
      </c>
      <c r="Q1358">
        <f t="shared" ref="Q1358" si="1001">IF((SUM(N1358:N1361)&gt;0),1,0)</f>
        <v>0</v>
      </c>
      <c r="R1358">
        <f t="shared" ref="R1358" si="1002">IF((SUM(O1358:O1361)&gt;0),1,0)</f>
        <v>0</v>
      </c>
    </row>
    <row r="1359" spans="1:18" hidden="1" x14ac:dyDescent="0.25">
      <c r="A1359" t="s">
        <v>22</v>
      </c>
      <c r="B1359">
        <v>2</v>
      </c>
      <c r="C1359">
        <v>16</v>
      </c>
      <c r="D1359" t="s">
        <v>21</v>
      </c>
      <c r="E1359" t="s">
        <v>21</v>
      </c>
      <c r="F1359">
        <v>10</v>
      </c>
      <c r="G1359">
        <v>310</v>
      </c>
      <c r="H1359">
        <v>34030</v>
      </c>
      <c r="I1359" t="s">
        <v>16</v>
      </c>
      <c r="J1359">
        <v>0</v>
      </c>
      <c r="K1359">
        <v>0</v>
      </c>
      <c r="L1359">
        <f t="shared" si="970"/>
        <v>0</v>
      </c>
      <c r="M1359">
        <f t="shared" ref="M1359:M1398" si="1003">IF(K1359&gt;3,1,0)</f>
        <v>0</v>
      </c>
      <c r="N1359">
        <f t="shared" ref="N1359:N1398" si="1004">IF(K1359=4,1,0)</f>
        <v>0</v>
      </c>
      <c r="O1359">
        <f t="shared" ref="O1359:O1398" si="1005">IF(K1359=5,1,0)</f>
        <v>0</v>
      </c>
    </row>
    <row r="1360" spans="1:18" hidden="1" x14ac:dyDescent="0.25">
      <c r="A1360" t="s">
        <v>22</v>
      </c>
      <c r="B1360">
        <v>2</v>
      </c>
      <c r="C1360">
        <v>16</v>
      </c>
      <c r="D1360" t="s">
        <v>21</v>
      </c>
      <c r="E1360" t="s">
        <v>21</v>
      </c>
      <c r="F1360">
        <v>10</v>
      </c>
      <c r="G1360">
        <v>310</v>
      </c>
      <c r="H1360">
        <v>34030</v>
      </c>
      <c r="I1360" t="s">
        <v>13</v>
      </c>
      <c r="J1360">
        <v>0</v>
      </c>
      <c r="K1360">
        <v>0</v>
      </c>
      <c r="L1360">
        <f t="shared" ref="L1360:L1399" si="1006">IF(J1360&gt;0,1,0)</f>
        <v>0</v>
      </c>
      <c r="M1360">
        <f t="shared" si="1003"/>
        <v>0</v>
      </c>
      <c r="N1360">
        <f t="shared" si="1004"/>
        <v>0</v>
      </c>
      <c r="O1360">
        <f t="shared" si="1005"/>
        <v>0</v>
      </c>
    </row>
    <row r="1361" spans="1:25" hidden="1" x14ac:dyDescent="0.25">
      <c r="A1361" t="s">
        <v>22</v>
      </c>
      <c r="B1361">
        <v>2</v>
      </c>
      <c r="C1361">
        <v>16</v>
      </c>
      <c r="D1361" t="s">
        <v>21</v>
      </c>
      <c r="E1361" t="s">
        <v>21</v>
      </c>
      <c r="F1361">
        <v>10</v>
      </c>
      <c r="G1361">
        <v>310</v>
      </c>
      <c r="H1361">
        <v>34030</v>
      </c>
      <c r="I1361" t="s">
        <v>14</v>
      </c>
      <c r="J1361">
        <v>0</v>
      </c>
      <c r="K1361">
        <v>0</v>
      </c>
      <c r="L1361" s="11">
        <f t="shared" si="1006"/>
        <v>0</v>
      </c>
      <c r="M1361" s="11">
        <f t="shared" si="1003"/>
        <v>0</v>
      </c>
      <c r="N1361" s="11">
        <f t="shared" si="1004"/>
        <v>0</v>
      </c>
      <c r="O1361" s="11">
        <f t="shared" si="1005"/>
        <v>0</v>
      </c>
      <c r="P1361" s="11"/>
      <c r="Q1361" s="11"/>
      <c r="R1361" s="11"/>
    </row>
    <row r="1362" spans="1:25" s="12" customFormat="1" hidden="1" x14ac:dyDescent="0.25">
      <c r="A1362" s="12" t="s">
        <v>22</v>
      </c>
      <c r="B1362" s="12">
        <v>2</v>
      </c>
      <c r="C1362" s="12">
        <v>17</v>
      </c>
      <c r="D1362" s="12" t="s">
        <v>12</v>
      </c>
      <c r="E1362" s="12" t="s">
        <v>12</v>
      </c>
      <c r="F1362" s="12">
        <v>1</v>
      </c>
      <c r="G1362" s="12">
        <v>31</v>
      </c>
      <c r="H1362" s="12">
        <v>34226</v>
      </c>
      <c r="I1362" s="12" t="s">
        <v>17</v>
      </c>
      <c r="J1362" s="12">
        <v>0</v>
      </c>
      <c r="K1362" s="12">
        <v>0</v>
      </c>
      <c r="L1362" s="12">
        <f t="shared" si="1006"/>
        <v>0</v>
      </c>
      <c r="M1362" s="12">
        <f t="shared" si="1003"/>
        <v>0</v>
      </c>
      <c r="N1362" s="12">
        <f t="shared" si="1004"/>
        <v>0</v>
      </c>
      <c r="O1362" s="12">
        <f t="shared" si="1005"/>
        <v>0</v>
      </c>
      <c r="P1362" s="12">
        <f t="shared" ref="P1362" si="1007">IF((SUM(J1362:J1365)&gt;0),1,0)</f>
        <v>0</v>
      </c>
      <c r="Q1362" s="12">
        <f t="shared" ref="Q1362" si="1008">IF((SUM(N1362:N1365)&gt;0),1,0)</f>
        <v>0</v>
      </c>
      <c r="R1362" s="12">
        <f t="shared" ref="R1362" si="1009">IF((SUM(O1362:O1365)&gt;0),1,0)</f>
        <v>0</v>
      </c>
      <c r="T1362" s="12" t="s">
        <v>86</v>
      </c>
    </row>
    <row r="1363" spans="1:25" hidden="1" x14ac:dyDescent="0.25">
      <c r="A1363" t="s">
        <v>22</v>
      </c>
      <c r="B1363">
        <v>2</v>
      </c>
      <c r="C1363">
        <v>17</v>
      </c>
      <c r="D1363" t="s">
        <v>12</v>
      </c>
      <c r="E1363" t="s">
        <v>12</v>
      </c>
      <c r="F1363">
        <v>1</v>
      </c>
      <c r="G1363">
        <v>31</v>
      </c>
      <c r="H1363">
        <v>34226</v>
      </c>
      <c r="I1363" t="s">
        <v>16</v>
      </c>
      <c r="J1363">
        <v>0</v>
      </c>
      <c r="K1363">
        <v>0</v>
      </c>
      <c r="L1363">
        <f t="shared" si="1006"/>
        <v>0</v>
      </c>
      <c r="M1363">
        <f t="shared" si="1003"/>
        <v>0</v>
      </c>
      <c r="N1363">
        <f t="shared" si="1004"/>
        <v>0</v>
      </c>
      <c r="O1363">
        <f t="shared" si="1005"/>
        <v>0</v>
      </c>
      <c r="V1363" s="11"/>
    </row>
    <row r="1364" spans="1:25" hidden="1" x14ac:dyDescent="0.25">
      <c r="A1364" t="s">
        <v>22</v>
      </c>
      <c r="B1364">
        <v>2</v>
      </c>
      <c r="C1364">
        <v>17</v>
      </c>
      <c r="D1364" t="s">
        <v>12</v>
      </c>
      <c r="E1364" t="s">
        <v>12</v>
      </c>
      <c r="F1364">
        <v>1</v>
      </c>
      <c r="G1364">
        <v>31</v>
      </c>
      <c r="H1364">
        <v>34226</v>
      </c>
      <c r="I1364" t="s">
        <v>13</v>
      </c>
      <c r="J1364">
        <v>0</v>
      </c>
      <c r="K1364">
        <v>0</v>
      </c>
      <c r="L1364">
        <f t="shared" si="1006"/>
        <v>0</v>
      </c>
      <c r="M1364">
        <f t="shared" si="1003"/>
        <v>0</v>
      </c>
      <c r="N1364">
        <f t="shared" si="1004"/>
        <v>0</v>
      </c>
      <c r="O1364">
        <f t="shared" si="1005"/>
        <v>0</v>
      </c>
      <c r="U1364" s="11">
        <v>1</v>
      </c>
      <c r="V1364">
        <f>V1363+31</f>
        <v>31</v>
      </c>
      <c r="W1364" s="11">
        <v>34226</v>
      </c>
      <c r="X1364">
        <v>31</v>
      </c>
      <c r="Y1364">
        <v>34226</v>
      </c>
    </row>
    <row r="1365" spans="1:25" hidden="1" x14ac:dyDescent="0.25">
      <c r="A1365" t="s">
        <v>22</v>
      </c>
      <c r="B1365">
        <v>2</v>
      </c>
      <c r="C1365">
        <v>17</v>
      </c>
      <c r="D1365" t="s">
        <v>12</v>
      </c>
      <c r="E1365" t="s">
        <v>12</v>
      </c>
      <c r="F1365">
        <v>1</v>
      </c>
      <c r="G1365">
        <v>31</v>
      </c>
      <c r="H1365">
        <v>34226</v>
      </c>
      <c r="I1365" t="s">
        <v>14</v>
      </c>
      <c r="J1365">
        <v>0</v>
      </c>
      <c r="K1365">
        <v>0</v>
      </c>
      <c r="L1365" s="11">
        <f t="shared" si="1006"/>
        <v>0</v>
      </c>
      <c r="M1365" s="11">
        <f t="shared" si="1003"/>
        <v>0</v>
      </c>
      <c r="N1365" s="11">
        <f t="shared" si="1004"/>
        <v>0</v>
      </c>
      <c r="O1365" s="11">
        <f t="shared" si="1005"/>
        <v>0</v>
      </c>
      <c r="P1365" s="11"/>
      <c r="Q1365" s="11"/>
      <c r="R1365" s="11"/>
      <c r="U1365">
        <v>2</v>
      </c>
      <c r="V1365">
        <f t="shared" ref="V1365:V1373" si="1010">V1364+31</f>
        <v>62</v>
      </c>
      <c r="W1365">
        <f>W1364+31</f>
        <v>34257</v>
      </c>
      <c r="X1365">
        <v>62</v>
      </c>
      <c r="Y1365">
        <v>34255</v>
      </c>
    </row>
    <row r="1366" spans="1:25" hidden="1" x14ac:dyDescent="0.25">
      <c r="A1366" t="s">
        <v>22</v>
      </c>
      <c r="B1366">
        <v>2</v>
      </c>
      <c r="C1366">
        <v>17</v>
      </c>
      <c r="D1366" t="s">
        <v>12</v>
      </c>
      <c r="E1366" t="s">
        <v>12</v>
      </c>
      <c r="F1366">
        <v>2</v>
      </c>
      <c r="G1366">
        <v>62</v>
      </c>
      <c r="H1366">
        <v>34255</v>
      </c>
      <c r="I1366" t="s">
        <v>17</v>
      </c>
      <c r="J1366" s="11">
        <v>0</v>
      </c>
      <c r="K1366" s="11">
        <v>0</v>
      </c>
      <c r="L1366">
        <f t="shared" si="1006"/>
        <v>0</v>
      </c>
      <c r="M1366">
        <f t="shared" si="1003"/>
        <v>0</v>
      </c>
      <c r="N1366">
        <f t="shared" si="1004"/>
        <v>0</v>
      </c>
      <c r="O1366">
        <f t="shared" si="1005"/>
        <v>0</v>
      </c>
      <c r="P1366">
        <f t="shared" ref="P1366" si="1011">IF((SUM(J1366:J1369)&gt;0),1,0)</f>
        <v>0</v>
      </c>
      <c r="Q1366">
        <f t="shared" ref="Q1366" si="1012">IF((SUM(N1366:N1369)&gt;0),1,0)</f>
        <v>0</v>
      </c>
      <c r="R1366">
        <f t="shared" ref="R1366" si="1013">IF((SUM(O1366:O1369)&gt;0),1,0)</f>
        <v>0</v>
      </c>
      <c r="U1366">
        <v>3</v>
      </c>
      <c r="V1366">
        <f t="shared" si="1010"/>
        <v>93</v>
      </c>
      <c r="W1366">
        <f t="shared" ref="W1366:W1373" si="1014">W1365+31</f>
        <v>34288</v>
      </c>
      <c r="X1366">
        <v>93</v>
      </c>
      <c r="Y1366">
        <v>34288</v>
      </c>
    </row>
    <row r="1367" spans="1:25" hidden="1" x14ac:dyDescent="0.25">
      <c r="A1367" t="s">
        <v>22</v>
      </c>
      <c r="B1367">
        <v>2</v>
      </c>
      <c r="C1367">
        <v>17</v>
      </c>
      <c r="D1367" t="s">
        <v>12</v>
      </c>
      <c r="E1367" t="s">
        <v>12</v>
      </c>
      <c r="F1367">
        <v>2</v>
      </c>
      <c r="G1367">
        <v>62</v>
      </c>
      <c r="H1367">
        <v>34255</v>
      </c>
      <c r="I1367" t="s">
        <v>16</v>
      </c>
      <c r="J1367">
        <v>0</v>
      </c>
      <c r="K1367">
        <v>0</v>
      </c>
      <c r="L1367">
        <f t="shared" si="1006"/>
        <v>0</v>
      </c>
      <c r="M1367">
        <f t="shared" si="1003"/>
        <v>0</v>
      </c>
      <c r="N1367">
        <f t="shared" si="1004"/>
        <v>0</v>
      </c>
      <c r="O1367">
        <f t="shared" si="1005"/>
        <v>0</v>
      </c>
      <c r="U1367">
        <v>4</v>
      </c>
      <c r="V1367">
        <f t="shared" si="1010"/>
        <v>124</v>
      </c>
      <c r="W1367">
        <f t="shared" si="1014"/>
        <v>34319</v>
      </c>
      <c r="X1367">
        <v>124</v>
      </c>
      <c r="Y1367">
        <v>34315</v>
      </c>
    </row>
    <row r="1368" spans="1:25" hidden="1" x14ac:dyDescent="0.25">
      <c r="A1368" t="s">
        <v>22</v>
      </c>
      <c r="B1368">
        <v>2</v>
      </c>
      <c r="C1368">
        <v>17</v>
      </c>
      <c r="D1368" t="s">
        <v>12</v>
      </c>
      <c r="E1368" t="s">
        <v>12</v>
      </c>
      <c r="F1368">
        <v>2</v>
      </c>
      <c r="G1368">
        <v>62</v>
      </c>
      <c r="H1368">
        <v>34255</v>
      </c>
      <c r="I1368" t="s">
        <v>13</v>
      </c>
      <c r="J1368">
        <v>0</v>
      </c>
      <c r="K1368">
        <v>0</v>
      </c>
      <c r="L1368">
        <f t="shared" si="1006"/>
        <v>0</v>
      </c>
      <c r="M1368">
        <f t="shared" si="1003"/>
        <v>0</v>
      </c>
      <c r="N1368">
        <f t="shared" si="1004"/>
        <v>0</v>
      </c>
      <c r="O1368">
        <f t="shared" si="1005"/>
        <v>0</v>
      </c>
      <c r="U1368">
        <v>5</v>
      </c>
      <c r="V1368">
        <f t="shared" si="1010"/>
        <v>155</v>
      </c>
      <c r="W1368">
        <f t="shared" si="1014"/>
        <v>34350</v>
      </c>
      <c r="X1368">
        <v>155</v>
      </c>
      <c r="Y1368">
        <v>34350</v>
      </c>
    </row>
    <row r="1369" spans="1:25" hidden="1" x14ac:dyDescent="0.25">
      <c r="A1369" t="s">
        <v>22</v>
      </c>
      <c r="B1369">
        <v>2</v>
      </c>
      <c r="C1369">
        <v>17</v>
      </c>
      <c r="D1369" t="s">
        <v>12</v>
      </c>
      <c r="E1369" t="s">
        <v>12</v>
      </c>
      <c r="F1369">
        <v>2</v>
      </c>
      <c r="G1369">
        <v>62</v>
      </c>
      <c r="H1369">
        <v>34255</v>
      </c>
      <c r="I1369" t="s">
        <v>14</v>
      </c>
      <c r="J1369">
        <v>0</v>
      </c>
      <c r="K1369">
        <v>0</v>
      </c>
      <c r="L1369" s="11">
        <f t="shared" si="1006"/>
        <v>0</v>
      </c>
      <c r="M1369" s="11">
        <f t="shared" si="1003"/>
        <v>0</v>
      </c>
      <c r="N1369" s="11">
        <f t="shared" si="1004"/>
        <v>0</v>
      </c>
      <c r="O1369" s="11">
        <f t="shared" si="1005"/>
        <v>0</v>
      </c>
      <c r="P1369" s="11"/>
      <c r="Q1369" s="11"/>
      <c r="R1369" s="11"/>
      <c r="U1369">
        <v>6</v>
      </c>
      <c r="V1369">
        <f t="shared" si="1010"/>
        <v>186</v>
      </c>
      <c r="W1369">
        <f t="shared" si="1014"/>
        <v>34381</v>
      </c>
      <c r="X1369">
        <v>186</v>
      </c>
      <c r="Y1369">
        <v>34375</v>
      </c>
    </row>
    <row r="1370" spans="1:25" hidden="1" x14ac:dyDescent="0.25">
      <c r="A1370" t="s">
        <v>22</v>
      </c>
      <c r="B1370">
        <v>2</v>
      </c>
      <c r="C1370">
        <v>17</v>
      </c>
      <c r="D1370" t="s">
        <v>12</v>
      </c>
      <c r="E1370" t="s">
        <v>12</v>
      </c>
      <c r="F1370">
        <v>3</v>
      </c>
      <c r="G1370">
        <v>93</v>
      </c>
      <c r="H1370">
        <v>34288</v>
      </c>
      <c r="I1370" t="s">
        <v>17</v>
      </c>
      <c r="J1370">
        <v>0</v>
      </c>
      <c r="K1370">
        <v>0</v>
      </c>
      <c r="L1370">
        <f t="shared" si="1006"/>
        <v>0</v>
      </c>
      <c r="M1370">
        <f t="shared" si="1003"/>
        <v>0</v>
      </c>
      <c r="N1370">
        <f t="shared" si="1004"/>
        <v>0</v>
      </c>
      <c r="O1370">
        <f t="shared" si="1005"/>
        <v>0</v>
      </c>
      <c r="P1370">
        <f t="shared" ref="P1370" si="1015">IF((SUM(J1370:J1373)&gt;0),1,0)</f>
        <v>0</v>
      </c>
      <c r="Q1370">
        <f t="shared" ref="Q1370" si="1016">IF((SUM(N1370:N1373)&gt;0),1,0)</f>
        <v>0</v>
      </c>
      <c r="R1370">
        <f t="shared" ref="R1370" si="1017">IF((SUM(O1370:O1373)&gt;0),1,0)</f>
        <v>0</v>
      </c>
      <c r="U1370">
        <v>7</v>
      </c>
      <c r="V1370">
        <f t="shared" si="1010"/>
        <v>217</v>
      </c>
      <c r="W1370">
        <f t="shared" si="1014"/>
        <v>34412</v>
      </c>
      <c r="X1370">
        <v>217</v>
      </c>
      <c r="Y1370">
        <v>34412</v>
      </c>
    </row>
    <row r="1371" spans="1:25" hidden="1" x14ac:dyDescent="0.25">
      <c r="A1371" t="s">
        <v>22</v>
      </c>
      <c r="B1371">
        <v>2</v>
      </c>
      <c r="C1371">
        <v>17</v>
      </c>
      <c r="D1371" t="s">
        <v>12</v>
      </c>
      <c r="E1371" t="s">
        <v>12</v>
      </c>
      <c r="F1371">
        <v>3</v>
      </c>
      <c r="G1371">
        <v>93</v>
      </c>
      <c r="H1371">
        <v>34288</v>
      </c>
      <c r="I1371" t="s">
        <v>16</v>
      </c>
      <c r="J1371">
        <v>0</v>
      </c>
      <c r="K1371">
        <v>0</v>
      </c>
      <c r="L1371">
        <f t="shared" si="1006"/>
        <v>0</v>
      </c>
      <c r="M1371">
        <f t="shared" si="1003"/>
        <v>0</v>
      </c>
      <c r="N1371">
        <f t="shared" si="1004"/>
        <v>0</v>
      </c>
      <c r="O1371">
        <f t="shared" si="1005"/>
        <v>0</v>
      </c>
      <c r="U1371">
        <v>8</v>
      </c>
      <c r="V1371">
        <f t="shared" si="1010"/>
        <v>248</v>
      </c>
      <c r="W1371">
        <f t="shared" si="1014"/>
        <v>34443</v>
      </c>
      <c r="X1371">
        <v>248</v>
      </c>
      <c r="Y1371">
        <v>34435</v>
      </c>
    </row>
    <row r="1372" spans="1:25" hidden="1" x14ac:dyDescent="0.25">
      <c r="A1372" t="s">
        <v>22</v>
      </c>
      <c r="B1372">
        <v>2</v>
      </c>
      <c r="C1372">
        <v>17</v>
      </c>
      <c r="D1372" t="s">
        <v>12</v>
      </c>
      <c r="E1372" t="s">
        <v>12</v>
      </c>
      <c r="F1372">
        <v>3</v>
      </c>
      <c r="G1372">
        <v>93</v>
      </c>
      <c r="H1372">
        <v>34288</v>
      </c>
      <c r="I1372" t="s">
        <v>13</v>
      </c>
      <c r="J1372">
        <v>0</v>
      </c>
      <c r="K1372">
        <v>0</v>
      </c>
      <c r="L1372">
        <f t="shared" si="1006"/>
        <v>0</v>
      </c>
      <c r="M1372">
        <f t="shared" si="1003"/>
        <v>0</v>
      </c>
      <c r="N1372">
        <f t="shared" si="1004"/>
        <v>0</v>
      </c>
      <c r="O1372">
        <f t="shared" si="1005"/>
        <v>0</v>
      </c>
      <c r="U1372">
        <v>9</v>
      </c>
      <c r="V1372">
        <f t="shared" si="1010"/>
        <v>279</v>
      </c>
      <c r="W1372">
        <f t="shared" si="1014"/>
        <v>34474</v>
      </c>
      <c r="X1372">
        <v>279</v>
      </c>
      <c r="Y1372">
        <v>34474</v>
      </c>
    </row>
    <row r="1373" spans="1:25" hidden="1" x14ac:dyDescent="0.25">
      <c r="A1373" t="s">
        <v>22</v>
      </c>
      <c r="B1373">
        <v>2</v>
      </c>
      <c r="C1373">
        <v>17</v>
      </c>
      <c r="D1373" t="s">
        <v>12</v>
      </c>
      <c r="E1373" t="s">
        <v>12</v>
      </c>
      <c r="F1373">
        <v>3</v>
      </c>
      <c r="G1373">
        <v>93</v>
      </c>
      <c r="H1373">
        <v>34288</v>
      </c>
      <c r="I1373" t="s">
        <v>14</v>
      </c>
      <c r="J1373">
        <v>0</v>
      </c>
      <c r="K1373">
        <v>0</v>
      </c>
      <c r="L1373" s="11">
        <f t="shared" si="1006"/>
        <v>0</v>
      </c>
      <c r="M1373" s="11">
        <f t="shared" si="1003"/>
        <v>0</v>
      </c>
      <c r="N1373" s="11">
        <f t="shared" si="1004"/>
        <v>0</v>
      </c>
      <c r="O1373" s="11">
        <f t="shared" si="1005"/>
        <v>0</v>
      </c>
      <c r="P1373" s="11"/>
      <c r="Q1373" s="11"/>
      <c r="R1373" s="11"/>
      <c r="U1373">
        <v>10</v>
      </c>
      <c r="V1373">
        <f t="shared" si="1010"/>
        <v>310</v>
      </c>
      <c r="W1373">
        <f t="shared" si="1014"/>
        <v>34505</v>
      </c>
      <c r="X1373">
        <v>310</v>
      </c>
      <c r="Y1373">
        <v>34495</v>
      </c>
    </row>
    <row r="1374" spans="1:25" hidden="1" x14ac:dyDescent="0.25">
      <c r="A1374" t="s">
        <v>22</v>
      </c>
      <c r="B1374">
        <v>2</v>
      </c>
      <c r="C1374">
        <v>17</v>
      </c>
      <c r="D1374" t="s">
        <v>12</v>
      </c>
      <c r="E1374" t="s">
        <v>12</v>
      </c>
      <c r="F1374">
        <v>4</v>
      </c>
      <c r="G1374">
        <v>124</v>
      </c>
      <c r="H1374">
        <v>34315</v>
      </c>
      <c r="I1374" t="s">
        <v>17</v>
      </c>
      <c r="J1374">
        <v>0</v>
      </c>
      <c r="K1374">
        <v>0</v>
      </c>
      <c r="L1374">
        <f t="shared" si="1006"/>
        <v>0</v>
      </c>
      <c r="M1374">
        <f t="shared" si="1003"/>
        <v>0</v>
      </c>
      <c r="N1374">
        <f t="shared" si="1004"/>
        <v>0</v>
      </c>
      <c r="O1374">
        <f t="shared" si="1005"/>
        <v>0</v>
      </c>
      <c r="P1374">
        <f t="shared" ref="P1374" si="1018">IF((SUM(J1374:J1377)&gt;0),1,0)</f>
        <v>1</v>
      </c>
      <c r="Q1374">
        <f t="shared" ref="Q1374" si="1019">IF((SUM(N1374:N1377)&gt;0),1,0)</f>
        <v>0</v>
      </c>
      <c r="R1374">
        <f t="shared" ref="R1374" si="1020">IF((SUM(O1374:O1377)&gt;0),1,0)</f>
        <v>1</v>
      </c>
    </row>
    <row r="1375" spans="1:25" hidden="1" x14ac:dyDescent="0.25">
      <c r="A1375" t="s">
        <v>22</v>
      </c>
      <c r="B1375">
        <v>2</v>
      </c>
      <c r="C1375">
        <v>17</v>
      </c>
      <c r="D1375" t="s">
        <v>12</v>
      </c>
      <c r="E1375" t="s">
        <v>12</v>
      </c>
      <c r="F1375">
        <v>4</v>
      </c>
      <c r="G1375">
        <v>124</v>
      </c>
      <c r="H1375">
        <v>34315</v>
      </c>
      <c r="I1375" t="s">
        <v>16</v>
      </c>
      <c r="J1375">
        <v>0</v>
      </c>
      <c r="K1375">
        <v>0</v>
      </c>
      <c r="L1375">
        <f t="shared" si="1006"/>
        <v>0</v>
      </c>
      <c r="M1375">
        <f t="shared" si="1003"/>
        <v>0</v>
      </c>
      <c r="N1375">
        <f t="shared" si="1004"/>
        <v>0</v>
      </c>
      <c r="O1375">
        <f t="shared" si="1005"/>
        <v>0</v>
      </c>
    </row>
    <row r="1376" spans="1:25" hidden="1" x14ac:dyDescent="0.25">
      <c r="A1376" t="s">
        <v>22</v>
      </c>
      <c r="B1376">
        <v>2</v>
      </c>
      <c r="C1376">
        <v>17</v>
      </c>
      <c r="D1376" t="s">
        <v>12</v>
      </c>
      <c r="E1376" t="s">
        <v>12</v>
      </c>
      <c r="F1376">
        <v>4</v>
      </c>
      <c r="G1376">
        <v>124</v>
      </c>
      <c r="H1376">
        <v>34315</v>
      </c>
      <c r="I1376" t="s">
        <v>13</v>
      </c>
      <c r="J1376">
        <v>0</v>
      </c>
      <c r="K1376">
        <v>0</v>
      </c>
      <c r="L1376">
        <f t="shared" si="1006"/>
        <v>0</v>
      </c>
      <c r="M1376">
        <f t="shared" si="1003"/>
        <v>0</v>
      </c>
      <c r="N1376">
        <f t="shared" si="1004"/>
        <v>0</v>
      </c>
      <c r="O1376">
        <f t="shared" si="1005"/>
        <v>0</v>
      </c>
    </row>
    <row r="1377" spans="1:18" hidden="1" x14ac:dyDescent="0.25">
      <c r="A1377" t="s">
        <v>22</v>
      </c>
      <c r="B1377">
        <v>2</v>
      </c>
      <c r="C1377">
        <v>17</v>
      </c>
      <c r="D1377" t="s">
        <v>12</v>
      </c>
      <c r="E1377" t="s">
        <v>12</v>
      </c>
      <c r="F1377">
        <v>4</v>
      </c>
      <c r="G1377">
        <v>124</v>
      </c>
      <c r="H1377">
        <v>34315</v>
      </c>
      <c r="I1377" t="s">
        <v>14</v>
      </c>
      <c r="J1377">
        <v>1</v>
      </c>
      <c r="K1377">
        <v>5</v>
      </c>
      <c r="L1377" s="11">
        <f t="shared" si="1006"/>
        <v>1</v>
      </c>
      <c r="M1377" s="11">
        <f t="shared" si="1003"/>
        <v>1</v>
      </c>
      <c r="N1377" s="11">
        <f t="shared" si="1004"/>
        <v>0</v>
      </c>
      <c r="O1377" s="11">
        <f t="shared" si="1005"/>
        <v>1</v>
      </c>
      <c r="P1377" s="11"/>
      <c r="Q1377" s="11"/>
      <c r="R1377" s="11"/>
    </row>
    <row r="1378" spans="1:18" hidden="1" x14ac:dyDescent="0.25">
      <c r="A1378" t="s">
        <v>22</v>
      </c>
      <c r="B1378">
        <v>2</v>
      </c>
      <c r="C1378">
        <v>17</v>
      </c>
      <c r="D1378" t="s">
        <v>12</v>
      </c>
      <c r="E1378" t="s">
        <v>12</v>
      </c>
      <c r="F1378">
        <v>5</v>
      </c>
      <c r="G1378">
        <v>155</v>
      </c>
      <c r="H1378">
        <v>34350</v>
      </c>
      <c r="I1378" t="s">
        <v>17</v>
      </c>
      <c r="J1378">
        <v>0</v>
      </c>
      <c r="K1378">
        <v>0</v>
      </c>
      <c r="L1378">
        <f t="shared" si="1006"/>
        <v>0</v>
      </c>
      <c r="M1378">
        <f t="shared" si="1003"/>
        <v>0</v>
      </c>
      <c r="N1378">
        <f t="shared" si="1004"/>
        <v>0</v>
      </c>
      <c r="O1378">
        <f t="shared" si="1005"/>
        <v>0</v>
      </c>
      <c r="P1378">
        <f t="shared" ref="P1378" si="1021">IF((SUM(J1378:J1381)&gt;0),1,0)</f>
        <v>0</v>
      </c>
      <c r="Q1378">
        <f t="shared" ref="Q1378" si="1022">IF((SUM(N1378:N1381)&gt;0),1,0)</f>
        <v>0</v>
      </c>
      <c r="R1378">
        <f t="shared" ref="R1378" si="1023">IF((SUM(O1378:O1381)&gt;0),1,0)</f>
        <v>0</v>
      </c>
    </row>
    <row r="1379" spans="1:18" hidden="1" x14ac:dyDescent="0.25">
      <c r="A1379" t="s">
        <v>22</v>
      </c>
      <c r="B1379">
        <v>2</v>
      </c>
      <c r="C1379">
        <v>17</v>
      </c>
      <c r="D1379" t="s">
        <v>12</v>
      </c>
      <c r="E1379" t="s">
        <v>12</v>
      </c>
      <c r="F1379">
        <v>5</v>
      </c>
      <c r="G1379">
        <v>155</v>
      </c>
      <c r="H1379">
        <v>34350</v>
      </c>
      <c r="I1379" t="s">
        <v>16</v>
      </c>
      <c r="J1379">
        <v>0</v>
      </c>
      <c r="K1379">
        <v>0</v>
      </c>
      <c r="L1379">
        <f t="shared" si="1006"/>
        <v>0</v>
      </c>
      <c r="M1379">
        <f t="shared" si="1003"/>
        <v>0</v>
      </c>
      <c r="N1379">
        <f t="shared" si="1004"/>
        <v>0</v>
      </c>
      <c r="O1379">
        <f t="shared" si="1005"/>
        <v>0</v>
      </c>
    </row>
    <row r="1380" spans="1:18" hidden="1" x14ac:dyDescent="0.25">
      <c r="A1380" t="s">
        <v>22</v>
      </c>
      <c r="B1380">
        <v>2</v>
      </c>
      <c r="C1380">
        <v>17</v>
      </c>
      <c r="D1380" t="s">
        <v>12</v>
      </c>
      <c r="E1380" t="s">
        <v>12</v>
      </c>
      <c r="F1380">
        <v>5</v>
      </c>
      <c r="G1380">
        <v>155</v>
      </c>
      <c r="H1380">
        <v>34350</v>
      </c>
      <c r="I1380" t="s">
        <v>13</v>
      </c>
      <c r="J1380">
        <v>0</v>
      </c>
      <c r="K1380">
        <v>0</v>
      </c>
      <c r="L1380">
        <f t="shared" si="1006"/>
        <v>0</v>
      </c>
      <c r="M1380">
        <f t="shared" si="1003"/>
        <v>0</v>
      </c>
      <c r="N1380">
        <f t="shared" si="1004"/>
        <v>0</v>
      </c>
      <c r="O1380">
        <f t="shared" si="1005"/>
        <v>0</v>
      </c>
    </row>
    <row r="1381" spans="1:18" hidden="1" x14ac:dyDescent="0.25">
      <c r="A1381" t="s">
        <v>22</v>
      </c>
      <c r="B1381">
        <v>2</v>
      </c>
      <c r="C1381">
        <v>17</v>
      </c>
      <c r="D1381" t="s">
        <v>12</v>
      </c>
      <c r="E1381" t="s">
        <v>12</v>
      </c>
      <c r="F1381">
        <v>5</v>
      </c>
      <c r="G1381">
        <v>155</v>
      </c>
      <c r="H1381">
        <v>34350</v>
      </c>
      <c r="I1381" t="s">
        <v>14</v>
      </c>
      <c r="J1381">
        <v>0</v>
      </c>
      <c r="K1381">
        <v>0</v>
      </c>
      <c r="L1381" s="11">
        <f t="shared" si="1006"/>
        <v>0</v>
      </c>
      <c r="M1381" s="11">
        <f t="shared" si="1003"/>
        <v>0</v>
      </c>
      <c r="N1381" s="11">
        <f t="shared" si="1004"/>
        <v>0</v>
      </c>
      <c r="O1381" s="11">
        <f t="shared" si="1005"/>
        <v>0</v>
      </c>
      <c r="P1381" s="11"/>
      <c r="Q1381" s="11"/>
      <c r="R1381" s="11"/>
    </row>
    <row r="1382" spans="1:18" hidden="1" x14ac:dyDescent="0.25">
      <c r="A1382" t="s">
        <v>22</v>
      </c>
      <c r="B1382">
        <v>2</v>
      </c>
      <c r="C1382">
        <v>17</v>
      </c>
      <c r="D1382" t="s">
        <v>12</v>
      </c>
      <c r="E1382" t="s">
        <v>12</v>
      </c>
      <c r="F1382">
        <v>6</v>
      </c>
      <c r="G1382">
        <v>186</v>
      </c>
      <c r="H1382">
        <v>34375</v>
      </c>
      <c r="I1382" t="s">
        <v>17</v>
      </c>
      <c r="J1382">
        <v>0</v>
      </c>
      <c r="K1382">
        <v>0</v>
      </c>
      <c r="L1382">
        <f t="shared" si="1006"/>
        <v>0</v>
      </c>
      <c r="M1382">
        <f t="shared" si="1003"/>
        <v>0</v>
      </c>
      <c r="N1382">
        <f t="shared" si="1004"/>
        <v>0</v>
      </c>
      <c r="O1382">
        <f t="shared" si="1005"/>
        <v>0</v>
      </c>
      <c r="P1382">
        <f t="shared" ref="P1382" si="1024">IF((SUM(J1382:J1385)&gt;0),1,0)</f>
        <v>0</v>
      </c>
      <c r="Q1382">
        <f t="shared" ref="Q1382" si="1025">IF((SUM(N1382:N1385)&gt;0),1,0)</f>
        <v>0</v>
      </c>
      <c r="R1382">
        <f t="shared" ref="R1382" si="1026">IF((SUM(O1382:O1385)&gt;0),1,0)</f>
        <v>0</v>
      </c>
    </row>
    <row r="1383" spans="1:18" hidden="1" x14ac:dyDescent="0.25">
      <c r="A1383" t="s">
        <v>22</v>
      </c>
      <c r="B1383">
        <v>2</v>
      </c>
      <c r="C1383">
        <v>17</v>
      </c>
      <c r="D1383" t="s">
        <v>12</v>
      </c>
      <c r="E1383" t="s">
        <v>12</v>
      </c>
      <c r="F1383">
        <v>6</v>
      </c>
      <c r="G1383">
        <v>186</v>
      </c>
      <c r="H1383">
        <v>34375</v>
      </c>
      <c r="I1383" t="s">
        <v>16</v>
      </c>
      <c r="J1383">
        <v>0</v>
      </c>
      <c r="K1383">
        <v>0</v>
      </c>
      <c r="L1383">
        <f t="shared" si="1006"/>
        <v>0</v>
      </c>
      <c r="M1383">
        <f t="shared" si="1003"/>
        <v>0</v>
      </c>
      <c r="N1383">
        <f t="shared" si="1004"/>
        <v>0</v>
      </c>
      <c r="O1383">
        <f t="shared" si="1005"/>
        <v>0</v>
      </c>
    </row>
    <row r="1384" spans="1:18" hidden="1" x14ac:dyDescent="0.25">
      <c r="A1384" t="s">
        <v>22</v>
      </c>
      <c r="B1384">
        <v>2</v>
      </c>
      <c r="C1384">
        <v>17</v>
      </c>
      <c r="D1384" t="s">
        <v>12</v>
      </c>
      <c r="E1384" t="s">
        <v>12</v>
      </c>
      <c r="F1384">
        <v>6</v>
      </c>
      <c r="G1384">
        <v>186</v>
      </c>
      <c r="H1384">
        <v>34375</v>
      </c>
      <c r="I1384" t="s">
        <v>13</v>
      </c>
      <c r="J1384">
        <v>0</v>
      </c>
      <c r="K1384">
        <v>0</v>
      </c>
      <c r="L1384">
        <f t="shared" si="1006"/>
        <v>0</v>
      </c>
      <c r="M1384">
        <f t="shared" si="1003"/>
        <v>0</v>
      </c>
      <c r="N1384">
        <f t="shared" si="1004"/>
        <v>0</v>
      </c>
      <c r="O1384">
        <f t="shared" si="1005"/>
        <v>0</v>
      </c>
    </row>
    <row r="1385" spans="1:18" hidden="1" x14ac:dyDescent="0.25">
      <c r="A1385" t="s">
        <v>22</v>
      </c>
      <c r="B1385">
        <v>2</v>
      </c>
      <c r="C1385">
        <v>17</v>
      </c>
      <c r="D1385" t="s">
        <v>12</v>
      </c>
      <c r="E1385" t="s">
        <v>12</v>
      </c>
      <c r="F1385">
        <v>6</v>
      </c>
      <c r="G1385">
        <v>186</v>
      </c>
      <c r="H1385">
        <v>34375</v>
      </c>
      <c r="I1385" t="s">
        <v>14</v>
      </c>
      <c r="J1385">
        <v>0</v>
      </c>
      <c r="K1385">
        <v>0</v>
      </c>
      <c r="L1385" s="11">
        <f t="shared" si="1006"/>
        <v>0</v>
      </c>
      <c r="M1385" s="11">
        <f t="shared" si="1003"/>
        <v>0</v>
      </c>
      <c r="N1385" s="11">
        <f t="shared" si="1004"/>
        <v>0</v>
      </c>
      <c r="O1385" s="11">
        <f t="shared" si="1005"/>
        <v>0</v>
      </c>
      <c r="P1385" s="11"/>
      <c r="Q1385" s="11"/>
      <c r="R1385" s="11"/>
    </row>
    <row r="1386" spans="1:18" hidden="1" x14ac:dyDescent="0.25">
      <c r="A1386" t="s">
        <v>22</v>
      </c>
      <c r="B1386">
        <v>2</v>
      </c>
      <c r="C1386">
        <v>17</v>
      </c>
      <c r="D1386" t="s">
        <v>12</v>
      </c>
      <c r="E1386" t="s">
        <v>12</v>
      </c>
      <c r="F1386">
        <v>7</v>
      </c>
      <c r="G1386">
        <v>217</v>
      </c>
      <c r="H1386">
        <v>34412</v>
      </c>
      <c r="I1386" t="s">
        <v>17</v>
      </c>
      <c r="J1386">
        <v>0</v>
      </c>
      <c r="K1386">
        <v>0</v>
      </c>
      <c r="L1386">
        <f t="shared" si="1006"/>
        <v>0</v>
      </c>
      <c r="M1386">
        <f t="shared" si="1003"/>
        <v>0</v>
      </c>
      <c r="N1386">
        <f t="shared" si="1004"/>
        <v>0</v>
      </c>
      <c r="O1386">
        <f t="shared" si="1005"/>
        <v>0</v>
      </c>
      <c r="P1386">
        <f t="shared" ref="P1386" si="1027">IF((SUM(J1386:J1389)&gt;0),1,0)</f>
        <v>0</v>
      </c>
      <c r="Q1386">
        <f t="shared" ref="Q1386" si="1028">IF((SUM(N1386:N1389)&gt;0),1,0)</f>
        <v>0</v>
      </c>
      <c r="R1386">
        <f t="shared" ref="R1386" si="1029">IF((SUM(O1386:O1389)&gt;0),1,0)</f>
        <v>0</v>
      </c>
    </row>
    <row r="1387" spans="1:18" hidden="1" x14ac:dyDescent="0.25">
      <c r="A1387" t="s">
        <v>22</v>
      </c>
      <c r="B1387">
        <v>2</v>
      </c>
      <c r="C1387">
        <v>17</v>
      </c>
      <c r="D1387" t="s">
        <v>12</v>
      </c>
      <c r="E1387" t="s">
        <v>12</v>
      </c>
      <c r="F1387">
        <v>7</v>
      </c>
      <c r="G1387">
        <v>217</v>
      </c>
      <c r="H1387">
        <v>34412</v>
      </c>
      <c r="I1387" t="s">
        <v>16</v>
      </c>
      <c r="J1387">
        <v>0</v>
      </c>
      <c r="K1387">
        <v>0</v>
      </c>
      <c r="L1387">
        <f t="shared" si="1006"/>
        <v>0</v>
      </c>
      <c r="M1387">
        <f t="shared" si="1003"/>
        <v>0</v>
      </c>
      <c r="N1387">
        <f t="shared" si="1004"/>
        <v>0</v>
      </c>
      <c r="O1387">
        <f t="shared" si="1005"/>
        <v>0</v>
      </c>
    </row>
    <row r="1388" spans="1:18" hidden="1" x14ac:dyDescent="0.25">
      <c r="A1388" t="s">
        <v>22</v>
      </c>
      <c r="B1388">
        <v>2</v>
      </c>
      <c r="C1388">
        <v>17</v>
      </c>
      <c r="D1388" t="s">
        <v>12</v>
      </c>
      <c r="E1388" t="s">
        <v>12</v>
      </c>
      <c r="F1388">
        <v>7</v>
      </c>
      <c r="G1388">
        <v>217</v>
      </c>
      <c r="H1388">
        <v>34412</v>
      </c>
      <c r="I1388" t="s">
        <v>13</v>
      </c>
      <c r="J1388">
        <v>0</v>
      </c>
      <c r="K1388">
        <v>0</v>
      </c>
      <c r="L1388">
        <f t="shared" si="1006"/>
        <v>0</v>
      </c>
      <c r="M1388">
        <f t="shared" si="1003"/>
        <v>0</v>
      </c>
      <c r="N1388">
        <f t="shared" si="1004"/>
        <v>0</v>
      </c>
      <c r="O1388">
        <f t="shared" si="1005"/>
        <v>0</v>
      </c>
    </row>
    <row r="1389" spans="1:18" hidden="1" x14ac:dyDescent="0.25">
      <c r="A1389" t="s">
        <v>22</v>
      </c>
      <c r="B1389">
        <v>2</v>
      </c>
      <c r="C1389">
        <v>17</v>
      </c>
      <c r="D1389" t="s">
        <v>12</v>
      </c>
      <c r="E1389" t="s">
        <v>12</v>
      </c>
      <c r="F1389">
        <v>7</v>
      </c>
      <c r="G1389">
        <v>217</v>
      </c>
      <c r="H1389">
        <v>34412</v>
      </c>
      <c r="I1389" t="s">
        <v>14</v>
      </c>
      <c r="J1389">
        <v>0</v>
      </c>
      <c r="K1389">
        <v>0</v>
      </c>
      <c r="L1389" s="11">
        <f t="shared" si="1006"/>
        <v>0</v>
      </c>
      <c r="M1389" s="11">
        <f t="shared" si="1003"/>
        <v>0</v>
      </c>
      <c r="N1389" s="11">
        <f t="shared" si="1004"/>
        <v>0</v>
      </c>
      <c r="O1389" s="11">
        <f t="shared" si="1005"/>
        <v>0</v>
      </c>
      <c r="P1389" s="11"/>
      <c r="Q1389" s="11"/>
      <c r="R1389" s="11"/>
    </row>
    <row r="1390" spans="1:18" hidden="1" x14ac:dyDescent="0.25">
      <c r="A1390" t="s">
        <v>22</v>
      </c>
      <c r="B1390">
        <v>2</v>
      </c>
      <c r="C1390">
        <v>17</v>
      </c>
      <c r="D1390" t="s">
        <v>12</v>
      </c>
      <c r="E1390" t="s">
        <v>12</v>
      </c>
      <c r="F1390">
        <v>8</v>
      </c>
      <c r="G1390">
        <v>248</v>
      </c>
      <c r="H1390">
        <v>34435</v>
      </c>
      <c r="I1390" t="s">
        <v>17</v>
      </c>
      <c r="J1390">
        <v>0</v>
      </c>
      <c r="K1390">
        <v>0</v>
      </c>
      <c r="L1390">
        <f t="shared" si="1006"/>
        <v>0</v>
      </c>
      <c r="M1390">
        <f t="shared" si="1003"/>
        <v>0</v>
      </c>
      <c r="N1390">
        <f t="shared" si="1004"/>
        <v>0</v>
      </c>
      <c r="O1390">
        <f t="shared" si="1005"/>
        <v>0</v>
      </c>
      <c r="P1390">
        <f t="shared" ref="P1390" si="1030">IF((SUM(J1390:J1393)&gt;0),1,0)</f>
        <v>0</v>
      </c>
      <c r="Q1390">
        <f t="shared" ref="Q1390" si="1031">IF((SUM(N1390:N1393)&gt;0),1,0)</f>
        <v>0</v>
      </c>
      <c r="R1390">
        <f t="shared" ref="R1390" si="1032">IF((SUM(O1390:O1393)&gt;0),1,0)</f>
        <v>0</v>
      </c>
    </row>
    <row r="1391" spans="1:18" hidden="1" x14ac:dyDescent="0.25">
      <c r="A1391" t="s">
        <v>22</v>
      </c>
      <c r="B1391">
        <v>2</v>
      </c>
      <c r="C1391">
        <v>17</v>
      </c>
      <c r="D1391" t="s">
        <v>12</v>
      </c>
      <c r="E1391" t="s">
        <v>12</v>
      </c>
      <c r="F1391">
        <v>8</v>
      </c>
      <c r="G1391">
        <v>248</v>
      </c>
      <c r="H1391">
        <v>34435</v>
      </c>
      <c r="I1391" t="s">
        <v>16</v>
      </c>
      <c r="J1391">
        <v>0</v>
      </c>
      <c r="K1391">
        <v>0</v>
      </c>
      <c r="L1391">
        <f t="shared" si="1006"/>
        <v>0</v>
      </c>
      <c r="M1391">
        <f t="shared" si="1003"/>
        <v>0</v>
      </c>
      <c r="N1391">
        <f t="shared" si="1004"/>
        <v>0</v>
      </c>
      <c r="O1391">
        <f t="shared" si="1005"/>
        <v>0</v>
      </c>
    </row>
    <row r="1392" spans="1:18" hidden="1" x14ac:dyDescent="0.25">
      <c r="A1392" t="s">
        <v>22</v>
      </c>
      <c r="B1392">
        <v>2</v>
      </c>
      <c r="C1392">
        <v>17</v>
      </c>
      <c r="D1392" t="s">
        <v>12</v>
      </c>
      <c r="E1392" t="s">
        <v>12</v>
      </c>
      <c r="F1392">
        <v>8</v>
      </c>
      <c r="G1392">
        <v>248</v>
      </c>
      <c r="H1392">
        <v>34435</v>
      </c>
      <c r="I1392" t="s">
        <v>13</v>
      </c>
      <c r="J1392">
        <v>0</v>
      </c>
      <c r="K1392">
        <v>0</v>
      </c>
      <c r="L1392">
        <f t="shared" si="1006"/>
        <v>0</v>
      </c>
      <c r="M1392">
        <f t="shared" si="1003"/>
        <v>0</v>
      </c>
      <c r="N1392">
        <f t="shared" si="1004"/>
        <v>0</v>
      </c>
      <c r="O1392">
        <f t="shared" si="1005"/>
        <v>0</v>
      </c>
    </row>
    <row r="1393" spans="1:25" hidden="1" x14ac:dyDescent="0.25">
      <c r="A1393" t="s">
        <v>22</v>
      </c>
      <c r="B1393">
        <v>2</v>
      </c>
      <c r="C1393">
        <v>17</v>
      </c>
      <c r="D1393" t="s">
        <v>12</v>
      </c>
      <c r="E1393" t="s">
        <v>12</v>
      </c>
      <c r="F1393">
        <v>8</v>
      </c>
      <c r="G1393">
        <v>248</v>
      </c>
      <c r="H1393">
        <v>34435</v>
      </c>
      <c r="I1393" t="s">
        <v>14</v>
      </c>
      <c r="J1393">
        <v>0</v>
      </c>
      <c r="K1393">
        <v>0</v>
      </c>
      <c r="L1393" s="11">
        <f t="shared" si="1006"/>
        <v>0</v>
      </c>
      <c r="M1393" s="11">
        <f t="shared" si="1003"/>
        <v>0</v>
      </c>
      <c r="N1393" s="11">
        <f t="shared" si="1004"/>
        <v>0</v>
      </c>
      <c r="O1393" s="11">
        <f t="shared" si="1005"/>
        <v>0</v>
      </c>
      <c r="P1393" s="11"/>
      <c r="Q1393" s="11"/>
      <c r="R1393" s="11"/>
    </row>
    <row r="1394" spans="1:25" hidden="1" x14ac:dyDescent="0.25">
      <c r="A1394" t="s">
        <v>22</v>
      </c>
      <c r="B1394">
        <v>2</v>
      </c>
      <c r="C1394">
        <v>17</v>
      </c>
      <c r="D1394" t="s">
        <v>12</v>
      </c>
      <c r="E1394" t="s">
        <v>12</v>
      </c>
      <c r="F1394">
        <v>9</v>
      </c>
      <c r="G1394">
        <v>279</v>
      </c>
      <c r="H1394">
        <v>34474</v>
      </c>
      <c r="I1394" t="s">
        <v>17</v>
      </c>
      <c r="J1394">
        <v>0</v>
      </c>
      <c r="K1394">
        <v>0</v>
      </c>
      <c r="L1394">
        <f t="shared" si="1006"/>
        <v>0</v>
      </c>
      <c r="M1394">
        <f t="shared" si="1003"/>
        <v>0</v>
      </c>
      <c r="N1394">
        <f t="shared" si="1004"/>
        <v>0</v>
      </c>
      <c r="O1394">
        <f t="shared" si="1005"/>
        <v>0</v>
      </c>
      <c r="P1394">
        <f t="shared" ref="P1394" si="1033">IF((SUM(J1394:J1397)&gt;0),1,0)</f>
        <v>1</v>
      </c>
      <c r="Q1394">
        <f t="shared" ref="Q1394" si="1034">IF((SUM(N1394:N1397)&gt;0),1,0)</f>
        <v>1</v>
      </c>
      <c r="R1394">
        <f t="shared" ref="R1394" si="1035">IF((SUM(O1394:O1397)&gt;0),1,0)</f>
        <v>0</v>
      </c>
    </row>
    <row r="1395" spans="1:25" hidden="1" x14ac:dyDescent="0.25">
      <c r="A1395" t="s">
        <v>22</v>
      </c>
      <c r="B1395">
        <v>2</v>
      </c>
      <c r="C1395">
        <v>17</v>
      </c>
      <c r="D1395" t="s">
        <v>12</v>
      </c>
      <c r="E1395" t="s">
        <v>12</v>
      </c>
      <c r="F1395">
        <v>9</v>
      </c>
      <c r="G1395">
        <v>279</v>
      </c>
      <c r="H1395">
        <v>34474</v>
      </c>
      <c r="I1395" t="s">
        <v>16</v>
      </c>
      <c r="J1395">
        <v>0</v>
      </c>
      <c r="K1395">
        <v>0</v>
      </c>
      <c r="L1395">
        <f t="shared" si="1006"/>
        <v>0</v>
      </c>
      <c r="M1395">
        <f t="shared" si="1003"/>
        <v>0</v>
      </c>
      <c r="N1395">
        <f t="shared" si="1004"/>
        <v>0</v>
      </c>
      <c r="O1395">
        <f t="shared" si="1005"/>
        <v>0</v>
      </c>
    </row>
    <row r="1396" spans="1:25" hidden="1" x14ac:dyDescent="0.25">
      <c r="A1396" t="s">
        <v>22</v>
      </c>
      <c r="B1396">
        <v>2</v>
      </c>
      <c r="C1396">
        <v>17</v>
      </c>
      <c r="D1396" t="s">
        <v>12</v>
      </c>
      <c r="E1396" t="s">
        <v>12</v>
      </c>
      <c r="F1396">
        <v>9</v>
      </c>
      <c r="G1396">
        <v>279</v>
      </c>
      <c r="H1396">
        <v>34474</v>
      </c>
      <c r="I1396" t="s">
        <v>13</v>
      </c>
      <c r="J1396">
        <v>0</v>
      </c>
      <c r="K1396">
        <v>0</v>
      </c>
      <c r="L1396">
        <f t="shared" si="1006"/>
        <v>0</v>
      </c>
      <c r="M1396">
        <f t="shared" si="1003"/>
        <v>0</v>
      </c>
      <c r="N1396">
        <f t="shared" si="1004"/>
        <v>0</v>
      </c>
      <c r="O1396">
        <f t="shared" si="1005"/>
        <v>0</v>
      </c>
    </row>
    <row r="1397" spans="1:25" hidden="1" x14ac:dyDescent="0.25">
      <c r="A1397" t="s">
        <v>22</v>
      </c>
      <c r="B1397">
        <v>2</v>
      </c>
      <c r="C1397">
        <v>17</v>
      </c>
      <c r="D1397" t="s">
        <v>12</v>
      </c>
      <c r="E1397" t="s">
        <v>12</v>
      </c>
      <c r="F1397">
        <v>9</v>
      </c>
      <c r="G1397">
        <v>279</v>
      </c>
      <c r="H1397">
        <v>34474</v>
      </c>
      <c r="I1397" t="s">
        <v>14</v>
      </c>
      <c r="J1397">
        <v>1</v>
      </c>
      <c r="K1397">
        <v>4</v>
      </c>
      <c r="L1397" s="11">
        <f t="shared" si="1006"/>
        <v>1</v>
      </c>
      <c r="M1397" s="11">
        <f t="shared" si="1003"/>
        <v>1</v>
      </c>
      <c r="N1397" s="11">
        <f t="shared" si="1004"/>
        <v>1</v>
      </c>
      <c r="O1397" s="11">
        <f t="shared" si="1005"/>
        <v>0</v>
      </c>
      <c r="P1397" s="11"/>
      <c r="Q1397" s="11"/>
      <c r="R1397" s="11"/>
    </row>
    <row r="1398" spans="1:25" hidden="1" x14ac:dyDescent="0.25">
      <c r="A1398" t="s">
        <v>22</v>
      </c>
      <c r="B1398">
        <v>2</v>
      </c>
      <c r="C1398">
        <v>17</v>
      </c>
      <c r="D1398" t="s">
        <v>12</v>
      </c>
      <c r="E1398" t="s">
        <v>12</v>
      </c>
      <c r="F1398">
        <v>10</v>
      </c>
      <c r="G1398">
        <v>310</v>
      </c>
      <c r="H1398">
        <v>34495</v>
      </c>
      <c r="I1398" t="s">
        <v>17</v>
      </c>
      <c r="J1398">
        <v>1</v>
      </c>
      <c r="K1398">
        <v>2</v>
      </c>
      <c r="L1398">
        <f t="shared" si="1006"/>
        <v>1</v>
      </c>
      <c r="M1398">
        <f t="shared" si="1003"/>
        <v>0</v>
      </c>
      <c r="N1398">
        <f t="shared" si="1004"/>
        <v>0</v>
      </c>
      <c r="O1398">
        <f t="shared" si="1005"/>
        <v>0</v>
      </c>
      <c r="P1398">
        <f t="shared" ref="P1398" si="1036">IF((SUM(J1398:J1401)&gt;0),1,0)</f>
        <v>1</v>
      </c>
      <c r="Q1398">
        <f t="shared" ref="Q1398" si="1037">IF((SUM(N1398:N1401)&gt;0),1,0)</f>
        <v>0</v>
      </c>
      <c r="R1398">
        <f t="shared" ref="R1398" si="1038">IF((SUM(O1398:O1401)&gt;0),1,0)</f>
        <v>0</v>
      </c>
    </row>
    <row r="1399" spans="1:25" hidden="1" x14ac:dyDescent="0.25">
      <c r="A1399" t="s">
        <v>22</v>
      </c>
      <c r="B1399">
        <v>2</v>
      </c>
      <c r="C1399">
        <v>17</v>
      </c>
      <c r="D1399" t="s">
        <v>12</v>
      </c>
      <c r="E1399" t="s">
        <v>12</v>
      </c>
      <c r="F1399">
        <v>10</v>
      </c>
      <c r="G1399">
        <v>310</v>
      </c>
      <c r="H1399">
        <v>34495</v>
      </c>
      <c r="I1399" t="s">
        <v>16</v>
      </c>
      <c r="J1399">
        <v>0</v>
      </c>
      <c r="K1399">
        <v>0</v>
      </c>
      <c r="L1399">
        <f t="shared" si="1006"/>
        <v>0</v>
      </c>
      <c r="M1399">
        <f t="shared" ref="M1399:M1438" si="1039">IF(K1399&gt;3,1,0)</f>
        <v>0</v>
      </c>
      <c r="N1399">
        <f t="shared" ref="N1399:N1438" si="1040">IF(K1399=4,1,0)</f>
        <v>0</v>
      </c>
      <c r="O1399">
        <f t="shared" ref="O1399:O1438" si="1041">IF(K1399=5,1,0)</f>
        <v>0</v>
      </c>
    </row>
    <row r="1400" spans="1:25" hidden="1" x14ac:dyDescent="0.25">
      <c r="A1400" t="s">
        <v>22</v>
      </c>
      <c r="B1400">
        <v>2</v>
      </c>
      <c r="C1400">
        <v>17</v>
      </c>
      <c r="D1400" t="s">
        <v>12</v>
      </c>
      <c r="E1400" t="s">
        <v>12</v>
      </c>
      <c r="F1400">
        <v>10</v>
      </c>
      <c r="G1400">
        <v>310</v>
      </c>
      <c r="H1400">
        <v>34495</v>
      </c>
      <c r="I1400" t="s">
        <v>13</v>
      </c>
      <c r="J1400">
        <v>1</v>
      </c>
      <c r="K1400">
        <v>2</v>
      </c>
      <c r="L1400">
        <f t="shared" ref="L1400:L1439" si="1042">IF(J1400&gt;0,1,0)</f>
        <v>1</v>
      </c>
      <c r="M1400">
        <f t="shared" si="1039"/>
        <v>0</v>
      </c>
      <c r="N1400">
        <f t="shared" si="1040"/>
        <v>0</v>
      </c>
      <c r="O1400">
        <f t="shared" si="1041"/>
        <v>0</v>
      </c>
    </row>
    <row r="1401" spans="1:25" hidden="1" x14ac:dyDescent="0.25">
      <c r="A1401" t="s">
        <v>22</v>
      </c>
      <c r="B1401">
        <v>2</v>
      </c>
      <c r="C1401">
        <v>17</v>
      </c>
      <c r="D1401" t="s">
        <v>12</v>
      </c>
      <c r="E1401" t="s">
        <v>12</v>
      </c>
      <c r="F1401">
        <v>10</v>
      </c>
      <c r="G1401">
        <v>310</v>
      </c>
      <c r="H1401">
        <v>34495</v>
      </c>
      <c r="I1401" t="s">
        <v>14</v>
      </c>
      <c r="J1401">
        <v>0</v>
      </c>
      <c r="K1401">
        <v>0</v>
      </c>
      <c r="L1401" s="11">
        <f t="shared" si="1042"/>
        <v>0</v>
      </c>
      <c r="M1401" s="11">
        <f t="shared" si="1039"/>
        <v>0</v>
      </c>
      <c r="N1401" s="11">
        <f t="shared" si="1040"/>
        <v>0</v>
      </c>
      <c r="O1401" s="11">
        <f t="shared" si="1041"/>
        <v>0</v>
      </c>
      <c r="P1401" s="11"/>
      <c r="Q1401" s="11"/>
      <c r="R1401" s="11"/>
    </row>
    <row r="1402" spans="1:25" s="12" customFormat="1" hidden="1" x14ac:dyDescent="0.25">
      <c r="A1402" s="12" t="s">
        <v>22</v>
      </c>
      <c r="B1402" s="12">
        <v>2</v>
      </c>
      <c r="C1402" s="12">
        <v>18</v>
      </c>
      <c r="D1402" s="12" t="s">
        <v>20</v>
      </c>
      <c r="E1402" s="12" t="s">
        <v>20</v>
      </c>
      <c r="F1402" s="12">
        <v>1</v>
      </c>
      <c r="G1402" s="12">
        <v>32</v>
      </c>
      <c r="H1402" s="12">
        <v>12832</v>
      </c>
      <c r="I1402" s="12" t="s">
        <v>17</v>
      </c>
      <c r="J1402" s="12">
        <v>0</v>
      </c>
      <c r="K1402" s="12">
        <v>0</v>
      </c>
      <c r="L1402" s="12">
        <f t="shared" si="1042"/>
        <v>0</v>
      </c>
      <c r="M1402" s="12">
        <f t="shared" si="1039"/>
        <v>0</v>
      </c>
      <c r="N1402" s="12">
        <f t="shared" si="1040"/>
        <v>0</v>
      </c>
      <c r="O1402" s="12">
        <f t="shared" si="1041"/>
        <v>0</v>
      </c>
      <c r="P1402" s="12">
        <f t="shared" ref="P1402" si="1043">IF((SUM(J1402:J1405)&gt;0),1,0)</f>
        <v>1</v>
      </c>
      <c r="Q1402" s="12">
        <f t="shared" ref="Q1402" si="1044">IF((SUM(N1402:N1405)&gt;0),1,0)</f>
        <v>0</v>
      </c>
      <c r="R1402" s="12">
        <f t="shared" ref="R1402" si="1045">IF((SUM(O1402:O1405)&gt;0),1,0)</f>
        <v>0</v>
      </c>
      <c r="T1402" s="12" t="s">
        <v>87</v>
      </c>
    </row>
    <row r="1403" spans="1:25" hidden="1" x14ac:dyDescent="0.25">
      <c r="A1403" t="s">
        <v>22</v>
      </c>
      <c r="B1403">
        <v>2</v>
      </c>
      <c r="C1403">
        <v>18</v>
      </c>
      <c r="D1403" t="s">
        <v>20</v>
      </c>
      <c r="E1403" t="s">
        <v>20</v>
      </c>
      <c r="F1403">
        <v>1</v>
      </c>
      <c r="G1403">
        <v>32</v>
      </c>
      <c r="H1403">
        <v>12832</v>
      </c>
      <c r="I1403" t="s">
        <v>16</v>
      </c>
      <c r="J1403">
        <v>1</v>
      </c>
      <c r="K1403">
        <v>1</v>
      </c>
      <c r="L1403">
        <f t="shared" si="1042"/>
        <v>1</v>
      </c>
      <c r="M1403">
        <f t="shared" si="1039"/>
        <v>0</v>
      </c>
      <c r="N1403">
        <f t="shared" si="1040"/>
        <v>0</v>
      </c>
      <c r="O1403">
        <f t="shared" si="1041"/>
        <v>0</v>
      </c>
      <c r="V1403" s="11"/>
    </row>
    <row r="1404" spans="1:25" hidden="1" x14ac:dyDescent="0.25">
      <c r="A1404" t="s">
        <v>22</v>
      </c>
      <c r="B1404">
        <v>2</v>
      </c>
      <c r="C1404">
        <v>18</v>
      </c>
      <c r="D1404" t="s">
        <v>20</v>
      </c>
      <c r="E1404" t="s">
        <v>20</v>
      </c>
      <c r="F1404">
        <v>1</v>
      </c>
      <c r="G1404">
        <v>32</v>
      </c>
      <c r="H1404">
        <v>12832</v>
      </c>
      <c r="I1404" t="s">
        <v>13</v>
      </c>
      <c r="J1404">
        <v>2</v>
      </c>
      <c r="K1404">
        <v>2</v>
      </c>
      <c r="L1404">
        <f t="shared" si="1042"/>
        <v>1</v>
      </c>
      <c r="M1404">
        <f t="shared" si="1039"/>
        <v>0</v>
      </c>
      <c r="N1404">
        <f t="shared" si="1040"/>
        <v>0</v>
      </c>
      <c r="O1404">
        <f t="shared" si="1041"/>
        <v>0</v>
      </c>
      <c r="U1404" s="11">
        <v>1</v>
      </c>
      <c r="V1404">
        <v>32</v>
      </c>
      <c r="W1404" s="11">
        <v>12832</v>
      </c>
      <c r="X1404">
        <v>32</v>
      </c>
      <c r="Y1404">
        <v>12832</v>
      </c>
    </row>
    <row r="1405" spans="1:25" hidden="1" x14ac:dyDescent="0.25">
      <c r="A1405" t="s">
        <v>22</v>
      </c>
      <c r="B1405">
        <v>2</v>
      </c>
      <c r="C1405">
        <v>18</v>
      </c>
      <c r="D1405" t="s">
        <v>20</v>
      </c>
      <c r="E1405" t="s">
        <v>20</v>
      </c>
      <c r="F1405">
        <v>1</v>
      </c>
      <c r="G1405">
        <v>32</v>
      </c>
      <c r="H1405">
        <v>12832</v>
      </c>
      <c r="I1405" t="s">
        <v>14</v>
      </c>
      <c r="J1405">
        <v>0</v>
      </c>
      <c r="K1405">
        <v>0</v>
      </c>
      <c r="L1405" s="11">
        <f t="shared" si="1042"/>
        <v>0</v>
      </c>
      <c r="M1405" s="11">
        <f t="shared" si="1039"/>
        <v>0</v>
      </c>
      <c r="N1405" s="11">
        <f t="shared" si="1040"/>
        <v>0</v>
      </c>
      <c r="O1405" s="11">
        <f t="shared" si="1041"/>
        <v>0</v>
      </c>
      <c r="P1405" s="11"/>
      <c r="Q1405" s="11"/>
      <c r="R1405" s="11"/>
      <c r="U1405">
        <v>2</v>
      </c>
      <c r="V1405">
        <f>V1404+32</f>
        <v>64</v>
      </c>
      <c r="W1405">
        <f>W1404+32</f>
        <v>12864</v>
      </c>
      <c r="X1405">
        <v>64</v>
      </c>
      <c r="Y1405">
        <v>12860</v>
      </c>
    </row>
    <row r="1406" spans="1:25" hidden="1" x14ac:dyDescent="0.25">
      <c r="A1406" t="s">
        <v>22</v>
      </c>
      <c r="B1406">
        <v>2</v>
      </c>
      <c r="C1406">
        <v>18</v>
      </c>
      <c r="D1406" t="s">
        <v>20</v>
      </c>
      <c r="E1406" t="s">
        <v>20</v>
      </c>
      <c r="F1406">
        <v>2</v>
      </c>
      <c r="G1406">
        <v>64</v>
      </c>
      <c r="H1406">
        <v>12860</v>
      </c>
      <c r="I1406" t="s">
        <v>17</v>
      </c>
      <c r="J1406">
        <v>0</v>
      </c>
      <c r="K1406">
        <v>0</v>
      </c>
      <c r="L1406">
        <f t="shared" si="1042"/>
        <v>0</v>
      </c>
      <c r="M1406">
        <f t="shared" si="1039"/>
        <v>0</v>
      </c>
      <c r="N1406">
        <f t="shared" si="1040"/>
        <v>0</v>
      </c>
      <c r="O1406">
        <f t="shared" si="1041"/>
        <v>0</v>
      </c>
      <c r="P1406">
        <f t="shared" ref="P1406" si="1046">IF((SUM(J1406:J1409)&gt;0),1,0)</f>
        <v>0</v>
      </c>
      <c r="Q1406">
        <f t="shared" ref="Q1406" si="1047">IF((SUM(N1406:N1409)&gt;0),1,0)</f>
        <v>0</v>
      </c>
      <c r="R1406">
        <f t="shared" ref="R1406" si="1048">IF((SUM(O1406:O1409)&gt;0),1,0)</f>
        <v>0</v>
      </c>
      <c r="U1406">
        <v>3</v>
      </c>
      <c r="V1406">
        <f t="shared" ref="V1406:V1413" si="1049">V1405+32</f>
        <v>96</v>
      </c>
      <c r="W1406">
        <f t="shared" ref="W1406:W1413" si="1050">W1405+32</f>
        <v>12896</v>
      </c>
      <c r="X1406">
        <v>96</v>
      </c>
      <c r="Y1406">
        <v>12896</v>
      </c>
    </row>
    <row r="1407" spans="1:25" hidden="1" x14ac:dyDescent="0.25">
      <c r="A1407" t="s">
        <v>22</v>
      </c>
      <c r="B1407">
        <v>2</v>
      </c>
      <c r="C1407">
        <v>18</v>
      </c>
      <c r="D1407" t="s">
        <v>20</v>
      </c>
      <c r="E1407" t="s">
        <v>20</v>
      </c>
      <c r="F1407">
        <v>2</v>
      </c>
      <c r="G1407">
        <v>64</v>
      </c>
      <c r="H1407">
        <v>12860</v>
      </c>
      <c r="I1407" t="s">
        <v>16</v>
      </c>
      <c r="J1407">
        <v>0</v>
      </c>
      <c r="K1407">
        <v>0</v>
      </c>
      <c r="L1407">
        <f t="shared" si="1042"/>
        <v>0</v>
      </c>
      <c r="M1407">
        <f t="shared" si="1039"/>
        <v>0</v>
      </c>
      <c r="N1407">
        <f t="shared" si="1040"/>
        <v>0</v>
      </c>
      <c r="O1407">
        <f t="shared" si="1041"/>
        <v>0</v>
      </c>
      <c r="U1407">
        <v>4</v>
      </c>
      <c r="V1407">
        <f t="shared" si="1049"/>
        <v>128</v>
      </c>
      <c r="W1407">
        <f t="shared" si="1050"/>
        <v>12928</v>
      </c>
      <c r="X1407">
        <v>128</v>
      </c>
      <c r="Y1407">
        <v>12920</v>
      </c>
    </row>
    <row r="1408" spans="1:25" hidden="1" x14ac:dyDescent="0.25">
      <c r="A1408" t="s">
        <v>22</v>
      </c>
      <c r="B1408">
        <v>2</v>
      </c>
      <c r="C1408">
        <v>18</v>
      </c>
      <c r="D1408" t="s">
        <v>20</v>
      </c>
      <c r="E1408" t="s">
        <v>20</v>
      </c>
      <c r="F1408">
        <v>2</v>
      </c>
      <c r="G1408">
        <v>64</v>
      </c>
      <c r="H1408">
        <v>12860</v>
      </c>
      <c r="I1408" t="s">
        <v>13</v>
      </c>
      <c r="J1408">
        <v>0</v>
      </c>
      <c r="K1408">
        <v>0</v>
      </c>
      <c r="L1408">
        <f t="shared" si="1042"/>
        <v>0</v>
      </c>
      <c r="M1408">
        <f t="shared" si="1039"/>
        <v>0</v>
      </c>
      <c r="N1408">
        <f t="shared" si="1040"/>
        <v>0</v>
      </c>
      <c r="O1408">
        <f t="shared" si="1041"/>
        <v>0</v>
      </c>
      <c r="U1408">
        <v>5</v>
      </c>
      <c r="V1408">
        <f t="shared" si="1049"/>
        <v>160</v>
      </c>
      <c r="W1408">
        <f t="shared" si="1050"/>
        <v>12960</v>
      </c>
      <c r="X1408">
        <v>160</v>
      </c>
      <c r="Y1408">
        <v>12960</v>
      </c>
    </row>
    <row r="1409" spans="1:25" hidden="1" x14ac:dyDescent="0.25">
      <c r="A1409" t="s">
        <v>22</v>
      </c>
      <c r="B1409">
        <v>2</v>
      </c>
      <c r="C1409">
        <v>18</v>
      </c>
      <c r="D1409" t="s">
        <v>20</v>
      </c>
      <c r="E1409" t="s">
        <v>20</v>
      </c>
      <c r="F1409">
        <v>2</v>
      </c>
      <c r="G1409">
        <v>64</v>
      </c>
      <c r="H1409">
        <v>12860</v>
      </c>
      <c r="I1409" t="s">
        <v>14</v>
      </c>
      <c r="J1409">
        <v>0</v>
      </c>
      <c r="K1409">
        <v>0</v>
      </c>
      <c r="L1409" s="11">
        <f t="shared" si="1042"/>
        <v>0</v>
      </c>
      <c r="M1409" s="11">
        <f t="shared" si="1039"/>
        <v>0</v>
      </c>
      <c r="N1409" s="11">
        <f t="shared" si="1040"/>
        <v>0</v>
      </c>
      <c r="O1409" s="11">
        <f t="shared" si="1041"/>
        <v>0</v>
      </c>
      <c r="P1409" s="11"/>
      <c r="Q1409" s="11"/>
      <c r="R1409" s="11"/>
      <c r="U1409">
        <v>6</v>
      </c>
      <c r="V1409">
        <f t="shared" si="1049"/>
        <v>192</v>
      </c>
      <c r="W1409">
        <f t="shared" si="1050"/>
        <v>12992</v>
      </c>
      <c r="X1409">
        <v>192</v>
      </c>
      <c r="Y1409">
        <v>12980</v>
      </c>
    </row>
    <row r="1410" spans="1:25" hidden="1" x14ac:dyDescent="0.25">
      <c r="A1410" t="s">
        <v>22</v>
      </c>
      <c r="B1410">
        <v>2</v>
      </c>
      <c r="C1410">
        <v>18</v>
      </c>
      <c r="D1410" t="s">
        <v>20</v>
      </c>
      <c r="E1410" t="s">
        <v>20</v>
      </c>
      <c r="F1410">
        <v>3</v>
      </c>
      <c r="G1410">
        <v>96</v>
      </c>
      <c r="H1410">
        <v>12896</v>
      </c>
      <c r="I1410" t="s">
        <v>17</v>
      </c>
      <c r="J1410">
        <v>0</v>
      </c>
      <c r="K1410">
        <v>0</v>
      </c>
      <c r="L1410">
        <f t="shared" si="1042"/>
        <v>0</v>
      </c>
      <c r="M1410">
        <f t="shared" si="1039"/>
        <v>0</v>
      </c>
      <c r="N1410">
        <f t="shared" si="1040"/>
        <v>0</v>
      </c>
      <c r="O1410">
        <f t="shared" si="1041"/>
        <v>0</v>
      </c>
      <c r="P1410">
        <f t="shared" ref="P1410" si="1051">IF((SUM(J1410:J1413)&gt;0),1,0)</f>
        <v>0</v>
      </c>
      <c r="Q1410">
        <f t="shared" ref="Q1410" si="1052">IF((SUM(N1410:N1413)&gt;0),1,0)</f>
        <v>0</v>
      </c>
      <c r="R1410">
        <f t="shared" ref="R1410" si="1053">IF((SUM(O1410:O1413)&gt;0),1,0)</f>
        <v>0</v>
      </c>
      <c r="U1410">
        <v>7</v>
      </c>
      <c r="V1410">
        <f t="shared" si="1049"/>
        <v>224</v>
      </c>
      <c r="W1410">
        <f t="shared" si="1050"/>
        <v>13024</v>
      </c>
      <c r="X1410">
        <v>224</v>
      </c>
      <c r="Y1410">
        <v>13040</v>
      </c>
    </row>
    <row r="1411" spans="1:25" hidden="1" x14ac:dyDescent="0.25">
      <c r="A1411" t="s">
        <v>22</v>
      </c>
      <c r="B1411">
        <v>2</v>
      </c>
      <c r="C1411">
        <v>18</v>
      </c>
      <c r="D1411" t="s">
        <v>20</v>
      </c>
      <c r="E1411" t="s">
        <v>20</v>
      </c>
      <c r="F1411">
        <v>3</v>
      </c>
      <c r="G1411">
        <v>96</v>
      </c>
      <c r="H1411">
        <v>12896</v>
      </c>
      <c r="I1411" t="s">
        <v>16</v>
      </c>
      <c r="J1411">
        <v>0</v>
      </c>
      <c r="K1411">
        <v>0</v>
      </c>
      <c r="L1411">
        <f t="shared" si="1042"/>
        <v>0</v>
      </c>
      <c r="M1411">
        <f t="shared" si="1039"/>
        <v>0</v>
      </c>
      <c r="N1411">
        <f t="shared" si="1040"/>
        <v>0</v>
      </c>
      <c r="O1411">
        <f t="shared" si="1041"/>
        <v>0</v>
      </c>
      <c r="U1411">
        <v>8</v>
      </c>
      <c r="V1411">
        <f t="shared" si="1049"/>
        <v>256</v>
      </c>
      <c r="W1411">
        <f t="shared" si="1050"/>
        <v>13056</v>
      </c>
      <c r="X1411">
        <v>256</v>
      </c>
      <c r="Y1411">
        <v>13056</v>
      </c>
    </row>
    <row r="1412" spans="1:25" hidden="1" x14ac:dyDescent="0.25">
      <c r="A1412" t="s">
        <v>22</v>
      </c>
      <c r="B1412">
        <v>2</v>
      </c>
      <c r="C1412">
        <v>18</v>
      </c>
      <c r="D1412" t="s">
        <v>20</v>
      </c>
      <c r="E1412" t="s">
        <v>20</v>
      </c>
      <c r="F1412">
        <v>3</v>
      </c>
      <c r="G1412">
        <v>96</v>
      </c>
      <c r="H1412">
        <v>12896</v>
      </c>
      <c r="I1412" t="s">
        <v>13</v>
      </c>
      <c r="J1412">
        <v>0</v>
      </c>
      <c r="K1412">
        <v>0</v>
      </c>
      <c r="L1412">
        <f t="shared" si="1042"/>
        <v>0</v>
      </c>
      <c r="M1412">
        <f t="shared" si="1039"/>
        <v>0</v>
      </c>
      <c r="N1412">
        <f t="shared" si="1040"/>
        <v>0</v>
      </c>
      <c r="O1412">
        <f t="shared" si="1041"/>
        <v>0</v>
      </c>
      <c r="U1412">
        <v>9</v>
      </c>
      <c r="V1412">
        <f t="shared" si="1049"/>
        <v>288</v>
      </c>
      <c r="W1412">
        <f t="shared" si="1050"/>
        <v>13088</v>
      </c>
      <c r="X1412">
        <v>288</v>
      </c>
      <c r="Y1412">
        <v>13100</v>
      </c>
    </row>
    <row r="1413" spans="1:25" hidden="1" x14ac:dyDescent="0.25">
      <c r="A1413" t="s">
        <v>22</v>
      </c>
      <c r="B1413">
        <v>2</v>
      </c>
      <c r="C1413">
        <v>18</v>
      </c>
      <c r="D1413" t="s">
        <v>20</v>
      </c>
      <c r="E1413" t="s">
        <v>20</v>
      </c>
      <c r="F1413">
        <v>3</v>
      </c>
      <c r="G1413">
        <v>96</v>
      </c>
      <c r="H1413">
        <v>12896</v>
      </c>
      <c r="I1413" t="s">
        <v>14</v>
      </c>
      <c r="J1413">
        <v>0</v>
      </c>
      <c r="K1413">
        <v>0</v>
      </c>
      <c r="L1413" s="11">
        <f t="shared" si="1042"/>
        <v>0</v>
      </c>
      <c r="M1413" s="11">
        <f t="shared" si="1039"/>
        <v>0</v>
      </c>
      <c r="N1413" s="11">
        <f t="shared" si="1040"/>
        <v>0</v>
      </c>
      <c r="O1413" s="11">
        <f t="shared" si="1041"/>
        <v>0</v>
      </c>
      <c r="P1413" s="11"/>
      <c r="Q1413" s="11"/>
      <c r="R1413" s="11"/>
      <c r="U1413">
        <v>10</v>
      </c>
      <c r="V1413">
        <f t="shared" si="1049"/>
        <v>320</v>
      </c>
      <c r="W1413">
        <f t="shared" si="1050"/>
        <v>13120</v>
      </c>
      <c r="X1413">
        <v>320</v>
      </c>
      <c r="Y1413">
        <v>13120</v>
      </c>
    </row>
    <row r="1414" spans="1:25" hidden="1" x14ac:dyDescent="0.25">
      <c r="A1414" t="s">
        <v>22</v>
      </c>
      <c r="B1414">
        <v>2</v>
      </c>
      <c r="C1414">
        <v>18</v>
      </c>
      <c r="D1414" t="s">
        <v>20</v>
      </c>
      <c r="E1414" t="s">
        <v>20</v>
      </c>
      <c r="F1414">
        <v>4</v>
      </c>
      <c r="G1414">
        <v>128</v>
      </c>
      <c r="H1414">
        <v>12920</v>
      </c>
      <c r="I1414" t="s">
        <v>17</v>
      </c>
      <c r="J1414">
        <v>1</v>
      </c>
      <c r="K1414">
        <v>4</v>
      </c>
      <c r="L1414">
        <f t="shared" si="1042"/>
        <v>1</v>
      </c>
      <c r="M1414">
        <f t="shared" si="1039"/>
        <v>1</v>
      </c>
      <c r="N1414">
        <f t="shared" si="1040"/>
        <v>1</v>
      </c>
      <c r="O1414">
        <f t="shared" si="1041"/>
        <v>0</v>
      </c>
      <c r="P1414">
        <f t="shared" ref="P1414" si="1054">IF((SUM(J1414:J1417)&gt;0),1,0)</f>
        <v>1</v>
      </c>
      <c r="Q1414">
        <f t="shared" ref="Q1414" si="1055">IF((SUM(N1414:N1417)&gt;0),1,0)</f>
        <v>1</v>
      </c>
      <c r="R1414">
        <f t="shared" ref="R1414" si="1056">IF((SUM(O1414:O1417)&gt;0),1,0)</f>
        <v>0</v>
      </c>
    </row>
    <row r="1415" spans="1:25" hidden="1" x14ac:dyDescent="0.25">
      <c r="A1415" t="s">
        <v>22</v>
      </c>
      <c r="B1415">
        <v>2</v>
      </c>
      <c r="C1415">
        <v>18</v>
      </c>
      <c r="D1415" t="s">
        <v>20</v>
      </c>
      <c r="E1415" t="s">
        <v>20</v>
      </c>
      <c r="F1415">
        <v>4</v>
      </c>
      <c r="G1415">
        <v>128</v>
      </c>
      <c r="H1415">
        <v>12920</v>
      </c>
      <c r="I1415" t="s">
        <v>16</v>
      </c>
      <c r="J1415">
        <v>0</v>
      </c>
      <c r="K1415">
        <v>0</v>
      </c>
      <c r="L1415">
        <f t="shared" si="1042"/>
        <v>0</v>
      </c>
      <c r="M1415">
        <f t="shared" si="1039"/>
        <v>0</v>
      </c>
      <c r="N1415">
        <f t="shared" si="1040"/>
        <v>0</v>
      </c>
      <c r="O1415">
        <f t="shared" si="1041"/>
        <v>0</v>
      </c>
    </row>
    <row r="1416" spans="1:25" hidden="1" x14ac:dyDescent="0.25">
      <c r="A1416" t="s">
        <v>22</v>
      </c>
      <c r="B1416">
        <v>2</v>
      </c>
      <c r="C1416">
        <v>18</v>
      </c>
      <c r="D1416" t="s">
        <v>20</v>
      </c>
      <c r="E1416" t="s">
        <v>20</v>
      </c>
      <c r="F1416">
        <v>4</v>
      </c>
      <c r="G1416">
        <v>128</v>
      </c>
      <c r="H1416">
        <v>12920</v>
      </c>
      <c r="I1416" t="s">
        <v>13</v>
      </c>
      <c r="J1416">
        <v>0</v>
      </c>
      <c r="K1416">
        <v>0</v>
      </c>
      <c r="L1416">
        <f t="shared" si="1042"/>
        <v>0</v>
      </c>
      <c r="M1416">
        <f t="shared" si="1039"/>
        <v>0</v>
      </c>
      <c r="N1416">
        <f t="shared" si="1040"/>
        <v>0</v>
      </c>
      <c r="O1416">
        <f t="shared" si="1041"/>
        <v>0</v>
      </c>
    </row>
    <row r="1417" spans="1:25" hidden="1" x14ac:dyDescent="0.25">
      <c r="A1417" t="s">
        <v>22</v>
      </c>
      <c r="B1417">
        <v>2</v>
      </c>
      <c r="C1417">
        <v>18</v>
      </c>
      <c r="D1417" t="s">
        <v>20</v>
      </c>
      <c r="E1417" t="s">
        <v>20</v>
      </c>
      <c r="F1417">
        <v>4</v>
      </c>
      <c r="G1417">
        <v>128</v>
      </c>
      <c r="H1417">
        <v>12920</v>
      </c>
      <c r="I1417" t="s">
        <v>14</v>
      </c>
      <c r="J1417">
        <v>0</v>
      </c>
      <c r="K1417">
        <v>0</v>
      </c>
      <c r="L1417" s="11">
        <f t="shared" si="1042"/>
        <v>0</v>
      </c>
      <c r="M1417" s="11">
        <f t="shared" si="1039"/>
        <v>0</v>
      </c>
      <c r="N1417" s="11">
        <f t="shared" si="1040"/>
        <v>0</v>
      </c>
      <c r="O1417" s="11">
        <f t="shared" si="1041"/>
        <v>0</v>
      </c>
      <c r="P1417" s="11"/>
      <c r="Q1417" s="11"/>
      <c r="R1417" s="11"/>
    </row>
    <row r="1418" spans="1:25" hidden="1" x14ac:dyDescent="0.25">
      <c r="A1418" t="s">
        <v>22</v>
      </c>
      <c r="B1418">
        <v>2</v>
      </c>
      <c r="C1418">
        <v>18</v>
      </c>
      <c r="D1418" t="s">
        <v>20</v>
      </c>
      <c r="E1418" t="s">
        <v>20</v>
      </c>
      <c r="F1418">
        <v>5</v>
      </c>
      <c r="G1418">
        <v>160</v>
      </c>
      <c r="H1418">
        <v>12960</v>
      </c>
      <c r="I1418" t="s">
        <v>17</v>
      </c>
      <c r="J1418">
        <v>0</v>
      </c>
      <c r="K1418">
        <v>0</v>
      </c>
      <c r="L1418">
        <f t="shared" si="1042"/>
        <v>0</v>
      </c>
      <c r="M1418">
        <f t="shared" si="1039"/>
        <v>0</v>
      </c>
      <c r="N1418">
        <f t="shared" si="1040"/>
        <v>0</v>
      </c>
      <c r="O1418">
        <f t="shared" si="1041"/>
        <v>0</v>
      </c>
      <c r="P1418">
        <f t="shared" ref="P1418" si="1057">IF((SUM(J1418:J1421)&gt;0),1,0)</f>
        <v>1</v>
      </c>
      <c r="Q1418">
        <f t="shared" ref="Q1418" si="1058">IF((SUM(N1418:N1421)&gt;0),1,0)</f>
        <v>0</v>
      </c>
      <c r="R1418">
        <f t="shared" ref="R1418" si="1059">IF((SUM(O1418:O1421)&gt;0),1,0)</f>
        <v>0</v>
      </c>
    </row>
    <row r="1419" spans="1:25" hidden="1" x14ac:dyDescent="0.25">
      <c r="A1419" t="s">
        <v>22</v>
      </c>
      <c r="B1419">
        <v>2</v>
      </c>
      <c r="C1419">
        <v>18</v>
      </c>
      <c r="D1419" t="s">
        <v>20</v>
      </c>
      <c r="E1419" t="s">
        <v>20</v>
      </c>
      <c r="F1419">
        <v>5</v>
      </c>
      <c r="G1419">
        <v>160</v>
      </c>
      <c r="H1419">
        <v>12960</v>
      </c>
      <c r="I1419" t="s">
        <v>16</v>
      </c>
      <c r="J1419">
        <v>1</v>
      </c>
      <c r="K1419">
        <v>3</v>
      </c>
      <c r="L1419">
        <f t="shared" si="1042"/>
        <v>1</v>
      </c>
      <c r="M1419">
        <f t="shared" si="1039"/>
        <v>0</v>
      </c>
      <c r="N1419">
        <f t="shared" si="1040"/>
        <v>0</v>
      </c>
      <c r="O1419">
        <f t="shared" si="1041"/>
        <v>0</v>
      </c>
    </row>
    <row r="1420" spans="1:25" hidden="1" x14ac:dyDescent="0.25">
      <c r="A1420" t="s">
        <v>22</v>
      </c>
      <c r="B1420">
        <v>2</v>
      </c>
      <c r="C1420">
        <v>18</v>
      </c>
      <c r="D1420" t="s">
        <v>20</v>
      </c>
      <c r="E1420" t="s">
        <v>20</v>
      </c>
      <c r="F1420">
        <v>5</v>
      </c>
      <c r="G1420">
        <v>160</v>
      </c>
      <c r="H1420">
        <v>12960</v>
      </c>
      <c r="I1420" t="s">
        <v>13</v>
      </c>
      <c r="J1420">
        <v>0</v>
      </c>
      <c r="K1420">
        <v>0</v>
      </c>
      <c r="L1420">
        <f t="shared" si="1042"/>
        <v>0</v>
      </c>
      <c r="M1420">
        <f t="shared" si="1039"/>
        <v>0</v>
      </c>
      <c r="N1420">
        <f t="shared" si="1040"/>
        <v>0</v>
      </c>
      <c r="O1420">
        <f t="shared" si="1041"/>
        <v>0</v>
      </c>
    </row>
    <row r="1421" spans="1:25" hidden="1" x14ac:dyDescent="0.25">
      <c r="A1421" t="s">
        <v>22</v>
      </c>
      <c r="B1421">
        <v>2</v>
      </c>
      <c r="C1421">
        <v>18</v>
      </c>
      <c r="D1421" t="s">
        <v>20</v>
      </c>
      <c r="E1421" t="s">
        <v>20</v>
      </c>
      <c r="F1421">
        <v>5</v>
      </c>
      <c r="G1421">
        <v>160</v>
      </c>
      <c r="H1421">
        <v>12960</v>
      </c>
      <c r="I1421" t="s">
        <v>14</v>
      </c>
      <c r="J1421">
        <v>0</v>
      </c>
      <c r="K1421">
        <v>0</v>
      </c>
      <c r="L1421" s="11">
        <f t="shared" si="1042"/>
        <v>0</v>
      </c>
      <c r="M1421" s="11">
        <f t="shared" si="1039"/>
        <v>0</v>
      </c>
      <c r="N1421" s="11">
        <f t="shared" si="1040"/>
        <v>0</v>
      </c>
      <c r="O1421" s="11">
        <f t="shared" si="1041"/>
        <v>0</v>
      </c>
      <c r="P1421" s="11"/>
      <c r="Q1421" s="11"/>
      <c r="R1421" s="11"/>
    </row>
    <row r="1422" spans="1:25" hidden="1" x14ac:dyDescent="0.25">
      <c r="A1422" t="s">
        <v>22</v>
      </c>
      <c r="B1422">
        <v>2</v>
      </c>
      <c r="C1422">
        <v>18</v>
      </c>
      <c r="D1422" t="s">
        <v>20</v>
      </c>
      <c r="E1422" t="s">
        <v>20</v>
      </c>
      <c r="F1422">
        <v>6</v>
      </c>
      <c r="G1422">
        <v>192</v>
      </c>
      <c r="H1422">
        <v>12980</v>
      </c>
      <c r="I1422" t="s">
        <v>17</v>
      </c>
      <c r="J1422">
        <v>0</v>
      </c>
      <c r="K1422">
        <v>0</v>
      </c>
      <c r="L1422">
        <f t="shared" si="1042"/>
        <v>0</v>
      </c>
      <c r="M1422">
        <f t="shared" si="1039"/>
        <v>0</v>
      </c>
      <c r="N1422">
        <f t="shared" si="1040"/>
        <v>0</v>
      </c>
      <c r="O1422">
        <f t="shared" si="1041"/>
        <v>0</v>
      </c>
      <c r="P1422">
        <f t="shared" ref="P1422" si="1060">IF((SUM(J1422:J1425)&gt;0),1,0)</f>
        <v>0</v>
      </c>
      <c r="Q1422">
        <f t="shared" ref="Q1422" si="1061">IF((SUM(N1422:N1425)&gt;0),1,0)</f>
        <v>0</v>
      </c>
      <c r="R1422">
        <f t="shared" ref="R1422" si="1062">IF((SUM(O1422:O1425)&gt;0),1,0)</f>
        <v>0</v>
      </c>
    </row>
    <row r="1423" spans="1:25" hidden="1" x14ac:dyDescent="0.25">
      <c r="A1423" t="s">
        <v>22</v>
      </c>
      <c r="B1423">
        <v>2</v>
      </c>
      <c r="C1423">
        <v>18</v>
      </c>
      <c r="D1423" t="s">
        <v>20</v>
      </c>
      <c r="E1423" t="s">
        <v>20</v>
      </c>
      <c r="F1423">
        <v>6</v>
      </c>
      <c r="G1423">
        <v>192</v>
      </c>
      <c r="H1423">
        <v>12980</v>
      </c>
      <c r="I1423" t="s">
        <v>16</v>
      </c>
      <c r="J1423">
        <v>0</v>
      </c>
      <c r="K1423">
        <v>0</v>
      </c>
      <c r="L1423">
        <f t="shared" si="1042"/>
        <v>0</v>
      </c>
      <c r="M1423">
        <f t="shared" si="1039"/>
        <v>0</v>
      </c>
      <c r="N1423">
        <f t="shared" si="1040"/>
        <v>0</v>
      </c>
      <c r="O1423">
        <f t="shared" si="1041"/>
        <v>0</v>
      </c>
    </row>
    <row r="1424" spans="1:25" hidden="1" x14ac:dyDescent="0.25">
      <c r="A1424" t="s">
        <v>22</v>
      </c>
      <c r="B1424">
        <v>2</v>
      </c>
      <c r="C1424">
        <v>18</v>
      </c>
      <c r="D1424" t="s">
        <v>20</v>
      </c>
      <c r="E1424" t="s">
        <v>20</v>
      </c>
      <c r="F1424">
        <v>6</v>
      </c>
      <c r="G1424">
        <v>192</v>
      </c>
      <c r="H1424">
        <v>12980</v>
      </c>
      <c r="I1424" t="s">
        <v>13</v>
      </c>
      <c r="J1424">
        <v>0</v>
      </c>
      <c r="K1424">
        <v>0</v>
      </c>
      <c r="L1424">
        <f t="shared" si="1042"/>
        <v>0</v>
      </c>
      <c r="M1424">
        <f t="shared" si="1039"/>
        <v>0</v>
      </c>
      <c r="N1424">
        <f t="shared" si="1040"/>
        <v>0</v>
      </c>
      <c r="O1424">
        <f t="shared" si="1041"/>
        <v>0</v>
      </c>
    </row>
    <row r="1425" spans="1:18" hidden="1" x14ac:dyDescent="0.25">
      <c r="A1425" t="s">
        <v>22</v>
      </c>
      <c r="B1425">
        <v>2</v>
      </c>
      <c r="C1425">
        <v>18</v>
      </c>
      <c r="D1425" t="s">
        <v>20</v>
      </c>
      <c r="E1425" t="s">
        <v>20</v>
      </c>
      <c r="F1425">
        <v>6</v>
      </c>
      <c r="G1425">
        <v>192</v>
      </c>
      <c r="H1425">
        <v>12980</v>
      </c>
      <c r="I1425" t="s">
        <v>14</v>
      </c>
      <c r="J1425">
        <v>0</v>
      </c>
      <c r="K1425">
        <v>0</v>
      </c>
      <c r="L1425" s="11">
        <f t="shared" si="1042"/>
        <v>0</v>
      </c>
      <c r="M1425" s="11">
        <f t="shared" si="1039"/>
        <v>0</v>
      </c>
      <c r="N1425" s="11">
        <f t="shared" si="1040"/>
        <v>0</v>
      </c>
      <c r="O1425" s="11">
        <f t="shared" si="1041"/>
        <v>0</v>
      </c>
      <c r="P1425" s="11"/>
      <c r="Q1425" s="11"/>
      <c r="R1425" s="11"/>
    </row>
    <row r="1426" spans="1:18" hidden="1" x14ac:dyDescent="0.25">
      <c r="A1426" t="s">
        <v>22</v>
      </c>
      <c r="B1426">
        <v>2</v>
      </c>
      <c r="C1426">
        <v>18</v>
      </c>
      <c r="D1426" t="s">
        <v>20</v>
      </c>
      <c r="E1426" t="s">
        <v>20</v>
      </c>
      <c r="F1426">
        <v>7</v>
      </c>
      <c r="G1426">
        <v>224</v>
      </c>
      <c r="H1426">
        <v>13040</v>
      </c>
      <c r="I1426" t="s">
        <v>17</v>
      </c>
      <c r="J1426">
        <v>0</v>
      </c>
      <c r="K1426">
        <v>0</v>
      </c>
      <c r="L1426">
        <f t="shared" si="1042"/>
        <v>0</v>
      </c>
      <c r="M1426">
        <f t="shared" si="1039"/>
        <v>0</v>
      </c>
      <c r="N1426">
        <f t="shared" si="1040"/>
        <v>0</v>
      </c>
      <c r="O1426">
        <f t="shared" si="1041"/>
        <v>0</v>
      </c>
      <c r="P1426">
        <f t="shared" ref="P1426" si="1063">IF((SUM(J1426:J1429)&gt;0),1,0)</f>
        <v>1</v>
      </c>
      <c r="Q1426">
        <f t="shared" ref="Q1426" si="1064">IF((SUM(N1426:N1429)&gt;0),1,0)</f>
        <v>1</v>
      </c>
      <c r="R1426">
        <f t="shared" ref="R1426" si="1065">IF((SUM(O1426:O1429)&gt;0),1,0)</f>
        <v>0</v>
      </c>
    </row>
    <row r="1427" spans="1:18" hidden="1" x14ac:dyDescent="0.25">
      <c r="A1427" t="s">
        <v>22</v>
      </c>
      <c r="B1427">
        <v>2</v>
      </c>
      <c r="C1427">
        <v>18</v>
      </c>
      <c r="D1427" t="s">
        <v>20</v>
      </c>
      <c r="E1427" t="s">
        <v>20</v>
      </c>
      <c r="F1427">
        <v>7</v>
      </c>
      <c r="G1427">
        <v>224</v>
      </c>
      <c r="H1427">
        <v>13040</v>
      </c>
      <c r="I1427" t="s">
        <v>16</v>
      </c>
      <c r="J1427">
        <v>0</v>
      </c>
      <c r="K1427">
        <v>0</v>
      </c>
      <c r="L1427">
        <f t="shared" si="1042"/>
        <v>0</v>
      </c>
      <c r="M1427">
        <f t="shared" si="1039"/>
        <v>0</v>
      </c>
      <c r="N1427">
        <f t="shared" si="1040"/>
        <v>0</v>
      </c>
      <c r="O1427">
        <f t="shared" si="1041"/>
        <v>0</v>
      </c>
    </row>
    <row r="1428" spans="1:18" hidden="1" x14ac:dyDescent="0.25">
      <c r="A1428" t="s">
        <v>22</v>
      </c>
      <c r="B1428">
        <v>2</v>
      </c>
      <c r="C1428">
        <v>18</v>
      </c>
      <c r="D1428" t="s">
        <v>20</v>
      </c>
      <c r="E1428" t="s">
        <v>20</v>
      </c>
      <c r="F1428">
        <v>7</v>
      </c>
      <c r="G1428">
        <v>224</v>
      </c>
      <c r="H1428">
        <v>13040</v>
      </c>
      <c r="I1428" t="s">
        <v>13</v>
      </c>
      <c r="J1428">
        <v>0</v>
      </c>
      <c r="K1428">
        <v>0</v>
      </c>
      <c r="L1428">
        <f t="shared" si="1042"/>
        <v>0</v>
      </c>
      <c r="M1428">
        <f t="shared" si="1039"/>
        <v>0</v>
      </c>
      <c r="N1428">
        <f t="shared" si="1040"/>
        <v>0</v>
      </c>
      <c r="O1428">
        <f t="shared" si="1041"/>
        <v>0</v>
      </c>
    </row>
    <row r="1429" spans="1:18" hidden="1" x14ac:dyDescent="0.25">
      <c r="A1429" t="s">
        <v>22</v>
      </c>
      <c r="B1429">
        <v>2</v>
      </c>
      <c r="C1429">
        <v>18</v>
      </c>
      <c r="D1429" t="s">
        <v>20</v>
      </c>
      <c r="E1429" t="s">
        <v>20</v>
      </c>
      <c r="F1429">
        <v>7</v>
      </c>
      <c r="G1429">
        <v>224</v>
      </c>
      <c r="H1429">
        <v>13040</v>
      </c>
      <c r="I1429" t="s">
        <v>14</v>
      </c>
      <c r="J1429">
        <v>1</v>
      </c>
      <c r="K1429">
        <v>4</v>
      </c>
      <c r="L1429" s="11">
        <f t="shared" si="1042"/>
        <v>1</v>
      </c>
      <c r="M1429" s="11">
        <f t="shared" si="1039"/>
        <v>1</v>
      </c>
      <c r="N1429" s="11">
        <f t="shared" si="1040"/>
        <v>1</v>
      </c>
      <c r="O1429" s="11">
        <f t="shared" si="1041"/>
        <v>0</v>
      </c>
      <c r="P1429" s="11"/>
      <c r="Q1429" s="11"/>
      <c r="R1429" s="11"/>
    </row>
    <row r="1430" spans="1:18" hidden="1" x14ac:dyDescent="0.25">
      <c r="A1430" t="s">
        <v>22</v>
      </c>
      <c r="B1430">
        <v>2</v>
      </c>
      <c r="C1430">
        <v>18</v>
      </c>
      <c r="D1430" t="s">
        <v>20</v>
      </c>
      <c r="E1430" t="s">
        <v>20</v>
      </c>
      <c r="F1430">
        <v>8</v>
      </c>
      <c r="G1430">
        <v>256</v>
      </c>
      <c r="H1430">
        <v>13056</v>
      </c>
      <c r="I1430" t="s">
        <v>17</v>
      </c>
      <c r="J1430">
        <v>0</v>
      </c>
      <c r="K1430">
        <v>0</v>
      </c>
      <c r="L1430">
        <f t="shared" si="1042"/>
        <v>0</v>
      </c>
      <c r="M1430">
        <f t="shared" si="1039"/>
        <v>0</v>
      </c>
      <c r="N1430">
        <f t="shared" si="1040"/>
        <v>0</v>
      </c>
      <c r="O1430">
        <f t="shared" si="1041"/>
        <v>0</v>
      </c>
      <c r="P1430">
        <f t="shared" ref="P1430" si="1066">IF((SUM(J1430:J1433)&gt;0),1,0)</f>
        <v>1</v>
      </c>
      <c r="Q1430">
        <f t="shared" ref="Q1430" si="1067">IF((SUM(N1430:N1433)&gt;0),1,0)</f>
        <v>1</v>
      </c>
      <c r="R1430">
        <f t="shared" ref="R1430" si="1068">IF((SUM(O1430:O1433)&gt;0),1,0)</f>
        <v>0</v>
      </c>
    </row>
    <row r="1431" spans="1:18" hidden="1" x14ac:dyDescent="0.25">
      <c r="A1431" t="s">
        <v>22</v>
      </c>
      <c r="B1431">
        <v>2</v>
      </c>
      <c r="C1431">
        <v>18</v>
      </c>
      <c r="D1431" t="s">
        <v>20</v>
      </c>
      <c r="E1431" t="s">
        <v>20</v>
      </c>
      <c r="F1431">
        <v>8</v>
      </c>
      <c r="G1431">
        <v>256</v>
      </c>
      <c r="H1431">
        <v>13056</v>
      </c>
      <c r="I1431" t="s">
        <v>16</v>
      </c>
      <c r="J1431">
        <v>0</v>
      </c>
      <c r="K1431">
        <v>0</v>
      </c>
      <c r="L1431">
        <f t="shared" si="1042"/>
        <v>0</v>
      </c>
      <c r="M1431">
        <f t="shared" si="1039"/>
        <v>0</v>
      </c>
      <c r="N1431">
        <f t="shared" si="1040"/>
        <v>0</v>
      </c>
      <c r="O1431">
        <f t="shared" si="1041"/>
        <v>0</v>
      </c>
    </row>
    <row r="1432" spans="1:18" hidden="1" x14ac:dyDescent="0.25">
      <c r="A1432" t="s">
        <v>22</v>
      </c>
      <c r="B1432">
        <v>2</v>
      </c>
      <c r="C1432">
        <v>18</v>
      </c>
      <c r="D1432" t="s">
        <v>20</v>
      </c>
      <c r="E1432" t="s">
        <v>20</v>
      </c>
      <c r="F1432">
        <v>8</v>
      </c>
      <c r="G1432">
        <v>256</v>
      </c>
      <c r="H1432">
        <v>13056</v>
      </c>
      <c r="I1432" t="s">
        <v>13</v>
      </c>
      <c r="J1432">
        <v>0</v>
      </c>
      <c r="K1432">
        <v>0</v>
      </c>
      <c r="L1432">
        <f t="shared" si="1042"/>
        <v>0</v>
      </c>
      <c r="M1432">
        <f t="shared" si="1039"/>
        <v>0</v>
      </c>
      <c r="N1432">
        <f t="shared" si="1040"/>
        <v>0</v>
      </c>
      <c r="O1432">
        <f t="shared" si="1041"/>
        <v>0</v>
      </c>
    </row>
    <row r="1433" spans="1:18" hidden="1" x14ac:dyDescent="0.25">
      <c r="A1433" t="s">
        <v>22</v>
      </c>
      <c r="B1433">
        <v>2</v>
      </c>
      <c r="C1433">
        <v>18</v>
      </c>
      <c r="D1433" t="s">
        <v>20</v>
      </c>
      <c r="E1433" t="s">
        <v>20</v>
      </c>
      <c r="F1433">
        <v>8</v>
      </c>
      <c r="G1433">
        <v>256</v>
      </c>
      <c r="H1433">
        <v>13056</v>
      </c>
      <c r="I1433" t="s">
        <v>14</v>
      </c>
      <c r="J1433">
        <v>1</v>
      </c>
      <c r="K1433">
        <v>4</v>
      </c>
      <c r="L1433" s="11">
        <f t="shared" si="1042"/>
        <v>1</v>
      </c>
      <c r="M1433" s="11">
        <f t="shared" si="1039"/>
        <v>1</v>
      </c>
      <c r="N1433" s="11">
        <f t="shared" si="1040"/>
        <v>1</v>
      </c>
      <c r="O1433" s="11">
        <f t="shared" si="1041"/>
        <v>0</v>
      </c>
      <c r="P1433" s="11"/>
      <c r="Q1433" s="11"/>
      <c r="R1433" s="11"/>
    </row>
    <row r="1434" spans="1:18" hidden="1" x14ac:dyDescent="0.25">
      <c r="A1434" t="s">
        <v>22</v>
      </c>
      <c r="B1434">
        <v>2</v>
      </c>
      <c r="C1434">
        <v>18</v>
      </c>
      <c r="D1434" t="s">
        <v>20</v>
      </c>
      <c r="E1434" t="s">
        <v>20</v>
      </c>
      <c r="F1434">
        <v>9</v>
      </c>
      <c r="G1434">
        <v>288</v>
      </c>
      <c r="H1434">
        <v>13100</v>
      </c>
      <c r="I1434" t="s">
        <v>17</v>
      </c>
      <c r="J1434">
        <v>0</v>
      </c>
      <c r="K1434">
        <v>0</v>
      </c>
      <c r="L1434">
        <f t="shared" si="1042"/>
        <v>0</v>
      </c>
      <c r="M1434">
        <f t="shared" si="1039"/>
        <v>0</v>
      </c>
      <c r="N1434">
        <f t="shared" si="1040"/>
        <v>0</v>
      </c>
      <c r="O1434">
        <f t="shared" si="1041"/>
        <v>0</v>
      </c>
      <c r="P1434">
        <f t="shared" ref="P1434" si="1069">IF((SUM(J1434:J1437)&gt;0),1,0)</f>
        <v>1</v>
      </c>
      <c r="Q1434">
        <f t="shared" ref="Q1434" si="1070">IF((SUM(N1434:N1437)&gt;0),1,0)</f>
        <v>1</v>
      </c>
      <c r="R1434">
        <f t="shared" ref="R1434" si="1071">IF((SUM(O1434:O1437)&gt;0),1,0)</f>
        <v>0</v>
      </c>
    </row>
    <row r="1435" spans="1:18" hidden="1" x14ac:dyDescent="0.25">
      <c r="A1435" t="s">
        <v>22</v>
      </c>
      <c r="B1435">
        <v>2</v>
      </c>
      <c r="C1435">
        <v>18</v>
      </c>
      <c r="D1435" t="s">
        <v>20</v>
      </c>
      <c r="E1435" t="s">
        <v>20</v>
      </c>
      <c r="F1435">
        <v>9</v>
      </c>
      <c r="G1435">
        <v>288</v>
      </c>
      <c r="H1435">
        <v>13100</v>
      </c>
      <c r="I1435" t="s">
        <v>16</v>
      </c>
      <c r="J1435">
        <v>0</v>
      </c>
      <c r="K1435">
        <v>0</v>
      </c>
      <c r="L1435">
        <f t="shared" si="1042"/>
        <v>0</v>
      </c>
      <c r="M1435">
        <f t="shared" si="1039"/>
        <v>0</v>
      </c>
      <c r="N1435">
        <f t="shared" si="1040"/>
        <v>0</v>
      </c>
      <c r="O1435">
        <f t="shared" si="1041"/>
        <v>0</v>
      </c>
    </row>
    <row r="1436" spans="1:18" hidden="1" x14ac:dyDescent="0.25">
      <c r="A1436" t="s">
        <v>22</v>
      </c>
      <c r="B1436">
        <v>2</v>
      </c>
      <c r="C1436">
        <v>18</v>
      </c>
      <c r="D1436" t="s">
        <v>20</v>
      </c>
      <c r="E1436" t="s">
        <v>20</v>
      </c>
      <c r="F1436">
        <v>9</v>
      </c>
      <c r="G1436">
        <v>288</v>
      </c>
      <c r="H1436">
        <v>13100</v>
      </c>
      <c r="I1436" t="s">
        <v>13</v>
      </c>
      <c r="J1436">
        <v>0</v>
      </c>
      <c r="K1436">
        <v>0</v>
      </c>
      <c r="L1436">
        <f t="shared" si="1042"/>
        <v>0</v>
      </c>
      <c r="M1436">
        <f t="shared" si="1039"/>
        <v>0</v>
      </c>
      <c r="N1436">
        <f t="shared" si="1040"/>
        <v>0</v>
      </c>
      <c r="O1436">
        <f t="shared" si="1041"/>
        <v>0</v>
      </c>
    </row>
    <row r="1437" spans="1:18" hidden="1" x14ac:dyDescent="0.25">
      <c r="A1437" t="s">
        <v>22</v>
      </c>
      <c r="B1437">
        <v>2</v>
      </c>
      <c r="C1437">
        <v>18</v>
      </c>
      <c r="D1437" t="s">
        <v>20</v>
      </c>
      <c r="E1437" t="s">
        <v>20</v>
      </c>
      <c r="F1437">
        <v>9</v>
      </c>
      <c r="G1437">
        <v>288</v>
      </c>
      <c r="H1437">
        <v>13100</v>
      </c>
      <c r="I1437" t="s">
        <v>14</v>
      </c>
      <c r="J1437">
        <v>1</v>
      </c>
      <c r="K1437">
        <v>4</v>
      </c>
      <c r="L1437" s="11">
        <f t="shared" si="1042"/>
        <v>1</v>
      </c>
      <c r="M1437" s="11">
        <f t="shared" si="1039"/>
        <v>1</v>
      </c>
      <c r="N1437" s="11">
        <f t="shared" si="1040"/>
        <v>1</v>
      </c>
      <c r="O1437" s="11">
        <f t="shared" si="1041"/>
        <v>0</v>
      </c>
      <c r="P1437" s="11"/>
      <c r="Q1437" s="11"/>
      <c r="R1437" s="11"/>
    </row>
    <row r="1438" spans="1:18" hidden="1" x14ac:dyDescent="0.25">
      <c r="A1438" t="s">
        <v>22</v>
      </c>
      <c r="B1438">
        <v>2</v>
      </c>
      <c r="C1438">
        <v>18</v>
      </c>
      <c r="D1438" t="s">
        <v>20</v>
      </c>
      <c r="E1438" t="s">
        <v>20</v>
      </c>
      <c r="F1438">
        <v>10</v>
      </c>
      <c r="G1438">
        <v>320</v>
      </c>
      <c r="H1438">
        <v>13120</v>
      </c>
      <c r="I1438" t="s">
        <v>17</v>
      </c>
      <c r="J1438">
        <v>0</v>
      </c>
      <c r="K1438">
        <v>0</v>
      </c>
      <c r="L1438">
        <f t="shared" si="1042"/>
        <v>0</v>
      </c>
      <c r="M1438">
        <f t="shared" si="1039"/>
        <v>0</v>
      </c>
      <c r="N1438">
        <f t="shared" si="1040"/>
        <v>0</v>
      </c>
      <c r="O1438">
        <f t="shared" si="1041"/>
        <v>0</v>
      </c>
      <c r="P1438">
        <f t="shared" ref="P1438" si="1072">IF((SUM(J1438:J1441)&gt;0),1,0)</f>
        <v>1</v>
      </c>
      <c r="Q1438">
        <f t="shared" ref="Q1438" si="1073">IF((SUM(N1438:N1441)&gt;0),1,0)</f>
        <v>0</v>
      </c>
      <c r="R1438">
        <f t="shared" ref="R1438" si="1074">IF((SUM(O1438:O1441)&gt;0),1,0)</f>
        <v>0</v>
      </c>
    </row>
    <row r="1439" spans="1:18" hidden="1" x14ac:dyDescent="0.25">
      <c r="A1439" t="s">
        <v>22</v>
      </c>
      <c r="B1439">
        <v>2</v>
      </c>
      <c r="C1439">
        <v>18</v>
      </c>
      <c r="D1439" t="s">
        <v>20</v>
      </c>
      <c r="E1439" t="s">
        <v>20</v>
      </c>
      <c r="F1439">
        <v>10</v>
      </c>
      <c r="G1439">
        <v>320</v>
      </c>
      <c r="H1439">
        <v>13120</v>
      </c>
      <c r="I1439" t="s">
        <v>16</v>
      </c>
      <c r="J1439">
        <v>1</v>
      </c>
      <c r="K1439">
        <v>2</v>
      </c>
      <c r="L1439">
        <f t="shared" si="1042"/>
        <v>1</v>
      </c>
      <c r="M1439">
        <f t="shared" ref="M1439:M1478" si="1075">IF(K1439&gt;3,1,0)</f>
        <v>0</v>
      </c>
      <c r="N1439">
        <f t="shared" ref="N1439:N1478" si="1076">IF(K1439=4,1,0)</f>
        <v>0</v>
      </c>
      <c r="O1439">
        <f t="shared" ref="O1439:O1478" si="1077">IF(K1439=5,1,0)</f>
        <v>0</v>
      </c>
    </row>
    <row r="1440" spans="1:18" hidden="1" x14ac:dyDescent="0.25">
      <c r="A1440" t="s">
        <v>22</v>
      </c>
      <c r="B1440">
        <v>2</v>
      </c>
      <c r="C1440">
        <v>18</v>
      </c>
      <c r="D1440" t="s">
        <v>20</v>
      </c>
      <c r="E1440" t="s">
        <v>20</v>
      </c>
      <c r="F1440">
        <v>10</v>
      </c>
      <c r="G1440">
        <v>320</v>
      </c>
      <c r="H1440">
        <v>13120</v>
      </c>
      <c r="I1440" t="s">
        <v>13</v>
      </c>
      <c r="J1440">
        <v>0</v>
      </c>
      <c r="K1440">
        <v>0</v>
      </c>
      <c r="L1440">
        <f t="shared" ref="L1440:L1479" si="1078">IF(J1440&gt;0,1,0)</f>
        <v>0</v>
      </c>
      <c r="M1440">
        <f t="shared" si="1075"/>
        <v>0</v>
      </c>
      <c r="N1440">
        <f t="shared" si="1076"/>
        <v>0</v>
      </c>
      <c r="O1440">
        <f t="shared" si="1077"/>
        <v>0</v>
      </c>
    </row>
    <row r="1441" spans="1:25" hidden="1" x14ac:dyDescent="0.25">
      <c r="A1441" t="s">
        <v>22</v>
      </c>
      <c r="B1441">
        <v>2</v>
      </c>
      <c r="C1441">
        <v>18</v>
      </c>
      <c r="D1441" t="s">
        <v>20</v>
      </c>
      <c r="E1441" t="s">
        <v>20</v>
      </c>
      <c r="F1441">
        <v>10</v>
      </c>
      <c r="G1441">
        <v>320</v>
      </c>
      <c r="H1441">
        <v>13120</v>
      </c>
      <c r="I1441" t="s">
        <v>14</v>
      </c>
      <c r="J1441">
        <v>0</v>
      </c>
      <c r="K1441">
        <v>0</v>
      </c>
      <c r="L1441" s="11">
        <f t="shared" si="1078"/>
        <v>0</v>
      </c>
      <c r="M1441" s="11">
        <f t="shared" si="1075"/>
        <v>0</v>
      </c>
      <c r="N1441" s="11">
        <f t="shared" si="1076"/>
        <v>0</v>
      </c>
      <c r="O1441" s="11">
        <f t="shared" si="1077"/>
        <v>0</v>
      </c>
      <c r="P1441" s="11"/>
      <c r="Q1441" s="11"/>
      <c r="R1441" s="11"/>
    </row>
    <row r="1442" spans="1:25" s="12" customFormat="1" hidden="1" x14ac:dyDescent="0.25">
      <c r="A1442" s="12" t="s">
        <v>22</v>
      </c>
      <c r="B1442" s="12">
        <v>3</v>
      </c>
      <c r="C1442" s="12">
        <v>10</v>
      </c>
      <c r="D1442" s="12" t="s">
        <v>12</v>
      </c>
      <c r="E1442" s="12" t="s">
        <v>12</v>
      </c>
      <c r="F1442" s="12">
        <v>1</v>
      </c>
      <c r="G1442" s="12">
        <v>36</v>
      </c>
      <c r="H1442" s="12">
        <v>35559</v>
      </c>
      <c r="I1442" s="12" t="s">
        <v>17</v>
      </c>
      <c r="J1442" s="12">
        <v>0</v>
      </c>
      <c r="K1442" s="12">
        <v>0</v>
      </c>
      <c r="L1442" s="12">
        <f t="shared" si="1078"/>
        <v>0</v>
      </c>
      <c r="M1442" s="12">
        <f t="shared" si="1075"/>
        <v>0</v>
      </c>
      <c r="N1442" s="12">
        <f t="shared" si="1076"/>
        <v>0</v>
      </c>
      <c r="O1442" s="12">
        <f t="shared" si="1077"/>
        <v>0</v>
      </c>
      <c r="P1442" s="12">
        <f t="shared" ref="P1442" si="1079">IF((SUM(J1442:J1445)&gt;0),1,0)</f>
        <v>0</v>
      </c>
      <c r="Q1442" s="12">
        <f t="shared" ref="Q1442" si="1080">IF((SUM(N1442:N1445)&gt;0),1,0)</f>
        <v>0</v>
      </c>
      <c r="R1442" s="12">
        <f t="shared" ref="R1442" si="1081">IF((SUM(O1442:O1445)&gt;0),1,0)</f>
        <v>0</v>
      </c>
      <c r="T1442" s="12" t="s">
        <v>88</v>
      </c>
    </row>
    <row r="1443" spans="1:25" hidden="1" x14ac:dyDescent="0.25">
      <c r="A1443" t="s">
        <v>22</v>
      </c>
      <c r="B1443">
        <v>3</v>
      </c>
      <c r="C1443">
        <v>10</v>
      </c>
      <c r="D1443" t="s">
        <v>12</v>
      </c>
      <c r="E1443" t="s">
        <v>12</v>
      </c>
      <c r="F1443">
        <v>1</v>
      </c>
      <c r="G1443">
        <v>36</v>
      </c>
      <c r="H1443">
        <v>35559</v>
      </c>
      <c r="I1443" t="s">
        <v>16</v>
      </c>
      <c r="J1443">
        <v>0</v>
      </c>
      <c r="K1443">
        <v>0</v>
      </c>
      <c r="L1443">
        <f t="shared" si="1078"/>
        <v>0</v>
      </c>
      <c r="M1443">
        <f t="shared" si="1075"/>
        <v>0</v>
      </c>
      <c r="N1443">
        <f t="shared" si="1076"/>
        <v>0</v>
      </c>
      <c r="O1443">
        <f t="shared" si="1077"/>
        <v>0</v>
      </c>
      <c r="V1443" s="11"/>
    </row>
    <row r="1444" spans="1:25" hidden="1" x14ac:dyDescent="0.25">
      <c r="A1444" t="s">
        <v>22</v>
      </c>
      <c r="B1444">
        <v>3</v>
      </c>
      <c r="C1444">
        <v>10</v>
      </c>
      <c r="D1444" t="s">
        <v>12</v>
      </c>
      <c r="E1444" t="s">
        <v>12</v>
      </c>
      <c r="F1444">
        <v>1</v>
      </c>
      <c r="G1444">
        <v>36</v>
      </c>
      <c r="H1444">
        <v>35559</v>
      </c>
      <c r="I1444" t="s">
        <v>13</v>
      </c>
      <c r="J1444">
        <v>0</v>
      </c>
      <c r="K1444">
        <v>0</v>
      </c>
      <c r="L1444">
        <f t="shared" si="1078"/>
        <v>0</v>
      </c>
      <c r="M1444">
        <f t="shared" si="1075"/>
        <v>0</v>
      </c>
      <c r="N1444">
        <f t="shared" si="1076"/>
        <v>0</v>
      </c>
      <c r="O1444">
        <f t="shared" si="1077"/>
        <v>0</v>
      </c>
      <c r="U1444" s="11">
        <v>1</v>
      </c>
      <c r="V1444">
        <v>36</v>
      </c>
      <c r="W1444" s="11">
        <v>35559</v>
      </c>
      <c r="X1444">
        <v>36</v>
      </c>
      <c r="Y1444">
        <v>35559</v>
      </c>
    </row>
    <row r="1445" spans="1:25" hidden="1" x14ac:dyDescent="0.25">
      <c r="A1445" t="s">
        <v>22</v>
      </c>
      <c r="B1445">
        <v>3</v>
      </c>
      <c r="C1445">
        <v>10</v>
      </c>
      <c r="D1445" t="s">
        <v>12</v>
      </c>
      <c r="E1445" t="s">
        <v>12</v>
      </c>
      <c r="F1445">
        <v>1</v>
      </c>
      <c r="G1445">
        <v>36</v>
      </c>
      <c r="H1445">
        <v>35559</v>
      </c>
      <c r="I1445" t="s">
        <v>14</v>
      </c>
      <c r="J1445">
        <v>0</v>
      </c>
      <c r="K1445">
        <v>0</v>
      </c>
      <c r="L1445" s="11">
        <f t="shared" si="1078"/>
        <v>0</v>
      </c>
      <c r="M1445" s="11">
        <f t="shared" si="1075"/>
        <v>0</v>
      </c>
      <c r="N1445" s="11">
        <f t="shared" si="1076"/>
        <v>0</v>
      </c>
      <c r="O1445" s="11">
        <f t="shared" si="1077"/>
        <v>0</v>
      </c>
      <c r="P1445" s="11"/>
      <c r="Q1445" s="11"/>
      <c r="R1445" s="11"/>
      <c r="U1445">
        <v>2</v>
      </c>
      <c r="V1445">
        <f>V1444+36</f>
        <v>72</v>
      </c>
      <c r="W1445">
        <f>W1444+36</f>
        <v>35595</v>
      </c>
      <c r="X1445">
        <v>72</v>
      </c>
      <c r="Y1445">
        <v>35595</v>
      </c>
    </row>
    <row r="1446" spans="1:25" hidden="1" x14ac:dyDescent="0.25">
      <c r="A1446" t="s">
        <v>22</v>
      </c>
      <c r="B1446">
        <v>3</v>
      </c>
      <c r="C1446">
        <v>10</v>
      </c>
      <c r="D1446" t="s">
        <v>12</v>
      </c>
      <c r="E1446" t="s">
        <v>12</v>
      </c>
      <c r="F1446">
        <v>2</v>
      </c>
      <c r="G1446">
        <v>72</v>
      </c>
      <c r="H1446">
        <v>35595</v>
      </c>
      <c r="I1446" t="s">
        <v>17</v>
      </c>
      <c r="J1446">
        <v>1</v>
      </c>
      <c r="K1446">
        <v>5</v>
      </c>
      <c r="L1446">
        <f t="shared" si="1078"/>
        <v>1</v>
      </c>
      <c r="M1446">
        <f t="shared" si="1075"/>
        <v>1</v>
      </c>
      <c r="N1446">
        <f t="shared" si="1076"/>
        <v>0</v>
      </c>
      <c r="O1446">
        <f t="shared" si="1077"/>
        <v>1</v>
      </c>
      <c r="P1446">
        <f t="shared" ref="P1446" si="1082">IF((SUM(J1446:J1449)&gt;0),1,0)</f>
        <v>1</v>
      </c>
      <c r="Q1446">
        <f t="shared" ref="Q1446" si="1083">IF((SUM(N1446:N1449)&gt;0),1,0)</f>
        <v>0</v>
      </c>
      <c r="R1446">
        <f t="shared" ref="R1446" si="1084">IF((SUM(O1446:O1449)&gt;0),1,0)</f>
        <v>1</v>
      </c>
      <c r="U1446">
        <v>3</v>
      </c>
      <c r="V1446">
        <f t="shared" ref="V1446:V1453" si="1085">V1445+36</f>
        <v>108</v>
      </c>
      <c r="W1446">
        <f t="shared" ref="W1446:W1453" si="1086">W1445+36</f>
        <v>35631</v>
      </c>
      <c r="X1446">
        <v>108</v>
      </c>
      <c r="Y1446">
        <v>35639</v>
      </c>
    </row>
    <row r="1447" spans="1:25" hidden="1" x14ac:dyDescent="0.25">
      <c r="A1447" t="s">
        <v>22</v>
      </c>
      <c r="B1447">
        <v>3</v>
      </c>
      <c r="C1447">
        <v>10</v>
      </c>
      <c r="D1447" t="s">
        <v>12</v>
      </c>
      <c r="E1447" t="s">
        <v>12</v>
      </c>
      <c r="F1447">
        <v>2</v>
      </c>
      <c r="G1447">
        <v>72</v>
      </c>
      <c r="H1447">
        <v>35595</v>
      </c>
      <c r="I1447" t="s">
        <v>16</v>
      </c>
      <c r="J1447">
        <v>0</v>
      </c>
      <c r="K1447">
        <v>0</v>
      </c>
      <c r="L1447">
        <f t="shared" si="1078"/>
        <v>0</v>
      </c>
      <c r="M1447">
        <f t="shared" si="1075"/>
        <v>0</v>
      </c>
      <c r="N1447">
        <f t="shared" si="1076"/>
        <v>0</v>
      </c>
      <c r="O1447">
        <f t="shared" si="1077"/>
        <v>0</v>
      </c>
      <c r="U1447">
        <v>4</v>
      </c>
      <c r="V1447">
        <f t="shared" si="1085"/>
        <v>144</v>
      </c>
      <c r="W1447">
        <f t="shared" si="1086"/>
        <v>35667</v>
      </c>
      <c r="X1447">
        <v>144</v>
      </c>
      <c r="Y1447">
        <v>35667</v>
      </c>
    </row>
    <row r="1448" spans="1:25" hidden="1" x14ac:dyDescent="0.25">
      <c r="A1448" t="s">
        <v>22</v>
      </c>
      <c r="B1448">
        <v>3</v>
      </c>
      <c r="C1448">
        <v>10</v>
      </c>
      <c r="D1448" t="s">
        <v>12</v>
      </c>
      <c r="E1448" t="s">
        <v>12</v>
      </c>
      <c r="F1448">
        <v>2</v>
      </c>
      <c r="G1448">
        <v>72</v>
      </c>
      <c r="H1448">
        <v>35595</v>
      </c>
      <c r="I1448" t="s">
        <v>13</v>
      </c>
      <c r="J1448">
        <v>0</v>
      </c>
      <c r="K1448">
        <v>0</v>
      </c>
      <c r="L1448">
        <f t="shared" si="1078"/>
        <v>0</v>
      </c>
      <c r="M1448">
        <f t="shared" si="1075"/>
        <v>0</v>
      </c>
      <c r="N1448">
        <f t="shared" si="1076"/>
        <v>0</v>
      </c>
      <c r="O1448">
        <f t="shared" si="1077"/>
        <v>0</v>
      </c>
      <c r="U1448">
        <v>5</v>
      </c>
      <c r="V1448">
        <f t="shared" si="1085"/>
        <v>180</v>
      </c>
      <c r="W1448">
        <f t="shared" si="1086"/>
        <v>35703</v>
      </c>
      <c r="X1448">
        <v>180</v>
      </c>
      <c r="Y1448">
        <v>35699</v>
      </c>
    </row>
    <row r="1449" spans="1:25" hidden="1" x14ac:dyDescent="0.25">
      <c r="A1449" t="s">
        <v>22</v>
      </c>
      <c r="B1449">
        <v>3</v>
      </c>
      <c r="C1449">
        <v>10</v>
      </c>
      <c r="D1449" t="s">
        <v>12</v>
      </c>
      <c r="E1449" t="s">
        <v>12</v>
      </c>
      <c r="F1449">
        <v>2</v>
      </c>
      <c r="G1449">
        <v>72</v>
      </c>
      <c r="H1449">
        <v>35595</v>
      </c>
      <c r="I1449" t="s">
        <v>14</v>
      </c>
      <c r="J1449">
        <v>0</v>
      </c>
      <c r="K1449">
        <v>0</v>
      </c>
      <c r="L1449" s="11">
        <f t="shared" si="1078"/>
        <v>0</v>
      </c>
      <c r="M1449" s="11">
        <f t="shared" si="1075"/>
        <v>0</v>
      </c>
      <c r="N1449" s="11">
        <f t="shared" si="1076"/>
        <v>0</v>
      </c>
      <c r="O1449" s="11">
        <f t="shared" si="1077"/>
        <v>0</v>
      </c>
      <c r="P1449" s="11"/>
      <c r="Q1449" s="11"/>
      <c r="R1449" s="11"/>
      <c r="U1449">
        <v>6</v>
      </c>
      <c r="V1449">
        <f t="shared" si="1085"/>
        <v>216</v>
      </c>
      <c r="W1449">
        <f t="shared" si="1086"/>
        <v>35739</v>
      </c>
      <c r="X1449">
        <v>216</v>
      </c>
      <c r="Y1449">
        <v>35739</v>
      </c>
    </row>
    <row r="1450" spans="1:25" hidden="1" x14ac:dyDescent="0.25">
      <c r="A1450" t="s">
        <v>22</v>
      </c>
      <c r="B1450">
        <v>3</v>
      </c>
      <c r="C1450">
        <v>10</v>
      </c>
      <c r="D1450" t="s">
        <v>12</v>
      </c>
      <c r="E1450" t="s">
        <v>12</v>
      </c>
      <c r="F1450">
        <v>3</v>
      </c>
      <c r="G1450">
        <v>108</v>
      </c>
      <c r="H1450">
        <v>35639</v>
      </c>
      <c r="I1450" t="s">
        <v>17</v>
      </c>
      <c r="J1450">
        <v>0</v>
      </c>
      <c r="K1450">
        <v>0</v>
      </c>
      <c r="L1450">
        <f t="shared" si="1078"/>
        <v>0</v>
      </c>
      <c r="M1450">
        <f t="shared" si="1075"/>
        <v>0</v>
      </c>
      <c r="N1450">
        <f t="shared" si="1076"/>
        <v>0</v>
      </c>
      <c r="O1450">
        <f t="shared" si="1077"/>
        <v>0</v>
      </c>
      <c r="P1450">
        <f t="shared" ref="P1450" si="1087">IF((SUM(J1450:J1453)&gt;0),1,0)</f>
        <v>1</v>
      </c>
      <c r="Q1450">
        <f t="shared" ref="Q1450" si="1088">IF((SUM(N1450:N1453)&gt;0),1,0)</f>
        <v>0</v>
      </c>
      <c r="R1450">
        <f t="shared" ref="R1450" si="1089">IF((SUM(O1450:O1453)&gt;0),1,0)</f>
        <v>0</v>
      </c>
      <c r="U1450">
        <v>7</v>
      </c>
      <c r="V1450">
        <f t="shared" si="1085"/>
        <v>252</v>
      </c>
      <c r="W1450">
        <f t="shared" si="1086"/>
        <v>35775</v>
      </c>
      <c r="X1450">
        <v>252</v>
      </c>
      <c r="Y1450">
        <v>35759</v>
      </c>
    </row>
    <row r="1451" spans="1:25" hidden="1" x14ac:dyDescent="0.25">
      <c r="A1451" t="s">
        <v>22</v>
      </c>
      <c r="B1451">
        <v>3</v>
      </c>
      <c r="C1451">
        <v>10</v>
      </c>
      <c r="D1451" t="s">
        <v>12</v>
      </c>
      <c r="E1451" t="s">
        <v>12</v>
      </c>
      <c r="F1451">
        <v>3</v>
      </c>
      <c r="G1451">
        <v>108</v>
      </c>
      <c r="H1451">
        <v>35639</v>
      </c>
      <c r="I1451" t="s">
        <v>16</v>
      </c>
      <c r="J1451">
        <v>0</v>
      </c>
      <c r="K1451">
        <v>0</v>
      </c>
      <c r="L1451">
        <f t="shared" si="1078"/>
        <v>0</v>
      </c>
      <c r="M1451">
        <f t="shared" si="1075"/>
        <v>0</v>
      </c>
      <c r="N1451">
        <f t="shared" si="1076"/>
        <v>0</v>
      </c>
      <c r="O1451">
        <f t="shared" si="1077"/>
        <v>0</v>
      </c>
      <c r="U1451">
        <v>8</v>
      </c>
      <c r="V1451">
        <f t="shared" si="1085"/>
        <v>288</v>
      </c>
      <c r="W1451">
        <f t="shared" si="1086"/>
        <v>35811</v>
      </c>
      <c r="X1451">
        <v>288</v>
      </c>
      <c r="Y1451">
        <v>35819</v>
      </c>
    </row>
    <row r="1452" spans="1:25" hidden="1" x14ac:dyDescent="0.25">
      <c r="A1452" t="s">
        <v>22</v>
      </c>
      <c r="B1452">
        <v>3</v>
      </c>
      <c r="C1452">
        <v>10</v>
      </c>
      <c r="D1452" t="s">
        <v>12</v>
      </c>
      <c r="E1452" t="s">
        <v>12</v>
      </c>
      <c r="F1452">
        <v>3</v>
      </c>
      <c r="G1452">
        <v>108</v>
      </c>
      <c r="H1452">
        <v>35639</v>
      </c>
      <c r="I1452" t="s">
        <v>13</v>
      </c>
      <c r="J1452">
        <v>1</v>
      </c>
      <c r="K1452">
        <v>1</v>
      </c>
      <c r="L1452">
        <f t="shared" si="1078"/>
        <v>1</v>
      </c>
      <c r="M1452">
        <f t="shared" si="1075"/>
        <v>0</v>
      </c>
      <c r="N1452">
        <f t="shared" si="1076"/>
        <v>0</v>
      </c>
      <c r="O1452">
        <f t="shared" si="1077"/>
        <v>0</v>
      </c>
      <c r="U1452">
        <v>9</v>
      </c>
      <c r="V1452">
        <f t="shared" si="1085"/>
        <v>324</v>
      </c>
      <c r="W1452">
        <f t="shared" si="1086"/>
        <v>35847</v>
      </c>
      <c r="X1452">
        <v>324</v>
      </c>
      <c r="Y1452">
        <v>35847</v>
      </c>
    </row>
    <row r="1453" spans="1:25" hidden="1" x14ac:dyDescent="0.25">
      <c r="A1453" t="s">
        <v>22</v>
      </c>
      <c r="B1453">
        <v>3</v>
      </c>
      <c r="C1453">
        <v>10</v>
      </c>
      <c r="D1453" t="s">
        <v>12</v>
      </c>
      <c r="E1453" t="s">
        <v>12</v>
      </c>
      <c r="F1453">
        <v>3</v>
      </c>
      <c r="G1453">
        <v>108</v>
      </c>
      <c r="H1453">
        <v>35639</v>
      </c>
      <c r="I1453" t="s">
        <v>14</v>
      </c>
      <c r="J1453">
        <v>0</v>
      </c>
      <c r="K1453">
        <v>0</v>
      </c>
      <c r="L1453" s="11">
        <f t="shared" si="1078"/>
        <v>0</v>
      </c>
      <c r="M1453" s="11">
        <f t="shared" si="1075"/>
        <v>0</v>
      </c>
      <c r="N1453" s="11">
        <f t="shared" si="1076"/>
        <v>0</v>
      </c>
      <c r="O1453" s="11">
        <f t="shared" si="1077"/>
        <v>0</v>
      </c>
      <c r="P1453" s="11"/>
      <c r="Q1453" s="11"/>
      <c r="R1453" s="11"/>
      <c r="U1453">
        <v>10</v>
      </c>
      <c r="V1453">
        <f t="shared" si="1085"/>
        <v>360</v>
      </c>
      <c r="W1453">
        <f t="shared" si="1086"/>
        <v>35883</v>
      </c>
      <c r="X1453">
        <v>360</v>
      </c>
      <c r="Y1453">
        <v>35879</v>
      </c>
    </row>
    <row r="1454" spans="1:25" hidden="1" x14ac:dyDescent="0.25">
      <c r="A1454" t="s">
        <v>22</v>
      </c>
      <c r="B1454">
        <v>3</v>
      </c>
      <c r="C1454">
        <v>10</v>
      </c>
      <c r="D1454" t="s">
        <v>12</v>
      </c>
      <c r="E1454" t="s">
        <v>12</v>
      </c>
      <c r="F1454">
        <v>4</v>
      </c>
      <c r="G1454">
        <v>144</v>
      </c>
      <c r="H1454">
        <v>35667</v>
      </c>
      <c r="I1454" t="s">
        <v>17</v>
      </c>
      <c r="J1454">
        <v>0</v>
      </c>
      <c r="K1454">
        <v>0</v>
      </c>
      <c r="L1454">
        <f t="shared" si="1078"/>
        <v>0</v>
      </c>
      <c r="M1454">
        <f t="shared" si="1075"/>
        <v>0</v>
      </c>
      <c r="N1454">
        <f t="shared" si="1076"/>
        <v>0</v>
      </c>
      <c r="O1454">
        <f t="shared" si="1077"/>
        <v>0</v>
      </c>
      <c r="P1454">
        <f t="shared" ref="P1454" si="1090">IF((SUM(J1454:J1457)&gt;0),1,0)</f>
        <v>1</v>
      </c>
      <c r="Q1454">
        <f t="shared" ref="Q1454" si="1091">IF((SUM(N1454:N1457)&gt;0),1,0)</f>
        <v>0</v>
      </c>
      <c r="R1454">
        <f t="shared" ref="R1454" si="1092">IF((SUM(O1454:O1457)&gt;0),1,0)</f>
        <v>1</v>
      </c>
    </row>
    <row r="1455" spans="1:25" hidden="1" x14ac:dyDescent="0.25">
      <c r="A1455" t="s">
        <v>22</v>
      </c>
      <c r="B1455">
        <v>3</v>
      </c>
      <c r="C1455">
        <v>10</v>
      </c>
      <c r="D1455" t="s">
        <v>12</v>
      </c>
      <c r="E1455" t="s">
        <v>12</v>
      </c>
      <c r="F1455">
        <v>4</v>
      </c>
      <c r="G1455">
        <v>144</v>
      </c>
      <c r="H1455">
        <v>35667</v>
      </c>
      <c r="I1455" t="s">
        <v>16</v>
      </c>
      <c r="J1455">
        <v>0</v>
      </c>
      <c r="K1455">
        <v>0</v>
      </c>
      <c r="L1455">
        <f t="shared" si="1078"/>
        <v>0</v>
      </c>
      <c r="M1455">
        <f t="shared" si="1075"/>
        <v>0</v>
      </c>
      <c r="N1455">
        <f t="shared" si="1076"/>
        <v>0</v>
      </c>
      <c r="O1455">
        <f t="shared" si="1077"/>
        <v>0</v>
      </c>
    </row>
    <row r="1456" spans="1:25" hidden="1" x14ac:dyDescent="0.25">
      <c r="A1456" t="s">
        <v>22</v>
      </c>
      <c r="B1456">
        <v>3</v>
      </c>
      <c r="C1456">
        <v>10</v>
      </c>
      <c r="D1456" t="s">
        <v>12</v>
      </c>
      <c r="E1456" t="s">
        <v>12</v>
      </c>
      <c r="F1456">
        <v>4</v>
      </c>
      <c r="G1456">
        <v>144</v>
      </c>
      <c r="H1456">
        <v>35667</v>
      </c>
      <c r="I1456" t="s">
        <v>13</v>
      </c>
      <c r="J1456">
        <v>2</v>
      </c>
      <c r="K1456">
        <v>2</v>
      </c>
      <c r="L1456">
        <f t="shared" si="1078"/>
        <v>1</v>
      </c>
      <c r="M1456">
        <f t="shared" si="1075"/>
        <v>0</v>
      </c>
      <c r="N1456">
        <f t="shared" si="1076"/>
        <v>0</v>
      </c>
      <c r="O1456">
        <f t="shared" si="1077"/>
        <v>0</v>
      </c>
    </row>
    <row r="1457" spans="1:18" hidden="1" x14ac:dyDescent="0.25">
      <c r="A1457" t="s">
        <v>22</v>
      </c>
      <c r="B1457">
        <v>3</v>
      </c>
      <c r="C1457">
        <v>10</v>
      </c>
      <c r="D1457" t="s">
        <v>12</v>
      </c>
      <c r="E1457" t="s">
        <v>12</v>
      </c>
      <c r="F1457">
        <v>4</v>
      </c>
      <c r="G1457">
        <v>144</v>
      </c>
      <c r="H1457">
        <v>35667</v>
      </c>
      <c r="I1457" t="s">
        <v>14</v>
      </c>
      <c r="J1457">
        <v>1</v>
      </c>
      <c r="K1457">
        <v>5</v>
      </c>
      <c r="L1457" s="11">
        <f t="shared" si="1078"/>
        <v>1</v>
      </c>
      <c r="M1457" s="11">
        <f t="shared" si="1075"/>
        <v>1</v>
      </c>
      <c r="N1457" s="11">
        <f t="shared" si="1076"/>
        <v>0</v>
      </c>
      <c r="O1457" s="11">
        <f t="shared" si="1077"/>
        <v>1</v>
      </c>
      <c r="P1457" s="11"/>
      <c r="Q1457" s="11"/>
      <c r="R1457" s="11"/>
    </row>
    <row r="1458" spans="1:18" hidden="1" x14ac:dyDescent="0.25">
      <c r="A1458" t="s">
        <v>22</v>
      </c>
      <c r="B1458">
        <v>3</v>
      </c>
      <c r="C1458">
        <v>10</v>
      </c>
      <c r="D1458" t="s">
        <v>12</v>
      </c>
      <c r="E1458" t="s">
        <v>12</v>
      </c>
      <c r="F1458">
        <v>5</v>
      </c>
      <c r="G1458">
        <v>180</v>
      </c>
      <c r="H1458">
        <v>35699</v>
      </c>
      <c r="I1458" t="s">
        <v>17</v>
      </c>
      <c r="J1458">
        <v>1</v>
      </c>
      <c r="K1458">
        <v>1</v>
      </c>
      <c r="L1458">
        <f t="shared" si="1078"/>
        <v>1</v>
      </c>
      <c r="M1458">
        <f t="shared" si="1075"/>
        <v>0</v>
      </c>
      <c r="N1458">
        <f t="shared" si="1076"/>
        <v>0</v>
      </c>
      <c r="O1458">
        <f t="shared" si="1077"/>
        <v>0</v>
      </c>
      <c r="P1458">
        <f t="shared" ref="P1458" si="1093">IF((SUM(J1458:J1461)&gt;0),1,0)</f>
        <v>1</v>
      </c>
      <c r="Q1458">
        <f t="shared" ref="Q1458" si="1094">IF((SUM(N1458:N1461)&gt;0),1,0)</f>
        <v>0</v>
      </c>
      <c r="R1458">
        <f t="shared" ref="R1458" si="1095">IF((SUM(O1458:O1461)&gt;0),1,0)</f>
        <v>0</v>
      </c>
    </row>
    <row r="1459" spans="1:18" hidden="1" x14ac:dyDescent="0.25">
      <c r="A1459" t="s">
        <v>22</v>
      </c>
      <c r="B1459">
        <v>3</v>
      </c>
      <c r="C1459">
        <v>10</v>
      </c>
      <c r="D1459" t="s">
        <v>12</v>
      </c>
      <c r="E1459" t="s">
        <v>12</v>
      </c>
      <c r="F1459">
        <v>5</v>
      </c>
      <c r="G1459">
        <v>180</v>
      </c>
      <c r="H1459">
        <v>35699</v>
      </c>
      <c r="I1459" t="s">
        <v>16</v>
      </c>
      <c r="J1459">
        <v>0</v>
      </c>
      <c r="K1459">
        <v>0</v>
      </c>
      <c r="L1459">
        <f t="shared" si="1078"/>
        <v>0</v>
      </c>
      <c r="M1459">
        <f t="shared" si="1075"/>
        <v>0</v>
      </c>
      <c r="N1459">
        <f t="shared" si="1076"/>
        <v>0</v>
      </c>
      <c r="O1459">
        <f t="shared" si="1077"/>
        <v>0</v>
      </c>
    </row>
    <row r="1460" spans="1:18" hidden="1" x14ac:dyDescent="0.25">
      <c r="A1460" t="s">
        <v>22</v>
      </c>
      <c r="B1460">
        <v>3</v>
      </c>
      <c r="C1460">
        <v>10</v>
      </c>
      <c r="D1460" t="s">
        <v>12</v>
      </c>
      <c r="E1460" t="s">
        <v>12</v>
      </c>
      <c r="F1460">
        <v>5</v>
      </c>
      <c r="G1460">
        <v>180</v>
      </c>
      <c r="H1460">
        <v>35699</v>
      </c>
      <c r="I1460" t="s">
        <v>13</v>
      </c>
      <c r="J1460">
        <v>2</v>
      </c>
      <c r="K1460">
        <v>1</v>
      </c>
      <c r="L1460">
        <f t="shared" si="1078"/>
        <v>1</v>
      </c>
      <c r="M1460">
        <f t="shared" si="1075"/>
        <v>0</v>
      </c>
      <c r="N1460">
        <f t="shared" si="1076"/>
        <v>0</v>
      </c>
      <c r="O1460">
        <f t="shared" si="1077"/>
        <v>0</v>
      </c>
    </row>
    <row r="1461" spans="1:18" hidden="1" x14ac:dyDescent="0.25">
      <c r="A1461" t="s">
        <v>22</v>
      </c>
      <c r="B1461">
        <v>3</v>
      </c>
      <c r="C1461">
        <v>10</v>
      </c>
      <c r="D1461" t="s">
        <v>12</v>
      </c>
      <c r="E1461" t="s">
        <v>12</v>
      </c>
      <c r="F1461">
        <v>5</v>
      </c>
      <c r="G1461">
        <v>180</v>
      </c>
      <c r="H1461">
        <v>35699</v>
      </c>
      <c r="I1461" t="s">
        <v>14</v>
      </c>
      <c r="J1461">
        <v>0</v>
      </c>
      <c r="K1461">
        <v>0</v>
      </c>
      <c r="L1461" s="11">
        <f t="shared" si="1078"/>
        <v>0</v>
      </c>
      <c r="M1461" s="11">
        <f t="shared" si="1075"/>
        <v>0</v>
      </c>
      <c r="N1461" s="11">
        <f t="shared" si="1076"/>
        <v>0</v>
      </c>
      <c r="O1461" s="11">
        <f t="shared" si="1077"/>
        <v>0</v>
      </c>
      <c r="P1461" s="11"/>
      <c r="Q1461" s="11"/>
      <c r="R1461" s="11"/>
    </row>
    <row r="1462" spans="1:18" hidden="1" x14ac:dyDescent="0.25">
      <c r="A1462" t="s">
        <v>22</v>
      </c>
      <c r="B1462">
        <v>3</v>
      </c>
      <c r="C1462">
        <v>10</v>
      </c>
      <c r="D1462" t="s">
        <v>12</v>
      </c>
      <c r="E1462" t="s">
        <v>12</v>
      </c>
      <c r="F1462">
        <v>6</v>
      </c>
      <c r="G1462">
        <v>216</v>
      </c>
      <c r="H1462">
        <v>35739</v>
      </c>
      <c r="I1462" t="s">
        <v>17</v>
      </c>
      <c r="J1462">
        <v>0</v>
      </c>
      <c r="K1462">
        <v>0</v>
      </c>
      <c r="L1462">
        <f t="shared" si="1078"/>
        <v>0</v>
      </c>
      <c r="M1462">
        <f t="shared" si="1075"/>
        <v>0</v>
      </c>
      <c r="N1462">
        <f t="shared" si="1076"/>
        <v>0</v>
      </c>
      <c r="O1462">
        <f t="shared" si="1077"/>
        <v>0</v>
      </c>
      <c r="P1462">
        <f t="shared" ref="P1462" si="1096">IF((SUM(J1462:J1465)&gt;0),1,0)</f>
        <v>1</v>
      </c>
      <c r="Q1462">
        <f t="shared" ref="Q1462" si="1097">IF((SUM(N1462:N1465)&gt;0),1,0)</f>
        <v>0</v>
      </c>
      <c r="R1462">
        <f t="shared" ref="R1462" si="1098">IF((SUM(O1462:O1465)&gt;0),1,0)</f>
        <v>0</v>
      </c>
    </row>
    <row r="1463" spans="1:18" hidden="1" x14ac:dyDescent="0.25">
      <c r="A1463" t="s">
        <v>22</v>
      </c>
      <c r="B1463">
        <v>3</v>
      </c>
      <c r="C1463">
        <v>10</v>
      </c>
      <c r="D1463" t="s">
        <v>12</v>
      </c>
      <c r="E1463" t="s">
        <v>12</v>
      </c>
      <c r="F1463">
        <v>6</v>
      </c>
      <c r="G1463">
        <v>216</v>
      </c>
      <c r="H1463">
        <v>35739</v>
      </c>
      <c r="I1463" t="s">
        <v>16</v>
      </c>
      <c r="J1463">
        <v>1</v>
      </c>
      <c r="K1463">
        <v>1</v>
      </c>
      <c r="L1463">
        <f t="shared" si="1078"/>
        <v>1</v>
      </c>
      <c r="M1463">
        <f t="shared" si="1075"/>
        <v>0</v>
      </c>
      <c r="N1463">
        <f t="shared" si="1076"/>
        <v>0</v>
      </c>
      <c r="O1463">
        <f t="shared" si="1077"/>
        <v>0</v>
      </c>
    </row>
    <row r="1464" spans="1:18" hidden="1" x14ac:dyDescent="0.25">
      <c r="A1464" t="s">
        <v>22</v>
      </c>
      <c r="B1464">
        <v>3</v>
      </c>
      <c r="C1464">
        <v>10</v>
      </c>
      <c r="D1464" t="s">
        <v>12</v>
      </c>
      <c r="E1464" t="s">
        <v>12</v>
      </c>
      <c r="F1464">
        <v>6</v>
      </c>
      <c r="G1464">
        <v>216</v>
      </c>
      <c r="H1464">
        <v>35739</v>
      </c>
      <c r="I1464" t="s">
        <v>13</v>
      </c>
      <c r="J1464">
        <v>0</v>
      </c>
      <c r="K1464">
        <v>0</v>
      </c>
      <c r="L1464">
        <f t="shared" si="1078"/>
        <v>0</v>
      </c>
      <c r="M1464">
        <f t="shared" si="1075"/>
        <v>0</v>
      </c>
      <c r="N1464">
        <f t="shared" si="1076"/>
        <v>0</v>
      </c>
      <c r="O1464">
        <f t="shared" si="1077"/>
        <v>0</v>
      </c>
    </row>
    <row r="1465" spans="1:18" hidden="1" x14ac:dyDescent="0.25">
      <c r="A1465" t="s">
        <v>22</v>
      </c>
      <c r="B1465">
        <v>3</v>
      </c>
      <c r="C1465">
        <v>10</v>
      </c>
      <c r="D1465" t="s">
        <v>12</v>
      </c>
      <c r="E1465" t="s">
        <v>12</v>
      </c>
      <c r="F1465">
        <v>6</v>
      </c>
      <c r="G1465">
        <v>216</v>
      </c>
      <c r="H1465">
        <v>35739</v>
      </c>
      <c r="I1465" t="s">
        <v>14</v>
      </c>
      <c r="J1465">
        <v>0</v>
      </c>
      <c r="K1465">
        <v>0</v>
      </c>
      <c r="L1465" s="11">
        <f t="shared" si="1078"/>
        <v>0</v>
      </c>
      <c r="M1465" s="11">
        <f t="shared" si="1075"/>
        <v>0</v>
      </c>
      <c r="N1465" s="11">
        <f t="shared" si="1076"/>
        <v>0</v>
      </c>
      <c r="O1465" s="11">
        <f t="shared" si="1077"/>
        <v>0</v>
      </c>
      <c r="P1465" s="11"/>
      <c r="Q1465" s="11"/>
      <c r="R1465" s="11"/>
    </row>
    <row r="1466" spans="1:18" hidden="1" x14ac:dyDescent="0.25">
      <c r="A1466" t="s">
        <v>22</v>
      </c>
      <c r="B1466">
        <v>3</v>
      </c>
      <c r="C1466">
        <v>10</v>
      </c>
      <c r="D1466" t="s">
        <v>12</v>
      </c>
      <c r="E1466" t="s">
        <v>12</v>
      </c>
      <c r="F1466">
        <v>7</v>
      </c>
      <c r="G1466">
        <v>252</v>
      </c>
      <c r="H1466">
        <v>35759</v>
      </c>
      <c r="I1466" t="s">
        <v>17</v>
      </c>
      <c r="J1466">
        <v>1</v>
      </c>
      <c r="K1466">
        <v>1</v>
      </c>
      <c r="L1466">
        <f t="shared" si="1078"/>
        <v>1</v>
      </c>
      <c r="M1466">
        <f t="shared" si="1075"/>
        <v>0</v>
      </c>
      <c r="N1466">
        <f t="shared" si="1076"/>
        <v>0</v>
      </c>
      <c r="O1466">
        <f t="shared" si="1077"/>
        <v>0</v>
      </c>
      <c r="P1466">
        <f t="shared" ref="P1466" si="1099">IF((SUM(J1466:J1469)&gt;0),1,0)</f>
        <v>1</v>
      </c>
      <c r="Q1466">
        <f t="shared" ref="Q1466" si="1100">IF((SUM(N1466:N1469)&gt;0),1,0)</f>
        <v>0</v>
      </c>
      <c r="R1466">
        <f t="shared" ref="R1466" si="1101">IF((SUM(O1466:O1469)&gt;0),1,0)</f>
        <v>0</v>
      </c>
    </row>
    <row r="1467" spans="1:18" hidden="1" x14ac:dyDescent="0.25">
      <c r="A1467" t="s">
        <v>22</v>
      </c>
      <c r="B1467">
        <v>3</v>
      </c>
      <c r="C1467">
        <v>10</v>
      </c>
      <c r="D1467" t="s">
        <v>12</v>
      </c>
      <c r="E1467" t="s">
        <v>12</v>
      </c>
      <c r="F1467">
        <v>7</v>
      </c>
      <c r="G1467">
        <v>252</v>
      </c>
      <c r="H1467">
        <v>35759</v>
      </c>
      <c r="I1467" t="s">
        <v>16</v>
      </c>
      <c r="J1467">
        <v>0</v>
      </c>
      <c r="K1467">
        <v>0</v>
      </c>
      <c r="L1467">
        <f t="shared" si="1078"/>
        <v>0</v>
      </c>
      <c r="M1467">
        <f t="shared" si="1075"/>
        <v>0</v>
      </c>
      <c r="N1467">
        <f t="shared" si="1076"/>
        <v>0</v>
      </c>
      <c r="O1467">
        <f t="shared" si="1077"/>
        <v>0</v>
      </c>
    </row>
    <row r="1468" spans="1:18" hidden="1" x14ac:dyDescent="0.25">
      <c r="A1468" t="s">
        <v>22</v>
      </c>
      <c r="B1468">
        <v>3</v>
      </c>
      <c r="C1468">
        <v>10</v>
      </c>
      <c r="D1468" t="s">
        <v>12</v>
      </c>
      <c r="E1468" t="s">
        <v>12</v>
      </c>
      <c r="F1468">
        <v>7</v>
      </c>
      <c r="G1468">
        <v>252</v>
      </c>
      <c r="H1468">
        <v>35759</v>
      </c>
      <c r="I1468" t="s">
        <v>13</v>
      </c>
      <c r="J1468">
        <v>0</v>
      </c>
      <c r="K1468">
        <v>0</v>
      </c>
      <c r="L1468">
        <f t="shared" si="1078"/>
        <v>0</v>
      </c>
      <c r="M1468">
        <f t="shared" si="1075"/>
        <v>0</v>
      </c>
      <c r="N1468">
        <f t="shared" si="1076"/>
        <v>0</v>
      </c>
      <c r="O1468">
        <f t="shared" si="1077"/>
        <v>0</v>
      </c>
    </row>
    <row r="1469" spans="1:18" hidden="1" x14ac:dyDescent="0.25">
      <c r="A1469" t="s">
        <v>22</v>
      </c>
      <c r="B1469">
        <v>3</v>
      </c>
      <c r="C1469">
        <v>10</v>
      </c>
      <c r="D1469" t="s">
        <v>12</v>
      </c>
      <c r="E1469" t="s">
        <v>12</v>
      </c>
      <c r="F1469">
        <v>7</v>
      </c>
      <c r="G1469">
        <v>252</v>
      </c>
      <c r="H1469">
        <v>35759</v>
      </c>
      <c r="I1469" t="s">
        <v>14</v>
      </c>
      <c r="J1469">
        <v>0</v>
      </c>
      <c r="K1469">
        <v>0</v>
      </c>
      <c r="L1469" s="11">
        <f t="shared" si="1078"/>
        <v>0</v>
      </c>
      <c r="M1469" s="11">
        <f t="shared" si="1075"/>
        <v>0</v>
      </c>
      <c r="N1469" s="11">
        <f t="shared" si="1076"/>
        <v>0</v>
      </c>
      <c r="O1469" s="11">
        <f t="shared" si="1077"/>
        <v>0</v>
      </c>
      <c r="P1469" s="11"/>
      <c r="Q1469" s="11"/>
      <c r="R1469" s="11"/>
    </row>
    <row r="1470" spans="1:18" hidden="1" x14ac:dyDescent="0.25">
      <c r="A1470" t="s">
        <v>22</v>
      </c>
      <c r="B1470">
        <v>3</v>
      </c>
      <c r="C1470">
        <v>10</v>
      </c>
      <c r="D1470" t="s">
        <v>12</v>
      </c>
      <c r="E1470" t="s">
        <v>12</v>
      </c>
      <c r="F1470">
        <v>8</v>
      </c>
      <c r="G1470">
        <v>288</v>
      </c>
      <c r="H1470">
        <v>35819</v>
      </c>
      <c r="I1470" t="s">
        <v>17</v>
      </c>
      <c r="J1470">
        <v>0</v>
      </c>
      <c r="K1470">
        <v>0</v>
      </c>
      <c r="L1470">
        <f t="shared" si="1078"/>
        <v>0</v>
      </c>
      <c r="M1470">
        <f t="shared" si="1075"/>
        <v>0</v>
      </c>
      <c r="N1470">
        <f t="shared" si="1076"/>
        <v>0</v>
      </c>
      <c r="O1470">
        <f t="shared" si="1077"/>
        <v>0</v>
      </c>
      <c r="P1470">
        <f t="shared" ref="P1470" si="1102">IF((SUM(J1470:J1473)&gt;0),1,0)</f>
        <v>1</v>
      </c>
      <c r="Q1470">
        <f t="shared" ref="Q1470" si="1103">IF((SUM(N1470:N1473)&gt;0),1,0)</f>
        <v>0</v>
      </c>
      <c r="R1470">
        <f t="shared" ref="R1470" si="1104">IF((SUM(O1470:O1473)&gt;0),1,0)</f>
        <v>0</v>
      </c>
    </row>
    <row r="1471" spans="1:18" hidden="1" x14ac:dyDescent="0.25">
      <c r="A1471" t="s">
        <v>22</v>
      </c>
      <c r="B1471">
        <v>3</v>
      </c>
      <c r="C1471">
        <v>10</v>
      </c>
      <c r="D1471" t="s">
        <v>12</v>
      </c>
      <c r="E1471" t="s">
        <v>12</v>
      </c>
      <c r="F1471">
        <v>8</v>
      </c>
      <c r="G1471">
        <v>288</v>
      </c>
      <c r="H1471">
        <v>35819</v>
      </c>
      <c r="I1471" t="s">
        <v>16</v>
      </c>
      <c r="J1471">
        <v>0</v>
      </c>
      <c r="K1471">
        <v>0</v>
      </c>
      <c r="L1471">
        <f t="shared" si="1078"/>
        <v>0</v>
      </c>
      <c r="M1471">
        <f t="shared" si="1075"/>
        <v>0</v>
      </c>
      <c r="N1471">
        <f t="shared" si="1076"/>
        <v>0</v>
      </c>
      <c r="O1471">
        <f t="shared" si="1077"/>
        <v>0</v>
      </c>
    </row>
    <row r="1472" spans="1:18" hidden="1" x14ac:dyDescent="0.25">
      <c r="A1472" t="s">
        <v>22</v>
      </c>
      <c r="B1472">
        <v>3</v>
      </c>
      <c r="C1472">
        <v>10</v>
      </c>
      <c r="D1472" t="s">
        <v>12</v>
      </c>
      <c r="E1472" t="s">
        <v>12</v>
      </c>
      <c r="F1472">
        <v>8</v>
      </c>
      <c r="G1472">
        <v>288</v>
      </c>
      <c r="H1472">
        <v>35819</v>
      </c>
      <c r="I1472" t="s">
        <v>13</v>
      </c>
      <c r="J1472">
        <v>1</v>
      </c>
      <c r="K1472">
        <v>1</v>
      </c>
      <c r="L1472">
        <f t="shared" si="1078"/>
        <v>1</v>
      </c>
      <c r="M1472">
        <f t="shared" si="1075"/>
        <v>0</v>
      </c>
      <c r="N1472">
        <f t="shared" si="1076"/>
        <v>0</v>
      </c>
      <c r="O1472">
        <f t="shared" si="1077"/>
        <v>0</v>
      </c>
    </row>
    <row r="1473" spans="1:25" hidden="1" x14ac:dyDescent="0.25">
      <c r="A1473" t="s">
        <v>22</v>
      </c>
      <c r="B1473">
        <v>3</v>
      </c>
      <c r="C1473">
        <v>10</v>
      </c>
      <c r="D1473" t="s">
        <v>12</v>
      </c>
      <c r="E1473" t="s">
        <v>12</v>
      </c>
      <c r="F1473">
        <v>8</v>
      </c>
      <c r="G1473">
        <v>288</v>
      </c>
      <c r="H1473">
        <v>35819</v>
      </c>
      <c r="I1473" t="s">
        <v>14</v>
      </c>
      <c r="J1473">
        <v>0</v>
      </c>
      <c r="K1473">
        <v>0</v>
      </c>
      <c r="L1473" s="11">
        <f t="shared" si="1078"/>
        <v>0</v>
      </c>
      <c r="M1473" s="11">
        <f t="shared" si="1075"/>
        <v>0</v>
      </c>
      <c r="N1473" s="11">
        <f t="shared" si="1076"/>
        <v>0</v>
      </c>
      <c r="O1473" s="11">
        <f t="shared" si="1077"/>
        <v>0</v>
      </c>
      <c r="P1473" s="11"/>
      <c r="Q1473" s="11"/>
      <c r="R1473" s="11"/>
    </row>
    <row r="1474" spans="1:25" hidden="1" x14ac:dyDescent="0.25">
      <c r="A1474" t="s">
        <v>22</v>
      </c>
      <c r="B1474">
        <v>3</v>
      </c>
      <c r="C1474">
        <v>10</v>
      </c>
      <c r="D1474" t="s">
        <v>12</v>
      </c>
      <c r="E1474" t="s">
        <v>12</v>
      </c>
      <c r="F1474">
        <v>9</v>
      </c>
      <c r="G1474">
        <v>324</v>
      </c>
      <c r="H1474">
        <v>35847</v>
      </c>
      <c r="I1474" t="s">
        <v>17</v>
      </c>
      <c r="J1474">
        <v>0</v>
      </c>
      <c r="K1474">
        <v>0</v>
      </c>
      <c r="L1474">
        <f t="shared" si="1078"/>
        <v>0</v>
      </c>
      <c r="M1474">
        <f t="shared" si="1075"/>
        <v>0</v>
      </c>
      <c r="N1474">
        <f t="shared" si="1076"/>
        <v>0</v>
      </c>
      <c r="O1474">
        <f t="shared" si="1077"/>
        <v>0</v>
      </c>
      <c r="P1474">
        <f t="shared" ref="P1474" si="1105">IF((SUM(J1474:J1477)&gt;0),1,0)</f>
        <v>1</v>
      </c>
      <c r="Q1474">
        <f t="shared" ref="Q1474" si="1106">IF((SUM(N1474:N1477)&gt;0),1,0)</f>
        <v>0</v>
      </c>
      <c r="R1474">
        <f t="shared" ref="R1474" si="1107">IF((SUM(O1474:O1477)&gt;0),1,0)</f>
        <v>0</v>
      </c>
    </row>
    <row r="1475" spans="1:25" hidden="1" x14ac:dyDescent="0.25">
      <c r="A1475" t="s">
        <v>22</v>
      </c>
      <c r="B1475">
        <v>3</v>
      </c>
      <c r="C1475">
        <v>10</v>
      </c>
      <c r="D1475" t="s">
        <v>12</v>
      </c>
      <c r="E1475" t="s">
        <v>12</v>
      </c>
      <c r="F1475">
        <v>9</v>
      </c>
      <c r="G1475">
        <v>324</v>
      </c>
      <c r="H1475">
        <v>35847</v>
      </c>
      <c r="I1475" t="s">
        <v>16</v>
      </c>
      <c r="J1475">
        <v>0</v>
      </c>
      <c r="K1475">
        <v>0</v>
      </c>
      <c r="L1475">
        <f t="shared" si="1078"/>
        <v>0</v>
      </c>
      <c r="M1475">
        <f t="shared" si="1075"/>
        <v>0</v>
      </c>
      <c r="N1475">
        <f t="shared" si="1076"/>
        <v>0</v>
      </c>
      <c r="O1475">
        <f t="shared" si="1077"/>
        <v>0</v>
      </c>
    </row>
    <row r="1476" spans="1:25" hidden="1" x14ac:dyDescent="0.25">
      <c r="A1476" t="s">
        <v>22</v>
      </c>
      <c r="B1476">
        <v>3</v>
      </c>
      <c r="C1476">
        <v>10</v>
      </c>
      <c r="D1476" t="s">
        <v>12</v>
      </c>
      <c r="E1476" t="s">
        <v>12</v>
      </c>
      <c r="F1476">
        <v>9</v>
      </c>
      <c r="G1476">
        <v>324</v>
      </c>
      <c r="H1476">
        <v>35847</v>
      </c>
      <c r="I1476" t="s">
        <v>13</v>
      </c>
      <c r="J1476">
        <v>1</v>
      </c>
      <c r="K1476">
        <v>1</v>
      </c>
      <c r="L1476">
        <f t="shared" si="1078"/>
        <v>1</v>
      </c>
      <c r="M1476">
        <f t="shared" si="1075"/>
        <v>0</v>
      </c>
      <c r="N1476">
        <f t="shared" si="1076"/>
        <v>0</v>
      </c>
      <c r="O1476">
        <f t="shared" si="1077"/>
        <v>0</v>
      </c>
    </row>
    <row r="1477" spans="1:25" hidden="1" x14ac:dyDescent="0.25">
      <c r="A1477" t="s">
        <v>22</v>
      </c>
      <c r="B1477">
        <v>3</v>
      </c>
      <c r="C1477">
        <v>10</v>
      </c>
      <c r="D1477" t="s">
        <v>12</v>
      </c>
      <c r="E1477" t="s">
        <v>12</v>
      </c>
      <c r="F1477">
        <v>9</v>
      </c>
      <c r="G1477">
        <v>324</v>
      </c>
      <c r="H1477">
        <v>35847</v>
      </c>
      <c r="I1477" t="s">
        <v>14</v>
      </c>
      <c r="J1477">
        <v>0</v>
      </c>
      <c r="K1477">
        <v>0</v>
      </c>
      <c r="L1477" s="11">
        <f t="shared" si="1078"/>
        <v>0</v>
      </c>
      <c r="M1477" s="11">
        <f t="shared" si="1075"/>
        <v>0</v>
      </c>
      <c r="N1477" s="11">
        <f t="shared" si="1076"/>
        <v>0</v>
      </c>
      <c r="O1477" s="11">
        <f t="shared" si="1077"/>
        <v>0</v>
      </c>
      <c r="P1477" s="11"/>
      <c r="Q1477" s="11"/>
      <c r="R1477" s="11"/>
    </row>
    <row r="1478" spans="1:25" hidden="1" x14ac:dyDescent="0.25">
      <c r="A1478" t="s">
        <v>22</v>
      </c>
      <c r="B1478">
        <v>3</v>
      </c>
      <c r="C1478">
        <v>10</v>
      </c>
      <c r="D1478" t="s">
        <v>12</v>
      </c>
      <c r="E1478" t="s">
        <v>12</v>
      </c>
      <c r="F1478">
        <v>10</v>
      </c>
      <c r="G1478">
        <v>360</v>
      </c>
      <c r="H1478">
        <v>35879</v>
      </c>
      <c r="I1478" t="s">
        <v>17</v>
      </c>
      <c r="J1478">
        <v>0</v>
      </c>
      <c r="K1478">
        <v>0</v>
      </c>
      <c r="L1478">
        <f t="shared" si="1078"/>
        <v>0</v>
      </c>
      <c r="M1478">
        <f t="shared" si="1075"/>
        <v>0</v>
      </c>
      <c r="N1478">
        <f t="shared" si="1076"/>
        <v>0</v>
      </c>
      <c r="O1478">
        <f t="shared" si="1077"/>
        <v>0</v>
      </c>
      <c r="P1478">
        <f t="shared" ref="P1478" si="1108">IF((SUM(J1478:J1481)&gt;0),1,0)</f>
        <v>1</v>
      </c>
      <c r="Q1478">
        <f t="shared" ref="Q1478" si="1109">IF((SUM(N1478:N1481)&gt;0),1,0)</f>
        <v>0</v>
      </c>
      <c r="R1478">
        <f t="shared" ref="R1478" si="1110">IF((SUM(O1478:O1481)&gt;0),1,0)</f>
        <v>1</v>
      </c>
    </row>
    <row r="1479" spans="1:25" hidden="1" x14ac:dyDescent="0.25">
      <c r="A1479" t="s">
        <v>22</v>
      </c>
      <c r="B1479">
        <v>3</v>
      </c>
      <c r="C1479">
        <v>10</v>
      </c>
      <c r="D1479" t="s">
        <v>12</v>
      </c>
      <c r="E1479" t="s">
        <v>12</v>
      </c>
      <c r="F1479">
        <v>10</v>
      </c>
      <c r="G1479">
        <v>360</v>
      </c>
      <c r="H1479">
        <v>35879</v>
      </c>
      <c r="I1479" t="s">
        <v>16</v>
      </c>
      <c r="J1479">
        <v>1</v>
      </c>
      <c r="K1479">
        <v>5</v>
      </c>
      <c r="L1479">
        <f t="shared" si="1078"/>
        <v>1</v>
      </c>
      <c r="M1479">
        <f t="shared" ref="M1479:M1518" si="1111">IF(K1479&gt;3,1,0)</f>
        <v>1</v>
      </c>
      <c r="N1479">
        <f t="shared" ref="N1479:N1518" si="1112">IF(K1479=4,1,0)</f>
        <v>0</v>
      </c>
      <c r="O1479">
        <f t="shared" ref="O1479:O1518" si="1113">IF(K1479=5,1,0)</f>
        <v>1</v>
      </c>
    </row>
    <row r="1480" spans="1:25" hidden="1" x14ac:dyDescent="0.25">
      <c r="A1480" t="s">
        <v>22</v>
      </c>
      <c r="B1480">
        <v>3</v>
      </c>
      <c r="C1480">
        <v>10</v>
      </c>
      <c r="D1480" t="s">
        <v>12</v>
      </c>
      <c r="E1480" t="s">
        <v>12</v>
      </c>
      <c r="F1480">
        <v>10</v>
      </c>
      <c r="G1480">
        <v>360</v>
      </c>
      <c r="H1480">
        <v>35879</v>
      </c>
      <c r="I1480" t="s">
        <v>13</v>
      </c>
      <c r="J1480">
        <v>0</v>
      </c>
      <c r="K1480">
        <v>0</v>
      </c>
      <c r="L1480">
        <f t="shared" ref="L1480:L1519" si="1114">IF(J1480&gt;0,1,0)</f>
        <v>0</v>
      </c>
      <c r="M1480">
        <f t="shared" si="1111"/>
        <v>0</v>
      </c>
      <c r="N1480">
        <f t="shared" si="1112"/>
        <v>0</v>
      </c>
      <c r="O1480">
        <f t="shared" si="1113"/>
        <v>0</v>
      </c>
    </row>
    <row r="1481" spans="1:25" hidden="1" x14ac:dyDescent="0.25">
      <c r="A1481" t="s">
        <v>22</v>
      </c>
      <c r="B1481">
        <v>3</v>
      </c>
      <c r="C1481">
        <v>10</v>
      </c>
      <c r="D1481" t="s">
        <v>12</v>
      </c>
      <c r="E1481" t="s">
        <v>12</v>
      </c>
      <c r="F1481">
        <v>10</v>
      </c>
      <c r="G1481">
        <v>360</v>
      </c>
      <c r="H1481">
        <v>35879</v>
      </c>
      <c r="I1481" t="s">
        <v>14</v>
      </c>
      <c r="J1481">
        <v>0</v>
      </c>
      <c r="K1481">
        <v>0</v>
      </c>
      <c r="L1481" s="11">
        <f t="shared" si="1114"/>
        <v>0</v>
      </c>
      <c r="M1481" s="11">
        <f t="shared" si="1111"/>
        <v>0</v>
      </c>
      <c r="N1481" s="11">
        <f t="shared" si="1112"/>
        <v>0</v>
      </c>
      <c r="O1481" s="11">
        <f t="shared" si="1113"/>
        <v>0</v>
      </c>
      <c r="P1481" s="11"/>
      <c r="Q1481" s="11"/>
      <c r="R1481" s="11"/>
    </row>
    <row r="1482" spans="1:25" s="12" customFormat="1" hidden="1" x14ac:dyDescent="0.25">
      <c r="A1482" s="12" t="s">
        <v>22</v>
      </c>
      <c r="B1482" s="12">
        <v>3</v>
      </c>
      <c r="C1482" s="12">
        <v>11</v>
      </c>
      <c r="D1482" s="12" t="s">
        <v>21</v>
      </c>
      <c r="E1482" s="12" t="s">
        <v>21</v>
      </c>
      <c r="F1482" s="12">
        <v>1</v>
      </c>
      <c r="G1482" s="12">
        <v>28</v>
      </c>
      <c r="H1482" s="12">
        <v>34626</v>
      </c>
      <c r="I1482" s="12" t="s">
        <v>17</v>
      </c>
      <c r="J1482" s="12">
        <v>0</v>
      </c>
      <c r="K1482" s="12">
        <v>0</v>
      </c>
      <c r="L1482" s="12">
        <f t="shared" si="1114"/>
        <v>0</v>
      </c>
      <c r="M1482" s="12">
        <f t="shared" si="1111"/>
        <v>0</v>
      </c>
      <c r="N1482" s="12">
        <f t="shared" si="1112"/>
        <v>0</v>
      </c>
      <c r="O1482" s="12">
        <f t="shared" si="1113"/>
        <v>0</v>
      </c>
      <c r="P1482" s="12">
        <f t="shared" ref="P1482" si="1115">IF((SUM(J1482:J1485)&gt;0),1,0)</f>
        <v>0</v>
      </c>
      <c r="Q1482" s="12">
        <f t="shared" ref="Q1482" si="1116">IF((SUM(N1482:N1485)&gt;0),1,0)</f>
        <v>0</v>
      </c>
      <c r="R1482" s="12">
        <f t="shared" ref="R1482" si="1117">IF((SUM(O1482:O1485)&gt;0),1,0)</f>
        <v>0</v>
      </c>
      <c r="T1482" s="12" t="s">
        <v>89</v>
      </c>
    </row>
    <row r="1483" spans="1:25" hidden="1" x14ac:dyDescent="0.25">
      <c r="A1483" t="s">
        <v>22</v>
      </c>
      <c r="B1483">
        <v>3</v>
      </c>
      <c r="C1483">
        <v>11</v>
      </c>
      <c r="D1483" t="s">
        <v>21</v>
      </c>
      <c r="E1483" t="s">
        <v>21</v>
      </c>
      <c r="F1483">
        <v>1</v>
      </c>
      <c r="G1483">
        <v>28</v>
      </c>
      <c r="H1483">
        <v>34626</v>
      </c>
      <c r="I1483" t="s">
        <v>16</v>
      </c>
      <c r="J1483">
        <v>0</v>
      </c>
      <c r="K1483">
        <v>0</v>
      </c>
      <c r="L1483">
        <f t="shared" si="1114"/>
        <v>0</v>
      </c>
      <c r="M1483">
        <f t="shared" si="1111"/>
        <v>0</v>
      </c>
      <c r="N1483">
        <f t="shared" si="1112"/>
        <v>0</v>
      </c>
      <c r="O1483">
        <f t="shared" si="1113"/>
        <v>0</v>
      </c>
      <c r="V1483" s="11"/>
    </row>
    <row r="1484" spans="1:25" hidden="1" x14ac:dyDescent="0.25">
      <c r="A1484" t="s">
        <v>22</v>
      </c>
      <c r="B1484">
        <v>3</v>
      </c>
      <c r="C1484">
        <v>11</v>
      </c>
      <c r="D1484" t="s">
        <v>21</v>
      </c>
      <c r="E1484" t="s">
        <v>21</v>
      </c>
      <c r="F1484">
        <v>1</v>
      </c>
      <c r="G1484">
        <v>28</v>
      </c>
      <c r="H1484">
        <v>34626</v>
      </c>
      <c r="I1484" t="s">
        <v>13</v>
      </c>
      <c r="J1484">
        <v>0</v>
      </c>
      <c r="K1484">
        <v>0</v>
      </c>
      <c r="L1484">
        <f t="shared" si="1114"/>
        <v>0</v>
      </c>
      <c r="M1484">
        <f t="shared" si="1111"/>
        <v>0</v>
      </c>
      <c r="N1484">
        <f t="shared" si="1112"/>
        <v>0</v>
      </c>
      <c r="O1484">
        <f t="shared" si="1113"/>
        <v>0</v>
      </c>
      <c r="U1484" s="11">
        <v>1</v>
      </c>
      <c r="V1484">
        <v>28</v>
      </c>
      <c r="W1484" s="11">
        <v>34626</v>
      </c>
      <c r="X1484">
        <v>28</v>
      </c>
      <c r="Y1484">
        <v>34626</v>
      </c>
    </row>
    <row r="1485" spans="1:25" hidden="1" x14ac:dyDescent="0.25">
      <c r="A1485" t="s">
        <v>22</v>
      </c>
      <c r="B1485">
        <v>3</v>
      </c>
      <c r="C1485">
        <v>11</v>
      </c>
      <c r="D1485" t="s">
        <v>21</v>
      </c>
      <c r="E1485" t="s">
        <v>21</v>
      </c>
      <c r="F1485">
        <v>1</v>
      </c>
      <c r="G1485">
        <v>28</v>
      </c>
      <c r="H1485">
        <v>34626</v>
      </c>
      <c r="I1485" t="s">
        <v>14</v>
      </c>
      <c r="J1485">
        <v>0</v>
      </c>
      <c r="K1485">
        <v>0</v>
      </c>
      <c r="L1485" s="11">
        <f t="shared" si="1114"/>
        <v>0</v>
      </c>
      <c r="M1485" s="11">
        <f t="shared" si="1111"/>
        <v>0</v>
      </c>
      <c r="N1485" s="11">
        <f t="shared" si="1112"/>
        <v>0</v>
      </c>
      <c r="O1485" s="11">
        <f t="shared" si="1113"/>
        <v>0</v>
      </c>
      <c r="P1485" s="11"/>
      <c r="Q1485" s="11"/>
      <c r="R1485" s="11"/>
      <c r="U1485">
        <v>2</v>
      </c>
      <c r="V1485">
        <f>V1484+28</f>
        <v>56</v>
      </c>
      <c r="W1485">
        <f>W1484+28</f>
        <v>34654</v>
      </c>
      <c r="X1485">
        <v>56</v>
      </c>
      <c r="Y1485">
        <v>34658</v>
      </c>
    </row>
    <row r="1486" spans="1:25" hidden="1" x14ac:dyDescent="0.25">
      <c r="A1486" t="s">
        <v>22</v>
      </c>
      <c r="B1486">
        <v>3</v>
      </c>
      <c r="C1486">
        <v>11</v>
      </c>
      <c r="D1486" t="s">
        <v>21</v>
      </c>
      <c r="E1486" t="s">
        <v>21</v>
      </c>
      <c r="F1486">
        <v>2</v>
      </c>
      <c r="G1486">
        <v>56</v>
      </c>
      <c r="H1486">
        <v>34658</v>
      </c>
      <c r="I1486" t="s">
        <v>17</v>
      </c>
      <c r="J1486">
        <v>0</v>
      </c>
      <c r="K1486">
        <v>0</v>
      </c>
      <c r="L1486">
        <f t="shared" si="1114"/>
        <v>0</v>
      </c>
      <c r="M1486">
        <f t="shared" si="1111"/>
        <v>0</v>
      </c>
      <c r="N1486">
        <f t="shared" si="1112"/>
        <v>0</v>
      </c>
      <c r="O1486">
        <f t="shared" si="1113"/>
        <v>0</v>
      </c>
      <c r="P1486">
        <f t="shared" ref="P1486" si="1118">IF((SUM(J1486:J1489)&gt;0),1,0)</f>
        <v>0</v>
      </c>
      <c r="Q1486">
        <f t="shared" ref="Q1486" si="1119">IF((SUM(N1486:N1489)&gt;0),1,0)</f>
        <v>0</v>
      </c>
      <c r="R1486">
        <f t="shared" ref="R1486" si="1120">IF((SUM(O1486:O1489)&gt;0),1,0)</f>
        <v>0</v>
      </c>
      <c r="U1486">
        <v>3</v>
      </c>
      <c r="V1486">
        <f t="shared" ref="V1486:V1493" si="1121">V1485+28</f>
        <v>84</v>
      </c>
      <c r="W1486">
        <f t="shared" ref="W1486:W1493" si="1122">W1485+28</f>
        <v>34682</v>
      </c>
      <c r="X1486">
        <v>84</v>
      </c>
      <c r="Y1486">
        <v>34682</v>
      </c>
    </row>
    <row r="1487" spans="1:25" hidden="1" x14ac:dyDescent="0.25">
      <c r="A1487" t="s">
        <v>22</v>
      </c>
      <c r="B1487">
        <v>3</v>
      </c>
      <c r="C1487">
        <v>11</v>
      </c>
      <c r="D1487" t="s">
        <v>21</v>
      </c>
      <c r="E1487" t="s">
        <v>21</v>
      </c>
      <c r="F1487">
        <v>2</v>
      </c>
      <c r="G1487">
        <v>56</v>
      </c>
      <c r="H1487">
        <v>34658</v>
      </c>
      <c r="I1487" t="s">
        <v>16</v>
      </c>
      <c r="J1487">
        <v>0</v>
      </c>
      <c r="K1487">
        <v>0</v>
      </c>
      <c r="L1487">
        <f t="shared" si="1114"/>
        <v>0</v>
      </c>
      <c r="M1487">
        <f t="shared" si="1111"/>
        <v>0</v>
      </c>
      <c r="N1487">
        <f t="shared" si="1112"/>
        <v>0</v>
      </c>
      <c r="O1487">
        <f t="shared" si="1113"/>
        <v>0</v>
      </c>
      <c r="U1487">
        <v>4</v>
      </c>
      <c r="V1487">
        <f t="shared" si="1121"/>
        <v>112</v>
      </c>
      <c r="W1487">
        <f t="shared" si="1122"/>
        <v>34710</v>
      </c>
      <c r="X1487">
        <v>112</v>
      </c>
      <c r="Y1487">
        <v>34718</v>
      </c>
    </row>
    <row r="1488" spans="1:25" hidden="1" x14ac:dyDescent="0.25">
      <c r="A1488" t="s">
        <v>22</v>
      </c>
      <c r="B1488">
        <v>3</v>
      </c>
      <c r="C1488">
        <v>11</v>
      </c>
      <c r="D1488" t="s">
        <v>21</v>
      </c>
      <c r="E1488" t="s">
        <v>21</v>
      </c>
      <c r="F1488">
        <v>2</v>
      </c>
      <c r="G1488">
        <v>56</v>
      </c>
      <c r="H1488">
        <v>34658</v>
      </c>
      <c r="I1488" t="s">
        <v>13</v>
      </c>
      <c r="J1488">
        <v>0</v>
      </c>
      <c r="K1488">
        <v>0</v>
      </c>
      <c r="L1488">
        <f t="shared" si="1114"/>
        <v>0</v>
      </c>
      <c r="M1488">
        <f t="shared" si="1111"/>
        <v>0</v>
      </c>
      <c r="N1488">
        <f t="shared" si="1112"/>
        <v>0</v>
      </c>
      <c r="O1488">
        <f t="shared" si="1113"/>
        <v>0</v>
      </c>
      <c r="U1488">
        <v>5</v>
      </c>
      <c r="V1488">
        <f t="shared" si="1121"/>
        <v>140</v>
      </c>
      <c r="W1488">
        <f t="shared" si="1122"/>
        <v>34738</v>
      </c>
      <c r="X1488">
        <v>140</v>
      </c>
      <c r="Y1488">
        <v>34738</v>
      </c>
    </row>
    <row r="1489" spans="1:26" hidden="1" x14ac:dyDescent="0.25">
      <c r="A1489" t="s">
        <v>22</v>
      </c>
      <c r="B1489">
        <v>3</v>
      </c>
      <c r="C1489">
        <v>11</v>
      </c>
      <c r="D1489" t="s">
        <v>21</v>
      </c>
      <c r="E1489" t="s">
        <v>21</v>
      </c>
      <c r="F1489">
        <v>2</v>
      </c>
      <c r="G1489">
        <v>56</v>
      </c>
      <c r="H1489">
        <v>34658</v>
      </c>
      <c r="I1489" t="s">
        <v>14</v>
      </c>
      <c r="J1489">
        <v>0</v>
      </c>
      <c r="K1489">
        <v>0</v>
      </c>
      <c r="L1489" s="11">
        <f t="shared" si="1114"/>
        <v>0</v>
      </c>
      <c r="M1489" s="11">
        <f t="shared" si="1111"/>
        <v>0</v>
      </c>
      <c r="N1489" s="11">
        <f t="shared" si="1112"/>
        <v>0</v>
      </c>
      <c r="O1489" s="11">
        <f t="shared" si="1113"/>
        <v>0</v>
      </c>
      <c r="P1489" s="11"/>
      <c r="Q1489" s="11"/>
      <c r="R1489" s="11"/>
      <c r="U1489">
        <v>6</v>
      </c>
      <c r="V1489">
        <f t="shared" si="1121"/>
        <v>168</v>
      </c>
      <c r="W1489">
        <f t="shared" si="1122"/>
        <v>34766</v>
      </c>
      <c r="X1489">
        <v>168</v>
      </c>
      <c r="Y1489">
        <v>34778</v>
      </c>
    </row>
    <row r="1490" spans="1:26" hidden="1" x14ac:dyDescent="0.25">
      <c r="A1490" t="s">
        <v>22</v>
      </c>
      <c r="B1490">
        <v>3</v>
      </c>
      <c r="C1490">
        <v>11</v>
      </c>
      <c r="D1490" t="s">
        <v>21</v>
      </c>
      <c r="E1490" t="s">
        <v>21</v>
      </c>
      <c r="F1490">
        <v>3</v>
      </c>
      <c r="G1490">
        <v>84</v>
      </c>
      <c r="H1490">
        <v>34682</v>
      </c>
      <c r="I1490" t="s">
        <v>17</v>
      </c>
      <c r="J1490">
        <v>0</v>
      </c>
      <c r="K1490">
        <v>0</v>
      </c>
      <c r="L1490">
        <f t="shared" si="1114"/>
        <v>0</v>
      </c>
      <c r="M1490">
        <f t="shared" si="1111"/>
        <v>0</v>
      </c>
      <c r="N1490">
        <f t="shared" si="1112"/>
        <v>0</v>
      </c>
      <c r="O1490">
        <f t="shared" si="1113"/>
        <v>0</v>
      </c>
      <c r="P1490">
        <f t="shared" ref="P1490" si="1123">IF((SUM(J1490:J1493)&gt;0),1,0)</f>
        <v>0</v>
      </c>
      <c r="Q1490">
        <f t="shared" ref="Q1490" si="1124">IF((SUM(N1490:N1493)&gt;0),1,0)</f>
        <v>0</v>
      </c>
      <c r="R1490">
        <f t="shared" ref="R1490" si="1125">IF((SUM(O1490:O1493)&gt;0),1,0)</f>
        <v>0</v>
      </c>
      <c r="U1490">
        <v>7</v>
      </c>
      <c r="V1490">
        <f t="shared" si="1121"/>
        <v>196</v>
      </c>
      <c r="W1490">
        <f t="shared" si="1122"/>
        <v>34794</v>
      </c>
      <c r="X1490">
        <v>196</v>
      </c>
      <c r="Y1490">
        <v>34794</v>
      </c>
    </row>
    <row r="1491" spans="1:26" hidden="1" x14ac:dyDescent="0.25">
      <c r="A1491" t="s">
        <v>22</v>
      </c>
      <c r="B1491">
        <v>3</v>
      </c>
      <c r="C1491">
        <v>11</v>
      </c>
      <c r="D1491" t="s">
        <v>21</v>
      </c>
      <c r="E1491" t="s">
        <v>21</v>
      </c>
      <c r="F1491">
        <v>3</v>
      </c>
      <c r="G1491">
        <v>84</v>
      </c>
      <c r="H1491">
        <v>34682</v>
      </c>
      <c r="I1491" t="s">
        <v>16</v>
      </c>
      <c r="J1491">
        <v>0</v>
      </c>
      <c r="K1491">
        <v>0</v>
      </c>
      <c r="L1491">
        <f t="shared" si="1114"/>
        <v>0</v>
      </c>
      <c r="M1491">
        <f t="shared" si="1111"/>
        <v>0</v>
      </c>
      <c r="N1491">
        <f t="shared" si="1112"/>
        <v>0</v>
      </c>
      <c r="O1491">
        <f t="shared" si="1113"/>
        <v>0</v>
      </c>
      <c r="U1491">
        <v>8</v>
      </c>
      <c r="V1491">
        <f t="shared" si="1121"/>
        <v>224</v>
      </c>
      <c r="W1491">
        <f t="shared" si="1122"/>
        <v>34822</v>
      </c>
      <c r="X1491">
        <v>224</v>
      </c>
      <c r="Y1491">
        <v>34822</v>
      </c>
    </row>
    <row r="1492" spans="1:26" hidden="1" x14ac:dyDescent="0.25">
      <c r="A1492" t="s">
        <v>22</v>
      </c>
      <c r="B1492">
        <v>3</v>
      </c>
      <c r="C1492">
        <v>11</v>
      </c>
      <c r="D1492" t="s">
        <v>21</v>
      </c>
      <c r="E1492" t="s">
        <v>21</v>
      </c>
      <c r="F1492">
        <v>3</v>
      </c>
      <c r="G1492">
        <v>84</v>
      </c>
      <c r="H1492">
        <v>34682</v>
      </c>
      <c r="I1492" t="s">
        <v>13</v>
      </c>
      <c r="J1492">
        <v>0</v>
      </c>
      <c r="K1492">
        <v>0</v>
      </c>
      <c r="L1492">
        <f t="shared" si="1114"/>
        <v>0</v>
      </c>
      <c r="M1492">
        <f t="shared" si="1111"/>
        <v>0</v>
      </c>
      <c r="N1492">
        <f t="shared" si="1112"/>
        <v>0</v>
      </c>
      <c r="O1492">
        <f t="shared" si="1113"/>
        <v>0</v>
      </c>
      <c r="U1492">
        <v>9</v>
      </c>
      <c r="V1492">
        <f t="shared" si="1121"/>
        <v>252</v>
      </c>
      <c r="W1492">
        <f t="shared" si="1122"/>
        <v>34850</v>
      </c>
      <c r="X1492">
        <v>252</v>
      </c>
      <c r="Y1492">
        <v>34838</v>
      </c>
    </row>
    <row r="1493" spans="1:26" hidden="1" x14ac:dyDescent="0.25">
      <c r="A1493" t="s">
        <v>22</v>
      </c>
      <c r="B1493">
        <v>3</v>
      </c>
      <c r="C1493">
        <v>11</v>
      </c>
      <c r="D1493" t="s">
        <v>21</v>
      </c>
      <c r="E1493" t="s">
        <v>21</v>
      </c>
      <c r="F1493">
        <v>3</v>
      </c>
      <c r="G1493">
        <v>84</v>
      </c>
      <c r="H1493">
        <v>34682</v>
      </c>
      <c r="I1493" t="s">
        <v>14</v>
      </c>
      <c r="J1493">
        <v>0</v>
      </c>
      <c r="K1493">
        <v>0</v>
      </c>
      <c r="L1493" s="11">
        <f t="shared" si="1114"/>
        <v>0</v>
      </c>
      <c r="M1493" s="11">
        <f t="shared" si="1111"/>
        <v>0</v>
      </c>
      <c r="N1493" s="11">
        <f t="shared" si="1112"/>
        <v>0</v>
      </c>
      <c r="O1493" s="11">
        <f t="shared" si="1113"/>
        <v>0</v>
      </c>
      <c r="P1493" s="11"/>
      <c r="Q1493" s="11"/>
      <c r="R1493" s="11"/>
      <c r="U1493">
        <v>10</v>
      </c>
      <c r="V1493">
        <f t="shared" si="1121"/>
        <v>280</v>
      </c>
      <c r="W1493">
        <f t="shared" si="1122"/>
        <v>34878</v>
      </c>
      <c r="X1493">
        <v>280</v>
      </c>
      <c r="Y1493">
        <v>34875</v>
      </c>
      <c r="Z1493" t="s">
        <v>90</v>
      </c>
    </row>
    <row r="1494" spans="1:26" hidden="1" x14ac:dyDescent="0.25">
      <c r="A1494" t="s">
        <v>22</v>
      </c>
      <c r="B1494">
        <v>3</v>
      </c>
      <c r="C1494">
        <v>11</v>
      </c>
      <c r="D1494" t="s">
        <v>21</v>
      </c>
      <c r="E1494" t="s">
        <v>21</v>
      </c>
      <c r="F1494">
        <v>4</v>
      </c>
      <c r="G1494">
        <v>112</v>
      </c>
      <c r="H1494">
        <v>34718</v>
      </c>
      <c r="I1494" t="s">
        <v>17</v>
      </c>
      <c r="J1494">
        <v>0</v>
      </c>
      <c r="K1494">
        <v>0</v>
      </c>
      <c r="L1494">
        <f t="shared" si="1114"/>
        <v>0</v>
      </c>
      <c r="M1494">
        <f t="shared" si="1111"/>
        <v>0</v>
      </c>
      <c r="N1494">
        <f t="shared" si="1112"/>
        <v>0</v>
      </c>
      <c r="O1494">
        <f t="shared" si="1113"/>
        <v>0</v>
      </c>
      <c r="P1494">
        <f t="shared" ref="P1494" si="1126">IF((SUM(J1494:J1497)&gt;0),1,0)</f>
        <v>0</v>
      </c>
      <c r="Q1494">
        <f t="shared" ref="Q1494" si="1127">IF((SUM(N1494:N1497)&gt;0),1,0)</f>
        <v>0</v>
      </c>
      <c r="R1494">
        <f t="shared" ref="R1494" si="1128">IF((SUM(O1494:O1497)&gt;0),1,0)</f>
        <v>0</v>
      </c>
    </row>
    <row r="1495" spans="1:26" hidden="1" x14ac:dyDescent="0.25">
      <c r="A1495" t="s">
        <v>22</v>
      </c>
      <c r="B1495">
        <v>3</v>
      </c>
      <c r="C1495">
        <v>11</v>
      </c>
      <c r="D1495" t="s">
        <v>21</v>
      </c>
      <c r="E1495" t="s">
        <v>21</v>
      </c>
      <c r="F1495">
        <v>4</v>
      </c>
      <c r="G1495">
        <v>112</v>
      </c>
      <c r="H1495">
        <v>34718</v>
      </c>
      <c r="I1495" t="s">
        <v>16</v>
      </c>
      <c r="J1495">
        <v>0</v>
      </c>
      <c r="K1495">
        <v>0</v>
      </c>
      <c r="L1495">
        <f t="shared" si="1114"/>
        <v>0</v>
      </c>
      <c r="M1495">
        <f t="shared" si="1111"/>
        <v>0</v>
      </c>
      <c r="N1495">
        <f t="shared" si="1112"/>
        <v>0</v>
      </c>
      <c r="O1495">
        <f t="shared" si="1113"/>
        <v>0</v>
      </c>
    </row>
    <row r="1496" spans="1:26" hidden="1" x14ac:dyDescent="0.25">
      <c r="A1496" t="s">
        <v>22</v>
      </c>
      <c r="B1496">
        <v>3</v>
      </c>
      <c r="C1496">
        <v>11</v>
      </c>
      <c r="D1496" t="s">
        <v>21</v>
      </c>
      <c r="E1496" t="s">
        <v>21</v>
      </c>
      <c r="F1496">
        <v>4</v>
      </c>
      <c r="G1496">
        <v>112</v>
      </c>
      <c r="H1496">
        <v>34718</v>
      </c>
      <c r="I1496" t="s">
        <v>13</v>
      </c>
      <c r="J1496">
        <v>0</v>
      </c>
      <c r="K1496">
        <v>0</v>
      </c>
      <c r="L1496">
        <f t="shared" si="1114"/>
        <v>0</v>
      </c>
      <c r="M1496">
        <f t="shared" si="1111"/>
        <v>0</v>
      </c>
      <c r="N1496">
        <f t="shared" si="1112"/>
        <v>0</v>
      </c>
      <c r="O1496">
        <f t="shared" si="1113"/>
        <v>0</v>
      </c>
    </row>
    <row r="1497" spans="1:26" hidden="1" x14ac:dyDescent="0.25">
      <c r="A1497" t="s">
        <v>22</v>
      </c>
      <c r="B1497">
        <v>3</v>
      </c>
      <c r="C1497">
        <v>11</v>
      </c>
      <c r="D1497" t="s">
        <v>21</v>
      </c>
      <c r="E1497" t="s">
        <v>21</v>
      </c>
      <c r="F1497">
        <v>4</v>
      </c>
      <c r="G1497">
        <v>112</v>
      </c>
      <c r="H1497">
        <v>34718</v>
      </c>
      <c r="I1497" t="s">
        <v>14</v>
      </c>
      <c r="J1497">
        <v>0</v>
      </c>
      <c r="K1497">
        <v>0</v>
      </c>
      <c r="L1497" s="11">
        <f t="shared" si="1114"/>
        <v>0</v>
      </c>
      <c r="M1497" s="11">
        <f t="shared" si="1111"/>
        <v>0</v>
      </c>
      <c r="N1497" s="11">
        <f t="shared" si="1112"/>
        <v>0</v>
      </c>
      <c r="O1497" s="11">
        <f t="shared" si="1113"/>
        <v>0</v>
      </c>
      <c r="P1497" s="11"/>
      <c r="Q1497" s="11"/>
      <c r="R1497" s="11"/>
    </row>
    <row r="1498" spans="1:26" hidden="1" x14ac:dyDescent="0.25">
      <c r="A1498" t="s">
        <v>22</v>
      </c>
      <c r="B1498">
        <v>3</v>
      </c>
      <c r="C1498">
        <v>11</v>
      </c>
      <c r="D1498" t="s">
        <v>21</v>
      </c>
      <c r="E1498" t="s">
        <v>21</v>
      </c>
      <c r="F1498">
        <v>5</v>
      </c>
      <c r="G1498">
        <v>140</v>
      </c>
      <c r="H1498">
        <v>34738</v>
      </c>
      <c r="I1498" t="s">
        <v>17</v>
      </c>
      <c r="J1498">
        <v>1</v>
      </c>
      <c r="K1498">
        <v>3</v>
      </c>
      <c r="L1498">
        <f t="shared" si="1114"/>
        <v>1</v>
      </c>
      <c r="M1498">
        <f t="shared" si="1111"/>
        <v>0</v>
      </c>
      <c r="N1498">
        <f t="shared" si="1112"/>
        <v>0</v>
      </c>
      <c r="O1498">
        <f t="shared" si="1113"/>
        <v>0</v>
      </c>
      <c r="P1498">
        <f t="shared" ref="P1498" si="1129">IF((SUM(J1498:J1501)&gt;0),1,0)</f>
        <v>1</v>
      </c>
      <c r="Q1498">
        <f t="shared" ref="Q1498" si="1130">IF((SUM(N1498:N1501)&gt;0),1,0)</f>
        <v>0</v>
      </c>
      <c r="R1498">
        <f t="shared" ref="R1498" si="1131">IF((SUM(O1498:O1501)&gt;0),1,0)</f>
        <v>0</v>
      </c>
    </row>
    <row r="1499" spans="1:26" hidden="1" x14ac:dyDescent="0.25">
      <c r="A1499" t="s">
        <v>22</v>
      </c>
      <c r="B1499">
        <v>3</v>
      </c>
      <c r="C1499">
        <v>11</v>
      </c>
      <c r="D1499" t="s">
        <v>21</v>
      </c>
      <c r="E1499" t="s">
        <v>21</v>
      </c>
      <c r="F1499">
        <v>5</v>
      </c>
      <c r="G1499">
        <v>140</v>
      </c>
      <c r="H1499">
        <v>34738</v>
      </c>
      <c r="I1499" t="s">
        <v>16</v>
      </c>
      <c r="J1499">
        <v>0</v>
      </c>
      <c r="K1499">
        <v>0</v>
      </c>
      <c r="L1499">
        <f t="shared" si="1114"/>
        <v>0</v>
      </c>
      <c r="M1499">
        <f t="shared" si="1111"/>
        <v>0</v>
      </c>
      <c r="N1499">
        <f t="shared" si="1112"/>
        <v>0</v>
      </c>
      <c r="O1499">
        <f t="shared" si="1113"/>
        <v>0</v>
      </c>
    </row>
    <row r="1500" spans="1:26" hidden="1" x14ac:dyDescent="0.25">
      <c r="A1500" t="s">
        <v>22</v>
      </c>
      <c r="B1500">
        <v>3</v>
      </c>
      <c r="C1500">
        <v>11</v>
      </c>
      <c r="D1500" t="s">
        <v>21</v>
      </c>
      <c r="E1500" t="s">
        <v>21</v>
      </c>
      <c r="F1500">
        <v>5</v>
      </c>
      <c r="G1500">
        <v>140</v>
      </c>
      <c r="H1500">
        <v>34738</v>
      </c>
      <c r="I1500" t="s">
        <v>13</v>
      </c>
      <c r="J1500">
        <v>0</v>
      </c>
      <c r="K1500">
        <v>0</v>
      </c>
      <c r="L1500">
        <f t="shared" si="1114"/>
        <v>0</v>
      </c>
      <c r="M1500">
        <f t="shared" si="1111"/>
        <v>0</v>
      </c>
      <c r="N1500">
        <f t="shared" si="1112"/>
        <v>0</v>
      </c>
      <c r="O1500">
        <f t="shared" si="1113"/>
        <v>0</v>
      </c>
    </row>
    <row r="1501" spans="1:26" hidden="1" x14ac:dyDescent="0.25">
      <c r="A1501" t="s">
        <v>22</v>
      </c>
      <c r="B1501">
        <v>3</v>
      </c>
      <c r="C1501">
        <v>11</v>
      </c>
      <c r="D1501" t="s">
        <v>21</v>
      </c>
      <c r="E1501" t="s">
        <v>21</v>
      </c>
      <c r="F1501">
        <v>5</v>
      </c>
      <c r="G1501">
        <v>140</v>
      </c>
      <c r="H1501">
        <v>34738</v>
      </c>
      <c r="I1501" t="s">
        <v>14</v>
      </c>
      <c r="J1501">
        <v>0</v>
      </c>
      <c r="K1501">
        <v>0</v>
      </c>
      <c r="L1501" s="11">
        <f t="shared" si="1114"/>
        <v>0</v>
      </c>
      <c r="M1501" s="11">
        <f t="shared" si="1111"/>
        <v>0</v>
      </c>
      <c r="N1501" s="11">
        <f t="shared" si="1112"/>
        <v>0</v>
      </c>
      <c r="O1501" s="11">
        <f t="shared" si="1113"/>
        <v>0</v>
      </c>
      <c r="P1501" s="11"/>
      <c r="Q1501" s="11"/>
      <c r="R1501" s="11"/>
    </row>
    <row r="1502" spans="1:26" hidden="1" x14ac:dyDescent="0.25">
      <c r="A1502" t="s">
        <v>22</v>
      </c>
      <c r="B1502">
        <v>3</v>
      </c>
      <c r="C1502">
        <v>11</v>
      </c>
      <c r="D1502" t="s">
        <v>21</v>
      </c>
      <c r="E1502" t="s">
        <v>21</v>
      </c>
      <c r="F1502">
        <v>6</v>
      </c>
      <c r="G1502">
        <v>168</v>
      </c>
      <c r="H1502">
        <v>34778</v>
      </c>
      <c r="I1502" t="s">
        <v>17</v>
      </c>
      <c r="J1502">
        <v>1</v>
      </c>
      <c r="K1502">
        <v>3</v>
      </c>
      <c r="L1502">
        <f t="shared" si="1114"/>
        <v>1</v>
      </c>
      <c r="M1502">
        <f t="shared" si="1111"/>
        <v>0</v>
      </c>
      <c r="N1502">
        <f t="shared" si="1112"/>
        <v>0</v>
      </c>
      <c r="O1502">
        <f t="shared" si="1113"/>
        <v>0</v>
      </c>
      <c r="P1502">
        <f t="shared" ref="P1502" si="1132">IF((SUM(J1502:J1505)&gt;0),1,0)</f>
        <v>1</v>
      </c>
      <c r="Q1502">
        <f t="shared" ref="Q1502" si="1133">IF((SUM(N1502:N1505)&gt;0),1,0)</f>
        <v>0</v>
      </c>
      <c r="R1502">
        <f t="shared" ref="R1502" si="1134">IF((SUM(O1502:O1505)&gt;0),1,0)</f>
        <v>0</v>
      </c>
    </row>
    <row r="1503" spans="1:26" hidden="1" x14ac:dyDescent="0.25">
      <c r="A1503" t="s">
        <v>22</v>
      </c>
      <c r="B1503">
        <v>3</v>
      </c>
      <c r="C1503">
        <v>11</v>
      </c>
      <c r="D1503" t="s">
        <v>21</v>
      </c>
      <c r="E1503" t="s">
        <v>21</v>
      </c>
      <c r="F1503">
        <v>6</v>
      </c>
      <c r="G1503">
        <v>168</v>
      </c>
      <c r="H1503">
        <v>34778</v>
      </c>
      <c r="I1503" t="s">
        <v>16</v>
      </c>
      <c r="J1503">
        <v>0</v>
      </c>
      <c r="K1503">
        <v>0</v>
      </c>
      <c r="L1503">
        <f t="shared" si="1114"/>
        <v>0</v>
      </c>
      <c r="M1503">
        <f t="shared" si="1111"/>
        <v>0</v>
      </c>
      <c r="N1503">
        <f t="shared" si="1112"/>
        <v>0</v>
      </c>
      <c r="O1503">
        <f t="shared" si="1113"/>
        <v>0</v>
      </c>
    </row>
    <row r="1504" spans="1:26" hidden="1" x14ac:dyDescent="0.25">
      <c r="A1504" t="s">
        <v>22</v>
      </c>
      <c r="B1504">
        <v>3</v>
      </c>
      <c r="C1504">
        <v>11</v>
      </c>
      <c r="D1504" t="s">
        <v>21</v>
      </c>
      <c r="E1504" t="s">
        <v>21</v>
      </c>
      <c r="F1504">
        <v>6</v>
      </c>
      <c r="G1504">
        <v>168</v>
      </c>
      <c r="H1504">
        <v>34778</v>
      </c>
      <c r="I1504" t="s">
        <v>13</v>
      </c>
      <c r="J1504">
        <v>0</v>
      </c>
      <c r="K1504">
        <v>0</v>
      </c>
      <c r="L1504">
        <f t="shared" si="1114"/>
        <v>0</v>
      </c>
      <c r="M1504">
        <f t="shared" si="1111"/>
        <v>0</v>
      </c>
      <c r="N1504">
        <f t="shared" si="1112"/>
        <v>0</v>
      </c>
      <c r="O1504">
        <f t="shared" si="1113"/>
        <v>0</v>
      </c>
    </row>
    <row r="1505" spans="1:18" hidden="1" x14ac:dyDescent="0.25">
      <c r="A1505" t="s">
        <v>22</v>
      </c>
      <c r="B1505">
        <v>3</v>
      </c>
      <c r="C1505">
        <v>11</v>
      </c>
      <c r="D1505" t="s">
        <v>21</v>
      </c>
      <c r="E1505" t="s">
        <v>21</v>
      </c>
      <c r="F1505">
        <v>6</v>
      </c>
      <c r="G1505">
        <v>168</v>
      </c>
      <c r="H1505">
        <v>34778</v>
      </c>
      <c r="I1505" t="s">
        <v>14</v>
      </c>
      <c r="J1505">
        <v>0</v>
      </c>
      <c r="K1505">
        <v>0</v>
      </c>
      <c r="L1505" s="11">
        <f t="shared" si="1114"/>
        <v>0</v>
      </c>
      <c r="M1505" s="11">
        <f t="shared" si="1111"/>
        <v>0</v>
      </c>
      <c r="N1505" s="11">
        <f t="shared" si="1112"/>
        <v>0</v>
      </c>
      <c r="O1505" s="11">
        <f t="shared" si="1113"/>
        <v>0</v>
      </c>
      <c r="P1505" s="11"/>
      <c r="Q1505" s="11"/>
      <c r="R1505" s="11"/>
    </row>
    <row r="1506" spans="1:18" hidden="1" x14ac:dyDescent="0.25">
      <c r="A1506" t="s">
        <v>22</v>
      </c>
      <c r="B1506">
        <v>3</v>
      </c>
      <c r="C1506">
        <v>11</v>
      </c>
      <c r="D1506" t="s">
        <v>21</v>
      </c>
      <c r="E1506" t="s">
        <v>21</v>
      </c>
      <c r="F1506">
        <v>7</v>
      </c>
      <c r="G1506">
        <v>196</v>
      </c>
      <c r="H1506">
        <v>34794</v>
      </c>
      <c r="I1506" t="s">
        <v>17</v>
      </c>
      <c r="J1506">
        <v>2</v>
      </c>
      <c r="K1506">
        <v>2</v>
      </c>
      <c r="L1506">
        <f t="shared" si="1114"/>
        <v>1</v>
      </c>
      <c r="M1506">
        <f t="shared" si="1111"/>
        <v>0</v>
      </c>
      <c r="N1506">
        <f t="shared" si="1112"/>
        <v>0</v>
      </c>
      <c r="O1506">
        <f t="shared" si="1113"/>
        <v>0</v>
      </c>
      <c r="P1506">
        <f t="shared" ref="P1506" si="1135">IF((SUM(J1506:J1509)&gt;0),1,0)</f>
        <v>1</v>
      </c>
      <c r="Q1506">
        <f>IF((SUM(N1506:N1509)&gt;0),1,0)</f>
        <v>0</v>
      </c>
      <c r="R1506">
        <f t="shared" ref="R1506" si="1136">IF((SUM(O1506:O1509)&gt;0),1,0)</f>
        <v>0</v>
      </c>
    </row>
    <row r="1507" spans="1:18" hidden="1" x14ac:dyDescent="0.25">
      <c r="A1507" t="s">
        <v>22</v>
      </c>
      <c r="B1507">
        <v>3</v>
      </c>
      <c r="C1507">
        <v>11</v>
      </c>
      <c r="D1507" t="s">
        <v>21</v>
      </c>
      <c r="E1507" t="s">
        <v>21</v>
      </c>
      <c r="F1507">
        <v>7</v>
      </c>
      <c r="G1507">
        <v>196</v>
      </c>
      <c r="H1507">
        <v>34794</v>
      </c>
      <c r="I1507" t="s">
        <v>16</v>
      </c>
      <c r="J1507">
        <v>0</v>
      </c>
      <c r="K1507">
        <v>0</v>
      </c>
      <c r="L1507">
        <f t="shared" si="1114"/>
        <v>0</v>
      </c>
      <c r="M1507">
        <f t="shared" si="1111"/>
        <v>0</v>
      </c>
      <c r="N1507">
        <f t="shared" si="1112"/>
        <v>0</v>
      </c>
      <c r="O1507">
        <f t="shared" si="1113"/>
        <v>0</v>
      </c>
    </row>
    <row r="1508" spans="1:18" hidden="1" x14ac:dyDescent="0.25">
      <c r="A1508" t="s">
        <v>22</v>
      </c>
      <c r="B1508">
        <v>3</v>
      </c>
      <c r="C1508">
        <v>11</v>
      </c>
      <c r="D1508" t="s">
        <v>21</v>
      </c>
      <c r="E1508" t="s">
        <v>21</v>
      </c>
      <c r="F1508">
        <v>7</v>
      </c>
      <c r="G1508">
        <v>196</v>
      </c>
      <c r="H1508">
        <v>34794</v>
      </c>
      <c r="I1508" t="s">
        <v>13</v>
      </c>
      <c r="J1508">
        <v>0</v>
      </c>
      <c r="K1508">
        <v>0</v>
      </c>
      <c r="L1508">
        <f t="shared" si="1114"/>
        <v>0</v>
      </c>
      <c r="M1508">
        <f t="shared" si="1111"/>
        <v>0</v>
      </c>
      <c r="N1508">
        <f t="shared" si="1112"/>
        <v>0</v>
      </c>
      <c r="O1508">
        <f t="shared" si="1113"/>
        <v>0</v>
      </c>
    </row>
    <row r="1509" spans="1:18" hidden="1" x14ac:dyDescent="0.25">
      <c r="A1509" t="s">
        <v>22</v>
      </c>
      <c r="B1509">
        <v>3</v>
      </c>
      <c r="C1509">
        <v>11</v>
      </c>
      <c r="D1509" t="s">
        <v>21</v>
      </c>
      <c r="E1509" t="s">
        <v>21</v>
      </c>
      <c r="F1509">
        <v>7</v>
      </c>
      <c r="G1509">
        <v>196</v>
      </c>
      <c r="H1509">
        <v>34794</v>
      </c>
      <c r="I1509" t="s">
        <v>14</v>
      </c>
      <c r="J1509">
        <v>0</v>
      </c>
      <c r="K1509">
        <v>0</v>
      </c>
      <c r="L1509" s="11">
        <f t="shared" si="1114"/>
        <v>0</v>
      </c>
      <c r="M1509" s="11">
        <f t="shared" si="1111"/>
        <v>0</v>
      </c>
      <c r="N1509" s="11">
        <f t="shared" si="1112"/>
        <v>0</v>
      </c>
      <c r="O1509" s="11">
        <f t="shared" si="1113"/>
        <v>0</v>
      </c>
      <c r="P1509" s="11"/>
      <c r="Q1509" s="11"/>
      <c r="R1509" s="11"/>
    </row>
    <row r="1510" spans="1:18" hidden="1" x14ac:dyDescent="0.25">
      <c r="A1510" t="s">
        <v>22</v>
      </c>
      <c r="B1510">
        <v>3</v>
      </c>
      <c r="C1510">
        <v>11</v>
      </c>
      <c r="D1510" t="s">
        <v>21</v>
      </c>
      <c r="E1510" t="s">
        <v>21</v>
      </c>
      <c r="F1510">
        <v>8</v>
      </c>
      <c r="G1510">
        <v>224</v>
      </c>
      <c r="H1510">
        <v>34822</v>
      </c>
      <c r="I1510" t="s">
        <v>17</v>
      </c>
      <c r="J1510">
        <v>0</v>
      </c>
      <c r="K1510">
        <v>0</v>
      </c>
      <c r="L1510">
        <f t="shared" si="1114"/>
        <v>0</v>
      </c>
      <c r="M1510">
        <f t="shared" si="1111"/>
        <v>0</v>
      </c>
      <c r="N1510">
        <f t="shared" si="1112"/>
        <v>0</v>
      </c>
      <c r="O1510">
        <f t="shared" si="1113"/>
        <v>0</v>
      </c>
      <c r="P1510">
        <f t="shared" ref="P1510" si="1137">IF((SUM(J1510:J1513)&gt;0),1,0)</f>
        <v>0</v>
      </c>
      <c r="Q1510">
        <f t="shared" ref="Q1510" si="1138">IF((SUM(N1510:N1513)&gt;0),1,0)</f>
        <v>0</v>
      </c>
      <c r="R1510">
        <f t="shared" ref="R1510" si="1139">IF((SUM(O1510:O1513)&gt;0),1,0)</f>
        <v>0</v>
      </c>
    </row>
    <row r="1511" spans="1:18" hidden="1" x14ac:dyDescent="0.25">
      <c r="A1511" t="s">
        <v>22</v>
      </c>
      <c r="B1511">
        <v>3</v>
      </c>
      <c r="C1511">
        <v>11</v>
      </c>
      <c r="D1511" t="s">
        <v>21</v>
      </c>
      <c r="E1511" t="s">
        <v>21</v>
      </c>
      <c r="F1511">
        <v>8</v>
      </c>
      <c r="G1511">
        <v>224</v>
      </c>
      <c r="H1511">
        <v>34822</v>
      </c>
      <c r="I1511" t="s">
        <v>16</v>
      </c>
      <c r="J1511">
        <v>0</v>
      </c>
      <c r="K1511">
        <v>0</v>
      </c>
      <c r="L1511">
        <f t="shared" si="1114"/>
        <v>0</v>
      </c>
      <c r="M1511">
        <f t="shared" si="1111"/>
        <v>0</v>
      </c>
      <c r="N1511">
        <f t="shared" si="1112"/>
        <v>0</v>
      </c>
      <c r="O1511">
        <f t="shared" si="1113"/>
        <v>0</v>
      </c>
    </row>
    <row r="1512" spans="1:18" hidden="1" x14ac:dyDescent="0.25">
      <c r="A1512" t="s">
        <v>22</v>
      </c>
      <c r="B1512">
        <v>3</v>
      </c>
      <c r="C1512">
        <v>11</v>
      </c>
      <c r="D1512" t="s">
        <v>21</v>
      </c>
      <c r="E1512" t="s">
        <v>21</v>
      </c>
      <c r="F1512">
        <v>8</v>
      </c>
      <c r="G1512">
        <v>224</v>
      </c>
      <c r="H1512">
        <v>34822</v>
      </c>
      <c r="I1512" t="s">
        <v>13</v>
      </c>
      <c r="J1512">
        <v>0</v>
      </c>
      <c r="K1512">
        <v>0</v>
      </c>
      <c r="L1512">
        <f t="shared" si="1114"/>
        <v>0</v>
      </c>
      <c r="M1512">
        <f t="shared" si="1111"/>
        <v>0</v>
      </c>
      <c r="N1512">
        <f t="shared" si="1112"/>
        <v>0</v>
      </c>
      <c r="O1512">
        <f t="shared" si="1113"/>
        <v>0</v>
      </c>
    </row>
    <row r="1513" spans="1:18" hidden="1" x14ac:dyDescent="0.25">
      <c r="A1513" t="s">
        <v>22</v>
      </c>
      <c r="B1513">
        <v>3</v>
      </c>
      <c r="C1513">
        <v>11</v>
      </c>
      <c r="D1513" t="s">
        <v>21</v>
      </c>
      <c r="E1513" t="s">
        <v>21</v>
      </c>
      <c r="F1513">
        <v>8</v>
      </c>
      <c r="G1513">
        <v>224</v>
      </c>
      <c r="H1513">
        <v>34822</v>
      </c>
      <c r="I1513" t="s">
        <v>14</v>
      </c>
      <c r="J1513">
        <v>0</v>
      </c>
      <c r="K1513">
        <v>0</v>
      </c>
      <c r="L1513" s="11">
        <f t="shared" si="1114"/>
        <v>0</v>
      </c>
      <c r="M1513" s="11">
        <f t="shared" si="1111"/>
        <v>0</v>
      </c>
      <c r="N1513" s="11">
        <f t="shared" si="1112"/>
        <v>0</v>
      </c>
      <c r="O1513" s="11">
        <f t="shared" si="1113"/>
        <v>0</v>
      </c>
      <c r="P1513" s="11"/>
      <c r="Q1513" s="11"/>
      <c r="R1513" s="11"/>
    </row>
    <row r="1514" spans="1:18" hidden="1" x14ac:dyDescent="0.25">
      <c r="A1514" t="s">
        <v>22</v>
      </c>
      <c r="B1514">
        <v>3</v>
      </c>
      <c r="C1514">
        <v>11</v>
      </c>
      <c r="D1514" t="s">
        <v>21</v>
      </c>
      <c r="E1514" t="s">
        <v>21</v>
      </c>
      <c r="F1514">
        <v>9</v>
      </c>
      <c r="G1514">
        <v>252</v>
      </c>
      <c r="H1514">
        <v>34838</v>
      </c>
      <c r="I1514" t="s">
        <v>17</v>
      </c>
      <c r="J1514">
        <v>1</v>
      </c>
      <c r="K1514">
        <v>2</v>
      </c>
      <c r="L1514">
        <f t="shared" si="1114"/>
        <v>1</v>
      </c>
      <c r="M1514">
        <f t="shared" si="1111"/>
        <v>0</v>
      </c>
      <c r="N1514">
        <f t="shared" si="1112"/>
        <v>0</v>
      </c>
      <c r="O1514">
        <f t="shared" si="1113"/>
        <v>0</v>
      </c>
      <c r="P1514">
        <f t="shared" ref="P1514" si="1140">IF((SUM(J1514:J1517)&gt;0),1,0)</f>
        <v>1</v>
      </c>
      <c r="Q1514">
        <f t="shared" ref="Q1514" si="1141">IF((SUM(N1514:N1517)&gt;0),1,0)</f>
        <v>0</v>
      </c>
      <c r="R1514">
        <f t="shared" ref="R1514" si="1142">IF((SUM(O1514:O1517)&gt;0),1,0)</f>
        <v>0</v>
      </c>
    </row>
    <row r="1515" spans="1:18" hidden="1" x14ac:dyDescent="0.25">
      <c r="A1515" t="s">
        <v>22</v>
      </c>
      <c r="B1515">
        <v>3</v>
      </c>
      <c r="C1515">
        <v>11</v>
      </c>
      <c r="D1515" t="s">
        <v>21</v>
      </c>
      <c r="E1515" t="s">
        <v>21</v>
      </c>
      <c r="F1515">
        <v>9</v>
      </c>
      <c r="G1515">
        <v>252</v>
      </c>
      <c r="H1515">
        <v>34838</v>
      </c>
      <c r="I1515" t="s">
        <v>16</v>
      </c>
      <c r="J1515">
        <v>0</v>
      </c>
      <c r="K1515">
        <v>0</v>
      </c>
      <c r="L1515">
        <f t="shared" si="1114"/>
        <v>0</v>
      </c>
      <c r="M1515">
        <f t="shared" si="1111"/>
        <v>0</v>
      </c>
      <c r="N1515">
        <f t="shared" si="1112"/>
        <v>0</v>
      </c>
      <c r="O1515">
        <f t="shared" si="1113"/>
        <v>0</v>
      </c>
    </row>
    <row r="1516" spans="1:18" hidden="1" x14ac:dyDescent="0.25">
      <c r="A1516" t="s">
        <v>22</v>
      </c>
      <c r="B1516">
        <v>3</v>
      </c>
      <c r="C1516">
        <v>11</v>
      </c>
      <c r="D1516" t="s">
        <v>21</v>
      </c>
      <c r="E1516" t="s">
        <v>21</v>
      </c>
      <c r="F1516">
        <v>9</v>
      </c>
      <c r="G1516">
        <v>252</v>
      </c>
      <c r="H1516">
        <v>34838</v>
      </c>
      <c r="I1516" t="s">
        <v>13</v>
      </c>
      <c r="J1516">
        <v>0</v>
      </c>
      <c r="K1516">
        <v>0</v>
      </c>
      <c r="L1516">
        <f t="shared" si="1114"/>
        <v>0</v>
      </c>
      <c r="M1516">
        <f t="shared" si="1111"/>
        <v>0</v>
      </c>
      <c r="N1516">
        <f t="shared" si="1112"/>
        <v>0</v>
      </c>
      <c r="O1516">
        <f t="shared" si="1113"/>
        <v>0</v>
      </c>
    </row>
    <row r="1517" spans="1:18" hidden="1" x14ac:dyDescent="0.25">
      <c r="A1517" t="s">
        <v>22</v>
      </c>
      <c r="B1517">
        <v>3</v>
      </c>
      <c r="C1517">
        <v>11</v>
      </c>
      <c r="D1517" t="s">
        <v>21</v>
      </c>
      <c r="E1517" t="s">
        <v>21</v>
      </c>
      <c r="F1517">
        <v>9</v>
      </c>
      <c r="G1517">
        <v>252</v>
      </c>
      <c r="H1517">
        <v>34838</v>
      </c>
      <c r="I1517" t="s">
        <v>14</v>
      </c>
      <c r="J1517">
        <v>0</v>
      </c>
      <c r="K1517">
        <v>0</v>
      </c>
      <c r="L1517" s="11">
        <f t="shared" si="1114"/>
        <v>0</v>
      </c>
      <c r="M1517" s="11">
        <f t="shared" si="1111"/>
        <v>0</v>
      </c>
      <c r="N1517" s="11">
        <f t="shared" si="1112"/>
        <v>0</v>
      </c>
      <c r="O1517" s="11">
        <f t="shared" si="1113"/>
        <v>0</v>
      </c>
      <c r="P1517" s="11"/>
      <c r="Q1517" s="11"/>
      <c r="R1517" s="11"/>
    </row>
    <row r="1518" spans="1:18" hidden="1" x14ac:dyDescent="0.25">
      <c r="A1518" t="s">
        <v>22</v>
      </c>
      <c r="B1518">
        <v>3</v>
      </c>
      <c r="C1518">
        <v>11</v>
      </c>
      <c r="D1518" t="s">
        <v>21</v>
      </c>
      <c r="E1518" t="s">
        <v>21</v>
      </c>
      <c r="F1518">
        <v>10</v>
      </c>
      <c r="G1518">
        <v>280</v>
      </c>
      <c r="H1518">
        <v>34875</v>
      </c>
      <c r="I1518" t="s">
        <v>17</v>
      </c>
      <c r="J1518">
        <v>0</v>
      </c>
      <c r="K1518">
        <v>0</v>
      </c>
      <c r="L1518">
        <f t="shared" si="1114"/>
        <v>0</v>
      </c>
      <c r="M1518">
        <f t="shared" si="1111"/>
        <v>0</v>
      </c>
      <c r="N1518">
        <f t="shared" si="1112"/>
        <v>0</v>
      </c>
      <c r="O1518">
        <f t="shared" si="1113"/>
        <v>0</v>
      </c>
      <c r="P1518">
        <f t="shared" ref="P1518" si="1143">IF((SUM(J1518:J1521)&gt;0),1,0)</f>
        <v>0</v>
      </c>
      <c r="Q1518">
        <f t="shared" ref="Q1518" si="1144">IF((SUM(N1518:N1521)&gt;0),1,0)</f>
        <v>0</v>
      </c>
      <c r="R1518">
        <f t="shared" ref="R1518" si="1145">IF((SUM(O1518:O1521)&gt;0),1,0)</f>
        <v>0</v>
      </c>
    </row>
    <row r="1519" spans="1:18" hidden="1" x14ac:dyDescent="0.25">
      <c r="A1519" t="s">
        <v>22</v>
      </c>
      <c r="B1519">
        <v>3</v>
      </c>
      <c r="C1519">
        <v>11</v>
      </c>
      <c r="D1519" t="s">
        <v>21</v>
      </c>
      <c r="E1519" t="s">
        <v>21</v>
      </c>
      <c r="F1519">
        <v>10</v>
      </c>
      <c r="G1519">
        <v>280</v>
      </c>
      <c r="H1519">
        <v>34875</v>
      </c>
      <c r="I1519" t="s">
        <v>16</v>
      </c>
      <c r="J1519">
        <v>0</v>
      </c>
      <c r="K1519">
        <v>0</v>
      </c>
      <c r="L1519">
        <f t="shared" si="1114"/>
        <v>0</v>
      </c>
      <c r="M1519">
        <f t="shared" ref="M1519:M1558" si="1146">IF(K1519&gt;3,1,0)</f>
        <v>0</v>
      </c>
      <c r="N1519">
        <f t="shared" ref="N1519:N1558" si="1147">IF(K1519=4,1,0)</f>
        <v>0</v>
      </c>
      <c r="O1519">
        <f t="shared" ref="O1519:O1558" si="1148">IF(K1519=5,1,0)</f>
        <v>0</v>
      </c>
    </row>
    <row r="1520" spans="1:18" hidden="1" x14ac:dyDescent="0.25">
      <c r="A1520" t="s">
        <v>22</v>
      </c>
      <c r="B1520">
        <v>3</v>
      </c>
      <c r="C1520">
        <v>11</v>
      </c>
      <c r="D1520" t="s">
        <v>21</v>
      </c>
      <c r="E1520" t="s">
        <v>21</v>
      </c>
      <c r="F1520">
        <v>10</v>
      </c>
      <c r="G1520">
        <v>280</v>
      </c>
      <c r="H1520">
        <v>34875</v>
      </c>
      <c r="I1520" t="s">
        <v>13</v>
      </c>
      <c r="J1520">
        <v>0</v>
      </c>
      <c r="K1520">
        <v>0</v>
      </c>
      <c r="L1520">
        <f t="shared" ref="L1520:L1559" si="1149">IF(J1520&gt;0,1,0)</f>
        <v>0</v>
      </c>
      <c r="M1520">
        <f t="shared" si="1146"/>
        <v>0</v>
      </c>
      <c r="N1520">
        <f t="shared" si="1147"/>
        <v>0</v>
      </c>
      <c r="O1520">
        <f t="shared" si="1148"/>
        <v>0</v>
      </c>
    </row>
    <row r="1521" spans="1:25" hidden="1" x14ac:dyDescent="0.25">
      <c r="A1521" t="s">
        <v>22</v>
      </c>
      <c r="B1521">
        <v>3</v>
      </c>
      <c r="C1521">
        <v>11</v>
      </c>
      <c r="D1521" t="s">
        <v>21</v>
      </c>
      <c r="E1521" t="s">
        <v>21</v>
      </c>
      <c r="F1521">
        <v>10</v>
      </c>
      <c r="G1521">
        <v>280</v>
      </c>
      <c r="H1521">
        <v>34875</v>
      </c>
      <c r="I1521" t="s">
        <v>14</v>
      </c>
      <c r="J1521">
        <v>0</v>
      </c>
      <c r="K1521">
        <v>0</v>
      </c>
      <c r="L1521" s="11">
        <f t="shared" si="1149"/>
        <v>0</v>
      </c>
      <c r="M1521" s="11">
        <f t="shared" si="1146"/>
        <v>0</v>
      </c>
      <c r="N1521" s="11">
        <f t="shared" si="1147"/>
        <v>0</v>
      </c>
      <c r="O1521" s="11">
        <f t="shared" si="1148"/>
        <v>0</v>
      </c>
      <c r="P1521" s="11"/>
      <c r="Q1521" s="11"/>
      <c r="R1521" s="11"/>
    </row>
    <row r="1522" spans="1:25" s="12" customFormat="1" hidden="1" x14ac:dyDescent="0.25">
      <c r="A1522" s="12" t="s">
        <v>22</v>
      </c>
      <c r="B1522" s="12">
        <v>3</v>
      </c>
      <c r="C1522" s="12">
        <v>12</v>
      </c>
      <c r="D1522" s="12" t="s">
        <v>20</v>
      </c>
      <c r="E1522" s="12" t="s">
        <v>20</v>
      </c>
      <c r="F1522" s="12">
        <v>1</v>
      </c>
      <c r="G1522" s="12">
        <v>20</v>
      </c>
      <c r="H1522" s="12">
        <v>96025</v>
      </c>
      <c r="I1522" s="12" t="s">
        <v>17</v>
      </c>
      <c r="J1522" s="12">
        <v>0</v>
      </c>
      <c r="K1522" s="12">
        <v>0</v>
      </c>
      <c r="L1522" s="12">
        <f t="shared" si="1149"/>
        <v>0</v>
      </c>
      <c r="M1522" s="12">
        <f t="shared" si="1146"/>
        <v>0</v>
      </c>
      <c r="N1522" s="12">
        <f t="shared" si="1147"/>
        <v>0</v>
      </c>
      <c r="O1522" s="12">
        <f t="shared" si="1148"/>
        <v>0</v>
      </c>
      <c r="P1522" s="12">
        <f t="shared" ref="P1522" si="1150">IF((SUM(J1522:J1525)&gt;0),1,0)</f>
        <v>0</v>
      </c>
      <c r="Q1522" s="12">
        <f t="shared" ref="Q1522" si="1151">IF((SUM(N1522:N1525)&gt;0),1,0)</f>
        <v>0</v>
      </c>
      <c r="R1522" s="12">
        <f t="shared" ref="R1522" si="1152">IF((SUM(O1522:O1525)&gt;0),1,0)</f>
        <v>0</v>
      </c>
      <c r="T1522" s="12" t="s">
        <v>91</v>
      </c>
    </row>
    <row r="1523" spans="1:25" hidden="1" x14ac:dyDescent="0.25">
      <c r="A1523" t="s">
        <v>22</v>
      </c>
      <c r="B1523">
        <v>3</v>
      </c>
      <c r="C1523">
        <v>12</v>
      </c>
      <c r="D1523" t="s">
        <v>20</v>
      </c>
      <c r="E1523" t="s">
        <v>20</v>
      </c>
      <c r="F1523">
        <v>1</v>
      </c>
      <c r="G1523">
        <v>20</v>
      </c>
      <c r="H1523">
        <v>96025</v>
      </c>
      <c r="I1523" t="s">
        <v>16</v>
      </c>
      <c r="J1523">
        <v>0</v>
      </c>
      <c r="K1523">
        <v>0</v>
      </c>
      <c r="L1523">
        <f t="shared" si="1149"/>
        <v>0</v>
      </c>
      <c r="M1523">
        <f t="shared" si="1146"/>
        <v>0</v>
      </c>
      <c r="N1523">
        <f t="shared" si="1147"/>
        <v>0</v>
      </c>
      <c r="O1523">
        <f t="shared" si="1148"/>
        <v>0</v>
      </c>
      <c r="V1523" s="11"/>
    </row>
    <row r="1524" spans="1:25" hidden="1" x14ac:dyDescent="0.25">
      <c r="A1524" t="s">
        <v>22</v>
      </c>
      <c r="B1524">
        <v>3</v>
      </c>
      <c r="C1524">
        <v>12</v>
      </c>
      <c r="D1524" t="s">
        <v>20</v>
      </c>
      <c r="E1524" t="s">
        <v>20</v>
      </c>
      <c r="F1524">
        <v>1</v>
      </c>
      <c r="G1524">
        <v>20</v>
      </c>
      <c r="H1524">
        <v>96025</v>
      </c>
      <c r="I1524" t="s">
        <v>13</v>
      </c>
      <c r="J1524">
        <v>0</v>
      </c>
      <c r="K1524">
        <v>0</v>
      </c>
      <c r="L1524">
        <f t="shared" si="1149"/>
        <v>0</v>
      </c>
      <c r="M1524">
        <f t="shared" si="1146"/>
        <v>0</v>
      </c>
      <c r="N1524">
        <f t="shared" si="1147"/>
        <v>0</v>
      </c>
      <c r="O1524">
        <f t="shared" si="1148"/>
        <v>0</v>
      </c>
      <c r="U1524" s="11">
        <v>1</v>
      </c>
      <c r="V1524">
        <v>20</v>
      </c>
      <c r="W1524" s="11">
        <v>96025</v>
      </c>
      <c r="X1524">
        <v>20</v>
      </c>
      <c r="Y1524">
        <v>96025</v>
      </c>
    </row>
    <row r="1525" spans="1:25" hidden="1" x14ac:dyDescent="0.25">
      <c r="A1525" t="s">
        <v>22</v>
      </c>
      <c r="B1525">
        <v>3</v>
      </c>
      <c r="C1525">
        <v>12</v>
      </c>
      <c r="D1525" t="s">
        <v>20</v>
      </c>
      <c r="E1525" t="s">
        <v>20</v>
      </c>
      <c r="F1525">
        <v>1</v>
      </c>
      <c r="G1525">
        <v>20</v>
      </c>
      <c r="H1525">
        <v>96025</v>
      </c>
      <c r="I1525" t="s">
        <v>14</v>
      </c>
      <c r="J1525">
        <v>0</v>
      </c>
      <c r="K1525">
        <v>0</v>
      </c>
      <c r="L1525" s="11">
        <f t="shared" si="1149"/>
        <v>0</v>
      </c>
      <c r="M1525" s="11">
        <f t="shared" si="1146"/>
        <v>0</v>
      </c>
      <c r="N1525" s="11">
        <f t="shared" si="1147"/>
        <v>0</v>
      </c>
      <c r="O1525" s="11">
        <f t="shared" si="1148"/>
        <v>0</v>
      </c>
      <c r="P1525" s="11"/>
      <c r="Q1525" s="11"/>
      <c r="R1525" s="11"/>
      <c r="U1525">
        <v>2</v>
      </c>
      <c r="V1525">
        <f>V1524+20</f>
        <v>40</v>
      </c>
      <c r="W1525">
        <f>W1524+20</f>
        <v>96045</v>
      </c>
      <c r="X1525">
        <v>40</v>
      </c>
      <c r="Y1525">
        <v>96045</v>
      </c>
    </row>
    <row r="1526" spans="1:25" hidden="1" x14ac:dyDescent="0.25">
      <c r="A1526" t="s">
        <v>22</v>
      </c>
      <c r="B1526">
        <v>3</v>
      </c>
      <c r="C1526">
        <v>12</v>
      </c>
      <c r="D1526" t="s">
        <v>20</v>
      </c>
      <c r="E1526" t="s">
        <v>20</v>
      </c>
      <c r="F1526">
        <v>2</v>
      </c>
      <c r="G1526">
        <v>40</v>
      </c>
      <c r="H1526">
        <v>96045</v>
      </c>
      <c r="I1526" t="s">
        <v>17</v>
      </c>
      <c r="J1526">
        <v>0</v>
      </c>
      <c r="K1526">
        <v>0</v>
      </c>
      <c r="L1526">
        <f t="shared" si="1149"/>
        <v>0</v>
      </c>
      <c r="M1526">
        <f t="shared" si="1146"/>
        <v>0</v>
      </c>
      <c r="N1526">
        <f t="shared" si="1147"/>
        <v>0</v>
      </c>
      <c r="O1526">
        <f t="shared" si="1148"/>
        <v>0</v>
      </c>
      <c r="P1526">
        <f t="shared" ref="P1526" si="1153">IF((SUM(J1526:J1529)&gt;0),1,0)</f>
        <v>1</v>
      </c>
      <c r="Q1526">
        <f t="shared" ref="Q1526" si="1154">IF((SUM(N1526:N1529)&gt;0),1,0)</f>
        <v>0</v>
      </c>
      <c r="R1526">
        <f t="shared" ref="R1526" si="1155">IF((SUM(O1526:O1529)&gt;0),1,0)</f>
        <v>0</v>
      </c>
      <c r="U1526">
        <v>3</v>
      </c>
      <c r="V1526">
        <f t="shared" ref="V1526:V1533" si="1156">V1525+20</f>
        <v>60</v>
      </c>
      <c r="W1526">
        <f t="shared" ref="W1526:W1533" si="1157">W1525+20</f>
        <v>96065</v>
      </c>
      <c r="X1526">
        <v>60</v>
      </c>
      <c r="Y1526">
        <v>96065</v>
      </c>
    </row>
    <row r="1527" spans="1:25" hidden="1" x14ac:dyDescent="0.25">
      <c r="A1527" t="s">
        <v>22</v>
      </c>
      <c r="B1527">
        <v>3</v>
      </c>
      <c r="C1527">
        <v>12</v>
      </c>
      <c r="D1527" t="s">
        <v>20</v>
      </c>
      <c r="E1527" t="s">
        <v>20</v>
      </c>
      <c r="F1527">
        <v>2</v>
      </c>
      <c r="G1527">
        <v>40</v>
      </c>
      <c r="H1527">
        <v>96045</v>
      </c>
      <c r="I1527" t="s">
        <v>16</v>
      </c>
      <c r="J1527">
        <v>0</v>
      </c>
      <c r="K1527">
        <v>0</v>
      </c>
      <c r="L1527">
        <f t="shared" si="1149"/>
        <v>0</v>
      </c>
      <c r="M1527">
        <f t="shared" si="1146"/>
        <v>0</v>
      </c>
      <c r="N1527">
        <f t="shared" si="1147"/>
        <v>0</v>
      </c>
      <c r="O1527">
        <f t="shared" si="1148"/>
        <v>0</v>
      </c>
      <c r="U1527">
        <v>4</v>
      </c>
      <c r="V1527">
        <f t="shared" si="1156"/>
        <v>80</v>
      </c>
      <c r="W1527">
        <f t="shared" si="1157"/>
        <v>96085</v>
      </c>
      <c r="X1527">
        <v>80</v>
      </c>
      <c r="Y1527">
        <v>96085</v>
      </c>
    </row>
    <row r="1528" spans="1:25" hidden="1" x14ac:dyDescent="0.25">
      <c r="A1528" t="s">
        <v>22</v>
      </c>
      <c r="B1528">
        <v>3</v>
      </c>
      <c r="C1528">
        <v>12</v>
      </c>
      <c r="D1528" t="s">
        <v>20</v>
      </c>
      <c r="E1528" t="s">
        <v>20</v>
      </c>
      <c r="F1528">
        <v>2</v>
      </c>
      <c r="G1528">
        <v>40</v>
      </c>
      <c r="H1528">
        <v>96045</v>
      </c>
      <c r="I1528" t="s">
        <v>13</v>
      </c>
      <c r="J1528">
        <v>0</v>
      </c>
      <c r="K1528">
        <v>0</v>
      </c>
      <c r="L1528">
        <f t="shared" si="1149"/>
        <v>0</v>
      </c>
      <c r="M1528">
        <f t="shared" si="1146"/>
        <v>0</v>
      </c>
      <c r="N1528">
        <f t="shared" si="1147"/>
        <v>0</v>
      </c>
      <c r="O1528">
        <f t="shared" si="1148"/>
        <v>0</v>
      </c>
      <c r="U1528">
        <v>5</v>
      </c>
      <c r="V1528">
        <f t="shared" si="1156"/>
        <v>100</v>
      </c>
      <c r="W1528">
        <f t="shared" si="1157"/>
        <v>96105</v>
      </c>
      <c r="X1528">
        <v>100</v>
      </c>
      <c r="Y1528">
        <v>96105</v>
      </c>
    </row>
    <row r="1529" spans="1:25" hidden="1" x14ac:dyDescent="0.25">
      <c r="A1529" t="s">
        <v>22</v>
      </c>
      <c r="B1529">
        <v>3</v>
      </c>
      <c r="C1529">
        <v>12</v>
      </c>
      <c r="D1529" t="s">
        <v>20</v>
      </c>
      <c r="E1529" t="s">
        <v>20</v>
      </c>
      <c r="F1529">
        <v>2</v>
      </c>
      <c r="G1529">
        <v>40</v>
      </c>
      <c r="H1529">
        <v>96045</v>
      </c>
      <c r="I1529" t="s">
        <v>14</v>
      </c>
      <c r="J1529">
        <v>2</v>
      </c>
      <c r="K1529">
        <v>3</v>
      </c>
      <c r="L1529" s="11">
        <f t="shared" si="1149"/>
        <v>1</v>
      </c>
      <c r="M1529" s="11">
        <f t="shared" si="1146"/>
        <v>0</v>
      </c>
      <c r="N1529" s="11">
        <f t="shared" si="1147"/>
        <v>0</v>
      </c>
      <c r="O1529" s="11">
        <f t="shared" si="1148"/>
        <v>0</v>
      </c>
      <c r="P1529" s="11"/>
      <c r="Q1529" s="11"/>
      <c r="R1529" s="11"/>
      <c r="U1529">
        <v>6</v>
      </c>
      <c r="V1529">
        <f t="shared" si="1156"/>
        <v>120</v>
      </c>
      <c r="W1529">
        <f t="shared" si="1157"/>
        <v>96125</v>
      </c>
      <c r="X1529">
        <v>120</v>
      </c>
      <c r="Y1529">
        <v>96125</v>
      </c>
    </row>
    <row r="1530" spans="1:25" hidden="1" x14ac:dyDescent="0.25">
      <c r="A1530" t="s">
        <v>22</v>
      </c>
      <c r="B1530">
        <v>3</v>
      </c>
      <c r="C1530">
        <v>12</v>
      </c>
      <c r="D1530" t="s">
        <v>20</v>
      </c>
      <c r="E1530" t="s">
        <v>20</v>
      </c>
      <c r="F1530">
        <v>3</v>
      </c>
      <c r="G1530">
        <v>60</v>
      </c>
      <c r="H1530">
        <v>96065</v>
      </c>
      <c r="I1530" t="s">
        <v>17</v>
      </c>
      <c r="J1530">
        <v>1</v>
      </c>
      <c r="K1530">
        <v>4</v>
      </c>
      <c r="L1530">
        <f t="shared" si="1149"/>
        <v>1</v>
      </c>
      <c r="M1530">
        <f t="shared" si="1146"/>
        <v>1</v>
      </c>
      <c r="N1530">
        <f t="shared" si="1147"/>
        <v>1</v>
      </c>
      <c r="O1530">
        <f t="shared" si="1148"/>
        <v>0</v>
      </c>
      <c r="P1530">
        <f t="shared" ref="P1530" si="1158">IF((SUM(J1530:J1533)&gt;0),1,0)</f>
        <v>1</v>
      </c>
      <c r="Q1530">
        <f t="shared" ref="Q1530" si="1159">IF((SUM(N1530:N1533)&gt;0),1,0)</f>
        <v>1</v>
      </c>
      <c r="R1530">
        <f t="shared" ref="R1530" si="1160">IF((SUM(O1530:O1533)&gt;0),1,0)</f>
        <v>0</v>
      </c>
      <c r="U1530">
        <v>7</v>
      </c>
      <c r="V1530">
        <f t="shared" si="1156"/>
        <v>140</v>
      </c>
      <c r="W1530">
        <f t="shared" si="1157"/>
        <v>96145</v>
      </c>
      <c r="X1530">
        <v>140</v>
      </c>
      <c r="Y1530">
        <v>96145</v>
      </c>
    </row>
    <row r="1531" spans="1:25" hidden="1" x14ac:dyDescent="0.25">
      <c r="A1531" t="s">
        <v>22</v>
      </c>
      <c r="B1531">
        <v>3</v>
      </c>
      <c r="C1531">
        <v>12</v>
      </c>
      <c r="D1531" t="s">
        <v>20</v>
      </c>
      <c r="E1531" t="s">
        <v>20</v>
      </c>
      <c r="F1531">
        <v>3</v>
      </c>
      <c r="G1531">
        <v>60</v>
      </c>
      <c r="H1531">
        <v>96065</v>
      </c>
      <c r="I1531" t="s">
        <v>16</v>
      </c>
      <c r="J1531">
        <v>2</v>
      </c>
      <c r="K1531">
        <v>1</v>
      </c>
      <c r="L1531">
        <f t="shared" si="1149"/>
        <v>1</v>
      </c>
      <c r="M1531">
        <f t="shared" si="1146"/>
        <v>0</v>
      </c>
      <c r="N1531">
        <f t="shared" si="1147"/>
        <v>0</v>
      </c>
      <c r="O1531">
        <f t="shared" si="1148"/>
        <v>0</v>
      </c>
      <c r="U1531">
        <v>8</v>
      </c>
      <c r="V1531">
        <f t="shared" si="1156"/>
        <v>160</v>
      </c>
      <c r="W1531">
        <f t="shared" si="1157"/>
        <v>96165</v>
      </c>
      <c r="X1531">
        <v>160</v>
      </c>
      <c r="Y1531">
        <v>96165</v>
      </c>
    </row>
    <row r="1532" spans="1:25" hidden="1" x14ac:dyDescent="0.25">
      <c r="A1532" t="s">
        <v>22</v>
      </c>
      <c r="B1532">
        <v>3</v>
      </c>
      <c r="C1532">
        <v>12</v>
      </c>
      <c r="D1532" t="s">
        <v>20</v>
      </c>
      <c r="E1532" t="s">
        <v>20</v>
      </c>
      <c r="F1532">
        <v>3</v>
      </c>
      <c r="G1532">
        <v>60</v>
      </c>
      <c r="H1532">
        <v>96065</v>
      </c>
      <c r="I1532" t="s">
        <v>13</v>
      </c>
      <c r="J1532">
        <v>0</v>
      </c>
      <c r="K1532">
        <v>0</v>
      </c>
      <c r="L1532">
        <f t="shared" si="1149"/>
        <v>0</v>
      </c>
      <c r="M1532">
        <f t="shared" si="1146"/>
        <v>0</v>
      </c>
      <c r="N1532">
        <f t="shared" si="1147"/>
        <v>0</v>
      </c>
      <c r="O1532">
        <f t="shared" si="1148"/>
        <v>0</v>
      </c>
      <c r="U1532">
        <v>9</v>
      </c>
      <c r="V1532">
        <f t="shared" si="1156"/>
        <v>180</v>
      </c>
      <c r="W1532">
        <f t="shared" si="1157"/>
        <v>96185</v>
      </c>
      <c r="X1532">
        <v>180</v>
      </c>
      <c r="Y1532">
        <v>96185</v>
      </c>
    </row>
    <row r="1533" spans="1:25" hidden="1" x14ac:dyDescent="0.25">
      <c r="A1533" t="s">
        <v>22</v>
      </c>
      <c r="B1533">
        <v>3</v>
      </c>
      <c r="C1533">
        <v>12</v>
      </c>
      <c r="D1533" t="s">
        <v>20</v>
      </c>
      <c r="E1533" t="s">
        <v>20</v>
      </c>
      <c r="F1533">
        <v>3</v>
      </c>
      <c r="G1533">
        <v>60</v>
      </c>
      <c r="H1533">
        <v>96065</v>
      </c>
      <c r="I1533" t="s">
        <v>14</v>
      </c>
      <c r="J1533">
        <v>0</v>
      </c>
      <c r="K1533">
        <v>0</v>
      </c>
      <c r="L1533" s="11">
        <f t="shared" si="1149"/>
        <v>0</v>
      </c>
      <c r="M1533" s="11">
        <f t="shared" si="1146"/>
        <v>0</v>
      </c>
      <c r="N1533" s="11">
        <f t="shared" si="1147"/>
        <v>0</v>
      </c>
      <c r="O1533" s="11">
        <f t="shared" si="1148"/>
        <v>0</v>
      </c>
      <c r="P1533" s="11"/>
      <c r="Q1533" s="11"/>
      <c r="R1533" s="11"/>
      <c r="U1533">
        <v>10</v>
      </c>
      <c r="V1533">
        <f t="shared" si="1156"/>
        <v>200</v>
      </c>
      <c r="W1533">
        <f t="shared" si="1157"/>
        <v>96205</v>
      </c>
      <c r="X1533">
        <v>200</v>
      </c>
      <c r="Y1533">
        <v>96205</v>
      </c>
    </row>
    <row r="1534" spans="1:25" hidden="1" x14ac:dyDescent="0.25">
      <c r="A1534" t="s">
        <v>22</v>
      </c>
      <c r="B1534">
        <v>3</v>
      </c>
      <c r="C1534">
        <v>12</v>
      </c>
      <c r="D1534" t="s">
        <v>20</v>
      </c>
      <c r="E1534" t="s">
        <v>20</v>
      </c>
      <c r="F1534">
        <v>4</v>
      </c>
      <c r="G1534">
        <v>80</v>
      </c>
      <c r="H1534">
        <v>96085</v>
      </c>
      <c r="I1534" t="s">
        <v>17</v>
      </c>
      <c r="J1534">
        <v>2</v>
      </c>
      <c r="K1534">
        <v>4</v>
      </c>
      <c r="L1534">
        <f t="shared" si="1149"/>
        <v>1</v>
      </c>
      <c r="M1534">
        <f t="shared" si="1146"/>
        <v>1</v>
      </c>
      <c r="N1534">
        <f t="shared" si="1147"/>
        <v>1</v>
      </c>
      <c r="O1534">
        <f t="shared" si="1148"/>
        <v>0</v>
      </c>
      <c r="P1534">
        <f t="shared" ref="P1534" si="1161">IF((SUM(J1534:J1537)&gt;0),1,0)</f>
        <v>1</v>
      </c>
      <c r="Q1534">
        <f t="shared" ref="Q1534" si="1162">IF((SUM(N1534:N1537)&gt;0),1,0)</f>
        <v>1</v>
      </c>
      <c r="R1534">
        <f t="shared" ref="R1534" si="1163">IF((SUM(O1534:O1537)&gt;0),1,0)</f>
        <v>0</v>
      </c>
    </row>
    <row r="1535" spans="1:25" hidden="1" x14ac:dyDescent="0.25">
      <c r="A1535" t="s">
        <v>22</v>
      </c>
      <c r="B1535">
        <v>3</v>
      </c>
      <c r="C1535">
        <v>12</v>
      </c>
      <c r="D1535" t="s">
        <v>20</v>
      </c>
      <c r="E1535" t="s">
        <v>20</v>
      </c>
      <c r="F1535">
        <v>4</v>
      </c>
      <c r="G1535">
        <v>80</v>
      </c>
      <c r="H1535">
        <v>96085</v>
      </c>
      <c r="I1535" t="s">
        <v>16</v>
      </c>
      <c r="J1535">
        <v>0</v>
      </c>
      <c r="K1535">
        <v>0</v>
      </c>
      <c r="L1535">
        <f t="shared" si="1149"/>
        <v>0</v>
      </c>
      <c r="M1535">
        <f t="shared" si="1146"/>
        <v>0</v>
      </c>
      <c r="N1535">
        <f t="shared" si="1147"/>
        <v>0</v>
      </c>
      <c r="O1535">
        <f t="shared" si="1148"/>
        <v>0</v>
      </c>
    </row>
    <row r="1536" spans="1:25" hidden="1" x14ac:dyDescent="0.25">
      <c r="A1536" t="s">
        <v>22</v>
      </c>
      <c r="B1536">
        <v>3</v>
      </c>
      <c r="C1536">
        <v>12</v>
      </c>
      <c r="D1536" t="s">
        <v>20</v>
      </c>
      <c r="E1536" t="s">
        <v>20</v>
      </c>
      <c r="F1536">
        <v>4</v>
      </c>
      <c r="G1536">
        <v>80</v>
      </c>
      <c r="H1536">
        <v>96085</v>
      </c>
      <c r="I1536" t="s">
        <v>13</v>
      </c>
      <c r="J1536">
        <v>0</v>
      </c>
      <c r="K1536">
        <v>0</v>
      </c>
      <c r="L1536">
        <f t="shared" si="1149"/>
        <v>0</v>
      </c>
      <c r="M1536">
        <f t="shared" si="1146"/>
        <v>0</v>
      </c>
      <c r="N1536">
        <f t="shared" si="1147"/>
        <v>0</v>
      </c>
      <c r="O1536">
        <f t="shared" si="1148"/>
        <v>0</v>
      </c>
    </row>
    <row r="1537" spans="1:18" hidden="1" x14ac:dyDescent="0.25">
      <c r="A1537" t="s">
        <v>22</v>
      </c>
      <c r="B1537">
        <v>3</v>
      </c>
      <c r="C1537">
        <v>12</v>
      </c>
      <c r="D1537" t="s">
        <v>20</v>
      </c>
      <c r="E1537" t="s">
        <v>20</v>
      </c>
      <c r="F1537">
        <v>4</v>
      </c>
      <c r="G1537">
        <v>80</v>
      </c>
      <c r="H1537">
        <v>96085</v>
      </c>
      <c r="I1537" t="s">
        <v>14</v>
      </c>
      <c r="J1537">
        <v>0</v>
      </c>
      <c r="K1537">
        <v>0</v>
      </c>
      <c r="L1537" s="11">
        <f t="shared" si="1149"/>
        <v>0</v>
      </c>
      <c r="M1537" s="11">
        <f t="shared" si="1146"/>
        <v>0</v>
      </c>
      <c r="N1537" s="11">
        <f t="shared" si="1147"/>
        <v>0</v>
      </c>
      <c r="O1537" s="11">
        <f t="shared" si="1148"/>
        <v>0</v>
      </c>
      <c r="P1537" s="11"/>
      <c r="Q1537" s="11"/>
      <c r="R1537" s="11"/>
    </row>
    <row r="1538" spans="1:18" hidden="1" x14ac:dyDescent="0.25">
      <c r="A1538" t="s">
        <v>22</v>
      </c>
      <c r="B1538">
        <v>3</v>
      </c>
      <c r="C1538">
        <v>12</v>
      </c>
      <c r="D1538" t="s">
        <v>20</v>
      </c>
      <c r="E1538" t="s">
        <v>20</v>
      </c>
      <c r="F1538">
        <v>5</v>
      </c>
      <c r="G1538">
        <v>100</v>
      </c>
      <c r="H1538">
        <v>96105</v>
      </c>
      <c r="I1538" t="s">
        <v>17</v>
      </c>
      <c r="J1538">
        <v>0</v>
      </c>
      <c r="K1538">
        <v>0</v>
      </c>
      <c r="L1538">
        <f t="shared" si="1149"/>
        <v>0</v>
      </c>
      <c r="M1538">
        <f t="shared" si="1146"/>
        <v>0</v>
      </c>
      <c r="N1538">
        <f t="shared" si="1147"/>
        <v>0</v>
      </c>
      <c r="O1538">
        <f t="shared" si="1148"/>
        <v>0</v>
      </c>
      <c r="P1538">
        <f t="shared" ref="P1538" si="1164">IF((SUM(J1538:J1541)&gt;0),1,0)</f>
        <v>0</v>
      </c>
      <c r="Q1538">
        <f t="shared" ref="Q1538" si="1165">IF((SUM(N1538:N1541)&gt;0),1,0)</f>
        <v>0</v>
      </c>
      <c r="R1538">
        <f t="shared" ref="R1538" si="1166">IF((SUM(O1538:O1541)&gt;0),1,0)</f>
        <v>0</v>
      </c>
    </row>
    <row r="1539" spans="1:18" hidden="1" x14ac:dyDescent="0.25">
      <c r="A1539" t="s">
        <v>22</v>
      </c>
      <c r="B1539">
        <v>3</v>
      </c>
      <c r="C1539">
        <v>12</v>
      </c>
      <c r="D1539" t="s">
        <v>20</v>
      </c>
      <c r="E1539" t="s">
        <v>20</v>
      </c>
      <c r="F1539">
        <v>5</v>
      </c>
      <c r="G1539">
        <v>100</v>
      </c>
      <c r="H1539">
        <v>96105</v>
      </c>
      <c r="I1539" t="s">
        <v>16</v>
      </c>
      <c r="J1539">
        <v>0</v>
      </c>
      <c r="K1539">
        <v>0</v>
      </c>
      <c r="L1539">
        <f t="shared" si="1149"/>
        <v>0</v>
      </c>
      <c r="M1539">
        <f t="shared" si="1146"/>
        <v>0</v>
      </c>
      <c r="N1539">
        <f t="shared" si="1147"/>
        <v>0</v>
      </c>
      <c r="O1539">
        <f t="shared" si="1148"/>
        <v>0</v>
      </c>
    </row>
    <row r="1540" spans="1:18" hidden="1" x14ac:dyDescent="0.25">
      <c r="A1540" t="s">
        <v>22</v>
      </c>
      <c r="B1540">
        <v>3</v>
      </c>
      <c r="C1540">
        <v>12</v>
      </c>
      <c r="D1540" t="s">
        <v>20</v>
      </c>
      <c r="E1540" t="s">
        <v>20</v>
      </c>
      <c r="F1540">
        <v>5</v>
      </c>
      <c r="G1540">
        <v>100</v>
      </c>
      <c r="H1540">
        <v>96105</v>
      </c>
      <c r="I1540" t="s">
        <v>13</v>
      </c>
      <c r="J1540">
        <v>0</v>
      </c>
      <c r="K1540">
        <v>0</v>
      </c>
      <c r="L1540">
        <f t="shared" si="1149"/>
        <v>0</v>
      </c>
      <c r="M1540">
        <f t="shared" si="1146"/>
        <v>0</v>
      </c>
      <c r="N1540">
        <f t="shared" si="1147"/>
        <v>0</v>
      </c>
      <c r="O1540">
        <f t="shared" si="1148"/>
        <v>0</v>
      </c>
    </row>
    <row r="1541" spans="1:18" hidden="1" x14ac:dyDescent="0.25">
      <c r="A1541" t="s">
        <v>22</v>
      </c>
      <c r="B1541">
        <v>3</v>
      </c>
      <c r="C1541">
        <v>12</v>
      </c>
      <c r="D1541" t="s">
        <v>20</v>
      </c>
      <c r="E1541" t="s">
        <v>20</v>
      </c>
      <c r="F1541">
        <v>5</v>
      </c>
      <c r="G1541">
        <v>100</v>
      </c>
      <c r="H1541">
        <v>96105</v>
      </c>
      <c r="I1541" t="s">
        <v>14</v>
      </c>
      <c r="J1541">
        <v>0</v>
      </c>
      <c r="K1541">
        <v>0</v>
      </c>
      <c r="L1541" s="11">
        <f t="shared" si="1149"/>
        <v>0</v>
      </c>
      <c r="M1541" s="11">
        <f t="shared" si="1146"/>
        <v>0</v>
      </c>
      <c r="N1541" s="11">
        <f t="shared" si="1147"/>
        <v>0</v>
      </c>
      <c r="O1541" s="11">
        <f t="shared" si="1148"/>
        <v>0</v>
      </c>
      <c r="P1541" s="11"/>
      <c r="Q1541" s="11"/>
      <c r="R1541" s="11"/>
    </row>
    <row r="1542" spans="1:18" hidden="1" x14ac:dyDescent="0.25">
      <c r="A1542" t="s">
        <v>22</v>
      </c>
      <c r="B1542">
        <v>3</v>
      </c>
      <c r="C1542">
        <v>12</v>
      </c>
      <c r="D1542" t="s">
        <v>20</v>
      </c>
      <c r="E1542" t="s">
        <v>20</v>
      </c>
      <c r="F1542">
        <v>6</v>
      </c>
      <c r="G1542">
        <v>120</v>
      </c>
      <c r="H1542">
        <v>96125</v>
      </c>
      <c r="I1542" t="s">
        <v>17</v>
      </c>
      <c r="J1542">
        <v>0</v>
      </c>
      <c r="K1542">
        <v>0</v>
      </c>
      <c r="L1542">
        <f t="shared" si="1149"/>
        <v>0</v>
      </c>
      <c r="M1542">
        <f t="shared" si="1146"/>
        <v>0</v>
      </c>
      <c r="N1542">
        <f t="shared" si="1147"/>
        <v>0</v>
      </c>
      <c r="O1542">
        <f t="shared" si="1148"/>
        <v>0</v>
      </c>
      <c r="P1542">
        <f t="shared" ref="P1542" si="1167">IF((SUM(J1542:J1545)&gt;0),1,0)</f>
        <v>1</v>
      </c>
      <c r="Q1542">
        <f t="shared" ref="Q1542" si="1168">IF((SUM(N1542:N1545)&gt;0),1,0)</f>
        <v>1</v>
      </c>
      <c r="R1542">
        <f t="shared" ref="R1542" si="1169">IF((SUM(O1542:O1545)&gt;0),1,0)</f>
        <v>0</v>
      </c>
    </row>
    <row r="1543" spans="1:18" hidden="1" x14ac:dyDescent="0.25">
      <c r="A1543" t="s">
        <v>22</v>
      </c>
      <c r="B1543">
        <v>3</v>
      </c>
      <c r="C1543">
        <v>12</v>
      </c>
      <c r="D1543" t="s">
        <v>20</v>
      </c>
      <c r="E1543" t="s">
        <v>20</v>
      </c>
      <c r="F1543">
        <v>6</v>
      </c>
      <c r="G1543">
        <v>120</v>
      </c>
      <c r="H1543">
        <v>96125</v>
      </c>
      <c r="I1543" t="s">
        <v>16</v>
      </c>
      <c r="J1543">
        <v>1</v>
      </c>
      <c r="K1543">
        <v>4</v>
      </c>
      <c r="L1543">
        <f t="shared" si="1149"/>
        <v>1</v>
      </c>
      <c r="M1543">
        <f t="shared" si="1146"/>
        <v>1</v>
      </c>
      <c r="N1543">
        <f t="shared" si="1147"/>
        <v>1</v>
      </c>
      <c r="O1543">
        <f t="shared" si="1148"/>
        <v>0</v>
      </c>
    </row>
    <row r="1544" spans="1:18" hidden="1" x14ac:dyDescent="0.25">
      <c r="A1544" t="s">
        <v>22</v>
      </c>
      <c r="B1544">
        <v>3</v>
      </c>
      <c r="C1544">
        <v>12</v>
      </c>
      <c r="D1544" t="s">
        <v>20</v>
      </c>
      <c r="E1544" t="s">
        <v>20</v>
      </c>
      <c r="F1544">
        <v>6</v>
      </c>
      <c r="G1544">
        <v>120</v>
      </c>
      <c r="H1544">
        <v>96125</v>
      </c>
      <c r="I1544" t="s">
        <v>13</v>
      </c>
      <c r="J1544">
        <v>0</v>
      </c>
      <c r="K1544">
        <v>0</v>
      </c>
      <c r="L1544">
        <f t="shared" si="1149"/>
        <v>0</v>
      </c>
      <c r="M1544">
        <f t="shared" si="1146"/>
        <v>0</v>
      </c>
      <c r="N1544">
        <f t="shared" si="1147"/>
        <v>0</v>
      </c>
      <c r="O1544">
        <f t="shared" si="1148"/>
        <v>0</v>
      </c>
    </row>
    <row r="1545" spans="1:18" hidden="1" x14ac:dyDescent="0.25">
      <c r="A1545" t="s">
        <v>22</v>
      </c>
      <c r="B1545">
        <v>3</v>
      </c>
      <c r="C1545">
        <v>12</v>
      </c>
      <c r="D1545" t="s">
        <v>20</v>
      </c>
      <c r="E1545" t="s">
        <v>20</v>
      </c>
      <c r="F1545">
        <v>6</v>
      </c>
      <c r="G1545">
        <v>120</v>
      </c>
      <c r="H1545">
        <v>96125</v>
      </c>
      <c r="I1545" t="s">
        <v>14</v>
      </c>
      <c r="J1545">
        <v>0</v>
      </c>
      <c r="K1545">
        <v>0</v>
      </c>
      <c r="L1545" s="11">
        <f t="shared" si="1149"/>
        <v>0</v>
      </c>
      <c r="M1545" s="11">
        <f t="shared" si="1146"/>
        <v>0</v>
      </c>
      <c r="N1545" s="11">
        <f t="shared" si="1147"/>
        <v>0</v>
      </c>
      <c r="O1545" s="11">
        <f t="shared" si="1148"/>
        <v>0</v>
      </c>
      <c r="P1545" s="11"/>
      <c r="Q1545" s="11"/>
      <c r="R1545" s="11"/>
    </row>
    <row r="1546" spans="1:18" hidden="1" x14ac:dyDescent="0.25">
      <c r="A1546" t="s">
        <v>22</v>
      </c>
      <c r="B1546">
        <v>3</v>
      </c>
      <c r="C1546">
        <v>12</v>
      </c>
      <c r="D1546" t="s">
        <v>20</v>
      </c>
      <c r="E1546" t="s">
        <v>20</v>
      </c>
      <c r="F1546">
        <v>7</v>
      </c>
      <c r="G1546">
        <v>140</v>
      </c>
      <c r="H1546">
        <v>96145</v>
      </c>
      <c r="I1546" t="s">
        <v>17</v>
      </c>
      <c r="J1546">
        <v>1</v>
      </c>
      <c r="K1546">
        <v>1</v>
      </c>
      <c r="L1546">
        <f t="shared" si="1149"/>
        <v>1</v>
      </c>
      <c r="M1546">
        <f t="shared" si="1146"/>
        <v>0</v>
      </c>
      <c r="N1546">
        <f t="shared" si="1147"/>
        <v>0</v>
      </c>
      <c r="O1546">
        <f t="shared" si="1148"/>
        <v>0</v>
      </c>
      <c r="P1546">
        <f t="shared" ref="P1546" si="1170">IF((SUM(J1546:J1549)&gt;0),1,0)</f>
        <v>1</v>
      </c>
      <c r="Q1546">
        <f t="shared" ref="Q1546" si="1171">IF((SUM(N1546:N1549)&gt;0),1,0)</f>
        <v>0</v>
      </c>
      <c r="R1546">
        <f t="shared" ref="R1546" si="1172">IF((SUM(O1546:O1549)&gt;0),1,0)</f>
        <v>0</v>
      </c>
    </row>
    <row r="1547" spans="1:18" hidden="1" x14ac:dyDescent="0.25">
      <c r="A1547" t="s">
        <v>22</v>
      </c>
      <c r="B1547">
        <v>3</v>
      </c>
      <c r="C1547">
        <v>12</v>
      </c>
      <c r="D1547" t="s">
        <v>20</v>
      </c>
      <c r="E1547" t="s">
        <v>20</v>
      </c>
      <c r="F1547">
        <v>7</v>
      </c>
      <c r="G1547">
        <v>140</v>
      </c>
      <c r="H1547">
        <v>96145</v>
      </c>
      <c r="I1547" t="s">
        <v>16</v>
      </c>
      <c r="J1547">
        <v>1</v>
      </c>
      <c r="K1547">
        <v>2</v>
      </c>
      <c r="L1547">
        <f t="shared" si="1149"/>
        <v>1</v>
      </c>
      <c r="M1547">
        <f t="shared" si="1146"/>
        <v>0</v>
      </c>
      <c r="N1547">
        <f t="shared" si="1147"/>
        <v>0</v>
      </c>
      <c r="O1547">
        <f t="shared" si="1148"/>
        <v>0</v>
      </c>
    </row>
    <row r="1548" spans="1:18" hidden="1" x14ac:dyDescent="0.25">
      <c r="A1548" t="s">
        <v>22</v>
      </c>
      <c r="B1548">
        <v>3</v>
      </c>
      <c r="C1548">
        <v>12</v>
      </c>
      <c r="D1548" t="s">
        <v>20</v>
      </c>
      <c r="E1548" t="s">
        <v>20</v>
      </c>
      <c r="F1548">
        <v>7</v>
      </c>
      <c r="G1548">
        <v>140</v>
      </c>
      <c r="H1548">
        <v>96145</v>
      </c>
      <c r="I1548" t="s">
        <v>13</v>
      </c>
      <c r="J1548">
        <v>0</v>
      </c>
      <c r="K1548">
        <v>0</v>
      </c>
      <c r="L1548">
        <f t="shared" si="1149"/>
        <v>0</v>
      </c>
      <c r="M1548">
        <f t="shared" si="1146"/>
        <v>0</v>
      </c>
      <c r="N1548">
        <f t="shared" si="1147"/>
        <v>0</v>
      </c>
      <c r="O1548">
        <f t="shared" si="1148"/>
        <v>0</v>
      </c>
    </row>
    <row r="1549" spans="1:18" hidden="1" x14ac:dyDescent="0.25">
      <c r="A1549" t="s">
        <v>22</v>
      </c>
      <c r="B1549">
        <v>3</v>
      </c>
      <c r="C1549">
        <v>12</v>
      </c>
      <c r="D1549" t="s">
        <v>20</v>
      </c>
      <c r="E1549" t="s">
        <v>20</v>
      </c>
      <c r="F1549">
        <v>7</v>
      </c>
      <c r="G1549">
        <v>140</v>
      </c>
      <c r="H1549">
        <v>96145</v>
      </c>
      <c r="I1549" t="s">
        <v>14</v>
      </c>
      <c r="J1549">
        <v>0</v>
      </c>
      <c r="K1549">
        <v>0</v>
      </c>
      <c r="L1549" s="11">
        <f t="shared" si="1149"/>
        <v>0</v>
      </c>
      <c r="M1549" s="11">
        <f t="shared" si="1146"/>
        <v>0</v>
      </c>
      <c r="N1549" s="11">
        <f t="shared" si="1147"/>
        <v>0</v>
      </c>
      <c r="O1549" s="11">
        <f t="shared" si="1148"/>
        <v>0</v>
      </c>
      <c r="P1549" s="11"/>
      <c r="Q1549" s="11"/>
      <c r="R1549" s="11"/>
    </row>
    <row r="1550" spans="1:18" hidden="1" x14ac:dyDescent="0.25">
      <c r="A1550" t="s">
        <v>22</v>
      </c>
      <c r="B1550">
        <v>3</v>
      </c>
      <c r="C1550">
        <v>12</v>
      </c>
      <c r="D1550" t="s">
        <v>20</v>
      </c>
      <c r="E1550" t="s">
        <v>20</v>
      </c>
      <c r="F1550">
        <v>8</v>
      </c>
      <c r="G1550">
        <v>160</v>
      </c>
      <c r="H1550">
        <v>96165</v>
      </c>
      <c r="I1550" t="s">
        <v>17</v>
      </c>
      <c r="J1550">
        <v>0</v>
      </c>
      <c r="K1550">
        <v>0</v>
      </c>
      <c r="L1550">
        <f t="shared" si="1149"/>
        <v>0</v>
      </c>
      <c r="M1550">
        <f t="shared" si="1146"/>
        <v>0</v>
      </c>
      <c r="N1550">
        <f t="shared" si="1147"/>
        <v>0</v>
      </c>
      <c r="O1550">
        <f t="shared" si="1148"/>
        <v>0</v>
      </c>
      <c r="P1550">
        <f t="shared" ref="P1550" si="1173">IF((SUM(J1550:J1553)&gt;0),1,0)</f>
        <v>0</v>
      </c>
      <c r="Q1550">
        <f t="shared" ref="Q1550" si="1174">IF((SUM(N1550:N1553)&gt;0),1,0)</f>
        <v>0</v>
      </c>
      <c r="R1550">
        <f t="shared" ref="R1550" si="1175">IF((SUM(O1550:O1553)&gt;0),1,0)</f>
        <v>0</v>
      </c>
    </row>
    <row r="1551" spans="1:18" hidden="1" x14ac:dyDescent="0.25">
      <c r="A1551" t="s">
        <v>22</v>
      </c>
      <c r="B1551">
        <v>3</v>
      </c>
      <c r="C1551">
        <v>12</v>
      </c>
      <c r="D1551" t="s">
        <v>20</v>
      </c>
      <c r="E1551" t="s">
        <v>20</v>
      </c>
      <c r="F1551">
        <v>8</v>
      </c>
      <c r="G1551">
        <v>160</v>
      </c>
      <c r="H1551">
        <v>96165</v>
      </c>
      <c r="I1551" t="s">
        <v>16</v>
      </c>
      <c r="J1551">
        <v>0</v>
      </c>
      <c r="K1551">
        <v>0</v>
      </c>
      <c r="L1551">
        <f t="shared" si="1149"/>
        <v>0</v>
      </c>
      <c r="M1551">
        <f t="shared" si="1146"/>
        <v>0</v>
      </c>
      <c r="N1551">
        <f t="shared" si="1147"/>
        <v>0</v>
      </c>
      <c r="O1551">
        <f t="shared" si="1148"/>
        <v>0</v>
      </c>
    </row>
    <row r="1552" spans="1:18" hidden="1" x14ac:dyDescent="0.25">
      <c r="A1552" t="s">
        <v>22</v>
      </c>
      <c r="B1552">
        <v>3</v>
      </c>
      <c r="C1552">
        <v>12</v>
      </c>
      <c r="D1552" t="s">
        <v>20</v>
      </c>
      <c r="E1552" t="s">
        <v>20</v>
      </c>
      <c r="F1552">
        <v>8</v>
      </c>
      <c r="G1552">
        <v>160</v>
      </c>
      <c r="H1552">
        <v>96165</v>
      </c>
      <c r="I1552" t="s">
        <v>13</v>
      </c>
      <c r="J1552">
        <v>0</v>
      </c>
      <c r="K1552">
        <v>0</v>
      </c>
      <c r="L1552">
        <f t="shared" si="1149"/>
        <v>0</v>
      </c>
      <c r="M1552">
        <f t="shared" si="1146"/>
        <v>0</v>
      </c>
      <c r="N1552">
        <f t="shared" si="1147"/>
        <v>0</v>
      </c>
      <c r="O1552">
        <f t="shared" si="1148"/>
        <v>0</v>
      </c>
    </row>
    <row r="1553" spans="1:25" hidden="1" x14ac:dyDescent="0.25">
      <c r="A1553" t="s">
        <v>22</v>
      </c>
      <c r="B1553">
        <v>3</v>
      </c>
      <c r="C1553">
        <v>12</v>
      </c>
      <c r="D1553" t="s">
        <v>20</v>
      </c>
      <c r="E1553" t="s">
        <v>20</v>
      </c>
      <c r="F1553">
        <v>8</v>
      </c>
      <c r="G1553">
        <v>160</v>
      </c>
      <c r="H1553">
        <v>96165</v>
      </c>
      <c r="I1553" t="s">
        <v>14</v>
      </c>
      <c r="J1553">
        <v>0</v>
      </c>
      <c r="K1553">
        <v>0</v>
      </c>
      <c r="L1553" s="11">
        <f t="shared" si="1149"/>
        <v>0</v>
      </c>
      <c r="M1553" s="11">
        <f t="shared" si="1146"/>
        <v>0</v>
      </c>
      <c r="N1553" s="11">
        <f t="shared" si="1147"/>
        <v>0</v>
      </c>
      <c r="O1553" s="11">
        <f t="shared" si="1148"/>
        <v>0</v>
      </c>
      <c r="P1553" s="11"/>
      <c r="Q1553" s="11"/>
      <c r="R1553" s="11"/>
    </row>
    <row r="1554" spans="1:25" hidden="1" x14ac:dyDescent="0.25">
      <c r="A1554" t="s">
        <v>22</v>
      </c>
      <c r="B1554">
        <v>3</v>
      </c>
      <c r="C1554">
        <v>12</v>
      </c>
      <c r="D1554" t="s">
        <v>20</v>
      </c>
      <c r="E1554" t="s">
        <v>20</v>
      </c>
      <c r="F1554">
        <v>9</v>
      </c>
      <c r="G1554">
        <v>180</v>
      </c>
      <c r="H1554">
        <v>96185</v>
      </c>
      <c r="I1554" t="s">
        <v>17</v>
      </c>
      <c r="J1554">
        <v>1</v>
      </c>
      <c r="K1554">
        <v>3</v>
      </c>
      <c r="L1554">
        <f t="shared" si="1149"/>
        <v>1</v>
      </c>
      <c r="M1554">
        <f t="shared" si="1146"/>
        <v>0</v>
      </c>
      <c r="N1554">
        <f t="shared" si="1147"/>
        <v>0</v>
      </c>
      <c r="O1554">
        <f t="shared" si="1148"/>
        <v>0</v>
      </c>
      <c r="P1554">
        <f t="shared" ref="P1554" si="1176">IF((SUM(J1554:J1557)&gt;0),1,0)</f>
        <v>1</v>
      </c>
      <c r="Q1554">
        <f t="shared" ref="Q1554" si="1177">IF((SUM(N1554:N1557)&gt;0),1,0)</f>
        <v>0</v>
      </c>
      <c r="R1554">
        <f t="shared" ref="R1554" si="1178">IF((SUM(O1554:O1557)&gt;0),1,0)</f>
        <v>0</v>
      </c>
    </row>
    <row r="1555" spans="1:25" hidden="1" x14ac:dyDescent="0.25">
      <c r="A1555" t="s">
        <v>22</v>
      </c>
      <c r="B1555">
        <v>3</v>
      </c>
      <c r="C1555">
        <v>12</v>
      </c>
      <c r="D1555" t="s">
        <v>20</v>
      </c>
      <c r="E1555" t="s">
        <v>20</v>
      </c>
      <c r="F1555">
        <v>9</v>
      </c>
      <c r="G1555">
        <v>180</v>
      </c>
      <c r="H1555">
        <v>96185</v>
      </c>
      <c r="I1555" t="s">
        <v>16</v>
      </c>
      <c r="J1555">
        <v>0</v>
      </c>
      <c r="K1555">
        <v>0</v>
      </c>
      <c r="L1555">
        <f t="shared" si="1149"/>
        <v>0</v>
      </c>
      <c r="M1555">
        <f t="shared" si="1146"/>
        <v>0</v>
      </c>
      <c r="N1555">
        <f t="shared" si="1147"/>
        <v>0</v>
      </c>
      <c r="O1555">
        <f t="shared" si="1148"/>
        <v>0</v>
      </c>
    </row>
    <row r="1556" spans="1:25" hidden="1" x14ac:dyDescent="0.25">
      <c r="A1556" t="s">
        <v>22</v>
      </c>
      <c r="B1556">
        <v>3</v>
      </c>
      <c r="C1556">
        <v>12</v>
      </c>
      <c r="D1556" t="s">
        <v>20</v>
      </c>
      <c r="E1556" t="s">
        <v>20</v>
      </c>
      <c r="F1556">
        <v>9</v>
      </c>
      <c r="G1556">
        <v>180</v>
      </c>
      <c r="H1556">
        <v>96185</v>
      </c>
      <c r="I1556" t="s">
        <v>13</v>
      </c>
      <c r="J1556">
        <v>0</v>
      </c>
      <c r="K1556">
        <v>0</v>
      </c>
      <c r="L1556">
        <f t="shared" si="1149"/>
        <v>0</v>
      </c>
      <c r="M1556">
        <f t="shared" si="1146"/>
        <v>0</v>
      </c>
      <c r="N1556">
        <f t="shared" si="1147"/>
        <v>0</v>
      </c>
      <c r="O1556">
        <f t="shared" si="1148"/>
        <v>0</v>
      </c>
    </row>
    <row r="1557" spans="1:25" hidden="1" x14ac:dyDescent="0.25">
      <c r="A1557" t="s">
        <v>22</v>
      </c>
      <c r="B1557">
        <v>3</v>
      </c>
      <c r="C1557">
        <v>12</v>
      </c>
      <c r="D1557" t="s">
        <v>20</v>
      </c>
      <c r="E1557" t="s">
        <v>20</v>
      </c>
      <c r="F1557">
        <v>9</v>
      </c>
      <c r="G1557">
        <v>180</v>
      </c>
      <c r="H1557">
        <v>96185</v>
      </c>
      <c r="I1557" t="s">
        <v>14</v>
      </c>
      <c r="J1557">
        <v>0</v>
      </c>
      <c r="K1557">
        <v>0</v>
      </c>
      <c r="L1557" s="11">
        <f t="shared" si="1149"/>
        <v>0</v>
      </c>
      <c r="M1557" s="11">
        <f t="shared" si="1146"/>
        <v>0</v>
      </c>
      <c r="N1557" s="11">
        <f t="shared" si="1147"/>
        <v>0</v>
      </c>
      <c r="O1557" s="11">
        <f t="shared" si="1148"/>
        <v>0</v>
      </c>
      <c r="P1557" s="11"/>
      <c r="Q1557" s="11"/>
      <c r="R1557" s="11"/>
    </row>
    <row r="1558" spans="1:25" hidden="1" x14ac:dyDescent="0.25">
      <c r="A1558" t="s">
        <v>22</v>
      </c>
      <c r="B1558">
        <v>3</v>
      </c>
      <c r="C1558">
        <v>12</v>
      </c>
      <c r="D1558" t="s">
        <v>20</v>
      </c>
      <c r="E1558" t="s">
        <v>20</v>
      </c>
      <c r="F1558">
        <v>10</v>
      </c>
      <c r="G1558">
        <v>200</v>
      </c>
      <c r="H1558">
        <v>96205</v>
      </c>
      <c r="I1558" t="s">
        <v>17</v>
      </c>
      <c r="J1558">
        <v>0</v>
      </c>
      <c r="K1558">
        <v>0</v>
      </c>
      <c r="L1558">
        <f t="shared" si="1149"/>
        <v>0</v>
      </c>
      <c r="M1558">
        <f t="shared" si="1146"/>
        <v>0</v>
      </c>
      <c r="N1558">
        <f t="shared" si="1147"/>
        <v>0</v>
      </c>
      <c r="O1558">
        <f t="shared" si="1148"/>
        <v>0</v>
      </c>
      <c r="P1558">
        <f t="shared" ref="P1558" si="1179">IF((SUM(J1558:J1561)&gt;0),1,0)</f>
        <v>0</v>
      </c>
      <c r="Q1558">
        <f t="shared" ref="Q1558" si="1180">IF((SUM(N1558:N1561)&gt;0),1,0)</f>
        <v>0</v>
      </c>
      <c r="R1558">
        <f t="shared" ref="R1558" si="1181">IF((SUM(O1558:O1561)&gt;0),1,0)</f>
        <v>0</v>
      </c>
    </row>
    <row r="1559" spans="1:25" hidden="1" x14ac:dyDescent="0.25">
      <c r="A1559" t="s">
        <v>22</v>
      </c>
      <c r="B1559">
        <v>3</v>
      </c>
      <c r="C1559">
        <v>12</v>
      </c>
      <c r="D1559" t="s">
        <v>20</v>
      </c>
      <c r="E1559" t="s">
        <v>20</v>
      </c>
      <c r="F1559">
        <v>10</v>
      </c>
      <c r="G1559">
        <v>200</v>
      </c>
      <c r="H1559">
        <v>96205</v>
      </c>
      <c r="I1559" t="s">
        <v>16</v>
      </c>
      <c r="J1559">
        <v>0</v>
      </c>
      <c r="K1559">
        <v>0</v>
      </c>
      <c r="L1559">
        <f t="shared" si="1149"/>
        <v>0</v>
      </c>
      <c r="M1559">
        <f t="shared" ref="M1559:M1598" si="1182">IF(K1559&gt;3,1,0)</f>
        <v>0</v>
      </c>
      <c r="N1559">
        <f t="shared" ref="N1559:N1598" si="1183">IF(K1559=4,1,0)</f>
        <v>0</v>
      </c>
      <c r="O1559">
        <f t="shared" ref="O1559:O1598" si="1184">IF(K1559=5,1,0)</f>
        <v>0</v>
      </c>
    </row>
    <row r="1560" spans="1:25" hidden="1" x14ac:dyDescent="0.25">
      <c r="A1560" t="s">
        <v>22</v>
      </c>
      <c r="B1560">
        <v>3</v>
      </c>
      <c r="C1560">
        <v>12</v>
      </c>
      <c r="D1560" t="s">
        <v>20</v>
      </c>
      <c r="E1560" t="s">
        <v>20</v>
      </c>
      <c r="F1560">
        <v>10</v>
      </c>
      <c r="G1560">
        <v>200</v>
      </c>
      <c r="H1560">
        <v>96205</v>
      </c>
      <c r="I1560" t="s">
        <v>13</v>
      </c>
      <c r="J1560">
        <v>0</v>
      </c>
      <c r="K1560">
        <v>0</v>
      </c>
      <c r="L1560">
        <f t="shared" ref="L1560:L1599" si="1185">IF(J1560&gt;0,1,0)</f>
        <v>0</v>
      </c>
      <c r="M1560">
        <f t="shared" si="1182"/>
        <v>0</v>
      </c>
      <c r="N1560">
        <f t="shared" si="1183"/>
        <v>0</v>
      </c>
      <c r="O1560">
        <f t="shared" si="1184"/>
        <v>0</v>
      </c>
    </row>
    <row r="1561" spans="1:25" hidden="1" x14ac:dyDescent="0.25">
      <c r="A1561" t="s">
        <v>22</v>
      </c>
      <c r="B1561">
        <v>3</v>
      </c>
      <c r="C1561">
        <v>12</v>
      </c>
      <c r="D1561" t="s">
        <v>20</v>
      </c>
      <c r="E1561" t="s">
        <v>20</v>
      </c>
      <c r="F1561">
        <v>10</v>
      </c>
      <c r="G1561">
        <v>200</v>
      </c>
      <c r="H1561">
        <v>96205</v>
      </c>
      <c r="I1561" t="s">
        <v>14</v>
      </c>
      <c r="J1561">
        <v>0</v>
      </c>
      <c r="K1561">
        <v>0</v>
      </c>
      <c r="L1561" s="11">
        <f t="shared" si="1185"/>
        <v>0</v>
      </c>
      <c r="M1561" s="11">
        <f t="shared" si="1182"/>
        <v>0</v>
      </c>
      <c r="N1561" s="11">
        <f t="shared" si="1183"/>
        <v>0</v>
      </c>
      <c r="O1561" s="11">
        <f t="shared" si="1184"/>
        <v>0</v>
      </c>
      <c r="P1561" s="11"/>
      <c r="Q1561" s="11"/>
      <c r="R1561" s="11"/>
    </row>
    <row r="1562" spans="1:25" s="12" customFormat="1" hidden="1" x14ac:dyDescent="0.25">
      <c r="A1562" s="12" t="s">
        <v>22</v>
      </c>
      <c r="B1562" s="12">
        <v>3</v>
      </c>
      <c r="C1562" s="12">
        <v>13</v>
      </c>
      <c r="D1562" s="12" t="s">
        <v>21</v>
      </c>
      <c r="E1562" s="12" t="s">
        <v>21</v>
      </c>
      <c r="F1562" s="12">
        <v>1</v>
      </c>
      <c r="G1562" s="12">
        <v>22</v>
      </c>
      <c r="H1562" s="12">
        <v>75803</v>
      </c>
      <c r="I1562" s="12" t="s">
        <v>17</v>
      </c>
      <c r="J1562" s="12">
        <v>0</v>
      </c>
      <c r="K1562" s="12">
        <v>0</v>
      </c>
      <c r="L1562" s="12">
        <f t="shared" si="1185"/>
        <v>0</v>
      </c>
      <c r="M1562" s="12">
        <f t="shared" si="1182"/>
        <v>0</v>
      </c>
      <c r="N1562" s="12">
        <f t="shared" si="1183"/>
        <v>0</v>
      </c>
      <c r="O1562" s="12">
        <f t="shared" si="1184"/>
        <v>0</v>
      </c>
      <c r="P1562" s="12">
        <f t="shared" ref="P1562" si="1186">IF((SUM(J1562:J1565)&gt;0),1,0)</f>
        <v>0</v>
      </c>
      <c r="Q1562" s="12">
        <f t="shared" ref="Q1562" si="1187">IF((SUM(N1562:N1565)&gt;0),1,0)</f>
        <v>0</v>
      </c>
      <c r="R1562" s="12">
        <f t="shared" ref="R1562" si="1188">IF((SUM(O1562:O1565)&gt;0),1,0)</f>
        <v>0</v>
      </c>
      <c r="T1562" s="12" t="s">
        <v>92</v>
      </c>
    </row>
    <row r="1563" spans="1:25" hidden="1" x14ac:dyDescent="0.25">
      <c r="A1563" t="s">
        <v>22</v>
      </c>
      <c r="B1563">
        <v>3</v>
      </c>
      <c r="C1563">
        <v>13</v>
      </c>
      <c r="D1563" t="s">
        <v>21</v>
      </c>
      <c r="E1563" t="s">
        <v>21</v>
      </c>
      <c r="F1563">
        <v>1</v>
      </c>
      <c r="G1563">
        <v>22</v>
      </c>
      <c r="H1563">
        <v>75803</v>
      </c>
      <c r="I1563" t="s">
        <v>16</v>
      </c>
      <c r="J1563">
        <v>0</v>
      </c>
      <c r="K1563">
        <v>0</v>
      </c>
      <c r="L1563">
        <f t="shared" si="1185"/>
        <v>0</v>
      </c>
      <c r="M1563">
        <f t="shared" si="1182"/>
        <v>0</v>
      </c>
      <c r="N1563">
        <f t="shared" si="1183"/>
        <v>0</v>
      </c>
      <c r="O1563">
        <f t="shared" si="1184"/>
        <v>0</v>
      </c>
      <c r="V1563" s="11"/>
    </row>
    <row r="1564" spans="1:25" hidden="1" x14ac:dyDescent="0.25">
      <c r="A1564" t="s">
        <v>22</v>
      </c>
      <c r="B1564">
        <v>3</v>
      </c>
      <c r="C1564">
        <v>13</v>
      </c>
      <c r="D1564" t="s">
        <v>21</v>
      </c>
      <c r="E1564" t="s">
        <v>21</v>
      </c>
      <c r="F1564">
        <v>1</v>
      </c>
      <c r="G1564">
        <v>22</v>
      </c>
      <c r="H1564">
        <v>75803</v>
      </c>
      <c r="I1564" t="s">
        <v>13</v>
      </c>
      <c r="J1564">
        <v>0</v>
      </c>
      <c r="K1564">
        <v>0</v>
      </c>
      <c r="L1564">
        <f t="shared" si="1185"/>
        <v>0</v>
      </c>
      <c r="M1564">
        <f t="shared" si="1182"/>
        <v>0</v>
      </c>
      <c r="N1564">
        <f t="shared" si="1183"/>
        <v>0</v>
      </c>
      <c r="O1564">
        <f t="shared" si="1184"/>
        <v>0</v>
      </c>
      <c r="U1564" s="11">
        <v>1</v>
      </c>
      <c r="V1564">
        <v>22</v>
      </c>
      <c r="W1564" s="11">
        <v>75803</v>
      </c>
      <c r="X1564">
        <v>22</v>
      </c>
      <c r="Y1564">
        <v>75803</v>
      </c>
    </row>
    <row r="1565" spans="1:25" hidden="1" x14ac:dyDescent="0.25">
      <c r="A1565" t="s">
        <v>22</v>
      </c>
      <c r="B1565">
        <v>3</v>
      </c>
      <c r="C1565">
        <v>13</v>
      </c>
      <c r="D1565" t="s">
        <v>21</v>
      </c>
      <c r="E1565" t="s">
        <v>21</v>
      </c>
      <c r="F1565">
        <v>1</v>
      </c>
      <c r="G1565">
        <v>22</v>
      </c>
      <c r="H1565">
        <v>75803</v>
      </c>
      <c r="I1565" t="s">
        <v>14</v>
      </c>
      <c r="J1565">
        <v>0</v>
      </c>
      <c r="K1565">
        <v>0</v>
      </c>
      <c r="L1565" s="11">
        <f t="shared" si="1185"/>
        <v>0</v>
      </c>
      <c r="M1565" s="11">
        <f t="shared" si="1182"/>
        <v>0</v>
      </c>
      <c r="N1565" s="11">
        <f t="shared" si="1183"/>
        <v>0</v>
      </c>
      <c r="O1565" s="11">
        <f t="shared" si="1184"/>
        <v>0</v>
      </c>
      <c r="P1565" s="11"/>
      <c r="Q1565" s="11"/>
      <c r="R1565" s="11"/>
      <c r="U1565">
        <v>2</v>
      </c>
      <c r="V1565">
        <f>V1564+22</f>
        <v>44</v>
      </c>
      <c r="W1565">
        <f>W1564+22</f>
        <v>75825</v>
      </c>
      <c r="X1565">
        <v>44</v>
      </c>
      <c r="Y1565">
        <v>75825</v>
      </c>
    </row>
    <row r="1566" spans="1:25" hidden="1" x14ac:dyDescent="0.25">
      <c r="A1566" t="s">
        <v>22</v>
      </c>
      <c r="B1566">
        <v>3</v>
      </c>
      <c r="C1566">
        <v>13</v>
      </c>
      <c r="D1566" t="s">
        <v>21</v>
      </c>
      <c r="E1566" t="s">
        <v>21</v>
      </c>
      <c r="F1566">
        <v>2</v>
      </c>
      <c r="G1566">
        <v>44</v>
      </c>
      <c r="H1566">
        <v>75825</v>
      </c>
      <c r="I1566" t="s">
        <v>17</v>
      </c>
      <c r="J1566">
        <v>0</v>
      </c>
      <c r="K1566">
        <v>0</v>
      </c>
      <c r="L1566">
        <f t="shared" si="1185"/>
        <v>0</v>
      </c>
      <c r="M1566">
        <f t="shared" si="1182"/>
        <v>0</v>
      </c>
      <c r="N1566">
        <f t="shared" si="1183"/>
        <v>0</v>
      </c>
      <c r="O1566">
        <f t="shared" si="1184"/>
        <v>0</v>
      </c>
      <c r="P1566">
        <f t="shared" ref="P1566" si="1189">IF((SUM(J1566:J1569)&gt;0),1,0)</f>
        <v>1</v>
      </c>
      <c r="Q1566">
        <f t="shared" ref="Q1566" si="1190">IF((SUM(N1566:N1569)&gt;0),1,0)</f>
        <v>0</v>
      </c>
      <c r="R1566">
        <f t="shared" ref="R1566" si="1191">IF((SUM(O1566:O1569)&gt;0),1,0)</f>
        <v>0</v>
      </c>
      <c r="U1566">
        <v>3</v>
      </c>
      <c r="V1566">
        <f t="shared" ref="V1566:V1573" si="1192">V1565+22</f>
        <v>66</v>
      </c>
      <c r="W1566">
        <f t="shared" ref="W1566:W1573" si="1193">W1565+22</f>
        <v>75847</v>
      </c>
      <c r="X1566">
        <v>66</v>
      </c>
      <c r="Y1566">
        <v>75841</v>
      </c>
    </row>
    <row r="1567" spans="1:25" hidden="1" x14ac:dyDescent="0.25">
      <c r="A1567" t="s">
        <v>22</v>
      </c>
      <c r="B1567">
        <v>3</v>
      </c>
      <c r="C1567">
        <v>13</v>
      </c>
      <c r="D1567" t="s">
        <v>21</v>
      </c>
      <c r="E1567" t="s">
        <v>21</v>
      </c>
      <c r="F1567">
        <v>2</v>
      </c>
      <c r="G1567">
        <v>44</v>
      </c>
      <c r="H1567">
        <v>75825</v>
      </c>
      <c r="I1567" t="s">
        <v>16</v>
      </c>
      <c r="J1567">
        <v>1</v>
      </c>
      <c r="K1567">
        <v>3</v>
      </c>
      <c r="L1567">
        <f t="shared" si="1185"/>
        <v>1</v>
      </c>
      <c r="M1567">
        <f t="shared" si="1182"/>
        <v>0</v>
      </c>
      <c r="N1567">
        <f t="shared" si="1183"/>
        <v>0</v>
      </c>
      <c r="O1567">
        <f t="shared" si="1184"/>
        <v>0</v>
      </c>
      <c r="U1567">
        <v>4</v>
      </c>
      <c r="V1567">
        <f t="shared" si="1192"/>
        <v>88</v>
      </c>
      <c r="W1567">
        <f t="shared" si="1193"/>
        <v>75869</v>
      </c>
      <c r="X1567">
        <v>88</v>
      </c>
      <c r="Y1567">
        <v>75869</v>
      </c>
    </row>
    <row r="1568" spans="1:25" hidden="1" x14ac:dyDescent="0.25">
      <c r="A1568" t="s">
        <v>22</v>
      </c>
      <c r="B1568">
        <v>3</v>
      </c>
      <c r="C1568">
        <v>13</v>
      </c>
      <c r="D1568" t="s">
        <v>21</v>
      </c>
      <c r="E1568" t="s">
        <v>21</v>
      </c>
      <c r="F1568">
        <v>2</v>
      </c>
      <c r="G1568">
        <v>44</v>
      </c>
      <c r="H1568">
        <v>75825</v>
      </c>
      <c r="I1568" t="s">
        <v>13</v>
      </c>
      <c r="J1568">
        <v>0</v>
      </c>
      <c r="K1568">
        <v>0</v>
      </c>
      <c r="L1568">
        <f t="shared" si="1185"/>
        <v>0</v>
      </c>
      <c r="M1568">
        <f t="shared" si="1182"/>
        <v>0</v>
      </c>
      <c r="N1568">
        <f t="shared" si="1183"/>
        <v>0</v>
      </c>
      <c r="O1568">
        <f t="shared" si="1184"/>
        <v>0</v>
      </c>
      <c r="U1568">
        <v>5</v>
      </c>
      <c r="V1568">
        <f t="shared" si="1192"/>
        <v>110</v>
      </c>
      <c r="W1568">
        <f t="shared" si="1193"/>
        <v>75891</v>
      </c>
      <c r="X1568">
        <v>110</v>
      </c>
      <c r="Y1568">
        <v>75901</v>
      </c>
    </row>
    <row r="1569" spans="1:25" hidden="1" x14ac:dyDescent="0.25">
      <c r="A1569" t="s">
        <v>22</v>
      </c>
      <c r="B1569">
        <v>3</v>
      </c>
      <c r="C1569">
        <v>13</v>
      </c>
      <c r="D1569" t="s">
        <v>21</v>
      </c>
      <c r="E1569" t="s">
        <v>21</v>
      </c>
      <c r="F1569">
        <v>2</v>
      </c>
      <c r="G1569">
        <v>44</v>
      </c>
      <c r="H1569">
        <v>75825</v>
      </c>
      <c r="I1569" t="s">
        <v>14</v>
      </c>
      <c r="J1569">
        <v>0</v>
      </c>
      <c r="K1569">
        <v>0</v>
      </c>
      <c r="L1569" s="11">
        <f t="shared" si="1185"/>
        <v>0</v>
      </c>
      <c r="M1569" s="11">
        <f t="shared" si="1182"/>
        <v>0</v>
      </c>
      <c r="N1569" s="11">
        <f t="shared" si="1183"/>
        <v>0</v>
      </c>
      <c r="O1569" s="11">
        <f t="shared" si="1184"/>
        <v>0</v>
      </c>
      <c r="P1569" s="11"/>
      <c r="Q1569" s="11"/>
      <c r="R1569" s="11"/>
      <c r="U1569">
        <v>6</v>
      </c>
      <c r="V1569">
        <f t="shared" si="1192"/>
        <v>132</v>
      </c>
      <c r="W1569">
        <f t="shared" si="1193"/>
        <v>75913</v>
      </c>
      <c r="X1569">
        <v>132</v>
      </c>
      <c r="Y1569">
        <v>75913</v>
      </c>
    </row>
    <row r="1570" spans="1:25" hidden="1" x14ac:dyDescent="0.25">
      <c r="A1570" t="s">
        <v>22</v>
      </c>
      <c r="B1570">
        <v>3</v>
      </c>
      <c r="C1570">
        <v>13</v>
      </c>
      <c r="D1570" t="s">
        <v>21</v>
      </c>
      <c r="E1570" t="s">
        <v>21</v>
      </c>
      <c r="F1570">
        <v>3</v>
      </c>
      <c r="G1570">
        <v>66</v>
      </c>
      <c r="H1570">
        <v>75841</v>
      </c>
      <c r="I1570" t="s">
        <v>17</v>
      </c>
      <c r="J1570">
        <v>0</v>
      </c>
      <c r="K1570">
        <v>0</v>
      </c>
      <c r="L1570">
        <f t="shared" si="1185"/>
        <v>0</v>
      </c>
      <c r="M1570">
        <f t="shared" si="1182"/>
        <v>0</v>
      </c>
      <c r="N1570">
        <f t="shared" si="1183"/>
        <v>0</v>
      </c>
      <c r="O1570">
        <f t="shared" si="1184"/>
        <v>0</v>
      </c>
      <c r="P1570">
        <f t="shared" ref="P1570" si="1194">IF((SUM(J1570:J1573)&gt;0),1,0)</f>
        <v>0</v>
      </c>
      <c r="Q1570">
        <f t="shared" ref="Q1570" si="1195">IF((SUM(N1570:N1573)&gt;0),1,0)</f>
        <v>0</v>
      </c>
      <c r="R1570">
        <f t="shared" ref="R1570" si="1196">IF((SUM(O1570:O1573)&gt;0),1,0)</f>
        <v>0</v>
      </c>
      <c r="U1570">
        <v>7</v>
      </c>
      <c r="V1570">
        <f t="shared" si="1192"/>
        <v>154</v>
      </c>
      <c r="W1570">
        <f t="shared" si="1193"/>
        <v>75935</v>
      </c>
      <c r="X1570">
        <v>154</v>
      </c>
      <c r="Y1570">
        <v>75935</v>
      </c>
    </row>
    <row r="1571" spans="1:25" hidden="1" x14ac:dyDescent="0.25">
      <c r="A1571" t="s">
        <v>22</v>
      </c>
      <c r="B1571">
        <v>3</v>
      </c>
      <c r="C1571">
        <v>13</v>
      </c>
      <c r="D1571" t="s">
        <v>21</v>
      </c>
      <c r="E1571" t="s">
        <v>21</v>
      </c>
      <c r="F1571">
        <v>3</v>
      </c>
      <c r="G1571">
        <v>66</v>
      </c>
      <c r="H1571">
        <v>75841</v>
      </c>
      <c r="I1571" t="s">
        <v>16</v>
      </c>
      <c r="J1571">
        <v>0</v>
      </c>
      <c r="K1571">
        <v>0</v>
      </c>
      <c r="L1571">
        <f t="shared" si="1185"/>
        <v>0</v>
      </c>
      <c r="M1571">
        <f t="shared" si="1182"/>
        <v>0</v>
      </c>
      <c r="N1571">
        <f t="shared" si="1183"/>
        <v>0</v>
      </c>
      <c r="O1571">
        <f t="shared" si="1184"/>
        <v>0</v>
      </c>
      <c r="U1571">
        <v>8</v>
      </c>
      <c r="V1571">
        <f t="shared" si="1192"/>
        <v>176</v>
      </c>
      <c r="W1571">
        <f t="shared" si="1193"/>
        <v>75957</v>
      </c>
      <c r="X1571">
        <v>176</v>
      </c>
      <c r="Y1571">
        <v>75961</v>
      </c>
    </row>
    <row r="1572" spans="1:25" hidden="1" x14ac:dyDescent="0.25">
      <c r="A1572" t="s">
        <v>22</v>
      </c>
      <c r="B1572">
        <v>3</v>
      </c>
      <c r="C1572">
        <v>13</v>
      </c>
      <c r="D1572" t="s">
        <v>21</v>
      </c>
      <c r="E1572" t="s">
        <v>21</v>
      </c>
      <c r="F1572">
        <v>3</v>
      </c>
      <c r="G1572">
        <v>66</v>
      </c>
      <c r="H1572">
        <v>75841</v>
      </c>
      <c r="I1572" t="s">
        <v>13</v>
      </c>
      <c r="J1572">
        <v>0</v>
      </c>
      <c r="K1572">
        <v>0</v>
      </c>
      <c r="L1572">
        <f t="shared" si="1185"/>
        <v>0</v>
      </c>
      <c r="M1572">
        <f t="shared" si="1182"/>
        <v>0</v>
      </c>
      <c r="N1572">
        <f t="shared" si="1183"/>
        <v>0</v>
      </c>
      <c r="O1572">
        <f t="shared" si="1184"/>
        <v>0</v>
      </c>
      <c r="U1572">
        <v>9</v>
      </c>
      <c r="V1572">
        <f t="shared" si="1192"/>
        <v>198</v>
      </c>
      <c r="W1572">
        <f t="shared" si="1193"/>
        <v>75979</v>
      </c>
      <c r="X1572">
        <v>198</v>
      </c>
      <c r="Y1572">
        <v>75979</v>
      </c>
    </row>
    <row r="1573" spans="1:25" hidden="1" x14ac:dyDescent="0.25">
      <c r="A1573" t="s">
        <v>22</v>
      </c>
      <c r="B1573">
        <v>3</v>
      </c>
      <c r="C1573">
        <v>13</v>
      </c>
      <c r="D1573" t="s">
        <v>21</v>
      </c>
      <c r="E1573" t="s">
        <v>21</v>
      </c>
      <c r="F1573">
        <v>3</v>
      </c>
      <c r="G1573">
        <v>66</v>
      </c>
      <c r="H1573">
        <v>75841</v>
      </c>
      <c r="I1573" t="s">
        <v>14</v>
      </c>
      <c r="J1573">
        <v>0</v>
      </c>
      <c r="K1573">
        <v>0</v>
      </c>
      <c r="L1573" s="11">
        <f t="shared" si="1185"/>
        <v>0</v>
      </c>
      <c r="M1573" s="11">
        <f t="shared" si="1182"/>
        <v>0</v>
      </c>
      <c r="N1573" s="11">
        <f t="shared" si="1183"/>
        <v>0</v>
      </c>
      <c r="O1573" s="11">
        <f t="shared" si="1184"/>
        <v>0</v>
      </c>
      <c r="P1573" s="11"/>
      <c r="Q1573" s="11"/>
      <c r="R1573" s="11"/>
      <c r="U1573">
        <v>10</v>
      </c>
      <c r="V1573">
        <f t="shared" si="1192"/>
        <v>220</v>
      </c>
      <c r="W1573">
        <f t="shared" si="1193"/>
        <v>76001</v>
      </c>
      <c r="X1573">
        <v>220</v>
      </c>
      <c r="Y1573">
        <v>76001</v>
      </c>
    </row>
    <row r="1574" spans="1:25" hidden="1" x14ac:dyDescent="0.25">
      <c r="A1574" t="s">
        <v>22</v>
      </c>
      <c r="B1574">
        <v>3</v>
      </c>
      <c r="C1574">
        <v>13</v>
      </c>
      <c r="D1574" t="s">
        <v>21</v>
      </c>
      <c r="E1574" t="s">
        <v>21</v>
      </c>
      <c r="F1574">
        <v>4</v>
      </c>
      <c r="G1574">
        <v>88</v>
      </c>
      <c r="H1574">
        <v>75869</v>
      </c>
      <c r="I1574" t="s">
        <v>17</v>
      </c>
      <c r="J1574">
        <v>1</v>
      </c>
      <c r="K1574">
        <v>2</v>
      </c>
      <c r="L1574">
        <f t="shared" si="1185"/>
        <v>1</v>
      </c>
      <c r="M1574">
        <f t="shared" si="1182"/>
        <v>0</v>
      </c>
      <c r="N1574">
        <f t="shared" si="1183"/>
        <v>0</v>
      </c>
      <c r="O1574">
        <f t="shared" si="1184"/>
        <v>0</v>
      </c>
      <c r="P1574">
        <f t="shared" ref="P1574" si="1197">IF((SUM(J1574:J1577)&gt;0),1,0)</f>
        <v>1</v>
      </c>
      <c r="Q1574">
        <f t="shared" ref="Q1574" si="1198">IF((SUM(N1574:N1577)&gt;0),1,0)</f>
        <v>0</v>
      </c>
      <c r="R1574">
        <f t="shared" ref="R1574" si="1199">IF((SUM(O1574:O1577)&gt;0),1,0)</f>
        <v>0</v>
      </c>
    </row>
    <row r="1575" spans="1:25" hidden="1" x14ac:dyDescent="0.25">
      <c r="A1575" t="s">
        <v>22</v>
      </c>
      <c r="B1575">
        <v>3</v>
      </c>
      <c r="C1575">
        <v>13</v>
      </c>
      <c r="D1575" t="s">
        <v>21</v>
      </c>
      <c r="E1575" t="s">
        <v>21</v>
      </c>
      <c r="F1575">
        <v>4</v>
      </c>
      <c r="G1575">
        <v>88</v>
      </c>
      <c r="H1575">
        <v>75869</v>
      </c>
      <c r="I1575" t="s">
        <v>16</v>
      </c>
      <c r="J1575">
        <v>0</v>
      </c>
      <c r="K1575">
        <v>0</v>
      </c>
      <c r="L1575">
        <f t="shared" si="1185"/>
        <v>0</v>
      </c>
      <c r="M1575">
        <f t="shared" si="1182"/>
        <v>0</v>
      </c>
      <c r="N1575">
        <f t="shared" si="1183"/>
        <v>0</v>
      </c>
      <c r="O1575">
        <f t="shared" si="1184"/>
        <v>0</v>
      </c>
    </row>
    <row r="1576" spans="1:25" hidden="1" x14ac:dyDescent="0.25">
      <c r="A1576" t="s">
        <v>22</v>
      </c>
      <c r="B1576">
        <v>3</v>
      </c>
      <c r="C1576">
        <v>13</v>
      </c>
      <c r="D1576" t="s">
        <v>21</v>
      </c>
      <c r="E1576" t="s">
        <v>21</v>
      </c>
      <c r="F1576">
        <v>4</v>
      </c>
      <c r="G1576">
        <v>88</v>
      </c>
      <c r="H1576">
        <v>75869</v>
      </c>
      <c r="I1576" t="s">
        <v>13</v>
      </c>
      <c r="J1576">
        <v>0</v>
      </c>
      <c r="K1576">
        <v>0</v>
      </c>
      <c r="L1576">
        <f t="shared" si="1185"/>
        <v>0</v>
      </c>
      <c r="M1576">
        <f t="shared" si="1182"/>
        <v>0</v>
      </c>
      <c r="N1576">
        <f t="shared" si="1183"/>
        <v>0</v>
      </c>
      <c r="O1576">
        <f t="shared" si="1184"/>
        <v>0</v>
      </c>
    </row>
    <row r="1577" spans="1:25" hidden="1" x14ac:dyDescent="0.25">
      <c r="A1577" t="s">
        <v>22</v>
      </c>
      <c r="B1577">
        <v>3</v>
      </c>
      <c r="C1577">
        <v>13</v>
      </c>
      <c r="D1577" t="s">
        <v>21</v>
      </c>
      <c r="E1577" t="s">
        <v>21</v>
      </c>
      <c r="F1577">
        <v>4</v>
      </c>
      <c r="G1577">
        <v>88</v>
      </c>
      <c r="H1577">
        <v>75869</v>
      </c>
      <c r="I1577" t="s">
        <v>14</v>
      </c>
      <c r="J1577">
        <v>1</v>
      </c>
      <c r="K1577">
        <v>3</v>
      </c>
      <c r="L1577" s="11">
        <f t="shared" si="1185"/>
        <v>1</v>
      </c>
      <c r="M1577" s="11">
        <f t="shared" si="1182"/>
        <v>0</v>
      </c>
      <c r="N1577" s="11">
        <f t="shared" si="1183"/>
        <v>0</v>
      </c>
      <c r="O1577" s="11">
        <f t="shared" si="1184"/>
        <v>0</v>
      </c>
      <c r="P1577" s="11"/>
      <c r="Q1577" s="11"/>
      <c r="R1577" s="11"/>
    </row>
    <row r="1578" spans="1:25" hidden="1" x14ac:dyDescent="0.25">
      <c r="A1578" t="s">
        <v>22</v>
      </c>
      <c r="B1578">
        <v>3</v>
      </c>
      <c r="C1578">
        <v>13</v>
      </c>
      <c r="D1578" t="s">
        <v>21</v>
      </c>
      <c r="E1578" t="s">
        <v>21</v>
      </c>
      <c r="F1578">
        <v>5</v>
      </c>
      <c r="G1578">
        <v>110</v>
      </c>
      <c r="H1578">
        <v>75901</v>
      </c>
      <c r="I1578" t="s">
        <v>17</v>
      </c>
      <c r="J1578">
        <v>1</v>
      </c>
      <c r="K1578">
        <v>2</v>
      </c>
      <c r="L1578">
        <f t="shared" si="1185"/>
        <v>1</v>
      </c>
      <c r="M1578">
        <f t="shared" si="1182"/>
        <v>0</v>
      </c>
      <c r="N1578">
        <f t="shared" si="1183"/>
        <v>0</v>
      </c>
      <c r="O1578">
        <f t="shared" si="1184"/>
        <v>0</v>
      </c>
      <c r="P1578">
        <f t="shared" ref="P1578" si="1200">IF((SUM(J1578:J1581)&gt;0),1,0)</f>
        <v>1</v>
      </c>
      <c r="Q1578">
        <f t="shared" ref="Q1578" si="1201">IF((SUM(N1578:N1581)&gt;0),1,0)</f>
        <v>0</v>
      </c>
      <c r="R1578">
        <f t="shared" ref="R1578" si="1202">IF((SUM(O1578:O1581)&gt;0),1,0)</f>
        <v>0</v>
      </c>
    </row>
    <row r="1579" spans="1:25" hidden="1" x14ac:dyDescent="0.25">
      <c r="A1579" t="s">
        <v>22</v>
      </c>
      <c r="B1579">
        <v>3</v>
      </c>
      <c r="C1579">
        <v>13</v>
      </c>
      <c r="D1579" t="s">
        <v>21</v>
      </c>
      <c r="E1579" t="s">
        <v>21</v>
      </c>
      <c r="F1579">
        <v>5</v>
      </c>
      <c r="G1579">
        <v>110</v>
      </c>
      <c r="H1579">
        <v>75901</v>
      </c>
      <c r="I1579" t="s">
        <v>16</v>
      </c>
      <c r="J1579">
        <v>0</v>
      </c>
      <c r="K1579">
        <v>0</v>
      </c>
      <c r="L1579">
        <f t="shared" si="1185"/>
        <v>0</v>
      </c>
      <c r="M1579">
        <f t="shared" si="1182"/>
        <v>0</v>
      </c>
      <c r="N1579">
        <f t="shared" si="1183"/>
        <v>0</v>
      </c>
      <c r="O1579">
        <f t="shared" si="1184"/>
        <v>0</v>
      </c>
    </row>
    <row r="1580" spans="1:25" hidden="1" x14ac:dyDescent="0.25">
      <c r="A1580" t="s">
        <v>22</v>
      </c>
      <c r="B1580">
        <v>3</v>
      </c>
      <c r="C1580">
        <v>13</v>
      </c>
      <c r="D1580" t="s">
        <v>21</v>
      </c>
      <c r="E1580" t="s">
        <v>21</v>
      </c>
      <c r="F1580">
        <v>5</v>
      </c>
      <c r="G1580">
        <v>110</v>
      </c>
      <c r="H1580">
        <v>75901</v>
      </c>
      <c r="I1580" t="s">
        <v>13</v>
      </c>
      <c r="J1580">
        <v>1</v>
      </c>
      <c r="K1580">
        <v>3</v>
      </c>
      <c r="L1580">
        <f t="shared" si="1185"/>
        <v>1</v>
      </c>
      <c r="M1580">
        <f t="shared" si="1182"/>
        <v>0</v>
      </c>
      <c r="N1580">
        <f t="shared" si="1183"/>
        <v>0</v>
      </c>
      <c r="O1580">
        <f t="shared" si="1184"/>
        <v>0</v>
      </c>
    </row>
    <row r="1581" spans="1:25" hidden="1" x14ac:dyDescent="0.25">
      <c r="A1581" t="s">
        <v>22</v>
      </c>
      <c r="B1581">
        <v>3</v>
      </c>
      <c r="C1581">
        <v>13</v>
      </c>
      <c r="D1581" t="s">
        <v>21</v>
      </c>
      <c r="E1581" t="s">
        <v>21</v>
      </c>
      <c r="F1581">
        <v>5</v>
      </c>
      <c r="G1581">
        <v>110</v>
      </c>
      <c r="H1581">
        <v>75901</v>
      </c>
      <c r="I1581" t="s">
        <v>14</v>
      </c>
      <c r="J1581">
        <v>0</v>
      </c>
      <c r="K1581">
        <v>0</v>
      </c>
      <c r="L1581" s="11">
        <f t="shared" si="1185"/>
        <v>0</v>
      </c>
      <c r="M1581" s="11">
        <f t="shared" si="1182"/>
        <v>0</v>
      </c>
      <c r="N1581" s="11">
        <f t="shared" si="1183"/>
        <v>0</v>
      </c>
      <c r="O1581" s="11">
        <f t="shared" si="1184"/>
        <v>0</v>
      </c>
      <c r="P1581" s="11"/>
      <c r="Q1581" s="11"/>
      <c r="R1581" s="11"/>
    </row>
    <row r="1582" spans="1:25" hidden="1" x14ac:dyDescent="0.25">
      <c r="A1582" t="s">
        <v>22</v>
      </c>
      <c r="B1582">
        <v>3</v>
      </c>
      <c r="C1582">
        <v>13</v>
      </c>
      <c r="D1582" t="s">
        <v>21</v>
      </c>
      <c r="E1582" t="s">
        <v>21</v>
      </c>
      <c r="F1582">
        <v>6</v>
      </c>
      <c r="G1582">
        <v>132</v>
      </c>
      <c r="H1582">
        <v>75913</v>
      </c>
      <c r="I1582" t="s">
        <v>17</v>
      </c>
      <c r="J1582">
        <v>0</v>
      </c>
      <c r="K1582">
        <v>0</v>
      </c>
      <c r="L1582">
        <f t="shared" si="1185"/>
        <v>0</v>
      </c>
      <c r="M1582">
        <f t="shared" si="1182"/>
        <v>0</v>
      </c>
      <c r="N1582">
        <f t="shared" si="1183"/>
        <v>0</v>
      </c>
      <c r="O1582">
        <f t="shared" si="1184"/>
        <v>0</v>
      </c>
      <c r="P1582">
        <f t="shared" ref="P1582" si="1203">IF((SUM(J1582:J1585)&gt;0),1,0)</f>
        <v>0</v>
      </c>
      <c r="Q1582">
        <f t="shared" ref="Q1582" si="1204">IF((SUM(N1582:N1585)&gt;0),1,0)</f>
        <v>0</v>
      </c>
      <c r="R1582">
        <f t="shared" ref="R1582" si="1205">IF((SUM(O1582:O1585)&gt;0),1,0)</f>
        <v>0</v>
      </c>
    </row>
    <row r="1583" spans="1:25" hidden="1" x14ac:dyDescent="0.25">
      <c r="A1583" t="s">
        <v>22</v>
      </c>
      <c r="B1583">
        <v>3</v>
      </c>
      <c r="C1583">
        <v>13</v>
      </c>
      <c r="D1583" t="s">
        <v>21</v>
      </c>
      <c r="E1583" t="s">
        <v>21</v>
      </c>
      <c r="F1583">
        <v>6</v>
      </c>
      <c r="G1583">
        <v>132</v>
      </c>
      <c r="H1583">
        <v>75913</v>
      </c>
      <c r="I1583" t="s">
        <v>16</v>
      </c>
      <c r="J1583">
        <v>0</v>
      </c>
      <c r="K1583">
        <v>0</v>
      </c>
      <c r="L1583">
        <f t="shared" si="1185"/>
        <v>0</v>
      </c>
      <c r="M1583">
        <f t="shared" si="1182"/>
        <v>0</v>
      </c>
      <c r="N1583">
        <f t="shared" si="1183"/>
        <v>0</v>
      </c>
      <c r="O1583">
        <f t="shared" si="1184"/>
        <v>0</v>
      </c>
    </row>
    <row r="1584" spans="1:25" hidden="1" x14ac:dyDescent="0.25">
      <c r="A1584" t="s">
        <v>22</v>
      </c>
      <c r="B1584">
        <v>3</v>
      </c>
      <c r="C1584">
        <v>13</v>
      </c>
      <c r="D1584" t="s">
        <v>21</v>
      </c>
      <c r="E1584" t="s">
        <v>21</v>
      </c>
      <c r="F1584">
        <v>6</v>
      </c>
      <c r="G1584">
        <v>132</v>
      </c>
      <c r="H1584">
        <v>75913</v>
      </c>
      <c r="I1584" t="s">
        <v>13</v>
      </c>
      <c r="J1584">
        <v>0</v>
      </c>
      <c r="K1584">
        <v>0</v>
      </c>
      <c r="L1584">
        <f t="shared" si="1185"/>
        <v>0</v>
      </c>
      <c r="M1584">
        <f t="shared" si="1182"/>
        <v>0</v>
      </c>
      <c r="N1584">
        <f t="shared" si="1183"/>
        <v>0</v>
      </c>
      <c r="O1584">
        <f t="shared" si="1184"/>
        <v>0</v>
      </c>
    </row>
    <row r="1585" spans="1:18" hidden="1" x14ac:dyDescent="0.25">
      <c r="A1585" t="s">
        <v>22</v>
      </c>
      <c r="B1585">
        <v>3</v>
      </c>
      <c r="C1585">
        <v>13</v>
      </c>
      <c r="D1585" t="s">
        <v>21</v>
      </c>
      <c r="E1585" t="s">
        <v>21</v>
      </c>
      <c r="F1585">
        <v>6</v>
      </c>
      <c r="G1585">
        <v>132</v>
      </c>
      <c r="H1585">
        <v>75913</v>
      </c>
      <c r="I1585" t="s">
        <v>14</v>
      </c>
      <c r="J1585">
        <v>0</v>
      </c>
      <c r="K1585">
        <v>0</v>
      </c>
      <c r="L1585" s="11">
        <f t="shared" si="1185"/>
        <v>0</v>
      </c>
      <c r="M1585" s="11">
        <f t="shared" si="1182"/>
        <v>0</v>
      </c>
      <c r="N1585" s="11">
        <f t="shared" si="1183"/>
        <v>0</v>
      </c>
      <c r="O1585" s="11">
        <f t="shared" si="1184"/>
        <v>0</v>
      </c>
      <c r="P1585" s="11"/>
      <c r="Q1585" s="11"/>
      <c r="R1585" s="11"/>
    </row>
    <row r="1586" spans="1:18" hidden="1" x14ac:dyDescent="0.25">
      <c r="A1586" t="s">
        <v>22</v>
      </c>
      <c r="B1586">
        <v>3</v>
      </c>
      <c r="C1586">
        <v>13</v>
      </c>
      <c r="D1586" t="s">
        <v>21</v>
      </c>
      <c r="E1586" t="s">
        <v>21</v>
      </c>
      <c r="F1586">
        <v>7</v>
      </c>
      <c r="G1586">
        <v>154</v>
      </c>
      <c r="H1586">
        <v>75935</v>
      </c>
      <c r="I1586" t="s">
        <v>17</v>
      </c>
      <c r="J1586">
        <v>0</v>
      </c>
      <c r="K1586">
        <v>0</v>
      </c>
      <c r="L1586">
        <f t="shared" si="1185"/>
        <v>0</v>
      </c>
      <c r="M1586">
        <f t="shared" si="1182"/>
        <v>0</v>
      </c>
      <c r="N1586">
        <f t="shared" si="1183"/>
        <v>0</v>
      </c>
      <c r="O1586">
        <f t="shared" si="1184"/>
        <v>0</v>
      </c>
      <c r="P1586">
        <f t="shared" ref="P1586" si="1206">IF((SUM(J1586:J1589)&gt;0),1,0)</f>
        <v>1</v>
      </c>
      <c r="Q1586">
        <f t="shared" ref="Q1586" si="1207">IF((SUM(N1586:N1589)&gt;0),1,0)</f>
        <v>0</v>
      </c>
      <c r="R1586">
        <f t="shared" ref="R1586" si="1208">IF((SUM(O1586:O1589)&gt;0),1,0)</f>
        <v>0</v>
      </c>
    </row>
    <row r="1587" spans="1:18" hidden="1" x14ac:dyDescent="0.25">
      <c r="A1587" t="s">
        <v>22</v>
      </c>
      <c r="B1587">
        <v>3</v>
      </c>
      <c r="C1587">
        <v>13</v>
      </c>
      <c r="D1587" t="s">
        <v>21</v>
      </c>
      <c r="E1587" t="s">
        <v>21</v>
      </c>
      <c r="F1587">
        <v>7</v>
      </c>
      <c r="G1587">
        <v>154</v>
      </c>
      <c r="H1587">
        <v>75935</v>
      </c>
      <c r="I1587" t="s">
        <v>16</v>
      </c>
      <c r="J1587">
        <v>0</v>
      </c>
      <c r="K1587">
        <v>0</v>
      </c>
      <c r="L1587">
        <f t="shared" si="1185"/>
        <v>0</v>
      </c>
      <c r="M1587">
        <f t="shared" si="1182"/>
        <v>0</v>
      </c>
      <c r="N1587">
        <f t="shared" si="1183"/>
        <v>0</v>
      </c>
      <c r="O1587">
        <f t="shared" si="1184"/>
        <v>0</v>
      </c>
    </row>
    <row r="1588" spans="1:18" hidden="1" x14ac:dyDescent="0.25">
      <c r="A1588" t="s">
        <v>22</v>
      </c>
      <c r="B1588">
        <v>3</v>
      </c>
      <c r="C1588">
        <v>13</v>
      </c>
      <c r="D1588" t="s">
        <v>21</v>
      </c>
      <c r="E1588" t="s">
        <v>21</v>
      </c>
      <c r="F1588">
        <v>7</v>
      </c>
      <c r="G1588">
        <v>154</v>
      </c>
      <c r="H1588">
        <v>75935</v>
      </c>
      <c r="I1588" t="s">
        <v>13</v>
      </c>
      <c r="J1588">
        <v>1</v>
      </c>
      <c r="K1588">
        <v>2</v>
      </c>
      <c r="L1588">
        <f t="shared" si="1185"/>
        <v>1</v>
      </c>
      <c r="M1588">
        <f t="shared" si="1182"/>
        <v>0</v>
      </c>
      <c r="N1588">
        <f t="shared" si="1183"/>
        <v>0</v>
      </c>
      <c r="O1588">
        <f t="shared" si="1184"/>
        <v>0</v>
      </c>
    </row>
    <row r="1589" spans="1:18" hidden="1" x14ac:dyDescent="0.25">
      <c r="A1589" t="s">
        <v>22</v>
      </c>
      <c r="B1589">
        <v>3</v>
      </c>
      <c r="C1589">
        <v>13</v>
      </c>
      <c r="D1589" t="s">
        <v>21</v>
      </c>
      <c r="E1589" t="s">
        <v>21</v>
      </c>
      <c r="F1589">
        <v>7</v>
      </c>
      <c r="G1589">
        <v>154</v>
      </c>
      <c r="H1589">
        <v>75935</v>
      </c>
      <c r="I1589" t="s">
        <v>14</v>
      </c>
      <c r="J1589">
        <v>0</v>
      </c>
      <c r="K1589">
        <v>0</v>
      </c>
      <c r="L1589" s="11">
        <f t="shared" si="1185"/>
        <v>0</v>
      </c>
      <c r="M1589" s="11">
        <f t="shared" si="1182"/>
        <v>0</v>
      </c>
      <c r="N1589" s="11">
        <f t="shared" si="1183"/>
        <v>0</v>
      </c>
      <c r="O1589" s="11">
        <f t="shared" si="1184"/>
        <v>0</v>
      </c>
      <c r="P1589" s="11"/>
      <c r="Q1589" s="11"/>
      <c r="R1589" s="11"/>
    </row>
    <row r="1590" spans="1:18" hidden="1" x14ac:dyDescent="0.25">
      <c r="A1590" t="s">
        <v>22</v>
      </c>
      <c r="B1590">
        <v>3</v>
      </c>
      <c r="C1590">
        <v>13</v>
      </c>
      <c r="D1590" t="s">
        <v>21</v>
      </c>
      <c r="E1590" t="s">
        <v>21</v>
      </c>
      <c r="F1590">
        <v>8</v>
      </c>
      <c r="G1590">
        <v>176</v>
      </c>
      <c r="H1590">
        <v>75961</v>
      </c>
      <c r="I1590" t="s">
        <v>17</v>
      </c>
      <c r="J1590">
        <v>0</v>
      </c>
      <c r="K1590">
        <v>0</v>
      </c>
      <c r="L1590">
        <f t="shared" si="1185"/>
        <v>0</v>
      </c>
      <c r="M1590">
        <f t="shared" si="1182"/>
        <v>0</v>
      </c>
      <c r="N1590">
        <f t="shared" si="1183"/>
        <v>0</v>
      </c>
      <c r="O1590">
        <f t="shared" si="1184"/>
        <v>0</v>
      </c>
      <c r="P1590">
        <f t="shared" ref="P1590" si="1209">IF((SUM(J1590:J1593)&gt;0),1,0)</f>
        <v>0</v>
      </c>
      <c r="Q1590">
        <f t="shared" ref="Q1590" si="1210">IF((SUM(N1590:N1593)&gt;0),1,0)</f>
        <v>0</v>
      </c>
      <c r="R1590">
        <f t="shared" ref="R1590" si="1211">IF((SUM(O1590:O1593)&gt;0),1,0)</f>
        <v>0</v>
      </c>
    </row>
    <row r="1591" spans="1:18" hidden="1" x14ac:dyDescent="0.25">
      <c r="A1591" t="s">
        <v>22</v>
      </c>
      <c r="B1591">
        <v>3</v>
      </c>
      <c r="C1591">
        <v>13</v>
      </c>
      <c r="D1591" t="s">
        <v>21</v>
      </c>
      <c r="E1591" t="s">
        <v>21</v>
      </c>
      <c r="F1591">
        <v>8</v>
      </c>
      <c r="G1591">
        <v>176</v>
      </c>
      <c r="H1591">
        <v>75961</v>
      </c>
      <c r="I1591" t="s">
        <v>16</v>
      </c>
      <c r="J1591">
        <v>0</v>
      </c>
      <c r="K1591">
        <v>0</v>
      </c>
      <c r="L1591">
        <f t="shared" si="1185"/>
        <v>0</v>
      </c>
      <c r="M1591">
        <f t="shared" si="1182"/>
        <v>0</v>
      </c>
      <c r="N1591">
        <f t="shared" si="1183"/>
        <v>0</v>
      </c>
      <c r="O1591">
        <f t="shared" si="1184"/>
        <v>0</v>
      </c>
    </row>
    <row r="1592" spans="1:18" hidden="1" x14ac:dyDescent="0.25">
      <c r="A1592" t="s">
        <v>22</v>
      </c>
      <c r="B1592">
        <v>3</v>
      </c>
      <c r="C1592">
        <v>13</v>
      </c>
      <c r="D1592" t="s">
        <v>21</v>
      </c>
      <c r="E1592" t="s">
        <v>21</v>
      </c>
      <c r="F1592">
        <v>8</v>
      </c>
      <c r="G1592">
        <v>176</v>
      </c>
      <c r="H1592">
        <v>75961</v>
      </c>
      <c r="I1592" t="s">
        <v>13</v>
      </c>
      <c r="J1592">
        <v>0</v>
      </c>
      <c r="K1592">
        <v>0</v>
      </c>
      <c r="L1592">
        <f t="shared" si="1185"/>
        <v>0</v>
      </c>
      <c r="M1592">
        <f t="shared" si="1182"/>
        <v>0</v>
      </c>
      <c r="N1592">
        <f t="shared" si="1183"/>
        <v>0</v>
      </c>
      <c r="O1592">
        <f t="shared" si="1184"/>
        <v>0</v>
      </c>
    </row>
    <row r="1593" spans="1:18" hidden="1" x14ac:dyDescent="0.25">
      <c r="A1593" t="s">
        <v>22</v>
      </c>
      <c r="B1593">
        <v>3</v>
      </c>
      <c r="C1593">
        <v>13</v>
      </c>
      <c r="D1593" t="s">
        <v>21</v>
      </c>
      <c r="E1593" t="s">
        <v>21</v>
      </c>
      <c r="F1593">
        <v>8</v>
      </c>
      <c r="G1593">
        <v>176</v>
      </c>
      <c r="H1593">
        <v>75961</v>
      </c>
      <c r="I1593" t="s">
        <v>14</v>
      </c>
      <c r="J1593">
        <v>0</v>
      </c>
      <c r="K1593">
        <v>0</v>
      </c>
      <c r="L1593" s="11">
        <f t="shared" si="1185"/>
        <v>0</v>
      </c>
      <c r="M1593" s="11">
        <f t="shared" si="1182"/>
        <v>0</v>
      </c>
      <c r="N1593" s="11">
        <f t="shared" si="1183"/>
        <v>0</v>
      </c>
      <c r="O1593" s="11">
        <f t="shared" si="1184"/>
        <v>0</v>
      </c>
      <c r="P1593" s="11"/>
      <c r="Q1593" s="11"/>
      <c r="R1593" s="11"/>
    </row>
    <row r="1594" spans="1:18" hidden="1" x14ac:dyDescent="0.25">
      <c r="A1594" t="s">
        <v>22</v>
      </c>
      <c r="B1594">
        <v>3</v>
      </c>
      <c r="C1594">
        <v>13</v>
      </c>
      <c r="D1594" t="s">
        <v>21</v>
      </c>
      <c r="E1594" t="s">
        <v>21</v>
      </c>
      <c r="F1594">
        <v>9</v>
      </c>
      <c r="G1594">
        <v>198</v>
      </c>
      <c r="H1594">
        <v>75979</v>
      </c>
      <c r="I1594" t="s">
        <v>17</v>
      </c>
      <c r="J1594">
        <v>0</v>
      </c>
      <c r="K1594">
        <v>0</v>
      </c>
      <c r="L1594">
        <f t="shared" si="1185"/>
        <v>0</v>
      </c>
      <c r="M1594">
        <f t="shared" si="1182"/>
        <v>0</v>
      </c>
      <c r="N1594">
        <f t="shared" si="1183"/>
        <v>0</v>
      </c>
      <c r="O1594">
        <f t="shared" si="1184"/>
        <v>0</v>
      </c>
      <c r="P1594">
        <f t="shared" ref="P1594" si="1212">IF((SUM(J1594:J1597)&gt;0),1,0)</f>
        <v>0</v>
      </c>
      <c r="Q1594">
        <f t="shared" ref="Q1594" si="1213">IF((SUM(N1594:N1597)&gt;0),1,0)</f>
        <v>0</v>
      </c>
      <c r="R1594">
        <f t="shared" ref="R1594" si="1214">IF((SUM(O1594:O1597)&gt;0),1,0)</f>
        <v>0</v>
      </c>
    </row>
    <row r="1595" spans="1:18" hidden="1" x14ac:dyDescent="0.25">
      <c r="A1595" t="s">
        <v>22</v>
      </c>
      <c r="B1595">
        <v>3</v>
      </c>
      <c r="C1595">
        <v>13</v>
      </c>
      <c r="D1595" t="s">
        <v>21</v>
      </c>
      <c r="E1595" t="s">
        <v>21</v>
      </c>
      <c r="F1595">
        <v>9</v>
      </c>
      <c r="G1595">
        <v>198</v>
      </c>
      <c r="H1595">
        <v>75979</v>
      </c>
      <c r="I1595" t="s">
        <v>16</v>
      </c>
      <c r="J1595">
        <v>0</v>
      </c>
      <c r="K1595">
        <v>0</v>
      </c>
      <c r="L1595">
        <f t="shared" si="1185"/>
        <v>0</v>
      </c>
      <c r="M1595">
        <f t="shared" si="1182"/>
        <v>0</v>
      </c>
      <c r="N1595">
        <f t="shared" si="1183"/>
        <v>0</v>
      </c>
      <c r="O1595">
        <f t="shared" si="1184"/>
        <v>0</v>
      </c>
    </row>
    <row r="1596" spans="1:18" hidden="1" x14ac:dyDescent="0.25">
      <c r="A1596" t="s">
        <v>22</v>
      </c>
      <c r="B1596">
        <v>3</v>
      </c>
      <c r="C1596">
        <v>13</v>
      </c>
      <c r="D1596" t="s">
        <v>21</v>
      </c>
      <c r="E1596" t="s">
        <v>21</v>
      </c>
      <c r="F1596">
        <v>9</v>
      </c>
      <c r="G1596">
        <v>198</v>
      </c>
      <c r="H1596">
        <v>75979</v>
      </c>
      <c r="I1596" t="s">
        <v>13</v>
      </c>
      <c r="J1596">
        <v>0</v>
      </c>
      <c r="K1596">
        <v>0</v>
      </c>
      <c r="L1596">
        <f t="shared" si="1185"/>
        <v>0</v>
      </c>
      <c r="M1596">
        <f t="shared" si="1182"/>
        <v>0</v>
      </c>
      <c r="N1596">
        <f t="shared" si="1183"/>
        <v>0</v>
      </c>
      <c r="O1596">
        <f t="shared" si="1184"/>
        <v>0</v>
      </c>
    </row>
    <row r="1597" spans="1:18" hidden="1" x14ac:dyDescent="0.25">
      <c r="A1597" t="s">
        <v>22</v>
      </c>
      <c r="B1597">
        <v>3</v>
      </c>
      <c r="C1597">
        <v>13</v>
      </c>
      <c r="D1597" t="s">
        <v>21</v>
      </c>
      <c r="E1597" t="s">
        <v>21</v>
      </c>
      <c r="F1597">
        <v>9</v>
      </c>
      <c r="G1597">
        <v>198</v>
      </c>
      <c r="H1597">
        <v>75979</v>
      </c>
      <c r="I1597" t="s">
        <v>14</v>
      </c>
      <c r="J1597">
        <v>0</v>
      </c>
      <c r="K1597">
        <v>0</v>
      </c>
      <c r="L1597" s="11">
        <f t="shared" si="1185"/>
        <v>0</v>
      </c>
      <c r="M1597" s="11">
        <f t="shared" si="1182"/>
        <v>0</v>
      </c>
      <c r="N1597" s="11">
        <f t="shared" si="1183"/>
        <v>0</v>
      </c>
      <c r="O1597" s="11">
        <f t="shared" si="1184"/>
        <v>0</v>
      </c>
      <c r="P1597" s="11"/>
      <c r="Q1597" s="11"/>
      <c r="R1597" s="11"/>
    </row>
    <row r="1598" spans="1:18" hidden="1" x14ac:dyDescent="0.25">
      <c r="A1598" t="s">
        <v>22</v>
      </c>
      <c r="B1598">
        <v>3</v>
      </c>
      <c r="C1598">
        <v>13</v>
      </c>
      <c r="D1598" t="s">
        <v>21</v>
      </c>
      <c r="E1598" t="s">
        <v>21</v>
      </c>
      <c r="F1598">
        <v>10</v>
      </c>
      <c r="G1598">
        <v>220</v>
      </c>
      <c r="H1598">
        <v>76001</v>
      </c>
      <c r="I1598" t="s">
        <v>17</v>
      </c>
      <c r="J1598">
        <v>0</v>
      </c>
      <c r="K1598">
        <v>0</v>
      </c>
      <c r="L1598">
        <f t="shared" si="1185"/>
        <v>0</v>
      </c>
      <c r="M1598">
        <f t="shared" si="1182"/>
        <v>0</v>
      </c>
      <c r="N1598">
        <f t="shared" si="1183"/>
        <v>0</v>
      </c>
      <c r="O1598">
        <f t="shared" si="1184"/>
        <v>0</v>
      </c>
      <c r="P1598">
        <f t="shared" ref="P1598" si="1215">IF((SUM(J1598:J1601)&gt;0),1,0)</f>
        <v>0</v>
      </c>
      <c r="Q1598">
        <f t="shared" ref="Q1598" si="1216">IF((SUM(N1598:N1601)&gt;0),1,0)</f>
        <v>0</v>
      </c>
      <c r="R1598">
        <f t="shared" ref="R1598" si="1217">IF((SUM(O1598:O1601)&gt;0),1,0)</f>
        <v>0</v>
      </c>
    </row>
    <row r="1599" spans="1:18" hidden="1" x14ac:dyDescent="0.25">
      <c r="A1599" t="s">
        <v>22</v>
      </c>
      <c r="B1599">
        <v>3</v>
      </c>
      <c r="C1599">
        <v>13</v>
      </c>
      <c r="D1599" t="s">
        <v>21</v>
      </c>
      <c r="E1599" t="s">
        <v>21</v>
      </c>
      <c r="F1599">
        <v>10</v>
      </c>
      <c r="G1599">
        <v>220</v>
      </c>
      <c r="H1599">
        <v>76001</v>
      </c>
      <c r="I1599" t="s">
        <v>16</v>
      </c>
      <c r="J1599">
        <v>0</v>
      </c>
      <c r="K1599">
        <v>0</v>
      </c>
      <c r="L1599">
        <f t="shared" si="1185"/>
        <v>0</v>
      </c>
      <c r="M1599">
        <f t="shared" ref="M1599:M1638" si="1218">IF(K1599&gt;3,1,0)</f>
        <v>0</v>
      </c>
      <c r="N1599">
        <f t="shared" ref="N1599:N1638" si="1219">IF(K1599=4,1,0)</f>
        <v>0</v>
      </c>
      <c r="O1599">
        <f t="shared" ref="O1599:O1638" si="1220">IF(K1599=5,1,0)</f>
        <v>0</v>
      </c>
    </row>
    <row r="1600" spans="1:18" hidden="1" x14ac:dyDescent="0.25">
      <c r="A1600" t="s">
        <v>22</v>
      </c>
      <c r="B1600">
        <v>3</v>
      </c>
      <c r="C1600">
        <v>13</v>
      </c>
      <c r="D1600" t="s">
        <v>21</v>
      </c>
      <c r="E1600" t="s">
        <v>21</v>
      </c>
      <c r="F1600">
        <v>10</v>
      </c>
      <c r="G1600">
        <v>220</v>
      </c>
      <c r="H1600">
        <v>76001</v>
      </c>
      <c r="I1600" t="s">
        <v>13</v>
      </c>
      <c r="J1600">
        <v>0</v>
      </c>
      <c r="K1600">
        <v>0</v>
      </c>
      <c r="L1600">
        <f t="shared" ref="L1600:L1639" si="1221">IF(J1600&gt;0,1,0)</f>
        <v>0</v>
      </c>
      <c r="M1600">
        <f t="shared" si="1218"/>
        <v>0</v>
      </c>
      <c r="N1600">
        <f t="shared" si="1219"/>
        <v>0</v>
      </c>
      <c r="O1600">
        <f t="shared" si="1220"/>
        <v>0</v>
      </c>
    </row>
    <row r="1601" spans="1:26" hidden="1" x14ac:dyDescent="0.25">
      <c r="A1601" t="s">
        <v>22</v>
      </c>
      <c r="B1601">
        <v>3</v>
      </c>
      <c r="C1601">
        <v>13</v>
      </c>
      <c r="D1601" t="s">
        <v>21</v>
      </c>
      <c r="E1601" t="s">
        <v>21</v>
      </c>
      <c r="F1601">
        <v>10</v>
      </c>
      <c r="G1601">
        <v>220</v>
      </c>
      <c r="H1601">
        <v>76001</v>
      </c>
      <c r="I1601" t="s">
        <v>14</v>
      </c>
      <c r="J1601">
        <v>0</v>
      </c>
      <c r="K1601">
        <v>0</v>
      </c>
      <c r="L1601" s="11">
        <f t="shared" si="1221"/>
        <v>0</v>
      </c>
      <c r="M1601" s="11">
        <f t="shared" si="1218"/>
        <v>0</v>
      </c>
      <c r="N1601" s="11">
        <f t="shared" si="1219"/>
        <v>0</v>
      </c>
      <c r="O1601" s="11">
        <f t="shared" si="1220"/>
        <v>0</v>
      </c>
      <c r="P1601" s="11"/>
      <c r="Q1601" s="11"/>
      <c r="R1601" s="11"/>
    </row>
    <row r="1602" spans="1:26" s="12" customFormat="1" hidden="1" x14ac:dyDescent="0.25">
      <c r="A1602" s="12" t="s">
        <v>22</v>
      </c>
      <c r="B1602" s="12">
        <v>3</v>
      </c>
      <c r="C1602" s="12">
        <v>14</v>
      </c>
      <c r="D1602" s="12" t="s">
        <v>12</v>
      </c>
      <c r="E1602" s="12" t="s">
        <v>12</v>
      </c>
      <c r="F1602" s="12">
        <v>1</v>
      </c>
      <c r="G1602" s="12">
        <v>22</v>
      </c>
      <c r="H1602" s="12">
        <v>25321</v>
      </c>
      <c r="I1602" s="12" t="s">
        <v>17</v>
      </c>
      <c r="J1602" s="12">
        <v>0</v>
      </c>
      <c r="K1602" s="12">
        <v>0</v>
      </c>
      <c r="L1602" s="12">
        <f t="shared" si="1221"/>
        <v>0</v>
      </c>
      <c r="M1602" s="12">
        <f t="shared" si="1218"/>
        <v>0</v>
      </c>
      <c r="N1602" s="12">
        <f t="shared" si="1219"/>
        <v>0</v>
      </c>
      <c r="O1602" s="12">
        <f t="shared" si="1220"/>
        <v>0</v>
      </c>
      <c r="P1602" s="12">
        <f t="shared" ref="P1602" si="1222">IF((SUM(J1602:J1605)&gt;0),1,0)</f>
        <v>0</v>
      </c>
      <c r="Q1602" s="12">
        <f t="shared" ref="Q1602" si="1223">IF((SUM(N1602:N1605)&gt;0),1,0)</f>
        <v>0</v>
      </c>
      <c r="R1602" s="12">
        <f t="shared" ref="R1602" si="1224">IF((SUM(O1602:O1605)&gt;0),1,0)</f>
        <v>0</v>
      </c>
      <c r="T1602" s="12" t="s">
        <v>93</v>
      </c>
    </row>
    <row r="1603" spans="1:26" hidden="1" x14ac:dyDescent="0.25">
      <c r="A1603" t="s">
        <v>22</v>
      </c>
      <c r="B1603">
        <v>3</v>
      </c>
      <c r="C1603">
        <v>14</v>
      </c>
      <c r="D1603" t="s">
        <v>12</v>
      </c>
      <c r="E1603" t="s">
        <v>12</v>
      </c>
      <c r="F1603">
        <v>1</v>
      </c>
      <c r="G1603">
        <v>22</v>
      </c>
      <c r="H1603">
        <v>25321</v>
      </c>
      <c r="I1603" t="s">
        <v>16</v>
      </c>
      <c r="J1603">
        <v>0</v>
      </c>
      <c r="K1603">
        <v>0</v>
      </c>
      <c r="L1603">
        <f t="shared" si="1221"/>
        <v>0</v>
      </c>
      <c r="M1603">
        <f t="shared" si="1218"/>
        <v>0</v>
      </c>
      <c r="N1603">
        <f t="shared" si="1219"/>
        <v>0</v>
      </c>
      <c r="O1603">
        <f t="shared" si="1220"/>
        <v>0</v>
      </c>
      <c r="V1603" s="11"/>
    </row>
    <row r="1604" spans="1:26" hidden="1" x14ac:dyDescent="0.25">
      <c r="A1604" t="s">
        <v>22</v>
      </c>
      <c r="B1604">
        <v>3</v>
      </c>
      <c r="C1604">
        <v>14</v>
      </c>
      <c r="D1604" t="s">
        <v>12</v>
      </c>
      <c r="E1604" t="s">
        <v>12</v>
      </c>
      <c r="F1604">
        <v>1</v>
      </c>
      <c r="G1604">
        <v>22</v>
      </c>
      <c r="H1604">
        <v>25321</v>
      </c>
      <c r="I1604" t="s">
        <v>13</v>
      </c>
      <c r="J1604">
        <v>0</v>
      </c>
      <c r="K1604">
        <v>0</v>
      </c>
      <c r="L1604">
        <f t="shared" si="1221"/>
        <v>0</v>
      </c>
      <c r="M1604">
        <f t="shared" si="1218"/>
        <v>0</v>
      </c>
      <c r="N1604">
        <f t="shared" si="1219"/>
        <v>0</v>
      </c>
      <c r="O1604">
        <f t="shared" si="1220"/>
        <v>0</v>
      </c>
      <c r="U1604" s="11">
        <v>1</v>
      </c>
      <c r="V1604">
        <v>22</v>
      </c>
      <c r="W1604" s="11">
        <v>25321</v>
      </c>
      <c r="X1604">
        <v>22</v>
      </c>
      <c r="Y1604">
        <v>25321</v>
      </c>
    </row>
    <row r="1605" spans="1:26" hidden="1" x14ac:dyDescent="0.25">
      <c r="A1605" t="s">
        <v>22</v>
      </c>
      <c r="B1605">
        <v>3</v>
      </c>
      <c r="C1605">
        <v>14</v>
      </c>
      <c r="D1605" t="s">
        <v>12</v>
      </c>
      <c r="E1605" t="s">
        <v>12</v>
      </c>
      <c r="F1605">
        <v>1</v>
      </c>
      <c r="G1605">
        <v>22</v>
      </c>
      <c r="H1605">
        <v>25321</v>
      </c>
      <c r="I1605" t="s">
        <v>14</v>
      </c>
      <c r="J1605">
        <v>0</v>
      </c>
      <c r="K1605">
        <v>0</v>
      </c>
      <c r="L1605" s="11">
        <f t="shared" si="1221"/>
        <v>0</v>
      </c>
      <c r="M1605" s="11">
        <f t="shared" si="1218"/>
        <v>0</v>
      </c>
      <c r="N1605" s="11">
        <f t="shared" si="1219"/>
        <v>0</v>
      </c>
      <c r="O1605" s="11">
        <f t="shared" si="1220"/>
        <v>0</v>
      </c>
      <c r="P1605" s="11"/>
      <c r="Q1605" s="11"/>
      <c r="R1605" s="11"/>
      <c r="U1605">
        <v>2</v>
      </c>
      <c r="V1605">
        <f>V1604+22</f>
        <v>44</v>
      </c>
      <c r="W1605">
        <f>W1604+22</f>
        <v>25343</v>
      </c>
      <c r="X1605">
        <v>44</v>
      </c>
      <c r="Y1605">
        <v>25343</v>
      </c>
    </row>
    <row r="1606" spans="1:26" hidden="1" x14ac:dyDescent="0.25">
      <c r="A1606" t="s">
        <v>22</v>
      </c>
      <c r="B1606">
        <v>3</v>
      </c>
      <c r="C1606">
        <v>14</v>
      </c>
      <c r="D1606" t="s">
        <v>12</v>
      </c>
      <c r="E1606" t="s">
        <v>12</v>
      </c>
      <c r="F1606">
        <v>2</v>
      </c>
      <c r="G1606">
        <v>44</v>
      </c>
      <c r="H1606">
        <v>25343</v>
      </c>
      <c r="I1606" t="s">
        <v>17</v>
      </c>
      <c r="J1606">
        <v>0</v>
      </c>
      <c r="K1606">
        <v>0</v>
      </c>
      <c r="L1606">
        <f t="shared" si="1221"/>
        <v>0</v>
      </c>
      <c r="M1606">
        <f t="shared" si="1218"/>
        <v>0</v>
      </c>
      <c r="N1606">
        <f t="shared" si="1219"/>
        <v>0</v>
      </c>
      <c r="O1606">
        <f t="shared" si="1220"/>
        <v>0</v>
      </c>
      <c r="P1606">
        <f t="shared" ref="P1606" si="1225">IF((SUM(J1606:J1609)&gt;0),1,0)</f>
        <v>0</v>
      </c>
      <c r="Q1606">
        <f t="shared" ref="Q1606" si="1226">IF((SUM(N1606:N1609)&gt;0),1,0)</f>
        <v>0</v>
      </c>
      <c r="R1606">
        <f t="shared" ref="R1606" si="1227">IF((SUM(O1606:O1609)&gt;0),1,0)</f>
        <v>0</v>
      </c>
      <c r="U1606">
        <v>3</v>
      </c>
      <c r="V1606">
        <f t="shared" ref="V1606:V1613" si="1228">V1605+22</f>
        <v>66</v>
      </c>
      <c r="W1606">
        <f t="shared" ref="W1606:W1613" si="1229">W1605+22</f>
        <v>25365</v>
      </c>
      <c r="X1606">
        <v>66</v>
      </c>
      <c r="Y1606">
        <v>25359</v>
      </c>
    </row>
    <row r="1607" spans="1:26" hidden="1" x14ac:dyDescent="0.25">
      <c r="A1607" t="s">
        <v>22</v>
      </c>
      <c r="B1607">
        <v>3</v>
      </c>
      <c r="C1607">
        <v>14</v>
      </c>
      <c r="D1607" t="s">
        <v>12</v>
      </c>
      <c r="E1607" t="s">
        <v>12</v>
      </c>
      <c r="F1607">
        <v>2</v>
      </c>
      <c r="G1607">
        <v>44</v>
      </c>
      <c r="H1607">
        <v>25343</v>
      </c>
      <c r="I1607" t="s">
        <v>16</v>
      </c>
      <c r="J1607">
        <v>0</v>
      </c>
      <c r="K1607">
        <v>0</v>
      </c>
      <c r="L1607">
        <f t="shared" si="1221"/>
        <v>0</v>
      </c>
      <c r="M1607">
        <f t="shared" si="1218"/>
        <v>0</v>
      </c>
      <c r="N1607">
        <f t="shared" si="1219"/>
        <v>0</v>
      </c>
      <c r="O1607">
        <f t="shared" si="1220"/>
        <v>0</v>
      </c>
      <c r="U1607">
        <v>4</v>
      </c>
      <c r="V1607">
        <f t="shared" si="1228"/>
        <v>88</v>
      </c>
      <c r="W1607">
        <f t="shared" si="1229"/>
        <v>25387</v>
      </c>
      <c r="X1607">
        <v>88</v>
      </c>
      <c r="Y1607">
        <v>25387</v>
      </c>
    </row>
    <row r="1608" spans="1:26" hidden="1" x14ac:dyDescent="0.25">
      <c r="A1608" t="s">
        <v>22</v>
      </c>
      <c r="B1608">
        <v>3</v>
      </c>
      <c r="C1608">
        <v>14</v>
      </c>
      <c r="D1608" t="s">
        <v>12</v>
      </c>
      <c r="E1608" t="s">
        <v>12</v>
      </c>
      <c r="F1608">
        <v>2</v>
      </c>
      <c r="G1608">
        <v>44</v>
      </c>
      <c r="H1608">
        <v>25343</v>
      </c>
      <c r="I1608" t="s">
        <v>13</v>
      </c>
      <c r="J1608">
        <v>0</v>
      </c>
      <c r="K1608">
        <v>0</v>
      </c>
      <c r="L1608">
        <f t="shared" si="1221"/>
        <v>0</v>
      </c>
      <c r="M1608">
        <f t="shared" si="1218"/>
        <v>0</v>
      </c>
      <c r="N1608">
        <f t="shared" si="1219"/>
        <v>0</v>
      </c>
      <c r="O1608">
        <f t="shared" si="1220"/>
        <v>0</v>
      </c>
      <c r="U1608">
        <v>5</v>
      </c>
      <c r="V1608">
        <f t="shared" si="1228"/>
        <v>110</v>
      </c>
      <c r="W1608">
        <f t="shared" si="1229"/>
        <v>25409</v>
      </c>
      <c r="X1608">
        <v>110</v>
      </c>
      <c r="Y1608">
        <v>25419</v>
      </c>
    </row>
    <row r="1609" spans="1:26" hidden="1" x14ac:dyDescent="0.25">
      <c r="A1609" t="s">
        <v>22</v>
      </c>
      <c r="B1609">
        <v>3</v>
      </c>
      <c r="C1609">
        <v>14</v>
      </c>
      <c r="D1609" t="s">
        <v>12</v>
      </c>
      <c r="E1609" t="s">
        <v>12</v>
      </c>
      <c r="F1609">
        <v>2</v>
      </c>
      <c r="G1609">
        <v>44</v>
      </c>
      <c r="H1609">
        <v>25343</v>
      </c>
      <c r="I1609" t="s">
        <v>14</v>
      </c>
      <c r="J1609">
        <v>0</v>
      </c>
      <c r="K1609">
        <v>0</v>
      </c>
      <c r="L1609" s="11">
        <f t="shared" si="1221"/>
        <v>0</v>
      </c>
      <c r="M1609" s="11">
        <f t="shared" si="1218"/>
        <v>0</v>
      </c>
      <c r="N1609" s="11">
        <f t="shared" si="1219"/>
        <v>0</v>
      </c>
      <c r="O1609" s="11">
        <f t="shared" si="1220"/>
        <v>0</v>
      </c>
      <c r="P1609" s="11"/>
      <c r="Q1609" s="11"/>
      <c r="R1609" s="11"/>
      <c r="U1609">
        <v>6</v>
      </c>
      <c r="V1609">
        <f t="shared" si="1228"/>
        <v>132</v>
      </c>
      <c r="W1609">
        <f t="shared" si="1229"/>
        <v>25431</v>
      </c>
      <c r="X1609">
        <v>132</v>
      </c>
      <c r="Y1609">
        <v>25431</v>
      </c>
    </row>
    <row r="1610" spans="1:26" hidden="1" x14ac:dyDescent="0.25">
      <c r="A1610" t="s">
        <v>22</v>
      </c>
      <c r="B1610">
        <v>3</v>
      </c>
      <c r="C1610">
        <v>14</v>
      </c>
      <c r="D1610" t="s">
        <v>12</v>
      </c>
      <c r="E1610" t="s">
        <v>12</v>
      </c>
      <c r="F1610">
        <v>3</v>
      </c>
      <c r="G1610">
        <v>66</v>
      </c>
      <c r="H1610">
        <v>25359</v>
      </c>
      <c r="I1610" t="s">
        <v>17</v>
      </c>
      <c r="J1610">
        <v>0</v>
      </c>
      <c r="K1610">
        <v>0</v>
      </c>
      <c r="L1610">
        <f t="shared" si="1221"/>
        <v>0</v>
      </c>
      <c r="M1610">
        <f t="shared" si="1218"/>
        <v>0</v>
      </c>
      <c r="N1610">
        <f t="shared" si="1219"/>
        <v>0</v>
      </c>
      <c r="O1610">
        <f t="shared" si="1220"/>
        <v>0</v>
      </c>
      <c r="P1610">
        <f t="shared" ref="P1610" si="1230">IF((SUM(J1610:J1613)&gt;0),1,0)</f>
        <v>1</v>
      </c>
      <c r="Q1610">
        <f t="shared" ref="Q1610" si="1231">IF((SUM(N1610:N1613)&gt;0),1,0)</f>
        <v>1</v>
      </c>
      <c r="R1610">
        <f t="shared" ref="R1610" si="1232">IF((SUM(O1610:O1613)&gt;0),1,0)</f>
        <v>0</v>
      </c>
      <c r="U1610">
        <v>7</v>
      </c>
      <c r="V1610">
        <f t="shared" si="1228"/>
        <v>154</v>
      </c>
      <c r="W1610">
        <f t="shared" si="1229"/>
        <v>25453</v>
      </c>
      <c r="X1610">
        <v>154</v>
      </c>
      <c r="Y1610">
        <v>25453</v>
      </c>
    </row>
    <row r="1611" spans="1:26" hidden="1" x14ac:dyDescent="0.25">
      <c r="A1611" t="s">
        <v>22</v>
      </c>
      <c r="B1611">
        <v>3</v>
      </c>
      <c r="C1611">
        <v>14</v>
      </c>
      <c r="D1611" t="s">
        <v>12</v>
      </c>
      <c r="E1611" t="s">
        <v>12</v>
      </c>
      <c r="F1611">
        <v>3</v>
      </c>
      <c r="G1611">
        <v>66</v>
      </c>
      <c r="H1611">
        <v>25359</v>
      </c>
      <c r="I1611" t="s">
        <v>16</v>
      </c>
      <c r="J1611">
        <v>1</v>
      </c>
      <c r="K1611">
        <v>4</v>
      </c>
      <c r="L1611">
        <f t="shared" si="1221"/>
        <v>1</v>
      </c>
      <c r="M1611">
        <f t="shared" si="1218"/>
        <v>1</v>
      </c>
      <c r="N1611">
        <f t="shared" si="1219"/>
        <v>1</v>
      </c>
      <c r="O1611">
        <f t="shared" si="1220"/>
        <v>0</v>
      </c>
      <c r="U1611">
        <v>8</v>
      </c>
      <c r="V1611">
        <f t="shared" si="1228"/>
        <v>176</v>
      </c>
      <c r="W1611">
        <f t="shared" si="1229"/>
        <v>25475</v>
      </c>
      <c r="X1611">
        <v>176</v>
      </c>
      <c r="Y1611">
        <v>25479</v>
      </c>
    </row>
    <row r="1612" spans="1:26" hidden="1" x14ac:dyDescent="0.25">
      <c r="A1612" t="s">
        <v>22</v>
      </c>
      <c r="B1612">
        <v>3</v>
      </c>
      <c r="C1612">
        <v>14</v>
      </c>
      <c r="D1612" t="s">
        <v>12</v>
      </c>
      <c r="E1612" t="s">
        <v>12</v>
      </c>
      <c r="F1612">
        <v>3</v>
      </c>
      <c r="G1612">
        <v>66</v>
      </c>
      <c r="H1612">
        <v>25359</v>
      </c>
      <c r="I1612" t="s">
        <v>13</v>
      </c>
      <c r="J1612">
        <v>0</v>
      </c>
      <c r="K1612">
        <v>0</v>
      </c>
      <c r="L1612">
        <f t="shared" si="1221"/>
        <v>0</v>
      </c>
      <c r="M1612">
        <f t="shared" si="1218"/>
        <v>0</v>
      </c>
      <c r="N1612">
        <f t="shared" si="1219"/>
        <v>0</v>
      </c>
      <c r="O1612">
        <f t="shared" si="1220"/>
        <v>0</v>
      </c>
      <c r="U1612">
        <v>9</v>
      </c>
      <c r="V1612">
        <f t="shared" si="1228"/>
        <v>198</v>
      </c>
      <c r="W1612">
        <f t="shared" si="1229"/>
        <v>25497</v>
      </c>
      <c r="X1612">
        <v>198</v>
      </c>
      <c r="Y1612">
        <v>25497</v>
      </c>
    </row>
    <row r="1613" spans="1:26" hidden="1" x14ac:dyDescent="0.25">
      <c r="A1613" t="s">
        <v>22</v>
      </c>
      <c r="B1613">
        <v>3</v>
      </c>
      <c r="C1613">
        <v>14</v>
      </c>
      <c r="D1613" t="s">
        <v>12</v>
      </c>
      <c r="E1613" t="s">
        <v>12</v>
      </c>
      <c r="F1613">
        <v>3</v>
      </c>
      <c r="G1613">
        <v>66</v>
      </c>
      <c r="H1613">
        <v>25359</v>
      </c>
      <c r="I1613" t="s">
        <v>14</v>
      </c>
      <c r="J1613">
        <v>0</v>
      </c>
      <c r="K1613">
        <v>0</v>
      </c>
      <c r="L1613" s="11">
        <f t="shared" si="1221"/>
        <v>0</v>
      </c>
      <c r="M1613" s="11">
        <f t="shared" si="1218"/>
        <v>0</v>
      </c>
      <c r="N1613" s="11">
        <f t="shared" si="1219"/>
        <v>0</v>
      </c>
      <c r="O1613" s="11">
        <f t="shared" si="1220"/>
        <v>0</v>
      </c>
      <c r="P1613" s="11"/>
      <c r="Q1613" s="11"/>
      <c r="R1613" s="11"/>
      <c r="U1613">
        <v>10</v>
      </c>
      <c r="V1613">
        <f t="shared" si="1228"/>
        <v>220</v>
      </c>
      <c r="W1613">
        <f t="shared" si="1229"/>
        <v>25519</v>
      </c>
      <c r="X1613">
        <v>220</v>
      </c>
      <c r="Y1613">
        <v>25523</v>
      </c>
      <c r="Z1613" t="s">
        <v>90</v>
      </c>
    </row>
    <row r="1614" spans="1:26" hidden="1" x14ac:dyDescent="0.25">
      <c r="A1614" t="s">
        <v>22</v>
      </c>
      <c r="B1614">
        <v>3</v>
      </c>
      <c r="C1614">
        <v>14</v>
      </c>
      <c r="D1614" t="s">
        <v>12</v>
      </c>
      <c r="E1614" t="s">
        <v>12</v>
      </c>
      <c r="F1614">
        <v>4</v>
      </c>
      <c r="G1614">
        <v>88</v>
      </c>
      <c r="H1614">
        <v>25387</v>
      </c>
      <c r="I1614" t="s">
        <v>17</v>
      </c>
      <c r="J1614">
        <v>0</v>
      </c>
      <c r="K1614">
        <v>0</v>
      </c>
      <c r="L1614">
        <f t="shared" si="1221"/>
        <v>0</v>
      </c>
      <c r="M1614">
        <f t="shared" si="1218"/>
        <v>0</v>
      </c>
      <c r="N1614">
        <f t="shared" si="1219"/>
        <v>0</v>
      </c>
      <c r="O1614">
        <f t="shared" si="1220"/>
        <v>0</v>
      </c>
      <c r="P1614">
        <f t="shared" ref="P1614" si="1233">IF((SUM(J1614:J1617)&gt;0),1,0)</f>
        <v>1</v>
      </c>
      <c r="Q1614">
        <f t="shared" ref="Q1614" si="1234">IF((SUM(N1614:N1617)&gt;0),1,0)</f>
        <v>0</v>
      </c>
      <c r="R1614">
        <f t="shared" ref="R1614" si="1235">IF((SUM(O1614:O1617)&gt;0),1,0)</f>
        <v>0</v>
      </c>
    </row>
    <row r="1615" spans="1:26" hidden="1" x14ac:dyDescent="0.25">
      <c r="A1615" t="s">
        <v>22</v>
      </c>
      <c r="B1615">
        <v>3</v>
      </c>
      <c r="C1615">
        <v>14</v>
      </c>
      <c r="D1615" t="s">
        <v>12</v>
      </c>
      <c r="E1615" t="s">
        <v>12</v>
      </c>
      <c r="F1615">
        <v>4</v>
      </c>
      <c r="G1615">
        <v>88</v>
      </c>
      <c r="H1615">
        <v>25387</v>
      </c>
      <c r="I1615" t="s">
        <v>16</v>
      </c>
      <c r="J1615">
        <v>1</v>
      </c>
      <c r="K1615">
        <v>1</v>
      </c>
      <c r="L1615">
        <f t="shared" si="1221"/>
        <v>1</v>
      </c>
      <c r="M1615">
        <f t="shared" si="1218"/>
        <v>0</v>
      </c>
      <c r="N1615">
        <f t="shared" si="1219"/>
        <v>0</v>
      </c>
      <c r="O1615">
        <f t="shared" si="1220"/>
        <v>0</v>
      </c>
    </row>
    <row r="1616" spans="1:26" hidden="1" x14ac:dyDescent="0.25">
      <c r="A1616" t="s">
        <v>22</v>
      </c>
      <c r="B1616">
        <v>3</v>
      </c>
      <c r="C1616">
        <v>14</v>
      </c>
      <c r="D1616" t="s">
        <v>12</v>
      </c>
      <c r="E1616" t="s">
        <v>12</v>
      </c>
      <c r="F1616">
        <v>4</v>
      </c>
      <c r="G1616">
        <v>88</v>
      </c>
      <c r="H1616">
        <v>25387</v>
      </c>
      <c r="I1616" t="s">
        <v>13</v>
      </c>
      <c r="J1616">
        <v>0</v>
      </c>
      <c r="K1616">
        <v>0</v>
      </c>
      <c r="L1616">
        <f t="shared" si="1221"/>
        <v>0</v>
      </c>
      <c r="M1616">
        <f t="shared" si="1218"/>
        <v>0</v>
      </c>
      <c r="N1616">
        <f t="shared" si="1219"/>
        <v>0</v>
      </c>
      <c r="O1616">
        <f t="shared" si="1220"/>
        <v>0</v>
      </c>
    </row>
    <row r="1617" spans="1:20" hidden="1" x14ac:dyDescent="0.25">
      <c r="A1617" t="s">
        <v>22</v>
      </c>
      <c r="B1617">
        <v>3</v>
      </c>
      <c r="C1617">
        <v>14</v>
      </c>
      <c r="D1617" t="s">
        <v>12</v>
      </c>
      <c r="E1617" t="s">
        <v>12</v>
      </c>
      <c r="F1617">
        <v>4</v>
      </c>
      <c r="G1617">
        <v>88</v>
      </c>
      <c r="H1617">
        <v>25387</v>
      </c>
      <c r="I1617" t="s">
        <v>14</v>
      </c>
      <c r="J1617">
        <v>0</v>
      </c>
      <c r="K1617">
        <v>0</v>
      </c>
      <c r="L1617" s="11">
        <f t="shared" si="1221"/>
        <v>0</v>
      </c>
      <c r="M1617" s="11">
        <f t="shared" si="1218"/>
        <v>0</v>
      </c>
      <c r="N1617" s="11">
        <f t="shared" si="1219"/>
        <v>0</v>
      </c>
      <c r="O1617" s="11">
        <f t="shared" si="1220"/>
        <v>0</v>
      </c>
      <c r="P1617" s="11"/>
      <c r="Q1617" s="11"/>
      <c r="R1617" s="11"/>
    </row>
    <row r="1618" spans="1:20" hidden="1" x14ac:dyDescent="0.25">
      <c r="A1618" t="s">
        <v>22</v>
      </c>
      <c r="B1618">
        <v>3</v>
      </c>
      <c r="C1618">
        <v>14</v>
      </c>
      <c r="D1618" t="s">
        <v>12</v>
      </c>
      <c r="E1618" t="s">
        <v>12</v>
      </c>
      <c r="F1618">
        <v>5</v>
      </c>
      <c r="G1618">
        <v>110</v>
      </c>
      <c r="H1618">
        <v>25419</v>
      </c>
      <c r="I1618" t="s">
        <v>17</v>
      </c>
      <c r="J1618">
        <v>0</v>
      </c>
      <c r="K1618">
        <v>0</v>
      </c>
      <c r="L1618">
        <f t="shared" si="1221"/>
        <v>0</v>
      </c>
      <c r="M1618">
        <f t="shared" si="1218"/>
        <v>0</v>
      </c>
      <c r="N1618">
        <f t="shared" si="1219"/>
        <v>0</v>
      </c>
      <c r="O1618">
        <f t="shared" si="1220"/>
        <v>0</v>
      </c>
      <c r="P1618">
        <f t="shared" ref="P1618" si="1236">IF((SUM(J1618:J1621)&gt;0),1,0)</f>
        <v>1</v>
      </c>
      <c r="Q1618">
        <f t="shared" ref="Q1618" si="1237">IF((SUM(N1618:N1621)&gt;0),1,0)</f>
        <v>0</v>
      </c>
      <c r="R1618">
        <f t="shared" ref="R1618" si="1238">IF((SUM(O1618:O1621)&gt;0),1,0)</f>
        <v>0</v>
      </c>
    </row>
    <row r="1619" spans="1:20" hidden="1" x14ac:dyDescent="0.25">
      <c r="A1619" t="s">
        <v>22</v>
      </c>
      <c r="B1619">
        <v>3</v>
      </c>
      <c r="C1619">
        <v>14</v>
      </c>
      <c r="D1619" t="s">
        <v>12</v>
      </c>
      <c r="E1619" t="s">
        <v>12</v>
      </c>
      <c r="F1619">
        <v>5</v>
      </c>
      <c r="G1619">
        <v>110</v>
      </c>
      <c r="H1619">
        <v>25419</v>
      </c>
      <c r="I1619" t="s">
        <v>16</v>
      </c>
      <c r="J1619">
        <v>1</v>
      </c>
      <c r="K1619">
        <v>3</v>
      </c>
      <c r="L1619">
        <f t="shared" si="1221"/>
        <v>1</v>
      </c>
      <c r="M1619">
        <f t="shared" si="1218"/>
        <v>0</v>
      </c>
      <c r="N1619">
        <f t="shared" si="1219"/>
        <v>0</v>
      </c>
      <c r="O1619">
        <f t="shared" si="1220"/>
        <v>0</v>
      </c>
    </row>
    <row r="1620" spans="1:20" hidden="1" x14ac:dyDescent="0.25">
      <c r="A1620" t="s">
        <v>22</v>
      </c>
      <c r="B1620">
        <v>3</v>
      </c>
      <c r="C1620">
        <v>14</v>
      </c>
      <c r="D1620" t="s">
        <v>12</v>
      </c>
      <c r="E1620" t="s">
        <v>12</v>
      </c>
      <c r="F1620">
        <v>5</v>
      </c>
      <c r="G1620">
        <v>110</v>
      </c>
      <c r="H1620">
        <v>25419</v>
      </c>
      <c r="I1620" t="s">
        <v>13</v>
      </c>
      <c r="J1620">
        <v>0</v>
      </c>
      <c r="K1620">
        <v>0</v>
      </c>
      <c r="L1620">
        <f t="shared" si="1221"/>
        <v>0</v>
      </c>
      <c r="M1620">
        <f t="shared" si="1218"/>
        <v>0</v>
      </c>
      <c r="N1620">
        <f t="shared" si="1219"/>
        <v>0</v>
      </c>
      <c r="O1620">
        <f t="shared" si="1220"/>
        <v>0</v>
      </c>
    </row>
    <row r="1621" spans="1:20" hidden="1" x14ac:dyDescent="0.25">
      <c r="A1621" t="s">
        <v>22</v>
      </c>
      <c r="B1621">
        <v>3</v>
      </c>
      <c r="C1621">
        <v>14</v>
      </c>
      <c r="D1621" t="s">
        <v>12</v>
      </c>
      <c r="E1621" t="s">
        <v>12</v>
      </c>
      <c r="F1621">
        <v>5</v>
      </c>
      <c r="G1621">
        <v>110</v>
      </c>
      <c r="H1621">
        <v>25419</v>
      </c>
      <c r="I1621" t="s">
        <v>14</v>
      </c>
      <c r="J1621">
        <v>0</v>
      </c>
      <c r="K1621">
        <v>0</v>
      </c>
      <c r="L1621" s="11">
        <f t="shared" si="1221"/>
        <v>0</v>
      </c>
      <c r="M1621" s="11">
        <f t="shared" si="1218"/>
        <v>0</v>
      </c>
      <c r="N1621" s="11">
        <f t="shared" si="1219"/>
        <v>0</v>
      </c>
      <c r="O1621" s="11">
        <f t="shared" si="1220"/>
        <v>0</v>
      </c>
      <c r="P1621" s="11"/>
      <c r="Q1621" s="11"/>
      <c r="R1621" s="11"/>
    </row>
    <row r="1622" spans="1:20" hidden="1" x14ac:dyDescent="0.25">
      <c r="A1622" t="s">
        <v>22</v>
      </c>
      <c r="B1622">
        <v>3</v>
      </c>
      <c r="C1622">
        <v>14</v>
      </c>
      <c r="D1622" t="s">
        <v>12</v>
      </c>
      <c r="E1622" t="s">
        <v>12</v>
      </c>
      <c r="F1622">
        <v>6</v>
      </c>
      <c r="G1622">
        <v>132</v>
      </c>
      <c r="H1622">
        <v>25431</v>
      </c>
      <c r="I1622" t="s">
        <v>17</v>
      </c>
      <c r="J1622">
        <v>0</v>
      </c>
      <c r="K1622">
        <v>0</v>
      </c>
      <c r="L1622">
        <f t="shared" si="1221"/>
        <v>0</v>
      </c>
      <c r="M1622">
        <f t="shared" si="1218"/>
        <v>0</v>
      </c>
      <c r="N1622">
        <f t="shared" si="1219"/>
        <v>0</v>
      </c>
      <c r="O1622">
        <f t="shared" si="1220"/>
        <v>0</v>
      </c>
      <c r="P1622">
        <f t="shared" ref="P1622" si="1239">IF((SUM(J1622:J1625)&gt;0),1,0)</f>
        <v>1</v>
      </c>
      <c r="Q1622">
        <f t="shared" ref="Q1622" si="1240">IF((SUM(N1622:N1625)&gt;0),1,0)</f>
        <v>0</v>
      </c>
      <c r="R1622">
        <f t="shared" ref="R1622" si="1241">IF((SUM(O1622:O1625)&gt;0),1,0)</f>
        <v>1</v>
      </c>
    </row>
    <row r="1623" spans="1:20" hidden="1" x14ac:dyDescent="0.25">
      <c r="A1623" t="s">
        <v>22</v>
      </c>
      <c r="B1623">
        <v>3</v>
      </c>
      <c r="C1623">
        <v>14</v>
      </c>
      <c r="D1623" t="s">
        <v>12</v>
      </c>
      <c r="E1623" t="s">
        <v>12</v>
      </c>
      <c r="F1623">
        <v>6</v>
      </c>
      <c r="G1623">
        <v>132</v>
      </c>
      <c r="H1623">
        <v>25431</v>
      </c>
      <c r="I1623" t="s">
        <v>16</v>
      </c>
      <c r="J1623">
        <v>2</v>
      </c>
      <c r="K1623">
        <v>5</v>
      </c>
      <c r="L1623">
        <f t="shared" si="1221"/>
        <v>1</v>
      </c>
      <c r="M1623">
        <f t="shared" si="1218"/>
        <v>1</v>
      </c>
      <c r="N1623">
        <f t="shared" si="1219"/>
        <v>0</v>
      </c>
      <c r="O1623">
        <f t="shared" si="1220"/>
        <v>1</v>
      </c>
    </row>
    <row r="1624" spans="1:20" hidden="1" x14ac:dyDescent="0.25">
      <c r="A1624" t="s">
        <v>22</v>
      </c>
      <c r="B1624">
        <v>3</v>
      </c>
      <c r="C1624">
        <v>14</v>
      </c>
      <c r="D1624" t="s">
        <v>12</v>
      </c>
      <c r="E1624" t="s">
        <v>12</v>
      </c>
      <c r="F1624">
        <v>6</v>
      </c>
      <c r="G1624">
        <v>132</v>
      </c>
      <c r="H1624">
        <v>25431</v>
      </c>
      <c r="I1624" t="s">
        <v>13</v>
      </c>
      <c r="J1624">
        <v>0</v>
      </c>
      <c r="K1624">
        <v>0</v>
      </c>
      <c r="L1624">
        <f t="shared" si="1221"/>
        <v>0</v>
      </c>
      <c r="M1624">
        <f t="shared" si="1218"/>
        <v>0</v>
      </c>
      <c r="N1624">
        <f t="shared" si="1219"/>
        <v>0</v>
      </c>
      <c r="O1624">
        <f t="shared" si="1220"/>
        <v>0</v>
      </c>
    </row>
    <row r="1625" spans="1:20" hidden="1" x14ac:dyDescent="0.25">
      <c r="A1625" t="s">
        <v>22</v>
      </c>
      <c r="B1625">
        <v>3</v>
      </c>
      <c r="C1625">
        <v>14</v>
      </c>
      <c r="D1625" t="s">
        <v>12</v>
      </c>
      <c r="E1625" t="s">
        <v>12</v>
      </c>
      <c r="F1625">
        <v>6</v>
      </c>
      <c r="G1625">
        <v>132</v>
      </c>
      <c r="H1625">
        <v>25431</v>
      </c>
      <c r="I1625" t="s">
        <v>14</v>
      </c>
      <c r="J1625">
        <v>0</v>
      </c>
      <c r="K1625">
        <v>0</v>
      </c>
      <c r="L1625" s="11">
        <f t="shared" si="1221"/>
        <v>0</v>
      </c>
      <c r="M1625" s="11">
        <f t="shared" si="1218"/>
        <v>0</v>
      </c>
      <c r="N1625" s="11">
        <f t="shared" si="1219"/>
        <v>0</v>
      </c>
      <c r="O1625" s="11">
        <f t="shared" si="1220"/>
        <v>0</v>
      </c>
      <c r="P1625" s="11"/>
      <c r="Q1625" s="11"/>
      <c r="R1625" s="11"/>
    </row>
    <row r="1626" spans="1:20" hidden="1" x14ac:dyDescent="0.25">
      <c r="A1626" t="s">
        <v>22</v>
      </c>
      <c r="B1626">
        <v>3</v>
      </c>
      <c r="C1626">
        <v>14</v>
      </c>
      <c r="D1626" t="s">
        <v>12</v>
      </c>
      <c r="E1626" t="s">
        <v>12</v>
      </c>
      <c r="F1626">
        <v>7</v>
      </c>
      <c r="G1626">
        <v>154</v>
      </c>
      <c r="H1626">
        <v>25453</v>
      </c>
      <c r="I1626" t="s">
        <v>17</v>
      </c>
      <c r="J1626">
        <v>0</v>
      </c>
      <c r="K1626">
        <v>0</v>
      </c>
      <c r="L1626">
        <f t="shared" si="1221"/>
        <v>0</v>
      </c>
      <c r="M1626">
        <f t="shared" si="1218"/>
        <v>0</v>
      </c>
      <c r="N1626">
        <f t="shared" si="1219"/>
        <v>0</v>
      </c>
      <c r="O1626">
        <f t="shared" si="1220"/>
        <v>0</v>
      </c>
      <c r="P1626">
        <f t="shared" ref="P1626" si="1242">IF((SUM(J1626:J1629)&gt;0),1,0)</f>
        <v>1</v>
      </c>
      <c r="Q1626">
        <f t="shared" ref="Q1626" si="1243">IF((SUM(N1626:N1629)&gt;0),1,0)</f>
        <v>0</v>
      </c>
      <c r="R1626">
        <f t="shared" ref="R1626" si="1244">IF((SUM(O1626:O1629)&gt;0),1,0)</f>
        <v>0</v>
      </c>
    </row>
    <row r="1627" spans="1:20" hidden="1" x14ac:dyDescent="0.25">
      <c r="A1627" t="s">
        <v>22</v>
      </c>
      <c r="B1627">
        <v>3</v>
      </c>
      <c r="C1627">
        <v>14</v>
      </c>
      <c r="D1627" t="s">
        <v>12</v>
      </c>
      <c r="E1627" t="s">
        <v>12</v>
      </c>
      <c r="F1627">
        <v>7</v>
      </c>
      <c r="G1627">
        <v>154</v>
      </c>
      <c r="H1627">
        <v>25453</v>
      </c>
      <c r="I1627" t="s">
        <v>16</v>
      </c>
      <c r="J1627">
        <v>1</v>
      </c>
      <c r="K1627">
        <v>1</v>
      </c>
      <c r="L1627">
        <f t="shared" si="1221"/>
        <v>1</v>
      </c>
      <c r="M1627">
        <f t="shared" si="1218"/>
        <v>0</v>
      </c>
      <c r="N1627">
        <f t="shared" si="1219"/>
        <v>0</v>
      </c>
      <c r="O1627">
        <f t="shared" si="1220"/>
        <v>0</v>
      </c>
    </row>
    <row r="1628" spans="1:20" hidden="1" x14ac:dyDescent="0.25">
      <c r="A1628" t="s">
        <v>22</v>
      </c>
      <c r="B1628">
        <v>3</v>
      </c>
      <c r="C1628">
        <v>14</v>
      </c>
      <c r="D1628" t="s">
        <v>12</v>
      </c>
      <c r="E1628" t="s">
        <v>12</v>
      </c>
      <c r="F1628">
        <v>7</v>
      </c>
      <c r="G1628">
        <v>154</v>
      </c>
      <c r="H1628">
        <v>25453</v>
      </c>
      <c r="I1628" t="s">
        <v>13</v>
      </c>
      <c r="J1628">
        <v>0</v>
      </c>
      <c r="K1628">
        <v>0</v>
      </c>
      <c r="L1628">
        <f t="shared" si="1221"/>
        <v>0</v>
      </c>
      <c r="M1628">
        <f t="shared" si="1218"/>
        <v>0</v>
      </c>
      <c r="N1628">
        <f t="shared" si="1219"/>
        <v>0</v>
      </c>
      <c r="O1628">
        <f t="shared" si="1220"/>
        <v>0</v>
      </c>
    </row>
    <row r="1629" spans="1:20" hidden="1" x14ac:dyDescent="0.25">
      <c r="A1629" t="s">
        <v>22</v>
      </c>
      <c r="B1629">
        <v>3</v>
      </c>
      <c r="C1629">
        <v>14</v>
      </c>
      <c r="D1629" t="s">
        <v>12</v>
      </c>
      <c r="E1629" t="s">
        <v>12</v>
      </c>
      <c r="F1629">
        <v>7</v>
      </c>
      <c r="G1629">
        <v>154</v>
      </c>
      <c r="H1629">
        <v>25453</v>
      </c>
      <c r="I1629" t="s">
        <v>14</v>
      </c>
      <c r="J1629">
        <v>0</v>
      </c>
      <c r="K1629">
        <v>0</v>
      </c>
      <c r="L1629" s="11">
        <f t="shared" si="1221"/>
        <v>0</v>
      </c>
      <c r="M1629" s="11">
        <f t="shared" si="1218"/>
        <v>0</v>
      </c>
      <c r="N1629" s="11">
        <f t="shared" si="1219"/>
        <v>0</v>
      </c>
      <c r="O1629" s="11">
        <f t="shared" si="1220"/>
        <v>0</v>
      </c>
      <c r="P1629" s="11"/>
      <c r="Q1629" s="11"/>
      <c r="R1629" s="11"/>
    </row>
    <row r="1630" spans="1:20" hidden="1" x14ac:dyDescent="0.25">
      <c r="A1630" t="s">
        <v>22</v>
      </c>
      <c r="B1630">
        <v>3</v>
      </c>
      <c r="C1630">
        <v>14</v>
      </c>
      <c r="D1630" t="s">
        <v>12</v>
      </c>
      <c r="E1630" t="s">
        <v>12</v>
      </c>
      <c r="F1630">
        <v>8</v>
      </c>
      <c r="G1630">
        <v>176</v>
      </c>
      <c r="H1630">
        <v>25479</v>
      </c>
      <c r="I1630" t="s">
        <v>17</v>
      </c>
      <c r="J1630">
        <v>1</v>
      </c>
      <c r="K1630">
        <v>5</v>
      </c>
      <c r="L1630">
        <f t="shared" si="1221"/>
        <v>1</v>
      </c>
      <c r="M1630">
        <f t="shared" si="1218"/>
        <v>1</v>
      </c>
      <c r="N1630">
        <f t="shared" si="1219"/>
        <v>0</v>
      </c>
      <c r="O1630">
        <f t="shared" si="1220"/>
        <v>1</v>
      </c>
      <c r="P1630">
        <f t="shared" ref="P1630" si="1245">IF((SUM(J1630:J1633)&gt;0),1,0)</f>
        <v>1</v>
      </c>
      <c r="Q1630">
        <f t="shared" ref="Q1630" si="1246">IF((SUM(N1630:N1633)&gt;0),1,0)</f>
        <v>0</v>
      </c>
      <c r="R1630">
        <f t="shared" ref="R1630" si="1247">IF((SUM(O1630:O1633)&gt;0),1,0)</f>
        <v>1</v>
      </c>
      <c r="T1630" t="s">
        <v>94</v>
      </c>
    </row>
    <row r="1631" spans="1:20" hidden="1" x14ac:dyDescent="0.25">
      <c r="A1631" t="s">
        <v>22</v>
      </c>
      <c r="B1631">
        <v>3</v>
      </c>
      <c r="C1631">
        <v>14</v>
      </c>
      <c r="D1631" t="s">
        <v>12</v>
      </c>
      <c r="E1631" t="s">
        <v>12</v>
      </c>
      <c r="F1631">
        <v>8</v>
      </c>
      <c r="G1631">
        <v>176</v>
      </c>
      <c r="H1631">
        <v>25479</v>
      </c>
      <c r="I1631" t="s">
        <v>16</v>
      </c>
      <c r="J1631">
        <v>0</v>
      </c>
      <c r="K1631">
        <v>0</v>
      </c>
      <c r="L1631">
        <f t="shared" si="1221"/>
        <v>0</v>
      </c>
      <c r="M1631">
        <f t="shared" si="1218"/>
        <v>0</v>
      </c>
      <c r="N1631">
        <f t="shared" si="1219"/>
        <v>0</v>
      </c>
      <c r="O1631">
        <f t="shared" si="1220"/>
        <v>0</v>
      </c>
    </row>
    <row r="1632" spans="1:20" hidden="1" x14ac:dyDescent="0.25">
      <c r="A1632" t="s">
        <v>22</v>
      </c>
      <c r="B1632">
        <v>3</v>
      </c>
      <c r="C1632">
        <v>14</v>
      </c>
      <c r="D1632" t="s">
        <v>12</v>
      </c>
      <c r="E1632" t="s">
        <v>12</v>
      </c>
      <c r="F1632">
        <v>8</v>
      </c>
      <c r="G1632">
        <v>176</v>
      </c>
      <c r="H1632">
        <v>25479</v>
      </c>
      <c r="I1632" t="s">
        <v>13</v>
      </c>
      <c r="J1632">
        <v>0</v>
      </c>
      <c r="K1632">
        <v>0</v>
      </c>
      <c r="L1632">
        <f t="shared" si="1221"/>
        <v>0</v>
      </c>
      <c r="M1632">
        <f t="shared" si="1218"/>
        <v>0</v>
      </c>
      <c r="N1632">
        <f t="shared" si="1219"/>
        <v>0</v>
      </c>
      <c r="O1632">
        <f t="shared" si="1220"/>
        <v>0</v>
      </c>
    </row>
    <row r="1633" spans="1:25" hidden="1" x14ac:dyDescent="0.25">
      <c r="A1633" t="s">
        <v>22</v>
      </c>
      <c r="B1633">
        <v>3</v>
      </c>
      <c r="C1633">
        <v>14</v>
      </c>
      <c r="D1633" t="s">
        <v>12</v>
      </c>
      <c r="E1633" t="s">
        <v>12</v>
      </c>
      <c r="F1633">
        <v>8</v>
      </c>
      <c r="G1633">
        <v>176</v>
      </c>
      <c r="H1633">
        <v>25479</v>
      </c>
      <c r="I1633" t="s">
        <v>14</v>
      </c>
      <c r="J1633">
        <v>0</v>
      </c>
      <c r="K1633">
        <v>0</v>
      </c>
      <c r="L1633" s="11">
        <f t="shared" si="1221"/>
        <v>0</v>
      </c>
      <c r="M1633" s="11">
        <f t="shared" si="1218"/>
        <v>0</v>
      </c>
      <c r="N1633" s="11">
        <f t="shared" si="1219"/>
        <v>0</v>
      </c>
      <c r="O1633" s="11">
        <f t="shared" si="1220"/>
        <v>0</v>
      </c>
      <c r="P1633" s="11"/>
      <c r="Q1633" s="11"/>
      <c r="R1633" s="11"/>
    </row>
    <row r="1634" spans="1:25" hidden="1" x14ac:dyDescent="0.25">
      <c r="A1634" t="s">
        <v>22</v>
      </c>
      <c r="B1634">
        <v>3</v>
      </c>
      <c r="C1634">
        <v>14</v>
      </c>
      <c r="D1634" t="s">
        <v>12</v>
      </c>
      <c r="E1634" t="s">
        <v>12</v>
      </c>
      <c r="F1634">
        <v>9</v>
      </c>
      <c r="G1634">
        <v>198</v>
      </c>
      <c r="H1634">
        <v>25497</v>
      </c>
      <c r="I1634" t="s">
        <v>17</v>
      </c>
      <c r="J1634">
        <v>0</v>
      </c>
      <c r="K1634">
        <v>0</v>
      </c>
      <c r="L1634">
        <f t="shared" si="1221"/>
        <v>0</v>
      </c>
      <c r="M1634">
        <f t="shared" si="1218"/>
        <v>0</v>
      </c>
      <c r="N1634">
        <f t="shared" si="1219"/>
        <v>0</v>
      </c>
      <c r="O1634">
        <f t="shared" si="1220"/>
        <v>0</v>
      </c>
      <c r="P1634">
        <f t="shared" ref="P1634" si="1248">IF((SUM(J1634:J1637)&gt;0),1,0)</f>
        <v>1</v>
      </c>
      <c r="Q1634">
        <f t="shared" ref="Q1634" si="1249">IF((SUM(N1634:N1637)&gt;0),1,0)</f>
        <v>1</v>
      </c>
      <c r="R1634">
        <f t="shared" ref="R1634" si="1250">IF((SUM(O1634:O1637)&gt;0),1,0)</f>
        <v>0</v>
      </c>
    </row>
    <row r="1635" spans="1:25" hidden="1" x14ac:dyDescent="0.25">
      <c r="A1635" t="s">
        <v>22</v>
      </c>
      <c r="B1635">
        <v>3</v>
      </c>
      <c r="C1635">
        <v>14</v>
      </c>
      <c r="D1635" t="s">
        <v>12</v>
      </c>
      <c r="E1635" t="s">
        <v>12</v>
      </c>
      <c r="F1635">
        <v>9</v>
      </c>
      <c r="G1635">
        <v>198</v>
      </c>
      <c r="H1635">
        <v>25497</v>
      </c>
      <c r="I1635" t="s">
        <v>16</v>
      </c>
      <c r="J1635">
        <v>2</v>
      </c>
      <c r="K1635">
        <v>4</v>
      </c>
      <c r="L1635">
        <f t="shared" si="1221"/>
        <v>1</v>
      </c>
      <c r="M1635">
        <f t="shared" si="1218"/>
        <v>1</v>
      </c>
      <c r="N1635">
        <f t="shared" si="1219"/>
        <v>1</v>
      </c>
      <c r="O1635">
        <f t="shared" si="1220"/>
        <v>0</v>
      </c>
    </row>
    <row r="1636" spans="1:25" hidden="1" x14ac:dyDescent="0.25">
      <c r="A1636" t="s">
        <v>22</v>
      </c>
      <c r="B1636">
        <v>3</v>
      </c>
      <c r="C1636">
        <v>14</v>
      </c>
      <c r="D1636" t="s">
        <v>12</v>
      </c>
      <c r="E1636" t="s">
        <v>12</v>
      </c>
      <c r="F1636">
        <v>9</v>
      </c>
      <c r="G1636">
        <v>198</v>
      </c>
      <c r="H1636">
        <v>25497</v>
      </c>
      <c r="I1636" t="s">
        <v>13</v>
      </c>
      <c r="J1636">
        <v>0</v>
      </c>
      <c r="K1636">
        <v>0</v>
      </c>
      <c r="L1636">
        <f t="shared" si="1221"/>
        <v>0</v>
      </c>
      <c r="M1636">
        <f t="shared" si="1218"/>
        <v>0</v>
      </c>
      <c r="N1636">
        <f t="shared" si="1219"/>
        <v>0</v>
      </c>
      <c r="O1636">
        <f t="shared" si="1220"/>
        <v>0</v>
      </c>
    </row>
    <row r="1637" spans="1:25" hidden="1" x14ac:dyDescent="0.25">
      <c r="A1637" t="s">
        <v>22</v>
      </c>
      <c r="B1637">
        <v>3</v>
      </c>
      <c r="C1637">
        <v>14</v>
      </c>
      <c r="D1637" t="s">
        <v>12</v>
      </c>
      <c r="E1637" t="s">
        <v>12</v>
      </c>
      <c r="F1637">
        <v>9</v>
      </c>
      <c r="G1637">
        <v>198</v>
      </c>
      <c r="H1637">
        <v>25497</v>
      </c>
      <c r="I1637" t="s">
        <v>14</v>
      </c>
      <c r="J1637">
        <v>0</v>
      </c>
      <c r="K1637">
        <v>0</v>
      </c>
      <c r="L1637" s="11">
        <f t="shared" si="1221"/>
        <v>0</v>
      </c>
      <c r="M1637" s="11">
        <f t="shared" si="1218"/>
        <v>0</v>
      </c>
      <c r="N1637" s="11">
        <f t="shared" si="1219"/>
        <v>0</v>
      </c>
      <c r="O1637" s="11">
        <f t="shared" si="1220"/>
        <v>0</v>
      </c>
      <c r="P1637" s="11"/>
      <c r="Q1637" s="11"/>
      <c r="R1637" s="11"/>
    </row>
    <row r="1638" spans="1:25" hidden="1" x14ac:dyDescent="0.25">
      <c r="A1638" t="s">
        <v>22</v>
      </c>
      <c r="B1638">
        <v>3</v>
      </c>
      <c r="C1638">
        <v>14</v>
      </c>
      <c r="D1638" t="s">
        <v>12</v>
      </c>
      <c r="E1638" t="s">
        <v>12</v>
      </c>
      <c r="F1638">
        <v>10</v>
      </c>
      <c r="G1638">
        <v>220</v>
      </c>
      <c r="H1638">
        <v>25523</v>
      </c>
      <c r="I1638" t="s">
        <v>17</v>
      </c>
      <c r="J1638">
        <v>0</v>
      </c>
      <c r="K1638">
        <v>0</v>
      </c>
      <c r="L1638">
        <f t="shared" si="1221"/>
        <v>0</v>
      </c>
      <c r="M1638">
        <f t="shared" si="1218"/>
        <v>0</v>
      </c>
      <c r="N1638">
        <f t="shared" si="1219"/>
        <v>0</v>
      </c>
      <c r="O1638">
        <f t="shared" si="1220"/>
        <v>0</v>
      </c>
      <c r="P1638">
        <f t="shared" ref="P1638" si="1251">IF((SUM(J1638:J1641)&gt;0),1,0)</f>
        <v>0</v>
      </c>
      <c r="Q1638">
        <f t="shared" ref="Q1638" si="1252">IF((SUM(N1638:N1641)&gt;0),1,0)</f>
        <v>0</v>
      </c>
      <c r="R1638">
        <f t="shared" ref="R1638" si="1253">IF((SUM(O1638:O1641)&gt;0),1,0)</f>
        <v>0</v>
      </c>
    </row>
    <row r="1639" spans="1:25" hidden="1" x14ac:dyDescent="0.25">
      <c r="A1639" t="s">
        <v>22</v>
      </c>
      <c r="B1639">
        <v>3</v>
      </c>
      <c r="C1639">
        <v>14</v>
      </c>
      <c r="D1639" t="s">
        <v>12</v>
      </c>
      <c r="E1639" t="s">
        <v>12</v>
      </c>
      <c r="F1639">
        <v>10</v>
      </c>
      <c r="G1639">
        <v>220</v>
      </c>
      <c r="H1639">
        <v>25523</v>
      </c>
      <c r="I1639" t="s">
        <v>16</v>
      </c>
      <c r="J1639">
        <v>0</v>
      </c>
      <c r="K1639">
        <v>0</v>
      </c>
      <c r="L1639">
        <f t="shared" si="1221"/>
        <v>0</v>
      </c>
      <c r="M1639">
        <f t="shared" ref="M1639:M1678" si="1254">IF(K1639&gt;3,1,0)</f>
        <v>0</v>
      </c>
      <c r="N1639">
        <f t="shared" ref="N1639:N1678" si="1255">IF(K1639=4,1,0)</f>
        <v>0</v>
      </c>
      <c r="O1639">
        <f t="shared" ref="O1639:O1678" si="1256">IF(K1639=5,1,0)</f>
        <v>0</v>
      </c>
    </row>
    <row r="1640" spans="1:25" hidden="1" x14ac:dyDescent="0.25">
      <c r="A1640" t="s">
        <v>22</v>
      </c>
      <c r="B1640">
        <v>3</v>
      </c>
      <c r="C1640">
        <v>14</v>
      </c>
      <c r="D1640" t="s">
        <v>12</v>
      </c>
      <c r="E1640" t="s">
        <v>12</v>
      </c>
      <c r="F1640">
        <v>10</v>
      </c>
      <c r="G1640">
        <v>220</v>
      </c>
      <c r="H1640">
        <v>25523</v>
      </c>
      <c r="I1640" t="s">
        <v>13</v>
      </c>
      <c r="J1640">
        <v>0</v>
      </c>
      <c r="K1640">
        <v>0</v>
      </c>
      <c r="L1640">
        <f t="shared" ref="L1640:L1679" si="1257">IF(J1640&gt;0,1,0)</f>
        <v>0</v>
      </c>
      <c r="M1640">
        <f t="shared" si="1254"/>
        <v>0</v>
      </c>
      <c r="N1640">
        <f t="shared" si="1255"/>
        <v>0</v>
      </c>
      <c r="O1640">
        <f t="shared" si="1256"/>
        <v>0</v>
      </c>
    </row>
    <row r="1641" spans="1:25" hidden="1" x14ac:dyDescent="0.25">
      <c r="A1641" t="s">
        <v>22</v>
      </c>
      <c r="B1641">
        <v>3</v>
      </c>
      <c r="C1641">
        <v>14</v>
      </c>
      <c r="D1641" t="s">
        <v>12</v>
      </c>
      <c r="E1641" t="s">
        <v>12</v>
      </c>
      <c r="F1641">
        <v>10</v>
      </c>
      <c r="G1641">
        <v>220</v>
      </c>
      <c r="H1641">
        <v>25523</v>
      </c>
      <c r="I1641" t="s">
        <v>14</v>
      </c>
      <c r="J1641">
        <v>0</v>
      </c>
      <c r="K1641">
        <v>0</v>
      </c>
      <c r="L1641" s="11">
        <f t="shared" si="1257"/>
        <v>0</v>
      </c>
      <c r="M1641" s="11">
        <f t="shared" si="1254"/>
        <v>0</v>
      </c>
      <c r="N1641" s="11">
        <f t="shared" si="1255"/>
        <v>0</v>
      </c>
      <c r="O1641" s="11">
        <f t="shared" si="1256"/>
        <v>0</v>
      </c>
      <c r="P1641" s="11"/>
      <c r="Q1641" s="11"/>
      <c r="R1641" s="11"/>
    </row>
    <row r="1642" spans="1:25" s="12" customFormat="1" hidden="1" x14ac:dyDescent="0.25">
      <c r="A1642" s="12" t="s">
        <v>22</v>
      </c>
      <c r="B1642" s="12">
        <v>3</v>
      </c>
      <c r="C1642" s="12">
        <v>15</v>
      </c>
      <c r="D1642" s="12" t="s">
        <v>21</v>
      </c>
      <c r="E1642" s="12" t="s">
        <v>21</v>
      </c>
      <c r="F1642" s="12">
        <v>1</v>
      </c>
      <c r="G1642" s="12">
        <v>23</v>
      </c>
      <c r="H1642" s="12">
        <v>24391</v>
      </c>
      <c r="I1642" s="12" t="s">
        <v>17</v>
      </c>
      <c r="J1642" s="12">
        <v>0</v>
      </c>
      <c r="K1642" s="12">
        <v>0</v>
      </c>
      <c r="L1642" s="12">
        <f t="shared" si="1257"/>
        <v>0</v>
      </c>
      <c r="M1642" s="12">
        <f t="shared" si="1254"/>
        <v>0</v>
      </c>
      <c r="N1642" s="12">
        <f t="shared" si="1255"/>
        <v>0</v>
      </c>
      <c r="O1642" s="12">
        <f t="shared" si="1256"/>
        <v>0</v>
      </c>
      <c r="P1642" s="12">
        <f t="shared" ref="P1642" si="1258">IF((SUM(J1642:J1645)&gt;0),1,0)</f>
        <v>1</v>
      </c>
      <c r="Q1642" s="12">
        <f t="shared" ref="Q1642" si="1259">IF((SUM(N1642:N1645)&gt;0),1,0)</f>
        <v>0</v>
      </c>
      <c r="R1642" s="12">
        <f t="shared" ref="R1642" si="1260">IF((SUM(O1642:O1645)&gt;0),1,0)</f>
        <v>0</v>
      </c>
      <c r="T1642" s="12" t="s">
        <v>59</v>
      </c>
    </row>
    <row r="1643" spans="1:25" hidden="1" x14ac:dyDescent="0.25">
      <c r="A1643" t="s">
        <v>22</v>
      </c>
      <c r="B1643">
        <v>3</v>
      </c>
      <c r="C1643">
        <v>15</v>
      </c>
      <c r="D1643" t="s">
        <v>21</v>
      </c>
      <c r="E1643" t="s">
        <v>21</v>
      </c>
      <c r="F1643">
        <v>1</v>
      </c>
      <c r="G1643">
        <v>23</v>
      </c>
      <c r="H1643">
        <v>24391</v>
      </c>
      <c r="I1643" t="s">
        <v>16</v>
      </c>
      <c r="J1643">
        <v>0</v>
      </c>
      <c r="K1643">
        <v>0</v>
      </c>
      <c r="L1643">
        <f t="shared" si="1257"/>
        <v>0</v>
      </c>
      <c r="M1643">
        <f t="shared" si="1254"/>
        <v>0</v>
      </c>
      <c r="N1643">
        <f t="shared" si="1255"/>
        <v>0</v>
      </c>
      <c r="O1643">
        <f t="shared" si="1256"/>
        <v>0</v>
      </c>
    </row>
    <row r="1644" spans="1:25" hidden="1" x14ac:dyDescent="0.25">
      <c r="A1644" t="s">
        <v>22</v>
      </c>
      <c r="B1644">
        <v>3</v>
      </c>
      <c r="C1644">
        <v>15</v>
      </c>
      <c r="D1644" t="s">
        <v>21</v>
      </c>
      <c r="E1644" t="s">
        <v>21</v>
      </c>
      <c r="F1644">
        <v>1</v>
      </c>
      <c r="G1644">
        <v>23</v>
      </c>
      <c r="H1644">
        <v>24391</v>
      </c>
      <c r="I1644" t="s">
        <v>13</v>
      </c>
      <c r="J1644">
        <v>0</v>
      </c>
      <c r="K1644">
        <v>0</v>
      </c>
      <c r="L1644">
        <f t="shared" si="1257"/>
        <v>0</v>
      </c>
      <c r="M1644">
        <f t="shared" si="1254"/>
        <v>0</v>
      </c>
      <c r="N1644">
        <f t="shared" si="1255"/>
        <v>0</v>
      </c>
      <c r="O1644">
        <f t="shared" si="1256"/>
        <v>0</v>
      </c>
      <c r="U1644">
        <v>1</v>
      </c>
      <c r="V1644">
        <v>23</v>
      </c>
      <c r="W1644">
        <v>24391</v>
      </c>
      <c r="X1644">
        <v>23</v>
      </c>
      <c r="Y1644">
        <v>24391</v>
      </c>
    </row>
    <row r="1645" spans="1:25" hidden="1" x14ac:dyDescent="0.25">
      <c r="A1645" t="s">
        <v>22</v>
      </c>
      <c r="B1645">
        <v>3</v>
      </c>
      <c r="C1645">
        <v>15</v>
      </c>
      <c r="D1645" t="s">
        <v>21</v>
      </c>
      <c r="E1645" t="s">
        <v>21</v>
      </c>
      <c r="F1645">
        <v>1</v>
      </c>
      <c r="G1645">
        <v>23</v>
      </c>
      <c r="H1645">
        <v>24391</v>
      </c>
      <c r="I1645" t="s">
        <v>14</v>
      </c>
      <c r="J1645">
        <v>2</v>
      </c>
      <c r="K1645">
        <v>3</v>
      </c>
      <c r="L1645" s="11">
        <f t="shared" si="1257"/>
        <v>1</v>
      </c>
      <c r="M1645" s="11">
        <f t="shared" si="1254"/>
        <v>0</v>
      </c>
      <c r="N1645" s="11">
        <f t="shared" si="1255"/>
        <v>0</v>
      </c>
      <c r="O1645" s="11">
        <f t="shared" si="1256"/>
        <v>0</v>
      </c>
      <c r="P1645" s="11"/>
      <c r="Q1645" s="11"/>
      <c r="R1645" s="11"/>
      <c r="U1645">
        <v>2</v>
      </c>
      <c r="V1645">
        <f>V1644+23</f>
        <v>46</v>
      </c>
      <c r="W1645">
        <f>W1644+23</f>
        <v>24414</v>
      </c>
      <c r="X1645">
        <v>46</v>
      </c>
      <c r="Y1645">
        <v>24414</v>
      </c>
    </row>
    <row r="1646" spans="1:25" hidden="1" x14ac:dyDescent="0.25">
      <c r="A1646" t="s">
        <v>22</v>
      </c>
      <c r="B1646">
        <v>3</v>
      </c>
      <c r="C1646">
        <v>15</v>
      </c>
      <c r="D1646" t="s">
        <v>21</v>
      </c>
      <c r="E1646" t="s">
        <v>21</v>
      </c>
      <c r="F1646">
        <v>2</v>
      </c>
      <c r="G1646">
        <v>46</v>
      </c>
      <c r="H1646">
        <v>24414</v>
      </c>
      <c r="I1646" t="s">
        <v>17</v>
      </c>
      <c r="J1646">
        <v>0</v>
      </c>
      <c r="K1646">
        <v>0</v>
      </c>
      <c r="L1646">
        <f t="shared" si="1257"/>
        <v>0</v>
      </c>
      <c r="M1646">
        <f t="shared" si="1254"/>
        <v>0</v>
      </c>
      <c r="N1646">
        <f t="shared" si="1255"/>
        <v>0</v>
      </c>
      <c r="O1646">
        <f t="shared" si="1256"/>
        <v>0</v>
      </c>
      <c r="P1646">
        <f t="shared" ref="P1646" si="1261">IF((SUM(J1646:J1649)&gt;0),1,0)</f>
        <v>1</v>
      </c>
      <c r="Q1646">
        <f t="shared" ref="Q1646" si="1262">IF((SUM(N1646:N1649)&gt;0),1,0)</f>
        <v>0</v>
      </c>
      <c r="R1646">
        <f t="shared" ref="R1646" si="1263">IF((SUM(O1646:O1649)&gt;0),1,0)</f>
        <v>0</v>
      </c>
      <c r="U1646">
        <v>3</v>
      </c>
      <c r="V1646">
        <f t="shared" ref="V1646:V1653" si="1264">V1645+23</f>
        <v>69</v>
      </c>
      <c r="W1646">
        <f t="shared" ref="W1646:W1653" si="1265">W1645+23</f>
        <v>24437</v>
      </c>
      <c r="X1646" s="11">
        <v>69</v>
      </c>
      <c r="Y1646">
        <v>24428</v>
      </c>
    </row>
    <row r="1647" spans="1:25" hidden="1" x14ac:dyDescent="0.25">
      <c r="A1647" t="s">
        <v>22</v>
      </c>
      <c r="B1647">
        <v>3</v>
      </c>
      <c r="C1647">
        <v>15</v>
      </c>
      <c r="D1647" t="s">
        <v>21</v>
      </c>
      <c r="E1647" t="s">
        <v>21</v>
      </c>
      <c r="F1647">
        <v>2</v>
      </c>
      <c r="G1647">
        <v>46</v>
      </c>
      <c r="H1647">
        <v>24414</v>
      </c>
      <c r="I1647" t="s">
        <v>16</v>
      </c>
      <c r="J1647">
        <v>0</v>
      </c>
      <c r="K1647">
        <v>0</v>
      </c>
      <c r="L1647">
        <f t="shared" si="1257"/>
        <v>0</v>
      </c>
      <c r="M1647">
        <f t="shared" si="1254"/>
        <v>0</v>
      </c>
      <c r="N1647">
        <f t="shared" si="1255"/>
        <v>0</v>
      </c>
      <c r="O1647">
        <f t="shared" si="1256"/>
        <v>0</v>
      </c>
      <c r="U1647">
        <v>4</v>
      </c>
      <c r="V1647">
        <f t="shared" si="1264"/>
        <v>92</v>
      </c>
      <c r="W1647">
        <f t="shared" si="1265"/>
        <v>24460</v>
      </c>
      <c r="X1647">
        <v>92</v>
      </c>
      <c r="Y1647">
        <v>24460</v>
      </c>
    </row>
    <row r="1648" spans="1:25" hidden="1" x14ac:dyDescent="0.25">
      <c r="A1648" t="s">
        <v>22</v>
      </c>
      <c r="B1648">
        <v>3</v>
      </c>
      <c r="C1648">
        <v>15</v>
      </c>
      <c r="D1648" t="s">
        <v>21</v>
      </c>
      <c r="E1648" t="s">
        <v>21</v>
      </c>
      <c r="F1648">
        <v>2</v>
      </c>
      <c r="G1648">
        <v>46</v>
      </c>
      <c r="H1648">
        <v>24414</v>
      </c>
      <c r="I1648" t="s">
        <v>13</v>
      </c>
      <c r="J1648">
        <v>0</v>
      </c>
      <c r="K1648">
        <v>0</v>
      </c>
      <c r="L1648">
        <f t="shared" si="1257"/>
        <v>0</v>
      </c>
      <c r="M1648">
        <f t="shared" si="1254"/>
        <v>0</v>
      </c>
      <c r="N1648">
        <f t="shared" si="1255"/>
        <v>0</v>
      </c>
      <c r="O1648">
        <f t="shared" si="1256"/>
        <v>0</v>
      </c>
      <c r="U1648">
        <v>5</v>
      </c>
      <c r="V1648">
        <f t="shared" si="1264"/>
        <v>115</v>
      </c>
      <c r="W1648">
        <f t="shared" si="1265"/>
        <v>24483</v>
      </c>
      <c r="X1648">
        <v>115</v>
      </c>
      <c r="Y1648">
        <v>24488</v>
      </c>
    </row>
    <row r="1649" spans="1:26" hidden="1" x14ac:dyDescent="0.25">
      <c r="A1649" t="s">
        <v>22</v>
      </c>
      <c r="B1649">
        <v>3</v>
      </c>
      <c r="C1649">
        <v>15</v>
      </c>
      <c r="D1649" t="s">
        <v>21</v>
      </c>
      <c r="E1649" t="s">
        <v>21</v>
      </c>
      <c r="F1649">
        <v>2</v>
      </c>
      <c r="G1649">
        <v>46</v>
      </c>
      <c r="H1649">
        <v>24414</v>
      </c>
      <c r="I1649" t="s">
        <v>14</v>
      </c>
      <c r="J1649">
        <v>1</v>
      </c>
      <c r="K1649">
        <v>3</v>
      </c>
      <c r="L1649" s="11">
        <f t="shared" si="1257"/>
        <v>1</v>
      </c>
      <c r="M1649" s="11">
        <f t="shared" si="1254"/>
        <v>0</v>
      </c>
      <c r="N1649" s="11">
        <f t="shared" si="1255"/>
        <v>0</v>
      </c>
      <c r="O1649" s="11">
        <f t="shared" si="1256"/>
        <v>0</v>
      </c>
      <c r="P1649" s="11"/>
      <c r="Q1649" s="11"/>
      <c r="R1649" s="11"/>
      <c r="U1649">
        <v>6</v>
      </c>
      <c r="V1649">
        <f t="shared" si="1264"/>
        <v>138</v>
      </c>
      <c r="W1649">
        <f t="shared" si="1265"/>
        <v>24506</v>
      </c>
      <c r="X1649">
        <v>138</v>
      </c>
      <c r="Y1649">
        <v>24506</v>
      </c>
    </row>
    <row r="1650" spans="1:26" hidden="1" x14ac:dyDescent="0.25">
      <c r="A1650" t="s">
        <v>22</v>
      </c>
      <c r="B1650">
        <v>3</v>
      </c>
      <c r="C1650">
        <v>15</v>
      </c>
      <c r="D1650" t="s">
        <v>21</v>
      </c>
      <c r="E1650" t="s">
        <v>21</v>
      </c>
      <c r="F1650">
        <v>3</v>
      </c>
      <c r="G1650" s="11">
        <v>69</v>
      </c>
      <c r="H1650">
        <v>24428</v>
      </c>
      <c r="I1650" t="s">
        <v>17</v>
      </c>
      <c r="J1650">
        <v>0</v>
      </c>
      <c r="K1650">
        <v>0</v>
      </c>
      <c r="L1650">
        <f t="shared" si="1257"/>
        <v>0</v>
      </c>
      <c r="M1650">
        <f t="shared" si="1254"/>
        <v>0</v>
      </c>
      <c r="N1650">
        <f t="shared" si="1255"/>
        <v>0</v>
      </c>
      <c r="O1650">
        <f t="shared" si="1256"/>
        <v>0</v>
      </c>
      <c r="P1650">
        <f t="shared" ref="P1650" si="1266">IF((SUM(J1650:J1653)&gt;0),1,0)</f>
        <v>1</v>
      </c>
      <c r="Q1650">
        <f t="shared" ref="Q1650" si="1267">IF((SUM(N1650:N1653)&gt;0),1,0)</f>
        <v>0</v>
      </c>
      <c r="R1650">
        <f t="shared" ref="R1650" si="1268">IF((SUM(O1650:O1653)&gt;0),1,0)</f>
        <v>0</v>
      </c>
      <c r="U1650">
        <v>7</v>
      </c>
      <c r="V1650">
        <f t="shared" si="1264"/>
        <v>161</v>
      </c>
      <c r="W1650">
        <f t="shared" si="1265"/>
        <v>24529</v>
      </c>
      <c r="X1650">
        <v>161</v>
      </c>
      <c r="Y1650">
        <v>24529</v>
      </c>
    </row>
    <row r="1651" spans="1:26" hidden="1" x14ac:dyDescent="0.25">
      <c r="A1651" t="s">
        <v>22</v>
      </c>
      <c r="B1651">
        <v>3</v>
      </c>
      <c r="C1651">
        <v>15</v>
      </c>
      <c r="D1651" t="s">
        <v>21</v>
      </c>
      <c r="E1651" t="s">
        <v>21</v>
      </c>
      <c r="F1651">
        <v>3</v>
      </c>
      <c r="G1651" s="11">
        <v>69</v>
      </c>
      <c r="H1651">
        <v>24428</v>
      </c>
      <c r="I1651" t="s">
        <v>16</v>
      </c>
      <c r="J1651">
        <v>1</v>
      </c>
      <c r="K1651">
        <v>1</v>
      </c>
      <c r="L1651">
        <f t="shared" si="1257"/>
        <v>1</v>
      </c>
      <c r="M1651">
        <f t="shared" si="1254"/>
        <v>0</v>
      </c>
      <c r="N1651">
        <f t="shared" si="1255"/>
        <v>0</v>
      </c>
      <c r="O1651">
        <f t="shared" si="1256"/>
        <v>0</v>
      </c>
      <c r="U1651">
        <v>8</v>
      </c>
      <c r="V1651">
        <f t="shared" si="1264"/>
        <v>184</v>
      </c>
      <c r="W1651">
        <f t="shared" si="1265"/>
        <v>24552</v>
      </c>
      <c r="X1651">
        <v>184</v>
      </c>
      <c r="Y1651">
        <v>24548</v>
      </c>
    </row>
    <row r="1652" spans="1:26" hidden="1" x14ac:dyDescent="0.25">
      <c r="A1652" t="s">
        <v>22</v>
      </c>
      <c r="B1652">
        <v>3</v>
      </c>
      <c r="C1652">
        <v>15</v>
      </c>
      <c r="D1652" t="s">
        <v>21</v>
      </c>
      <c r="E1652" t="s">
        <v>21</v>
      </c>
      <c r="F1652">
        <v>3</v>
      </c>
      <c r="G1652" s="11">
        <v>69</v>
      </c>
      <c r="H1652">
        <v>24428</v>
      </c>
      <c r="I1652" t="s">
        <v>13</v>
      </c>
      <c r="J1652">
        <v>0</v>
      </c>
      <c r="K1652">
        <v>0</v>
      </c>
      <c r="L1652">
        <f t="shared" si="1257"/>
        <v>0</v>
      </c>
      <c r="M1652">
        <f t="shared" si="1254"/>
        <v>0</v>
      </c>
      <c r="N1652">
        <f t="shared" si="1255"/>
        <v>0</v>
      </c>
      <c r="O1652">
        <f t="shared" si="1256"/>
        <v>0</v>
      </c>
      <c r="U1652">
        <v>9</v>
      </c>
      <c r="V1652">
        <f t="shared" si="1264"/>
        <v>207</v>
      </c>
      <c r="W1652">
        <f t="shared" si="1265"/>
        <v>24575</v>
      </c>
      <c r="X1652">
        <v>207</v>
      </c>
      <c r="Y1652">
        <v>24575</v>
      </c>
    </row>
    <row r="1653" spans="1:26" hidden="1" x14ac:dyDescent="0.25">
      <c r="A1653" t="s">
        <v>22</v>
      </c>
      <c r="B1653">
        <v>3</v>
      </c>
      <c r="C1653">
        <v>15</v>
      </c>
      <c r="D1653" t="s">
        <v>21</v>
      </c>
      <c r="E1653" t="s">
        <v>21</v>
      </c>
      <c r="F1653">
        <v>3</v>
      </c>
      <c r="G1653" s="11">
        <v>69</v>
      </c>
      <c r="H1653">
        <v>24428</v>
      </c>
      <c r="I1653" t="s">
        <v>14</v>
      </c>
      <c r="J1653">
        <v>0</v>
      </c>
      <c r="K1653">
        <v>0</v>
      </c>
      <c r="L1653" s="11">
        <f t="shared" si="1257"/>
        <v>0</v>
      </c>
      <c r="M1653" s="11">
        <f t="shared" si="1254"/>
        <v>0</v>
      </c>
      <c r="N1653" s="11">
        <f t="shared" si="1255"/>
        <v>0</v>
      </c>
      <c r="O1653" s="11">
        <f t="shared" si="1256"/>
        <v>0</v>
      </c>
      <c r="P1653" s="11"/>
      <c r="Q1653" s="11"/>
      <c r="R1653" s="11"/>
      <c r="U1653">
        <v>10</v>
      </c>
      <c r="V1653">
        <f t="shared" si="1264"/>
        <v>230</v>
      </c>
      <c r="W1653">
        <f t="shared" si="1265"/>
        <v>24598</v>
      </c>
      <c r="X1653">
        <v>230</v>
      </c>
      <c r="Y1653">
        <v>24598</v>
      </c>
      <c r="Z1653" t="s">
        <v>90</v>
      </c>
    </row>
    <row r="1654" spans="1:26" hidden="1" x14ac:dyDescent="0.25">
      <c r="A1654" t="s">
        <v>22</v>
      </c>
      <c r="B1654">
        <v>3</v>
      </c>
      <c r="C1654">
        <v>15</v>
      </c>
      <c r="D1654" t="s">
        <v>21</v>
      </c>
      <c r="E1654" t="s">
        <v>21</v>
      </c>
      <c r="F1654">
        <v>4</v>
      </c>
      <c r="G1654">
        <v>92</v>
      </c>
      <c r="H1654">
        <v>24460</v>
      </c>
      <c r="I1654" t="s">
        <v>17</v>
      </c>
      <c r="J1654">
        <v>0</v>
      </c>
      <c r="K1654">
        <v>0</v>
      </c>
      <c r="L1654">
        <f t="shared" si="1257"/>
        <v>0</v>
      </c>
      <c r="M1654">
        <f t="shared" si="1254"/>
        <v>0</v>
      </c>
      <c r="N1654">
        <f t="shared" si="1255"/>
        <v>0</v>
      </c>
      <c r="O1654">
        <f t="shared" si="1256"/>
        <v>0</v>
      </c>
      <c r="P1654">
        <f t="shared" ref="P1654" si="1269">IF((SUM(J1654:J1657)&gt;0),1,0)</f>
        <v>1</v>
      </c>
      <c r="Q1654">
        <f t="shared" ref="Q1654" si="1270">IF((SUM(N1654:N1657)&gt;0),1,0)</f>
        <v>0</v>
      </c>
      <c r="R1654">
        <f t="shared" ref="R1654" si="1271">IF((SUM(O1654:O1657)&gt;0),1,0)</f>
        <v>0</v>
      </c>
    </row>
    <row r="1655" spans="1:26" hidden="1" x14ac:dyDescent="0.25">
      <c r="A1655" t="s">
        <v>22</v>
      </c>
      <c r="B1655">
        <v>3</v>
      </c>
      <c r="C1655">
        <v>15</v>
      </c>
      <c r="D1655" t="s">
        <v>21</v>
      </c>
      <c r="E1655" t="s">
        <v>21</v>
      </c>
      <c r="F1655">
        <v>4</v>
      </c>
      <c r="G1655">
        <v>92</v>
      </c>
      <c r="H1655">
        <v>24460</v>
      </c>
      <c r="I1655" t="s">
        <v>16</v>
      </c>
      <c r="J1655">
        <v>0</v>
      </c>
      <c r="K1655">
        <v>0</v>
      </c>
      <c r="L1655">
        <f t="shared" si="1257"/>
        <v>0</v>
      </c>
      <c r="M1655">
        <f t="shared" si="1254"/>
        <v>0</v>
      </c>
      <c r="N1655">
        <f t="shared" si="1255"/>
        <v>0</v>
      </c>
      <c r="O1655">
        <f t="shared" si="1256"/>
        <v>0</v>
      </c>
    </row>
    <row r="1656" spans="1:26" hidden="1" x14ac:dyDescent="0.25">
      <c r="A1656" t="s">
        <v>22</v>
      </c>
      <c r="B1656">
        <v>3</v>
      </c>
      <c r="C1656">
        <v>15</v>
      </c>
      <c r="D1656" t="s">
        <v>21</v>
      </c>
      <c r="E1656" t="s">
        <v>21</v>
      </c>
      <c r="F1656">
        <v>4</v>
      </c>
      <c r="G1656">
        <v>92</v>
      </c>
      <c r="H1656">
        <v>24460</v>
      </c>
      <c r="I1656" t="s">
        <v>13</v>
      </c>
      <c r="J1656">
        <v>0</v>
      </c>
      <c r="K1656">
        <v>0</v>
      </c>
      <c r="L1656">
        <f t="shared" si="1257"/>
        <v>0</v>
      </c>
      <c r="M1656">
        <f t="shared" si="1254"/>
        <v>0</v>
      </c>
      <c r="N1656">
        <f t="shared" si="1255"/>
        <v>0</v>
      </c>
      <c r="O1656">
        <f t="shared" si="1256"/>
        <v>0</v>
      </c>
    </row>
    <row r="1657" spans="1:26" hidden="1" x14ac:dyDescent="0.25">
      <c r="A1657" t="s">
        <v>22</v>
      </c>
      <c r="B1657">
        <v>3</v>
      </c>
      <c r="C1657">
        <v>15</v>
      </c>
      <c r="D1657" t="s">
        <v>21</v>
      </c>
      <c r="E1657" t="s">
        <v>21</v>
      </c>
      <c r="F1657">
        <v>4</v>
      </c>
      <c r="G1657">
        <v>92</v>
      </c>
      <c r="H1657">
        <v>24460</v>
      </c>
      <c r="I1657" t="s">
        <v>14</v>
      </c>
      <c r="J1657">
        <v>1</v>
      </c>
      <c r="K1657">
        <v>1</v>
      </c>
      <c r="L1657" s="11">
        <f t="shared" si="1257"/>
        <v>1</v>
      </c>
      <c r="M1657" s="11">
        <f t="shared" si="1254"/>
        <v>0</v>
      </c>
      <c r="N1657" s="11">
        <f t="shared" si="1255"/>
        <v>0</v>
      </c>
      <c r="O1657" s="11">
        <f t="shared" si="1256"/>
        <v>0</v>
      </c>
      <c r="P1657" s="11"/>
      <c r="Q1657" s="11"/>
      <c r="R1657" s="11"/>
    </row>
    <row r="1658" spans="1:26" hidden="1" x14ac:dyDescent="0.25">
      <c r="A1658" t="s">
        <v>22</v>
      </c>
      <c r="B1658">
        <v>3</v>
      </c>
      <c r="C1658">
        <v>15</v>
      </c>
      <c r="D1658" t="s">
        <v>21</v>
      </c>
      <c r="E1658" t="s">
        <v>21</v>
      </c>
      <c r="F1658">
        <v>5</v>
      </c>
      <c r="G1658">
        <v>115</v>
      </c>
      <c r="H1658">
        <v>24488</v>
      </c>
      <c r="I1658" t="s">
        <v>17</v>
      </c>
      <c r="J1658">
        <v>0</v>
      </c>
      <c r="K1658">
        <v>0</v>
      </c>
      <c r="L1658">
        <f t="shared" si="1257"/>
        <v>0</v>
      </c>
      <c r="M1658">
        <f t="shared" si="1254"/>
        <v>0</v>
      </c>
      <c r="N1658">
        <f t="shared" si="1255"/>
        <v>0</v>
      </c>
      <c r="O1658">
        <f t="shared" si="1256"/>
        <v>0</v>
      </c>
      <c r="P1658">
        <f t="shared" ref="P1658" si="1272">IF((SUM(J1658:J1661)&gt;0),1,0)</f>
        <v>1</v>
      </c>
      <c r="Q1658">
        <f t="shared" ref="Q1658" si="1273">IF((SUM(N1658:N1661)&gt;0),1,0)</f>
        <v>0</v>
      </c>
      <c r="R1658">
        <f t="shared" ref="R1658" si="1274">IF((SUM(O1658:O1661)&gt;0),1,0)</f>
        <v>0</v>
      </c>
    </row>
    <row r="1659" spans="1:26" hidden="1" x14ac:dyDescent="0.25">
      <c r="A1659" t="s">
        <v>22</v>
      </c>
      <c r="B1659">
        <v>3</v>
      </c>
      <c r="C1659">
        <v>15</v>
      </c>
      <c r="D1659" t="s">
        <v>21</v>
      </c>
      <c r="E1659" t="s">
        <v>21</v>
      </c>
      <c r="F1659">
        <v>5</v>
      </c>
      <c r="G1659">
        <v>115</v>
      </c>
      <c r="H1659">
        <v>24488</v>
      </c>
      <c r="I1659" t="s">
        <v>16</v>
      </c>
      <c r="J1659">
        <v>0</v>
      </c>
      <c r="K1659">
        <v>0</v>
      </c>
      <c r="L1659">
        <f t="shared" si="1257"/>
        <v>0</v>
      </c>
      <c r="M1659">
        <f t="shared" si="1254"/>
        <v>0</v>
      </c>
      <c r="N1659">
        <f t="shared" si="1255"/>
        <v>0</v>
      </c>
      <c r="O1659">
        <f t="shared" si="1256"/>
        <v>0</v>
      </c>
    </row>
    <row r="1660" spans="1:26" hidden="1" x14ac:dyDescent="0.25">
      <c r="A1660" t="s">
        <v>22</v>
      </c>
      <c r="B1660">
        <v>3</v>
      </c>
      <c r="C1660">
        <v>15</v>
      </c>
      <c r="D1660" t="s">
        <v>21</v>
      </c>
      <c r="E1660" t="s">
        <v>21</v>
      </c>
      <c r="F1660">
        <v>5</v>
      </c>
      <c r="G1660">
        <v>115</v>
      </c>
      <c r="H1660">
        <v>24488</v>
      </c>
      <c r="I1660" t="s">
        <v>13</v>
      </c>
      <c r="J1660">
        <v>0</v>
      </c>
      <c r="K1660">
        <v>0</v>
      </c>
      <c r="L1660">
        <f t="shared" si="1257"/>
        <v>0</v>
      </c>
      <c r="M1660">
        <f t="shared" si="1254"/>
        <v>0</v>
      </c>
      <c r="N1660">
        <f t="shared" si="1255"/>
        <v>0</v>
      </c>
      <c r="O1660">
        <f t="shared" si="1256"/>
        <v>0</v>
      </c>
    </row>
    <row r="1661" spans="1:26" hidden="1" x14ac:dyDescent="0.25">
      <c r="A1661" t="s">
        <v>22</v>
      </c>
      <c r="B1661">
        <v>3</v>
      </c>
      <c r="C1661">
        <v>15</v>
      </c>
      <c r="D1661" t="s">
        <v>21</v>
      </c>
      <c r="E1661" t="s">
        <v>21</v>
      </c>
      <c r="F1661">
        <v>5</v>
      </c>
      <c r="G1661">
        <v>115</v>
      </c>
      <c r="H1661">
        <v>24488</v>
      </c>
      <c r="I1661" t="s">
        <v>14</v>
      </c>
      <c r="J1661">
        <v>1</v>
      </c>
      <c r="K1661">
        <v>1</v>
      </c>
      <c r="L1661" s="11">
        <f t="shared" si="1257"/>
        <v>1</v>
      </c>
      <c r="M1661" s="11">
        <f t="shared" si="1254"/>
        <v>0</v>
      </c>
      <c r="N1661" s="11">
        <f t="shared" si="1255"/>
        <v>0</v>
      </c>
      <c r="O1661" s="11">
        <f t="shared" si="1256"/>
        <v>0</v>
      </c>
      <c r="P1661" s="11"/>
      <c r="Q1661" s="11"/>
      <c r="R1661" s="11"/>
    </row>
    <row r="1662" spans="1:26" hidden="1" x14ac:dyDescent="0.25">
      <c r="A1662" t="s">
        <v>22</v>
      </c>
      <c r="B1662">
        <v>3</v>
      </c>
      <c r="C1662">
        <v>15</v>
      </c>
      <c r="D1662" t="s">
        <v>21</v>
      </c>
      <c r="E1662" t="s">
        <v>21</v>
      </c>
      <c r="F1662">
        <v>6</v>
      </c>
      <c r="G1662">
        <v>138</v>
      </c>
      <c r="H1662">
        <v>24506</v>
      </c>
      <c r="I1662" t="s">
        <v>17</v>
      </c>
      <c r="J1662">
        <v>0</v>
      </c>
      <c r="K1662">
        <v>0</v>
      </c>
      <c r="L1662">
        <f t="shared" si="1257"/>
        <v>0</v>
      </c>
      <c r="M1662">
        <f t="shared" si="1254"/>
        <v>0</v>
      </c>
      <c r="N1662">
        <f t="shared" si="1255"/>
        <v>0</v>
      </c>
      <c r="O1662">
        <f t="shared" si="1256"/>
        <v>0</v>
      </c>
      <c r="P1662">
        <f t="shared" ref="P1662" si="1275">IF((SUM(J1662:J1665)&gt;0),1,0)</f>
        <v>0</v>
      </c>
      <c r="Q1662">
        <f t="shared" ref="Q1662" si="1276">IF((SUM(N1662:N1665)&gt;0),1,0)</f>
        <v>0</v>
      </c>
      <c r="R1662">
        <f t="shared" ref="R1662" si="1277">IF((SUM(O1662:O1665)&gt;0),1,0)</f>
        <v>0</v>
      </c>
    </row>
    <row r="1663" spans="1:26" hidden="1" x14ac:dyDescent="0.25">
      <c r="A1663" t="s">
        <v>22</v>
      </c>
      <c r="B1663">
        <v>3</v>
      </c>
      <c r="C1663">
        <v>15</v>
      </c>
      <c r="D1663" t="s">
        <v>21</v>
      </c>
      <c r="E1663" t="s">
        <v>21</v>
      </c>
      <c r="F1663">
        <v>6</v>
      </c>
      <c r="G1663">
        <v>138</v>
      </c>
      <c r="H1663">
        <v>24506</v>
      </c>
      <c r="I1663" t="s">
        <v>16</v>
      </c>
      <c r="J1663">
        <v>0</v>
      </c>
      <c r="K1663">
        <v>0</v>
      </c>
      <c r="L1663">
        <f t="shared" si="1257"/>
        <v>0</v>
      </c>
      <c r="M1663">
        <f t="shared" si="1254"/>
        <v>0</v>
      </c>
      <c r="N1663">
        <f t="shared" si="1255"/>
        <v>0</v>
      </c>
      <c r="O1663">
        <f t="shared" si="1256"/>
        <v>0</v>
      </c>
    </row>
    <row r="1664" spans="1:26" hidden="1" x14ac:dyDescent="0.25">
      <c r="A1664" t="s">
        <v>22</v>
      </c>
      <c r="B1664">
        <v>3</v>
      </c>
      <c r="C1664">
        <v>15</v>
      </c>
      <c r="D1664" t="s">
        <v>21</v>
      </c>
      <c r="E1664" t="s">
        <v>21</v>
      </c>
      <c r="F1664">
        <v>6</v>
      </c>
      <c r="G1664">
        <v>138</v>
      </c>
      <c r="H1664">
        <v>24506</v>
      </c>
      <c r="I1664" t="s">
        <v>13</v>
      </c>
      <c r="J1664">
        <v>0</v>
      </c>
      <c r="K1664">
        <v>0</v>
      </c>
      <c r="L1664">
        <f t="shared" si="1257"/>
        <v>0</v>
      </c>
      <c r="M1664">
        <f t="shared" si="1254"/>
        <v>0</v>
      </c>
      <c r="N1664">
        <f t="shared" si="1255"/>
        <v>0</v>
      </c>
      <c r="O1664">
        <f t="shared" si="1256"/>
        <v>0</v>
      </c>
    </row>
    <row r="1665" spans="1:18" hidden="1" x14ac:dyDescent="0.25">
      <c r="A1665" t="s">
        <v>22</v>
      </c>
      <c r="B1665">
        <v>3</v>
      </c>
      <c r="C1665">
        <v>15</v>
      </c>
      <c r="D1665" t="s">
        <v>21</v>
      </c>
      <c r="E1665" t="s">
        <v>21</v>
      </c>
      <c r="F1665">
        <v>6</v>
      </c>
      <c r="G1665">
        <v>138</v>
      </c>
      <c r="H1665">
        <v>24506</v>
      </c>
      <c r="I1665" t="s">
        <v>14</v>
      </c>
      <c r="J1665">
        <v>0</v>
      </c>
      <c r="K1665">
        <v>0</v>
      </c>
      <c r="L1665" s="11">
        <f t="shared" si="1257"/>
        <v>0</v>
      </c>
      <c r="M1665" s="11">
        <f t="shared" si="1254"/>
        <v>0</v>
      </c>
      <c r="N1665" s="11">
        <f t="shared" si="1255"/>
        <v>0</v>
      </c>
      <c r="O1665" s="11">
        <f t="shared" si="1256"/>
        <v>0</v>
      </c>
      <c r="P1665" s="11"/>
      <c r="Q1665" s="11"/>
      <c r="R1665" s="11"/>
    </row>
    <row r="1666" spans="1:18" hidden="1" x14ac:dyDescent="0.25">
      <c r="A1666" t="s">
        <v>22</v>
      </c>
      <c r="B1666">
        <v>3</v>
      </c>
      <c r="C1666">
        <v>15</v>
      </c>
      <c r="D1666" t="s">
        <v>21</v>
      </c>
      <c r="E1666" t="s">
        <v>21</v>
      </c>
      <c r="F1666">
        <v>7</v>
      </c>
      <c r="G1666">
        <v>161</v>
      </c>
      <c r="H1666">
        <v>24529</v>
      </c>
      <c r="I1666" t="s">
        <v>17</v>
      </c>
      <c r="J1666">
        <v>0</v>
      </c>
      <c r="K1666">
        <v>0</v>
      </c>
      <c r="L1666">
        <f t="shared" si="1257"/>
        <v>0</v>
      </c>
      <c r="M1666">
        <f t="shared" si="1254"/>
        <v>0</v>
      </c>
      <c r="N1666">
        <f t="shared" si="1255"/>
        <v>0</v>
      </c>
      <c r="O1666">
        <f t="shared" si="1256"/>
        <v>0</v>
      </c>
      <c r="P1666">
        <f t="shared" ref="P1666" si="1278">IF((SUM(J1666:J1669)&gt;0),1,0)</f>
        <v>0</v>
      </c>
      <c r="Q1666">
        <f t="shared" ref="Q1666" si="1279">IF((SUM(N1666:N1669)&gt;0),1,0)</f>
        <v>0</v>
      </c>
      <c r="R1666">
        <f t="shared" ref="R1666" si="1280">IF((SUM(O1666:O1669)&gt;0),1,0)</f>
        <v>0</v>
      </c>
    </row>
    <row r="1667" spans="1:18" hidden="1" x14ac:dyDescent="0.25">
      <c r="A1667" t="s">
        <v>22</v>
      </c>
      <c r="B1667">
        <v>3</v>
      </c>
      <c r="C1667">
        <v>15</v>
      </c>
      <c r="D1667" t="s">
        <v>21</v>
      </c>
      <c r="E1667" t="s">
        <v>21</v>
      </c>
      <c r="F1667">
        <v>7</v>
      </c>
      <c r="G1667">
        <v>161</v>
      </c>
      <c r="H1667">
        <v>24529</v>
      </c>
      <c r="I1667" t="s">
        <v>16</v>
      </c>
      <c r="J1667">
        <v>0</v>
      </c>
      <c r="K1667">
        <v>0</v>
      </c>
      <c r="L1667">
        <f t="shared" si="1257"/>
        <v>0</v>
      </c>
      <c r="M1667">
        <f t="shared" si="1254"/>
        <v>0</v>
      </c>
      <c r="N1667">
        <f t="shared" si="1255"/>
        <v>0</v>
      </c>
      <c r="O1667">
        <f t="shared" si="1256"/>
        <v>0</v>
      </c>
    </row>
    <row r="1668" spans="1:18" hidden="1" x14ac:dyDescent="0.25">
      <c r="A1668" t="s">
        <v>22</v>
      </c>
      <c r="B1668">
        <v>3</v>
      </c>
      <c r="C1668">
        <v>15</v>
      </c>
      <c r="D1668" t="s">
        <v>21</v>
      </c>
      <c r="E1668" t="s">
        <v>21</v>
      </c>
      <c r="F1668">
        <v>7</v>
      </c>
      <c r="G1668">
        <v>161</v>
      </c>
      <c r="H1668">
        <v>24529</v>
      </c>
      <c r="I1668" t="s">
        <v>13</v>
      </c>
      <c r="J1668">
        <v>0</v>
      </c>
      <c r="K1668">
        <v>0</v>
      </c>
      <c r="L1668">
        <f t="shared" si="1257"/>
        <v>0</v>
      </c>
      <c r="M1668">
        <f t="shared" si="1254"/>
        <v>0</v>
      </c>
      <c r="N1668">
        <f t="shared" si="1255"/>
        <v>0</v>
      </c>
      <c r="O1668">
        <f t="shared" si="1256"/>
        <v>0</v>
      </c>
    </row>
    <row r="1669" spans="1:18" hidden="1" x14ac:dyDescent="0.25">
      <c r="A1669" t="s">
        <v>22</v>
      </c>
      <c r="B1669">
        <v>3</v>
      </c>
      <c r="C1669">
        <v>15</v>
      </c>
      <c r="D1669" t="s">
        <v>21</v>
      </c>
      <c r="E1669" t="s">
        <v>21</v>
      </c>
      <c r="F1669">
        <v>7</v>
      </c>
      <c r="G1669">
        <v>161</v>
      </c>
      <c r="H1669">
        <v>24529</v>
      </c>
      <c r="I1669" t="s">
        <v>14</v>
      </c>
      <c r="J1669">
        <v>0</v>
      </c>
      <c r="K1669">
        <v>0</v>
      </c>
      <c r="L1669" s="11">
        <f t="shared" si="1257"/>
        <v>0</v>
      </c>
      <c r="M1669" s="11">
        <f t="shared" si="1254"/>
        <v>0</v>
      </c>
      <c r="N1669" s="11">
        <f t="shared" si="1255"/>
        <v>0</v>
      </c>
      <c r="O1669" s="11">
        <f t="shared" si="1256"/>
        <v>0</v>
      </c>
      <c r="P1669" s="11"/>
      <c r="Q1669" s="11"/>
      <c r="R1669" s="11"/>
    </row>
    <row r="1670" spans="1:18" hidden="1" x14ac:dyDescent="0.25">
      <c r="A1670" t="s">
        <v>22</v>
      </c>
      <c r="B1670">
        <v>3</v>
      </c>
      <c r="C1670">
        <v>15</v>
      </c>
      <c r="D1670" t="s">
        <v>21</v>
      </c>
      <c r="E1670" t="s">
        <v>21</v>
      </c>
      <c r="F1670">
        <v>8</v>
      </c>
      <c r="G1670">
        <v>184</v>
      </c>
      <c r="H1670">
        <v>24548</v>
      </c>
      <c r="I1670" t="s">
        <v>17</v>
      </c>
      <c r="J1670">
        <v>0</v>
      </c>
      <c r="K1670">
        <v>0</v>
      </c>
      <c r="L1670">
        <f t="shared" si="1257"/>
        <v>0</v>
      </c>
      <c r="M1670">
        <f t="shared" si="1254"/>
        <v>0</v>
      </c>
      <c r="N1670">
        <f t="shared" si="1255"/>
        <v>0</v>
      </c>
      <c r="O1670">
        <f t="shared" si="1256"/>
        <v>0</v>
      </c>
      <c r="P1670">
        <f t="shared" ref="P1670" si="1281">IF((SUM(J1670:J1673)&gt;0),1,0)</f>
        <v>0</v>
      </c>
      <c r="Q1670">
        <f t="shared" ref="Q1670" si="1282">IF((SUM(N1670:N1673)&gt;0),1,0)</f>
        <v>0</v>
      </c>
      <c r="R1670">
        <f t="shared" ref="R1670" si="1283">IF((SUM(O1670:O1673)&gt;0),1,0)</f>
        <v>0</v>
      </c>
    </row>
    <row r="1671" spans="1:18" hidden="1" x14ac:dyDescent="0.25">
      <c r="A1671" t="s">
        <v>22</v>
      </c>
      <c r="B1671">
        <v>3</v>
      </c>
      <c r="C1671">
        <v>15</v>
      </c>
      <c r="D1671" t="s">
        <v>21</v>
      </c>
      <c r="E1671" t="s">
        <v>21</v>
      </c>
      <c r="F1671">
        <v>8</v>
      </c>
      <c r="G1671">
        <v>184</v>
      </c>
      <c r="H1671">
        <v>24548</v>
      </c>
      <c r="I1671" t="s">
        <v>16</v>
      </c>
      <c r="J1671">
        <v>0</v>
      </c>
      <c r="K1671">
        <v>0</v>
      </c>
      <c r="L1671">
        <f t="shared" si="1257"/>
        <v>0</v>
      </c>
      <c r="M1671">
        <f t="shared" si="1254"/>
        <v>0</v>
      </c>
      <c r="N1671">
        <f t="shared" si="1255"/>
        <v>0</v>
      </c>
      <c r="O1671">
        <f t="shared" si="1256"/>
        <v>0</v>
      </c>
    </row>
    <row r="1672" spans="1:18" hidden="1" x14ac:dyDescent="0.25">
      <c r="A1672" t="s">
        <v>22</v>
      </c>
      <c r="B1672">
        <v>3</v>
      </c>
      <c r="C1672">
        <v>15</v>
      </c>
      <c r="D1672" t="s">
        <v>21</v>
      </c>
      <c r="E1672" t="s">
        <v>21</v>
      </c>
      <c r="F1672">
        <v>8</v>
      </c>
      <c r="G1672">
        <v>184</v>
      </c>
      <c r="H1672">
        <v>24548</v>
      </c>
      <c r="I1672" t="s">
        <v>13</v>
      </c>
      <c r="J1672">
        <v>0</v>
      </c>
      <c r="K1672">
        <v>0</v>
      </c>
      <c r="L1672">
        <f t="shared" si="1257"/>
        <v>0</v>
      </c>
      <c r="M1672">
        <f t="shared" si="1254"/>
        <v>0</v>
      </c>
      <c r="N1672">
        <f t="shared" si="1255"/>
        <v>0</v>
      </c>
      <c r="O1672">
        <f t="shared" si="1256"/>
        <v>0</v>
      </c>
    </row>
    <row r="1673" spans="1:18" hidden="1" x14ac:dyDescent="0.25">
      <c r="A1673" t="s">
        <v>22</v>
      </c>
      <c r="B1673">
        <v>3</v>
      </c>
      <c r="C1673">
        <v>15</v>
      </c>
      <c r="D1673" t="s">
        <v>21</v>
      </c>
      <c r="E1673" t="s">
        <v>21</v>
      </c>
      <c r="F1673">
        <v>8</v>
      </c>
      <c r="G1673">
        <v>184</v>
      </c>
      <c r="H1673">
        <v>24548</v>
      </c>
      <c r="I1673" t="s">
        <v>14</v>
      </c>
      <c r="J1673">
        <v>0</v>
      </c>
      <c r="K1673">
        <v>0</v>
      </c>
      <c r="L1673" s="11">
        <f t="shared" si="1257"/>
        <v>0</v>
      </c>
      <c r="M1673" s="11">
        <f t="shared" si="1254"/>
        <v>0</v>
      </c>
      <c r="N1673" s="11">
        <f t="shared" si="1255"/>
        <v>0</v>
      </c>
      <c r="O1673" s="11">
        <f t="shared" si="1256"/>
        <v>0</v>
      </c>
      <c r="P1673" s="11"/>
      <c r="Q1673" s="11"/>
      <c r="R1673" s="11"/>
    </row>
    <row r="1674" spans="1:18" hidden="1" x14ac:dyDescent="0.25">
      <c r="A1674" t="s">
        <v>22</v>
      </c>
      <c r="B1674">
        <v>3</v>
      </c>
      <c r="C1674">
        <v>15</v>
      </c>
      <c r="D1674" t="s">
        <v>21</v>
      </c>
      <c r="E1674" t="s">
        <v>21</v>
      </c>
      <c r="F1674">
        <v>9</v>
      </c>
      <c r="G1674">
        <v>207</v>
      </c>
      <c r="H1674">
        <v>24575</v>
      </c>
      <c r="I1674" t="s">
        <v>17</v>
      </c>
      <c r="J1674">
        <v>1</v>
      </c>
      <c r="K1674">
        <v>3</v>
      </c>
      <c r="L1674">
        <f t="shared" si="1257"/>
        <v>1</v>
      </c>
      <c r="M1674">
        <f t="shared" si="1254"/>
        <v>0</v>
      </c>
      <c r="N1674">
        <f t="shared" si="1255"/>
        <v>0</v>
      </c>
      <c r="O1674">
        <f t="shared" si="1256"/>
        <v>0</v>
      </c>
      <c r="P1674">
        <f t="shared" ref="P1674" si="1284">IF((SUM(J1674:J1677)&gt;0),1,0)</f>
        <v>1</v>
      </c>
      <c r="Q1674">
        <f t="shared" ref="Q1674" si="1285">IF((SUM(N1674:N1677)&gt;0),1,0)</f>
        <v>0</v>
      </c>
      <c r="R1674">
        <f t="shared" ref="R1674" si="1286">IF((SUM(O1674:O1677)&gt;0),1,0)</f>
        <v>0</v>
      </c>
    </row>
    <row r="1675" spans="1:18" hidden="1" x14ac:dyDescent="0.25">
      <c r="A1675" t="s">
        <v>22</v>
      </c>
      <c r="B1675">
        <v>3</v>
      </c>
      <c r="C1675">
        <v>15</v>
      </c>
      <c r="D1675" t="s">
        <v>21</v>
      </c>
      <c r="E1675" t="s">
        <v>21</v>
      </c>
      <c r="F1675">
        <v>9</v>
      </c>
      <c r="G1675">
        <v>207</v>
      </c>
      <c r="H1675">
        <v>24575</v>
      </c>
      <c r="I1675" t="s">
        <v>16</v>
      </c>
      <c r="J1675">
        <v>0</v>
      </c>
      <c r="K1675">
        <v>0</v>
      </c>
      <c r="L1675">
        <f t="shared" si="1257"/>
        <v>0</v>
      </c>
      <c r="M1675">
        <f t="shared" si="1254"/>
        <v>0</v>
      </c>
      <c r="N1675">
        <f t="shared" si="1255"/>
        <v>0</v>
      </c>
      <c r="O1675">
        <f t="shared" si="1256"/>
        <v>0</v>
      </c>
    </row>
    <row r="1676" spans="1:18" hidden="1" x14ac:dyDescent="0.25">
      <c r="A1676" t="s">
        <v>22</v>
      </c>
      <c r="B1676">
        <v>3</v>
      </c>
      <c r="C1676">
        <v>15</v>
      </c>
      <c r="D1676" t="s">
        <v>21</v>
      </c>
      <c r="E1676" t="s">
        <v>21</v>
      </c>
      <c r="F1676">
        <v>9</v>
      </c>
      <c r="G1676">
        <v>207</v>
      </c>
      <c r="H1676">
        <v>24575</v>
      </c>
      <c r="I1676" t="s">
        <v>13</v>
      </c>
      <c r="J1676">
        <v>0</v>
      </c>
      <c r="K1676">
        <v>0</v>
      </c>
      <c r="L1676">
        <f t="shared" si="1257"/>
        <v>0</v>
      </c>
      <c r="M1676">
        <f t="shared" si="1254"/>
        <v>0</v>
      </c>
      <c r="N1676">
        <f t="shared" si="1255"/>
        <v>0</v>
      </c>
      <c r="O1676">
        <f t="shared" si="1256"/>
        <v>0</v>
      </c>
    </row>
    <row r="1677" spans="1:18" hidden="1" x14ac:dyDescent="0.25">
      <c r="A1677" t="s">
        <v>22</v>
      </c>
      <c r="B1677">
        <v>3</v>
      </c>
      <c r="C1677">
        <v>15</v>
      </c>
      <c r="D1677" t="s">
        <v>21</v>
      </c>
      <c r="E1677" t="s">
        <v>21</v>
      </c>
      <c r="F1677">
        <v>9</v>
      </c>
      <c r="G1677">
        <v>207</v>
      </c>
      <c r="H1677">
        <v>24575</v>
      </c>
      <c r="I1677" t="s">
        <v>14</v>
      </c>
      <c r="J1677">
        <v>0</v>
      </c>
      <c r="K1677">
        <v>0</v>
      </c>
      <c r="L1677" s="11">
        <f t="shared" si="1257"/>
        <v>0</v>
      </c>
      <c r="M1677" s="11">
        <f t="shared" si="1254"/>
        <v>0</v>
      </c>
      <c r="N1677" s="11">
        <f t="shared" si="1255"/>
        <v>0</v>
      </c>
      <c r="O1677" s="11">
        <f t="shared" si="1256"/>
        <v>0</v>
      </c>
      <c r="P1677" s="11"/>
      <c r="Q1677" s="11"/>
      <c r="R1677" s="11"/>
    </row>
    <row r="1678" spans="1:18" hidden="1" x14ac:dyDescent="0.25">
      <c r="A1678" t="s">
        <v>22</v>
      </c>
      <c r="B1678">
        <v>3</v>
      </c>
      <c r="C1678">
        <v>15</v>
      </c>
      <c r="D1678" t="s">
        <v>21</v>
      </c>
      <c r="E1678" t="s">
        <v>21</v>
      </c>
      <c r="F1678">
        <v>10</v>
      </c>
      <c r="G1678">
        <v>230</v>
      </c>
      <c r="H1678">
        <v>24598</v>
      </c>
      <c r="I1678" t="s">
        <v>17</v>
      </c>
      <c r="J1678">
        <v>0</v>
      </c>
      <c r="K1678">
        <v>0</v>
      </c>
      <c r="L1678">
        <f t="shared" si="1257"/>
        <v>0</v>
      </c>
      <c r="M1678">
        <f t="shared" si="1254"/>
        <v>0</v>
      </c>
      <c r="N1678">
        <f t="shared" si="1255"/>
        <v>0</v>
      </c>
      <c r="O1678">
        <f t="shared" si="1256"/>
        <v>0</v>
      </c>
      <c r="P1678">
        <f t="shared" ref="P1678" si="1287">IF((SUM(J1678:J1681)&gt;0),1,0)</f>
        <v>0</v>
      </c>
      <c r="Q1678">
        <f t="shared" ref="Q1678" si="1288">IF((SUM(N1678:N1681)&gt;0),1,0)</f>
        <v>0</v>
      </c>
      <c r="R1678">
        <f t="shared" ref="R1678" si="1289">IF((SUM(O1678:O1681)&gt;0),1,0)</f>
        <v>0</v>
      </c>
    </row>
    <row r="1679" spans="1:18" hidden="1" x14ac:dyDescent="0.25">
      <c r="A1679" t="s">
        <v>22</v>
      </c>
      <c r="B1679">
        <v>3</v>
      </c>
      <c r="C1679">
        <v>15</v>
      </c>
      <c r="D1679" t="s">
        <v>21</v>
      </c>
      <c r="E1679" t="s">
        <v>21</v>
      </c>
      <c r="F1679">
        <v>10</v>
      </c>
      <c r="G1679">
        <v>230</v>
      </c>
      <c r="H1679">
        <v>24598</v>
      </c>
      <c r="I1679" t="s">
        <v>16</v>
      </c>
      <c r="J1679">
        <v>0</v>
      </c>
      <c r="K1679">
        <v>0</v>
      </c>
      <c r="L1679">
        <f t="shared" si="1257"/>
        <v>0</v>
      </c>
      <c r="M1679">
        <f t="shared" ref="M1679:M1681" si="1290">IF(K1679&gt;3,1,0)</f>
        <v>0</v>
      </c>
      <c r="N1679">
        <f t="shared" ref="N1679:N1681" si="1291">IF(K1679=4,1,0)</f>
        <v>0</v>
      </c>
      <c r="O1679">
        <f t="shared" ref="O1679:O1681" si="1292">IF(K1679=5,1,0)</f>
        <v>0</v>
      </c>
    </row>
    <row r="1680" spans="1:18" hidden="1" x14ac:dyDescent="0.25">
      <c r="A1680" t="s">
        <v>22</v>
      </c>
      <c r="B1680">
        <v>3</v>
      </c>
      <c r="C1680">
        <v>15</v>
      </c>
      <c r="D1680" t="s">
        <v>21</v>
      </c>
      <c r="E1680" t="s">
        <v>21</v>
      </c>
      <c r="F1680">
        <v>10</v>
      </c>
      <c r="G1680">
        <v>230</v>
      </c>
      <c r="H1680">
        <v>24598</v>
      </c>
      <c r="I1680" t="s">
        <v>13</v>
      </c>
      <c r="J1680">
        <v>0</v>
      </c>
      <c r="K1680">
        <v>0</v>
      </c>
      <c r="L1680">
        <f t="shared" ref="L1680:L1681" si="1293">IF(J1680&gt;0,1,0)</f>
        <v>0</v>
      </c>
      <c r="M1680">
        <f t="shared" si="1290"/>
        <v>0</v>
      </c>
      <c r="N1680">
        <f t="shared" si="1291"/>
        <v>0</v>
      </c>
      <c r="O1680">
        <f t="shared" si="1292"/>
        <v>0</v>
      </c>
    </row>
    <row r="1681" spans="1:18" hidden="1" x14ac:dyDescent="0.25">
      <c r="A1681" t="s">
        <v>22</v>
      </c>
      <c r="B1681">
        <v>3</v>
      </c>
      <c r="C1681">
        <v>15</v>
      </c>
      <c r="D1681" t="s">
        <v>21</v>
      </c>
      <c r="E1681" t="s">
        <v>21</v>
      </c>
      <c r="F1681">
        <v>10</v>
      </c>
      <c r="G1681">
        <v>230</v>
      </c>
      <c r="H1681">
        <v>24598</v>
      </c>
      <c r="I1681" t="s">
        <v>14</v>
      </c>
      <c r="J1681">
        <v>0</v>
      </c>
      <c r="K1681">
        <v>0</v>
      </c>
      <c r="L1681" s="11">
        <f t="shared" si="1293"/>
        <v>0</v>
      </c>
      <c r="M1681" s="11">
        <f t="shared" si="1290"/>
        <v>0</v>
      </c>
      <c r="N1681" s="11">
        <f t="shared" si="1291"/>
        <v>0</v>
      </c>
      <c r="O1681" s="11">
        <f t="shared" si="1292"/>
        <v>0</v>
      </c>
      <c r="P1681" s="11"/>
      <c r="Q1681" s="11"/>
      <c r="R1681" s="11"/>
    </row>
    <row r="1682" spans="1:18" hidden="1" x14ac:dyDescent="0.25">
      <c r="A1682" t="s">
        <v>22</v>
      </c>
      <c r="B1682">
        <v>3</v>
      </c>
      <c r="C1682">
        <v>16</v>
      </c>
      <c r="D1682" t="s">
        <v>20</v>
      </c>
      <c r="E1682" t="s">
        <v>20</v>
      </c>
      <c r="F1682">
        <v>1</v>
      </c>
      <c r="G1682">
        <v>60</v>
      </c>
      <c r="H1682">
        <v>13760</v>
      </c>
      <c r="I1682" t="s">
        <v>17</v>
      </c>
      <c r="J1682">
        <v>0</v>
      </c>
      <c r="K1682">
        <v>0</v>
      </c>
      <c r="L1682">
        <f t="shared" ref="L1682:L1715" si="1294">IF(J1682&gt;0,1,0)</f>
        <v>0</v>
      </c>
      <c r="M1682">
        <f t="shared" ref="M1682:M1714" si="1295">IF(K1682&gt;3,1,0)</f>
        <v>0</v>
      </c>
      <c r="N1682">
        <f t="shared" ref="N1682:N1714" si="1296">IF(K1682=4,1,0)</f>
        <v>0</v>
      </c>
      <c r="O1682">
        <f t="shared" ref="O1682:O1714" si="1297">IF(K1682=5,1,0)</f>
        <v>0</v>
      </c>
      <c r="P1682">
        <f t="shared" ref="P1682" si="1298">IF((SUM(J1682:J1685)&gt;0),1,0)</f>
        <v>1</v>
      </c>
      <c r="Q1682">
        <f t="shared" ref="Q1682:R1682" si="1299">IF((SUM(N1682:N1685)&gt;0),1,0)</f>
        <v>0</v>
      </c>
      <c r="R1682">
        <f t="shared" si="1299"/>
        <v>0</v>
      </c>
    </row>
    <row r="1683" spans="1:18" hidden="1" x14ac:dyDescent="0.25">
      <c r="A1683" t="s">
        <v>22</v>
      </c>
      <c r="B1683">
        <v>3</v>
      </c>
      <c r="C1683">
        <v>16</v>
      </c>
      <c r="D1683" t="s">
        <v>20</v>
      </c>
      <c r="E1683" t="s">
        <v>20</v>
      </c>
      <c r="F1683">
        <v>1</v>
      </c>
      <c r="G1683">
        <v>60</v>
      </c>
      <c r="H1683">
        <v>13760</v>
      </c>
      <c r="I1683" t="s">
        <v>16</v>
      </c>
      <c r="J1683">
        <v>1</v>
      </c>
      <c r="K1683">
        <v>3</v>
      </c>
      <c r="L1683">
        <f t="shared" si="1294"/>
        <v>1</v>
      </c>
      <c r="M1683">
        <f t="shared" si="1295"/>
        <v>0</v>
      </c>
      <c r="N1683">
        <f t="shared" si="1296"/>
        <v>0</v>
      </c>
      <c r="O1683">
        <f t="shared" si="1297"/>
        <v>0</v>
      </c>
    </row>
    <row r="1684" spans="1:18" hidden="1" x14ac:dyDescent="0.25">
      <c r="A1684" t="s">
        <v>22</v>
      </c>
      <c r="B1684">
        <v>3</v>
      </c>
      <c r="C1684">
        <v>16</v>
      </c>
      <c r="D1684" t="s">
        <v>20</v>
      </c>
      <c r="E1684" t="s">
        <v>20</v>
      </c>
      <c r="F1684">
        <v>1</v>
      </c>
      <c r="G1684">
        <v>60</v>
      </c>
      <c r="H1684">
        <v>13760</v>
      </c>
      <c r="I1684" t="s">
        <v>13</v>
      </c>
      <c r="J1684">
        <v>0</v>
      </c>
      <c r="K1684">
        <v>0</v>
      </c>
      <c r="L1684">
        <f t="shared" si="1294"/>
        <v>0</v>
      </c>
      <c r="M1684">
        <f t="shared" si="1295"/>
        <v>0</v>
      </c>
      <c r="N1684">
        <f t="shared" si="1296"/>
        <v>0</v>
      </c>
      <c r="O1684">
        <f t="shared" si="1297"/>
        <v>0</v>
      </c>
    </row>
    <row r="1685" spans="1:18" hidden="1" x14ac:dyDescent="0.25">
      <c r="A1685" t="s">
        <v>22</v>
      </c>
      <c r="B1685">
        <v>3</v>
      </c>
      <c r="C1685">
        <v>16</v>
      </c>
      <c r="D1685" t="s">
        <v>20</v>
      </c>
      <c r="E1685" t="s">
        <v>20</v>
      </c>
      <c r="F1685">
        <v>1</v>
      </c>
      <c r="G1685">
        <v>60</v>
      </c>
      <c r="H1685">
        <v>13760</v>
      </c>
      <c r="I1685" t="s">
        <v>14</v>
      </c>
      <c r="J1685">
        <v>0</v>
      </c>
      <c r="K1685">
        <v>0</v>
      </c>
      <c r="L1685" s="11">
        <f t="shared" si="1294"/>
        <v>0</v>
      </c>
      <c r="M1685" s="11">
        <f t="shared" si="1295"/>
        <v>0</v>
      </c>
      <c r="N1685" s="11">
        <f t="shared" si="1296"/>
        <v>0</v>
      </c>
      <c r="O1685" s="11">
        <f t="shared" si="1297"/>
        <v>0</v>
      </c>
      <c r="P1685" s="11"/>
      <c r="Q1685" s="11"/>
      <c r="R1685" s="11"/>
    </row>
    <row r="1686" spans="1:18" hidden="1" x14ac:dyDescent="0.25">
      <c r="A1686" t="s">
        <v>22</v>
      </c>
      <c r="B1686">
        <v>3</v>
      </c>
      <c r="C1686">
        <v>16</v>
      </c>
      <c r="D1686" t="s">
        <v>20</v>
      </c>
      <c r="E1686" t="s">
        <v>20</v>
      </c>
      <c r="F1686">
        <v>2</v>
      </c>
      <c r="G1686">
        <v>120</v>
      </c>
      <c r="H1686">
        <v>13820</v>
      </c>
      <c r="I1686" t="s">
        <v>17</v>
      </c>
      <c r="J1686">
        <v>0</v>
      </c>
      <c r="K1686">
        <v>0</v>
      </c>
      <c r="L1686">
        <f t="shared" si="1294"/>
        <v>0</v>
      </c>
      <c r="M1686">
        <f t="shared" si="1295"/>
        <v>0</v>
      </c>
      <c r="N1686">
        <f t="shared" si="1296"/>
        <v>0</v>
      </c>
      <c r="O1686">
        <f t="shared" si="1297"/>
        <v>0</v>
      </c>
      <c r="P1686">
        <f t="shared" ref="P1686" si="1300">IF((SUM(J1686:J1689)&gt;0),1,0)</f>
        <v>1</v>
      </c>
      <c r="Q1686">
        <f t="shared" ref="Q1686:R1686" si="1301">IF((SUM(N1686:N1689)&gt;0),1,0)</f>
        <v>1</v>
      </c>
      <c r="R1686">
        <f t="shared" si="1301"/>
        <v>0</v>
      </c>
    </row>
    <row r="1687" spans="1:18" hidden="1" x14ac:dyDescent="0.25">
      <c r="A1687" t="s">
        <v>22</v>
      </c>
      <c r="B1687">
        <v>3</v>
      </c>
      <c r="C1687">
        <v>16</v>
      </c>
      <c r="D1687" t="s">
        <v>20</v>
      </c>
      <c r="E1687" t="s">
        <v>20</v>
      </c>
      <c r="F1687">
        <v>2</v>
      </c>
      <c r="G1687">
        <v>120</v>
      </c>
      <c r="H1687">
        <v>13820</v>
      </c>
      <c r="I1687" t="s">
        <v>16</v>
      </c>
      <c r="J1687">
        <v>1</v>
      </c>
      <c r="K1687">
        <v>2</v>
      </c>
      <c r="L1687">
        <f t="shared" si="1294"/>
        <v>1</v>
      </c>
      <c r="M1687">
        <f t="shared" si="1295"/>
        <v>0</v>
      </c>
      <c r="N1687">
        <f t="shared" si="1296"/>
        <v>0</v>
      </c>
      <c r="O1687">
        <f t="shared" si="1297"/>
        <v>0</v>
      </c>
    </row>
    <row r="1688" spans="1:18" hidden="1" x14ac:dyDescent="0.25">
      <c r="A1688" t="s">
        <v>22</v>
      </c>
      <c r="B1688">
        <v>3</v>
      </c>
      <c r="C1688">
        <v>16</v>
      </c>
      <c r="D1688" t="s">
        <v>20</v>
      </c>
      <c r="E1688" t="s">
        <v>20</v>
      </c>
      <c r="F1688">
        <v>2</v>
      </c>
      <c r="G1688">
        <v>120</v>
      </c>
      <c r="H1688">
        <v>13820</v>
      </c>
      <c r="I1688" t="s">
        <v>13</v>
      </c>
      <c r="J1688">
        <v>0</v>
      </c>
      <c r="K1688">
        <v>0</v>
      </c>
      <c r="L1688">
        <f t="shared" si="1294"/>
        <v>0</v>
      </c>
      <c r="M1688">
        <f t="shared" si="1295"/>
        <v>0</v>
      </c>
      <c r="N1688">
        <f t="shared" si="1296"/>
        <v>0</v>
      </c>
      <c r="O1688">
        <f t="shared" si="1297"/>
        <v>0</v>
      </c>
    </row>
    <row r="1689" spans="1:18" hidden="1" x14ac:dyDescent="0.25">
      <c r="A1689" t="s">
        <v>22</v>
      </c>
      <c r="B1689">
        <v>3</v>
      </c>
      <c r="C1689">
        <v>16</v>
      </c>
      <c r="D1689" t="s">
        <v>20</v>
      </c>
      <c r="E1689" t="s">
        <v>20</v>
      </c>
      <c r="F1689">
        <v>2</v>
      </c>
      <c r="G1689">
        <v>120</v>
      </c>
      <c r="H1689">
        <v>13820</v>
      </c>
      <c r="I1689" t="s">
        <v>14</v>
      </c>
      <c r="J1689">
        <v>1</v>
      </c>
      <c r="K1689">
        <v>4</v>
      </c>
      <c r="L1689" s="11">
        <f t="shared" si="1294"/>
        <v>1</v>
      </c>
      <c r="M1689" s="11">
        <f t="shared" si="1295"/>
        <v>1</v>
      </c>
      <c r="N1689" s="11">
        <f t="shared" si="1296"/>
        <v>1</v>
      </c>
      <c r="O1689" s="11">
        <f t="shared" si="1297"/>
        <v>0</v>
      </c>
      <c r="P1689" s="11"/>
      <c r="Q1689" s="11"/>
      <c r="R1689" s="11"/>
    </row>
    <row r="1690" spans="1:18" hidden="1" x14ac:dyDescent="0.25">
      <c r="A1690" t="s">
        <v>22</v>
      </c>
      <c r="B1690">
        <v>3</v>
      </c>
      <c r="C1690">
        <v>16</v>
      </c>
      <c r="D1690" t="s">
        <v>20</v>
      </c>
      <c r="E1690" t="s">
        <v>20</v>
      </c>
      <c r="F1690">
        <v>3</v>
      </c>
      <c r="G1690">
        <v>180</v>
      </c>
      <c r="H1690">
        <v>13880</v>
      </c>
      <c r="I1690" t="s">
        <v>17</v>
      </c>
      <c r="J1690">
        <v>0</v>
      </c>
      <c r="K1690">
        <v>0</v>
      </c>
      <c r="L1690">
        <f t="shared" si="1294"/>
        <v>0</v>
      </c>
      <c r="M1690">
        <f t="shared" si="1295"/>
        <v>0</v>
      </c>
      <c r="N1690">
        <f t="shared" si="1296"/>
        <v>0</v>
      </c>
      <c r="O1690">
        <f t="shared" si="1297"/>
        <v>0</v>
      </c>
      <c r="P1690">
        <f t="shared" ref="P1690" si="1302">IF((SUM(J1690:J1693)&gt;0),1,0)</f>
        <v>1</v>
      </c>
      <c r="Q1690">
        <f t="shared" ref="Q1690:R1690" si="1303">IF((SUM(N1690:N1693)&gt;0),1,0)</f>
        <v>0</v>
      </c>
      <c r="R1690">
        <f t="shared" si="1303"/>
        <v>0</v>
      </c>
    </row>
    <row r="1691" spans="1:18" hidden="1" x14ac:dyDescent="0.25">
      <c r="A1691" t="s">
        <v>22</v>
      </c>
      <c r="B1691">
        <v>3</v>
      </c>
      <c r="C1691">
        <v>16</v>
      </c>
      <c r="D1691" t="s">
        <v>20</v>
      </c>
      <c r="E1691" t="s">
        <v>20</v>
      </c>
      <c r="F1691">
        <v>3</v>
      </c>
      <c r="G1691">
        <v>180</v>
      </c>
      <c r="H1691">
        <v>13880</v>
      </c>
      <c r="I1691" t="s">
        <v>16</v>
      </c>
      <c r="J1691">
        <v>1</v>
      </c>
      <c r="K1691">
        <v>1</v>
      </c>
      <c r="L1691">
        <f t="shared" si="1294"/>
        <v>1</v>
      </c>
      <c r="M1691">
        <f t="shared" si="1295"/>
        <v>0</v>
      </c>
      <c r="N1691">
        <f t="shared" si="1296"/>
        <v>0</v>
      </c>
      <c r="O1691">
        <f t="shared" si="1297"/>
        <v>0</v>
      </c>
    </row>
    <row r="1692" spans="1:18" hidden="1" x14ac:dyDescent="0.25">
      <c r="A1692" t="s">
        <v>22</v>
      </c>
      <c r="B1692">
        <v>3</v>
      </c>
      <c r="C1692">
        <v>16</v>
      </c>
      <c r="D1692" t="s">
        <v>20</v>
      </c>
      <c r="E1692" t="s">
        <v>20</v>
      </c>
      <c r="F1692">
        <v>3</v>
      </c>
      <c r="G1692">
        <v>180</v>
      </c>
      <c r="H1692">
        <v>13880</v>
      </c>
      <c r="I1692" t="s">
        <v>13</v>
      </c>
      <c r="J1692">
        <v>0</v>
      </c>
      <c r="K1692">
        <v>0</v>
      </c>
      <c r="L1692">
        <f t="shared" si="1294"/>
        <v>0</v>
      </c>
      <c r="M1692">
        <f t="shared" si="1295"/>
        <v>0</v>
      </c>
      <c r="N1692">
        <f t="shared" si="1296"/>
        <v>0</v>
      </c>
      <c r="O1692">
        <f t="shared" si="1297"/>
        <v>0</v>
      </c>
    </row>
    <row r="1693" spans="1:18" hidden="1" x14ac:dyDescent="0.25">
      <c r="A1693" t="s">
        <v>22</v>
      </c>
      <c r="B1693">
        <v>3</v>
      </c>
      <c r="C1693">
        <v>16</v>
      </c>
      <c r="D1693" t="s">
        <v>20</v>
      </c>
      <c r="E1693" t="s">
        <v>20</v>
      </c>
      <c r="F1693">
        <v>3</v>
      </c>
      <c r="G1693">
        <v>180</v>
      </c>
      <c r="H1693">
        <v>13880</v>
      </c>
      <c r="I1693" t="s">
        <v>14</v>
      </c>
      <c r="J1693">
        <v>0</v>
      </c>
      <c r="K1693">
        <v>0</v>
      </c>
      <c r="L1693" s="11">
        <f t="shared" si="1294"/>
        <v>0</v>
      </c>
      <c r="M1693" s="11">
        <f t="shared" si="1295"/>
        <v>0</v>
      </c>
      <c r="N1693" s="11">
        <f t="shared" si="1296"/>
        <v>0</v>
      </c>
      <c r="O1693" s="11">
        <f t="shared" si="1297"/>
        <v>0</v>
      </c>
      <c r="P1693" s="11"/>
      <c r="Q1693" s="11"/>
      <c r="R1693" s="11"/>
    </row>
    <row r="1694" spans="1:18" hidden="1" x14ac:dyDescent="0.25">
      <c r="A1694" t="s">
        <v>22</v>
      </c>
      <c r="B1694">
        <v>3</v>
      </c>
      <c r="C1694">
        <v>16</v>
      </c>
      <c r="D1694" t="s">
        <v>20</v>
      </c>
      <c r="E1694" t="s">
        <v>20</v>
      </c>
      <c r="F1694">
        <v>4</v>
      </c>
      <c r="G1694">
        <v>240</v>
      </c>
      <c r="H1694">
        <v>13940</v>
      </c>
      <c r="I1694" t="s">
        <v>17</v>
      </c>
      <c r="J1694">
        <v>0</v>
      </c>
      <c r="K1694">
        <v>0</v>
      </c>
      <c r="L1694">
        <f t="shared" si="1294"/>
        <v>0</v>
      </c>
      <c r="M1694">
        <f t="shared" si="1295"/>
        <v>0</v>
      </c>
      <c r="N1694">
        <f t="shared" si="1296"/>
        <v>0</v>
      </c>
      <c r="O1694">
        <f t="shared" si="1297"/>
        <v>0</v>
      </c>
      <c r="P1694">
        <f t="shared" ref="P1694" si="1304">IF((SUM(J1694:J1697)&gt;0),1,0)</f>
        <v>0</v>
      </c>
      <c r="Q1694">
        <f t="shared" ref="Q1694:R1694" si="1305">IF((SUM(N1694:N1697)&gt;0),1,0)</f>
        <v>0</v>
      </c>
      <c r="R1694">
        <f t="shared" si="1305"/>
        <v>0</v>
      </c>
    </row>
    <row r="1695" spans="1:18" hidden="1" x14ac:dyDescent="0.25">
      <c r="A1695" t="s">
        <v>22</v>
      </c>
      <c r="B1695">
        <v>3</v>
      </c>
      <c r="C1695">
        <v>16</v>
      </c>
      <c r="D1695" t="s">
        <v>20</v>
      </c>
      <c r="E1695" t="s">
        <v>20</v>
      </c>
      <c r="F1695">
        <v>4</v>
      </c>
      <c r="G1695">
        <v>240</v>
      </c>
      <c r="H1695">
        <v>13940</v>
      </c>
      <c r="I1695" t="s">
        <v>16</v>
      </c>
      <c r="J1695">
        <v>0</v>
      </c>
      <c r="K1695">
        <v>0</v>
      </c>
      <c r="L1695">
        <f t="shared" si="1294"/>
        <v>0</v>
      </c>
      <c r="M1695">
        <f t="shared" si="1295"/>
        <v>0</v>
      </c>
      <c r="N1695">
        <f t="shared" si="1296"/>
        <v>0</v>
      </c>
      <c r="O1695">
        <f t="shared" si="1297"/>
        <v>0</v>
      </c>
    </row>
    <row r="1696" spans="1:18" hidden="1" x14ac:dyDescent="0.25">
      <c r="A1696" t="s">
        <v>22</v>
      </c>
      <c r="B1696">
        <v>3</v>
      </c>
      <c r="C1696">
        <v>16</v>
      </c>
      <c r="D1696" t="s">
        <v>20</v>
      </c>
      <c r="E1696" t="s">
        <v>20</v>
      </c>
      <c r="F1696">
        <v>4</v>
      </c>
      <c r="G1696">
        <v>240</v>
      </c>
      <c r="H1696">
        <v>13940</v>
      </c>
      <c r="I1696" t="s">
        <v>13</v>
      </c>
      <c r="J1696">
        <v>0</v>
      </c>
      <c r="K1696">
        <v>0</v>
      </c>
      <c r="L1696">
        <f t="shared" si="1294"/>
        <v>0</v>
      </c>
      <c r="M1696">
        <f t="shared" si="1295"/>
        <v>0</v>
      </c>
      <c r="N1696">
        <f t="shared" si="1296"/>
        <v>0</v>
      </c>
      <c r="O1696">
        <f t="shared" si="1297"/>
        <v>0</v>
      </c>
    </row>
    <row r="1697" spans="1:18" hidden="1" x14ac:dyDescent="0.25">
      <c r="A1697" t="s">
        <v>22</v>
      </c>
      <c r="B1697">
        <v>3</v>
      </c>
      <c r="C1697">
        <v>16</v>
      </c>
      <c r="D1697" t="s">
        <v>20</v>
      </c>
      <c r="E1697" t="s">
        <v>20</v>
      </c>
      <c r="F1697">
        <v>4</v>
      </c>
      <c r="G1697">
        <v>240</v>
      </c>
      <c r="H1697">
        <v>13940</v>
      </c>
      <c r="I1697" t="s">
        <v>14</v>
      </c>
      <c r="J1697">
        <v>0</v>
      </c>
      <c r="K1697">
        <v>0</v>
      </c>
      <c r="L1697" s="11">
        <f t="shared" si="1294"/>
        <v>0</v>
      </c>
      <c r="M1697" s="11">
        <f t="shared" si="1295"/>
        <v>0</v>
      </c>
      <c r="N1697" s="11">
        <f t="shared" si="1296"/>
        <v>0</v>
      </c>
      <c r="O1697" s="11">
        <f t="shared" si="1297"/>
        <v>0</v>
      </c>
      <c r="P1697" s="11"/>
      <c r="Q1697" s="11"/>
      <c r="R1697" s="11"/>
    </row>
    <row r="1698" spans="1:18" hidden="1" x14ac:dyDescent="0.25">
      <c r="A1698" t="s">
        <v>22</v>
      </c>
      <c r="B1698">
        <v>3</v>
      </c>
      <c r="C1698">
        <v>16</v>
      </c>
      <c r="D1698" t="s">
        <v>20</v>
      </c>
      <c r="E1698" t="s">
        <v>20</v>
      </c>
      <c r="F1698">
        <v>5</v>
      </c>
      <c r="G1698">
        <v>300</v>
      </c>
      <c r="H1698">
        <v>14000</v>
      </c>
      <c r="I1698" t="s">
        <v>17</v>
      </c>
      <c r="J1698">
        <v>0</v>
      </c>
      <c r="K1698">
        <v>0</v>
      </c>
      <c r="L1698">
        <f t="shared" si="1294"/>
        <v>0</v>
      </c>
      <c r="M1698">
        <f t="shared" si="1295"/>
        <v>0</v>
      </c>
      <c r="N1698">
        <f t="shared" si="1296"/>
        <v>0</v>
      </c>
      <c r="O1698">
        <f t="shared" si="1297"/>
        <v>0</v>
      </c>
      <c r="P1698">
        <f t="shared" ref="P1698" si="1306">IF((SUM(J1698:J1701)&gt;0),1,0)</f>
        <v>0</v>
      </c>
      <c r="Q1698">
        <f t="shared" ref="Q1698:R1698" si="1307">IF((SUM(N1698:N1701)&gt;0),1,0)</f>
        <v>0</v>
      </c>
      <c r="R1698">
        <f t="shared" si="1307"/>
        <v>0</v>
      </c>
    </row>
    <row r="1699" spans="1:18" hidden="1" x14ac:dyDescent="0.25">
      <c r="A1699" t="s">
        <v>22</v>
      </c>
      <c r="B1699">
        <v>3</v>
      </c>
      <c r="C1699">
        <v>16</v>
      </c>
      <c r="D1699" t="s">
        <v>20</v>
      </c>
      <c r="E1699" t="s">
        <v>20</v>
      </c>
      <c r="F1699">
        <v>5</v>
      </c>
      <c r="G1699">
        <v>300</v>
      </c>
      <c r="H1699">
        <v>14000</v>
      </c>
      <c r="I1699" t="s">
        <v>16</v>
      </c>
      <c r="J1699">
        <v>0</v>
      </c>
      <c r="K1699">
        <v>0</v>
      </c>
      <c r="L1699">
        <f t="shared" si="1294"/>
        <v>0</v>
      </c>
      <c r="M1699">
        <f t="shared" si="1295"/>
        <v>0</v>
      </c>
      <c r="N1699">
        <f t="shared" si="1296"/>
        <v>0</v>
      </c>
      <c r="O1699">
        <f t="shared" si="1297"/>
        <v>0</v>
      </c>
    </row>
    <row r="1700" spans="1:18" hidden="1" x14ac:dyDescent="0.25">
      <c r="A1700" t="s">
        <v>22</v>
      </c>
      <c r="B1700">
        <v>3</v>
      </c>
      <c r="C1700">
        <v>16</v>
      </c>
      <c r="D1700" t="s">
        <v>20</v>
      </c>
      <c r="E1700" t="s">
        <v>20</v>
      </c>
      <c r="F1700">
        <v>5</v>
      </c>
      <c r="G1700">
        <v>300</v>
      </c>
      <c r="H1700">
        <v>14000</v>
      </c>
      <c r="I1700" t="s">
        <v>13</v>
      </c>
      <c r="J1700">
        <v>0</v>
      </c>
      <c r="K1700">
        <v>0</v>
      </c>
      <c r="L1700">
        <f t="shared" si="1294"/>
        <v>0</v>
      </c>
      <c r="M1700">
        <f t="shared" si="1295"/>
        <v>0</v>
      </c>
      <c r="N1700">
        <f t="shared" si="1296"/>
        <v>0</v>
      </c>
      <c r="O1700">
        <f t="shared" si="1297"/>
        <v>0</v>
      </c>
    </row>
    <row r="1701" spans="1:18" hidden="1" x14ac:dyDescent="0.25">
      <c r="A1701" t="s">
        <v>22</v>
      </c>
      <c r="B1701">
        <v>3</v>
      </c>
      <c r="C1701">
        <v>16</v>
      </c>
      <c r="D1701" t="s">
        <v>20</v>
      </c>
      <c r="E1701" t="s">
        <v>20</v>
      </c>
      <c r="F1701">
        <v>5</v>
      </c>
      <c r="G1701">
        <v>300</v>
      </c>
      <c r="H1701">
        <v>14000</v>
      </c>
      <c r="I1701" t="s">
        <v>14</v>
      </c>
      <c r="J1701">
        <v>0</v>
      </c>
      <c r="K1701">
        <v>0</v>
      </c>
      <c r="L1701" s="11">
        <f t="shared" si="1294"/>
        <v>0</v>
      </c>
      <c r="M1701" s="11">
        <f t="shared" si="1295"/>
        <v>0</v>
      </c>
      <c r="N1701" s="11">
        <f t="shared" si="1296"/>
        <v>0</v>
      </c>
      <c r="O1701" s="11">
        <f t="shared" si="1297"/>
        <v>0</v>
      </c>
      <c r="P1701" s="11"/>
      <c r="Q1701" s="11"/>
      <c r="R1701" s="11"/>
    </row>
    <row r="1702" spans="1:18" hidden="1" x14ac:dyDescent="0.25">
      <c r="A1702" t="s">
        <v>22</v>
      </c>
      <c r="B1702">
        <v>3</v>
      </c>
      <c r="C1702">
        <v>16</v>
      </c>
      <c r="D1702" t="s">
        <v>20</v>
      </c>
      <c r="E1702" t="s">
        <v>20</v>
      </c>
      <c r="F1702">
        <v>6</v>
      </c>
      <c r="G1702">
        <v>360</v>
      </c>
      <c r="H1702">
        <v>14060</v>
      </c>
      <c r="I1702" t="s">
        <v>17</v>
      </c>
      <c r="J1702">
        <v>0</v>
      </c>
      <c r="K1702">
        <v>0</v>
      </c>
      <c r="L1702">
        <f t="shared" si="1294"/>
        <v>0</v>
      </c>
      <c r="M1702">
        <f t="shared" si="1295"/>
        <v>0</v>
      </c>
      <c r="N1702">
        <f t="shared" si="1296"/>
        <v>0</v>
      </c>
      <c r="O1702">
        <f t="shared" si="1297"/>
        <v>0</v>
      </c>
      <c r="P1702">
        <f t="shared" ref="P1702" si="1308">IF((SUM(J1702:J1705)&gt;0),1,0)</f>
        <v>1</v>
      </c>
      <c r="Q1702">
        <f t="shared" ref="Q1702:R1702" si="1309">IF((SUM(N1702:N1705)&gt;0),1,0)</f>
        <v>0</v>
      </c>
      <c r="R1702">
        <f t="shared" si="1309"/>
        <v>0</v>
      </c>
    </row>
    <row r="1703" spans="1:18" hidden="1" x14ac:dyDescent="0.25">
      <c r="A1703" t="s">
        <v>22</v>
      </c>
      <c r="B1703">
        <v>3</v>
      </c>
      <c r="C1703">
        <v>16</v>
      </c>
      <c r="D1703" t="s">
        <v>20</v>
      </c>
      <c r="E1703" t="s">
        <v>20</v>
      </c>
      <c r="F1703">
        <v>6</v>
      </c>
      <c r="G1703">
        <v>360</v>
      </c>
      <c r="H1703">
        <v>14060</v>
      </c>
      <c r="I1703" t="s">
        <v>16</v>
      </c>
      <c r="J1703">
        <v>1</v>
      </c>
      <c r="K1703">
        <v>1</v>
      </c>
      <c r="L1703">
        <f t="shared" si="1294"/>
        <v>1</v>
      </c>
      <c r="M1703">
        <f t="shared" si="1295"/>
        <v>0</v>
      </c>
      <c r="N1703">
        <f t="shared" si="1296"/>
        <v>0</v>
      </c>
      <c r="O1703">
        <f t="shared" si="1297"/>
        <v>0</v>
      </c>
    </row>
    <row r="1704" spans="1:18" hidden="1" x14ac:dyDescent="0.25">
      <c r="A1704" t="s">
        <v>22</v>
      </c>
      <c r="B1704">
        <v>3</v>
      </c>
      <c r="C1704">
        <v>16</v>
      </c>
      <c r="D1704" t="s">
        <v>20</v>
      </c>
      <c r="E1704" t="s">
        <v>20</v>
      </c>
      <c r="F1704">
        <v>6</v>
      </c>
      <c r="G1704">
        <v>360</v>
      </c>
      <c r="H1704">
        <v>14060</v>
      </c>
      <c r="I1704" t="s">
        <v>13</v>
      </c>
      <c r="J1704">
        <v>0</v>
      </c>
      <c r="K1704">
        <v>0</v>
      </c>
      <c r="L1704">
        <f t="shared" si="1294"/>
        <v>0</v>
      </c>
      <c r="M1704">
        <f t="shared" si="1295"/>
        <v>0</v>
      </c>
      <c r="N1704">
        <f t="shared" si="1296"/>
        <v>0</v>
      </c>
      <c r="O1704">
        <f t="shared" si="1297"/>
        <v>0</v>
      </c>
    </row>
    <row r="1705" spans="1:18" hidden="1" x14ac:dyDescent="0.25">
      <c r="A1705" t="s">
        <v>22</v>
      </c>
      <c r="B1705">
        <v>3</v>
      </c>
      <c r="C1705">
        <v>16</v>
      </c>
      <c r="D1705" t="s">
        <v>20</v>
      </c>
      <c r="E1705" t="s">
        <v>20</v>
      </c>
      <c r="F1705">
        <v>6</v>
      </c>
      <c r="G1705">
        <v>360</v>
      </c>
      <c r="H1705">
        <v>14060</v>
      </c>
      <c r="I1705" t="s">
        <v>14</v>
      </c>
      <c r="J1705">
        <v>0</v>
      </c>
      <c r="K1705">
        <v>0</v>
      </c>
      <c r="L1705" s="11">
        <f t="shared" si="1294"/>
        <v>0</v>
      </c>
      <c r="M1705" s="11">
        <f t="shared" si="1295"/>
        <v>0</v>
      </c>
      <c r="N1705" s="11">
        <f t="shared" si="1296"/>
        <v>0</v>
      </c>
      <c r="O1705" s="11">
        <f t="shared" si="1297"/>
        <v>0</v>
      </c>
      <c r="P1705" s="11"/>
      <c r="Q1705" s="11"/>
      <c r="R1705" s="11"/>
    </row>
    <row r="1706" spans="1:18" hidden="1" x14ac:dyDescent="0.25">
      <c r="A1706" t="s">
        <v>22</v>
      </c>
      <c r="B1706">
        <v>3</v>
      </c>
      <c r="C1706">
        <v>16</v>
      </c>
      <c r="D1706" t="s">
        <v>20</v>
      </c>
      <c r="E1706" t="s">
        <v>20</v>
      </c>
      <c r="F1706">
        <v>7</v>
      </c>
      <c r="G1706">
        <v>420</v>
      </c>
      <c r="H1706">
        <v>14120</v>
      </c>
      <c r="I1706" t="s">
        <v>17</v>
      </c>
      <c r="J1706">
        <v>0</v>
      </c>
      <c r="K1706">
        <v>0</v>
      </c>
      <c r="L1706">
        <f t="shared" si="1294"/>
        <v>0</v>
      </c>
      <c r="M1706">
        <f t="shared" si="1295"/>
        <v>0</v>
      </c>
      <c r="N1706">
        <f t="shared" si="1296"/>
        <v>0</v>
      </c>
      <c r="O1706">
        <f t="shared" si="1297"/>
        <v>0</v>
      </c>
      <c r="P1706">
        <f t="shared" ref="P1706" si="1310">IF((SUM(J1706:J1709)&gt;0),1,0)</f>
        <v>0</v>
      </c>
      <c r="Q1706">
        <f t="shared" ref="Q1706:R1706" si="1311">IF((SUM(N1706:N1709)&gt;0),1,0)</f>
        <v>0</v>
      </c>
      <c r="R1706">
        <f t="shared" si="1311"/>
        <v>0</v>
      </c>
    </row>
    <row r="1707" spans="1:18" hidden="1" x14ac:dyDescent="0.25">
      <c r="A1707" t="s">
        <v>22</v>
      </c>
      <c r="B1707">
        <v>3</v>
      </c>
      <c r="C1707">
        <v>16</v>
      </c>
      <c r="D1707" t="s">
        <v>20</v>
      </c>
      <c r="E1707" t="s">
        <v>20</v>
      </c>
      <c r="F1707">
        <v>7</v>
      </c>
      <c r="G1707">
        <v>420</v>
      </c>
      <c r="H1707">
        <v>14120</v>
      </c>
      <c r="I1707" t="s">
        <v>16</v>
      </c>
      <c r="J1707">
        <v>0</v>
      </c>
      <c r="K1707">
        <v>0</v>
      </c>
      <c r="L1707">
        <f t="shared" si="1294"/>
        <v>0</v>
      </c>
      <c r="M1707">
        <f t="shared" si="1295"/>
        <v>0</v>
      </c>
      <c r="N1707">
        <f t="shared" si="1296"/>
        <v>0</v>
      </c>
      <c r="O1707">
        <f t="shared" si="1297"/>
        <v>0</v>
      </c>
    </row>
    <row r="1708" spans="1:18" hidden="1" x14ac:dyDescent="0.25">
      <c r="A1708" t="s">
        <v>22</v>
      </c>
      <c r="B1708">
        <v>3</v>
      </c>
      <c r="C1708">
        <v>16</v>
      </c>
      <c r="D1708" t="s">
        <v>20</v>
      </c>
      <c r="E1708" t="s">
        <v>20</v>
      </c>
      <c r="F1708">
        <v>7</v>
      </c>
      <c r="G1708">
        <v>420</v>
      </c>
      <c r="H1708">
        <v>14120</v>
      </c>
      <c r="I1708" t="s">
        <v>13</v>
      </c>
      <c r="J1708">
        <v>0</v>
      </c>
      <c r="K1708">
        <v>0</v>
      </c>
      <c r="L1708">
        <f t="shared" si="1294"/>
        <v>0</v>
      </c>
      <c r="M1708">
        <f t="shared" si="1295"/>
        <v>0</v>
      </c>
      <c r="N1708">
        <f t="shared" si="1296"/>
        <v>0</v>
      </c>
      <c r="O1708">
        <f t="shared" si="1297"/>
        <v>0</v>
      </c>
    </row>
    <row r="1709" spans="1:18" hidden="1" x14ac:dyDescent="0.25">
      <c r="A1709" t="s">
        <v>22</v>
      </c>
      <c r="B1709">
        <v>3</v>
      </c>
      <c r="C1709">
        <v>16</v>
      </c>
      <c r="D1709" t="s">
        <v>20</v>
      </c>
      <c r="E1709" t="s">
        <v>20</v>
      </c>
      <c r="F1709">
        <v>7</v>
      </c>
      <c r="G1709">
        <v>420</v>
      </c>
      <c r="H1709">
        <v>14120</v>
      </c>
      <c r="I1709" t="s">
        <v>14</v>
      </c>
      <c r="J1709">
        <v>0</v>
      </c>
      <c r="K1709">
        <v>0</v>
      </c>
      <c r="L1709" s="11">
        <f t="shared" si="1294"/>
        <v>0</v>
      </c>
      <c r="M1709" s="11">
        <f t="shared" si="1295"/>
        <v>0</v>
      </c>
      <c r="N1709" s="11">
        <f t="shared" si="1296"/>
        <v>0</v>
      </c>
      <c r="O1709" s="11">
        <f t="shared" si="1297"/>
        <v>0</v>
      </c>
      <c r="P1709" s="11"/>
      <c r="Q1709" s="11"/>
      <c r="R1709" s="11"/>
    </row>
    <row r="1710" spans="1:18" hidden="1" x14ac:dyDescent="0.25">
      <c r="A1710" t="s">
        <v>22</v>
      </c>
      <c r="B1710">
        <v>3</v>
      </c>
      <c r="C1710">
        <v>16</v>
      </c>
      <c r="D1710" t="s">
        <v>20</v>
      </c>
      <c r="E1710" t="s">
        <v>20</v>
      </c>
      <c r="F1710">
        <v>8</v>
      </c>
      <c r="G1710">
        <v>480</v>
      </c>
      <c r="H1710">
        <v>14180</v>
      </c>
      <c r="I1710" t="s">
        <v>17</v>
      </c>
      <c r="J1710">
        <v>0</v>
      </c>
      <c r="K1710">
        <v>0</v>
      </c>
      <c r="L1710">
        <f t="shared" si="1294"/>
        <v>0</v>
      </c>
      <c r="M1710">
        <f t="shared" si="1295"/>
        <v>0</v>
      </c>
      <c r="N1710">
        <f t="shared" si="1296"/>
        <v>0</v>
      </c>
      <c r="O1710">
        <f t="shared" si="1297"/>
        <v>0</v>
      </c>
      <c r="P1710">
        <f t="shared" ref="P1710" si="1312">IF((SUM(J1710:J1713)&gt;0),1,0)</f>
        <v>0</v>
      </c>
      <c r="Q1710">
        <f t="shared" ref="Q1710:R1710" si="1313">IF((SUM(N1710:N1713)&gt;0),1,0)</f>
        <v>0</v>
      </c>
      <c r="R1710">
        <f t="shared" si="1313"/>
        <v>0</v>
      </c>
    </row>
    <row r="1711" spans="1:18" hidden="1" x14ac:dyDescent="0.25">
      <c r="A1711" t="s">
        <v>22</v>
      </c>
      <c r="B1711">
        <v>3</v>
      </c>
      <c r="C1711">
        <v>16</v>
      </c>
      <c r="D1711" t="s">
        <v>20</v>
      </c>
      <c r="E1711" t="s">
        <v>20</v>
      </c>
      <c r="F1711">
        <v>8</v>
      </c>
      <c r="G1711">
        <v>480</v>
      </c>
      <c r="H1711">
        <v>14180</v>
      </c>
      <c r="I1711" t="s">
        <v>16</v>
      </c>
      <c r="J1711">
        <v>0</v>
      </c>
      <c r="K1711">
        <v>0</v>
      </c>
      <c r="L1711">
        <f t="shared" si="1294"/>
        <v>0</v>
      </c>
      <c r="M1711">
        <f t="shared" si="1295"/>
        <v>0</v>
      </c>
      <c r="N1711">
        <f t="shared" si="1296"/>
        <v>0</v>
      </c>
      <c r="O1711">
        <f t="shared" si="1297"/>
        <v>0</v>
      </c>
    </row>
    <row r="1712" spans="1:18" hidden="1" x14ac:dyDescent="0.25">
      <c r="A1712" t="s">
        <v>22</v>
      </c>
      <c r="B1712">
        <v>3</v>
      </c>
      <c r="C1712">
        <v>16</v>
      </c>
      <c r="D1712" t="s">
        <v>20</v>
      </c>
      <c r="E1712" t="s">
        <v>20</v>
      </c>
      <c r="F1712">
        <v>8</v>
      </c>
      <c r="G1712">
        <v>480</v>
      </c>
      <c r="H1712">
        <v>14180</v>
      </c>
      <c r="I1712" t="s">
        <v>13</v>
      </c>
      <c r="J1712">
        <v>0</v>
      </c>
      <c r="K1712">
        <v>0</v>
      </c>
      <c r="L1712">
        <f t="shared" si="1294"/>
        <v>0</v>
      </c>
      <c r="M1712">
        <f t="shared" si="1295"/>
        <v>0</v>
      </c>
      <c r="N1712">
        <f t="shared" si="1296"/>
        <v>0</v>
      </c>
      <c r="O1712">
        <f t="shared" si="1297"/>
        <v>0</v>
      </c>
    </row>
    <row r="1713" spans="1:18" hidden="1" x14ac:dyDescent="0.25">
      <c r="A1713" t="s">
        <v>22</v>
      </c>
      <c r="B1713">
        <v>3</v>
      </c>
      <c r="C1713">
        <v>16</v>
      </c>
      <c r="D1713" t="s">
        <v>20</v>
      </c>
      <c r="E1713" t="s">
        <v>20</v>
      </c>
      <c r="F1713">
        <v>8</v>
      </c>
      <c r="G1713">
        <v>480</v>
      </c>
      <c r="H1713">
        <v>14180</v>
      </c>
      <c r="I1713" t="s">
        <v>14</v>
      </c>
      <c r="J1713">
        <v>0</v>
      </c>
      <c r="K1713">
        <v>0</v>
      </c>
      <c r="L1713" s="11">
        <f t="shared" si="1294"/>
        <v>0</v>
      </c>
      <c r="M1713" s="11">
        <f t="shared" si="1295"/>
        <v>0</v>
      </c>
      <c r="N1713" s="11">
        <f t="shared" si="1296"/>
        <v>0</v>
      </c>
      <c r="O1713" s="11">
        <f t="shared" si="1297"/>
        <v>0</v>
      </c>
      <c r="P1713" s="11"/>
      <c r="Q1713" s="11"/>
      <c r="R1713" s="11"/>
    </row>
    <row r="1714" spans="1:18" hidden="1" x14ac:dyDescent="0.25">
      <c r="A1714" t="s">
        <v>22</v>
      </c>
      <c r="B1714">
        <v>3</v>
      </c>
      <c r="C1714">
        <v>16</v>
      </c>
      <c r="D1714" t="s">
        <v>20</v>
      </c>
      <c r="E1714" t="s">
        <v>20</v>
      </c>
      <c r="F1714">
        <v>9</v>
      </c>
      <c r="G1714">
        <v>540</v>
      </c>
      <c r="H1714">
        <v>14240</v>
      </c>
      <c r="I1714" t="s">
        <v>17</v>
      </c>
      <c r="J1714">
        <v>0</v>
      </c>
      <c r="K1714">
        <v>0</v>
      </c>
      <c r="L1714">
        <f t="shared" si="1294"/>
        <v>0</v>
      </c>
      <c r="M1714">
        <f t="shared" si="1295"/>
        <v>0</v>
      </c>
      <c r="N1714">
        <f t="shared" si="1296"/>
        <v>0</v>
      </c>
      <c r="O1714">
        <f t="shared" si="1297"/>
        <v>0</v>
      </c>
      <c r="P1714">
        <f t="shared" ref="P1714" si="1314">IF((SUM(J1714:J1717)&gt;0),1,0)</f>
        <v>0</v>
      </c>
      <c r="Q1714">
        <f t="shared" ref="Q1714:R1714" si="1315">IF((SUM(N1714:N1717)&gt;0),1,0)</f>
        <v>0</v>
      </c>
      <c r="R1714">
        <f t="shared" si="1315"/>
        <v>0</v>
      </c>
    </row>
    <row r="1715" spans="1:18" hidden="1" x14ac:dyDescent="0.25">
      <c r="A1715" t="s">
        <v>22</v>
      </c>
      <c r="B1715">
        <v>3</v>
      </c>
      <c r="C1715">
        <v>16</v>
      </c>
      <c r="D1715" t="s">
        <v>20</v>
      </c>
      <c r="E1715" t="s">
        <v>20</v>
      </c>
      <c r="F1715">
        <v>9</v>
      </c>
      <c r="G1715">
        <v>540</v>
      </c>
      <c r="H1715">
        <v>14240</v>
      </c>
      <c r="I1715" t="s">
        <v>16</v>
      </c>
      <c r="J1715">
        <v>0</v>
      </c>
      <c r="K1715">
        <v>0</v>
      </c>
      <c r="L1715">
        <f t="shared" si="1294"/>
        <v>0</v>
      </c>
      <c r="M1715">
        <f t="shared" ref="M1715:M1778" si="1316">IF(K1715&gt;3,1,0)</f>
        <v>0</v>
      </c>
      <c r="N1715">
        <f t="shared" ref="N1715:N1778" si="1317">IF(K1715=4,1,0)</f>
        <v>0</v>
      </c>
      <c r="O1715">
        <f t="shared" ref="O1715:O1778" si="1318">IF(K1715=5,1,0)</f>
        <v>0</v>
      </c>
    </row>
    <row r="1716" spans="1:18" hidden="1" x14ac:dyDescent="0.25">
      <c r="A1716" t="s">
        <v>22</v>
      </c>
      <c r="B1716">
        <v>3</v>
      </c>
      <c r="C1716">
        <v>16</v>
      </c>
      <c r="D1716" t="s">
        <v>20</v>
      </c>
      <c r="E1716" t="s">
        <v>20</v>
      </c>
      <c r="F1716">
        <v>9</v>
      </c>
      <c r="G1716">
        <v>540</v>
      </c>
      <c r="H1716">
        <v>14240</v>
      </c>
      <c r="I1716" t="s">
        <v>13</v>
      </c>
      <c r="J1716">
        <v>0</v>
      </c>
      <c r="K1716">
        <v>0</v>
      </c>
      <c r="L1716">
        <f t="shared" ref="L1716:L1779" si="1319">IF(J1716&gt;0,1,0)</f>
        <v>0</v>
      </c>
      <c r="M1716">
        <f t="shared" si="1316"/>
        <v>0</v>
      </c>
      <c r="N1716">
        <f t="shared" si="1317"/>
        <v>0</v>
      </c>
      <c r="O1716">
        <f t="shared" si="1318"/>
        <v>0</v>
      </c>
    </row>
    <row r="1717" spans="1:18" hidden="1" x14ac:dyDescent="0.25">
      <c r="A1717" t="s">
        <v>22</v>
      </c>
      <c r="B1717">
        <v>3</v>
      </c>
      <c r="C1717">
        <v>16</v>
      </c>
      <c r="D1717" t="s">
        <v>20</v>
      </c>
      <c r="E1717" t="s">
        <v>20</v>
      </c>
      <c r="F1717">
        <v>9</v>
      </c>
      <c r="G1717">
        <v>540</v>
      </c>
      <c r="H1717">
        <v>14240</v>
      </c>
      <c r="I1717" t="s">
        <v>14</v>
      </c>
      <c r="J1717">
        <v>0</v>
      </c>
      <c r="K1717">
        <v>0</v>
      </c>
      <c r="L1717" s="11">
        <f t="shared" si="1319"/>
        <v>0</v>
      </c>
      <c r="M1717" s="11">
        <f t="shared" si="1316"/>
        <v>0</v>
      </c>
      <c r="N1717" s="11">
        <f t="shared" si="1317"/>
        <v>0</v>
      </c>
      <c r="O1717" s="11">
        <f t="shared" si="1318"/>
        <v>0</v>
      </c>
      <c r="P1717" s="11"/>
      <c r="Q1717" s="11"/>
      <c r="R1717" s="11"/>
    </row>
    <row r="1718" spans="1:18" hidden="1" x14ac:dyDescent="0.25">
      <c r="A1718" t="s">
        <v>22</v>
      </c>
      <c r="B1718">
        <v>3</v>
      </c>
      <c r="C1718">
        <v>16</v>
      </c>
      <c r="D1718" t="s">
        <v>20</v>
      </c>
      <c r="E1718" t="s">
        <v>20</v>
      </c>
      <c r="F1718">
        <v>10</v>
      </c>
      <c r="G1718">
        <v>600</v>
      </c>
      <c r="H1718">
        <v>14300</v>
      </c>
      <c r="I1718" t="s">
        <v>17</v>
      </c>
      <c r="J1718">
        <v>0</v>
      </c>
      <c r="K1718">
        <v>0</v>
      </c>
      <c r="L1718">
        <f t="shared" si="1319"/>
        <v>0</v>
      </c>
      <c r="M1718">
        <f t="shared" si="1316"/>
        <v>0</v>
      </c>
      <c r="N1718">
        <f t="shared" si="1317"/>
        <v>0</v>
      </c>
      <c r="O1718">
        <f t="shared" si="1318"/>
        <v>0</v>
      </c>
      <c r="P1718">
        <f t="shared" ref="P1718" si="1320">IF((SUM(J1718:J1721)&gt;0),1,0)</f>
        <v>0</v>
      </c>
      <c r="Q1718">
        <f t="shared" ref="Q1718:R1718" si="1321">IF((SUM(N1718:N1721)&gt;0),1,0)</f>
        <v>0</v>
      </c>
      <c r="R1718">
        <f t="shared" si="1321"/>
        <v>0</v>
      </c>
    </row>
    <row r="1719" spans="1:18" hidden="1" x14ac:dyDescent="0.25">
      <c r="A1719" t="s">
        <v>22</v>
      </c>
      <c r="B1719">
        <v>3</v>
      </c>
      <c r="C1719">
        <v>16</v>
      </c>
      <c r="D1719" t="s">
        <v>20</v>
      </c>
      <c r="E1719" t="s">
        <v>20</v>
      </c>
      <c r="F1719">
        <v>10</v>
      </c>
      <c r="G1719">
        <v>600</v>
      </c>
      <c r="H1719">
        <v>14300</v>
      </c>
      <c r="I1719" t="s">
        <v>16</v>
      </c>
      <c r="J1719">
        <v>0</v>
      </c>
      <c r="K1719">
        <v>0</v>
      </c>
      <c r="L1719">
        <f t="shared" si="1319"/>
        <v>0</v>
      </c>
      <c r="M1719">
        <f t="shared" si="1316"/>
        <v>0</v>
      </c>
      <c r="N1719">
        <f t="shared" si="1317"/>
        <v>0</v>
      </c>
      <c r="O1719">
        <f t="shared" si="1318"/>
        <v>0</v>
      </c>
    </row>
    <row r="1720" spans="1:18" hidden="1" x14ac:dyDescent="0.25">
      <c r="A1720" t="s">
        <v>22</v>
      </c>
      <c r="B1720">
        <v>3</v>
      </c>
      <c r="C1720">
        <v>16</v>
      </c>
      <c r="D1720" t="s">
        <v>20</v>
      </c>
      <c r="E1720" t="s">
        <v>20</v>
      </c>
      <c r="F1720">
        <v>10</v>
      </c>
      <c r="G1720">
        <v>600</v>
      </c>
      <c r="H1720">
        <v>14300</v>
      </c>
      <c r="I1720" t="s">
        <v>13</v>
      </c>
      <c r="J1720">
        <v>0</v>
      </c>
      <c r="K1720">
        <v>0</v>
      </c>
      <c r="L1720">
        <f t="shared" si="1319"/>
        <v>0</v>
      </c>
      <c r="M1720">
        <f t="shared" si="1316"/>
        <v>0</v>
      </c>
      <c r="N1720">
        <f t="shared" si="1317"/>
        <v>0</v>
      </c>
      <c r="O1720">
        <f t="shared" si="1318"/>
        <v>0</v>
      </c>
    </row>
    <row r="1721" spans="1:18" hidden="1" x14ac:dyDescent="0.25">
      <c r="A1721" t="s">
        <v>22</v>
      </c>
      <c r="B1721">
        <v>3</v>
      </c>
      <c r="C1721">
        <v>16</v>
      </c>
      <c r="D1721" t="s">
        <v>20</v>
      </c>
      <c r="E1721" t="s">
        <v>20</v>
      </c>
      <c r="F1721">
        <v>10</v>
      </c>
      <c r="G1721">
        <v>600</v>
      </c>
      <c r="H1721">
        <v>14300</v>
      </c>
      <c r="I1721" t="s">
        <v>14</v>
      </c>
      <c r="J1721">
        <v>0</v>
      </c>
      <c r="K1721">
        <v>0</v>
      </c>
      <c r="L1721" s="11">
        <f t="shared" si="1319"/>
        <v>0</v>
      </c>
      <c r="M1721" s="11">
        <f t="shared" si="1316"/>
        <v>0</v>
      </c>
      <c r="N1721" s="11">
        <f t="shared" si="1317"/>
        <v>0</v>
      </c>
      <c r="O1721" s="11">
        <f t="shared" si="1318"/>
        <v>0</v>
      </c>
      <c r="P1721" s="11"/>
      <c r="Q1721" s="11"/>
      <c r="R1721" s="11"/>
    </row>
    <row r="1722" spans="1:18" hidden="1" x14ac:dyDescent="0.25">
      <c r="A1722" t="s">
        <v>22</v>
      </c>
      <c r="B1722">
        <v>3</v>
      </c>
      <c r="C1722">
        <v>16</v>
      </c>
      <c r="D1722" t="s">
        <v>20</v>
      </c>
      <c r="E1722" t="s">
        <v>20</v>
      </c>
      <c r="F1722">
        <v>11</v>
      </c>
      <c r="G1722">
        <v>660</v>
      </c>
      <c r="H1722">
        <v>14360</v>
      </c>
      <c r="I1722" t="s">
        <v>17</v>
      </c>
      <c r="J1722">
        <v>0</v>
      </c>
      <c r="K1722">
        <v>0</v>
      </c>
      <c r="L1722">
        <f t="shared" si="1319"/>
        <v>0</v>
      </c>
      <c r="M1722">
        <f t="shared" si="1316"/>
        <v>0</v>
      </c>
      <c r="N1722">
        <f t="shared" si="1317"/>
        <v>0</v>
      </c>
      <c r="O1722">
        <f t="shared" si="1318"/>
        <v>0</v>
      </c>
      <c r="P1722">
        <f t="shared" ref="P1722" si="1322">IF((SUM(J1722:J1725)&gt;0),1,0)</f>
        <v>0</v>
      </c>
      <c r="Q1722">
        <f t="shared" ref="Q1722:R1722" si="1323">IF((SUM(N1722:N1725)&gt;0),1,0)</f>
        <v>0</v>
      </c>
      <c r="R1722">
        <f t="shared" si="1323"/>
        <v>0</v>
      </c>
    </row>
    <row r="1723" spans="1:18" hidden="1" x14ac:dyDescent="0.25">
      <c r="A1723" t="s">
        <v>22</v>
      </c>
      <c r="B1723">
        <v>3</v>
      </c>
      <c r="C1723">
        <v>16</v>
      </c>
      <c r="D1723" t="s">
        <v>20</v>
      </c>
      <c r="E1723" t="s">
        <v>20</v>
      </c>
      <c r="F1723">
        <v>11</v>
      </c>
      <c r="G1723">
        <v>660</v>
      </c>
      <c r="H1723">
        <v>14360</v>
      </c>
      <c r="I1723" t="s">
        <v>16</v>
      </c>
      <c r="J1723">
        <v>0</v>
      </c>
      <c r="K1723">
        <v>0</v>
      </c>
      <c r="L1723">
        <f t="shared" si="1319"/>
        <v>0</v>
      </c>
      <c r="M1723">
        <f t="shared" si="1316"/>
        <v>0</v>
      </c>
      <c r="N1723">
        <f t="shared" si="1317"/>
        <v>0</v>
      </c>
      <c r="O1723">
        <f t="shared" si="1318"/>
        <v>0</v>
      </c>
    </row>
    <row r="1724" spans="1:18" hidden="1" x14ac:dyDescent="0.25">
      <c r="A1724" t="s">
        <v>22</v>
      </c>
      <c r="B1724">
        <v>3</v>
      </c>
      <c r="C1724">
        <v>16</v>
      </c>
      <c r="D1724" t="s">
        <v>20</v>
      </c>
      <c r="E1724" t="s">
        <v>20</v>
      </c>
      <c r="F1724">
        <v>11</v>
      </c>
      <c r="G1724">
        <v>660</v>
      </c>
      <c r="H1724">
        <v>14360</v>
      </c>
      <c r="I1724" t="s">
        <v>13</v>
      </c>
      <c r="J1724">
        <v>0</v>
      </c>
      <c r="K1724">
        <v>0</v>
      </c>
      <c r="L1724">
        <f t="shared" si="1319"/>
        <v>0</v>
      </c>
      <c r="M1724">
        <f t="shared" si="1316"/>
        <v>0</v>
      </c>
      <c r="N1724">
        <f t="shared" si="1317"/>
        <v>0</v>
      </c>
      <c r="O1724">
        <f t="shared" si="1318"/>
        <v>0</v>
      </c>
    </row>
    <row r="1725" spans="1:18" hidden="1" x14ac:dyDescent="0.25">
      <c r="A1725" t="s">
        <v>22</v>
      </c>
      <c r="B1725">
        <v>3</v>
      </c>
      <c r="C1725">
        <v>16</v>
      </c>
      <c r="D1725" t="s">
        <v>20</v>
      </c>
      <c r="E1725" t="s">
        <v>20</v>
      </c>
      <c r="F1725">
        <v>11</v>
      </c>
      <c r="G1725">
        <v>660</v>
      </c>
      <c r="H1725">
        <v>14360</v>
      </c>
      <c r="I1725" t="s">
        <v>14</v>
      </c>
      <c r="J1725">
        <v>0</v>
      </c>
      <c r="K1725">
        <v>0</v>
      </c>
      <c r="L1725" s="11">
        <f t="shared" si="1319"/>
        <v>0</v>
      </c>
      <c r="M1725" s="11">
        <f t="shared" si="1316"/>
        <v>0</v>
      </c>
      <c r="N1725" s="11">
        <f t="shared" si="1317"/>
        <v>0</v>
      </c>
      <c r="O1725" s="11">
        <f t="shared" si="1318"/>
        <v>0</v>
      </c>
      <c r="P1725" s="11"/>
      <c r="Q1725" s="11"/>
      <c r="R1725" s="11"/>
    </row>
    <row r="1726" spans="1:18" hidden="1" x14ac:dyDescent="0.25">
      <c r="A1726" t="s">
        <v>22</v>
      </c>
      <c r="B1726">
        <v>3</v>
      </c>
      <c r="C1726">
        <v>17</v>
      </c>
      <c r="D1726" t="s">
        <v>12</v>
      </c>
      <c r="E1726" t="s">
        <v>12</v>
      </c>
      <c r="F1726">
        <v>1</v>
      </c>
      <c r="G1726">
        <v>60</v>
      </c>
      <c r="H1726">
        <v>14693</v>
      </c>
      <c r="I1726" t="s">
        <v>17</v>
      </c>
      <c r="J1726">
        <v>0</v>
      </c>
      <c r="K1726">
        <v>0</v>
      </c>
      <c r="L1726">
        <f t="shared" si="1319"/>
        <v>0</v>
      </c>
      <c r="M1726">
        <f t="shared" si="1316"/>
        <v>0</v>
      </c>
      <c r="N1726">
        <f t="shared" si="1317"/>
        <v>0</v>
      </c>
      <c r="O1726">
        <f t="shared" si="1318"/>
        <v>0</v>
      </c>
      <c r="P1726">
        <f t="shared" ref="P1726" si="1324">IF((SUM(J1726:J1729)&gt;0),1,0)</f>
        <v>1</v>
      </c>
      <c r="Q1726">
        <f t="shared" ref="Q1726:R1726" si="1325">IF((SUM(N1726:N1729)&gt;0),1,0)</f>
        <v>0</v>
      </c>
      <c r="R1726">
        <f t="shared" si="1325"/>
        <v>1</v>
      </c>
    </row>
    <row r="1727" spans="1:18" hidden="1" x14ac:dyDescent="0.25">
      <c r="A1727" t="s">
        <v>22</v>
      </c>
      <c r="B1727">
        <v>3</v>
      </c>
      <c r="C1727">
        <v>17</v>
      </c>
      <c r="D1727" t="s">
        <v>12</v>
      </c>
      <c r="E1727" t="s">
        <v>12</v>
      </c>
      <c r="F1727">
        <v>1</v>
      </c>
      <c r="G1727">
        <v>60</v>
      </c>
      <c r="H1727">
        <v>14693</v>
      </c>
      <c r="I1727" t="s">
        <v>16</v>
      </c>
      <c r="J1727">
        <v>0</v>
      </c>
      <c r="K1727">
        <v>0</v>
      </c>
      <c r="L1727">
        <f t="shared" si="1319"/>
        <v>0</v>
      </c>
      <c r="M1727">
        <f t="shared" si="1316"/>
        <v>0</v>
      </c>
      <c r="N1727">
        <f t="shared" si="1317"/>
        <v>0</v>
      </c>
      <c r="O1727">
        <f t="shared" si="1318"/>
        <v>0</v>
      </c>
    </row>
    <row r="1728" spans="1:18" hidden="1" x14ac:dyDescent="0.25">
      <c r="A1728" t="s">
        <v>22</v>
      </c>
      <c r="B1728">
        <v>3</v>
      </c>
      <c r="C1728">
        <v>17</v>
      </c>
      <c r="D1728" t="s">
        <v>12</v>
      </c>
      <c r="E1728" t="s">
        <v>12</v>
      </c>
      <c r="F1728">
        <v>1</v>
      </c>
      <c r="G1728">
        <v>60</v>
      </c>
      <c r="H1728">
        <v>14693</v>
      </c>
      <c r="I1728" t="s">
        <v>13</v>
      </c>
      <c r="J1728">
        <v>0</v>
      </c>
      <c r="K1728">
        <v>0</v>
      </c>
      <c r="L1728">
        <f t="shared" si="1319"/>
        <v>0</v>
      </c>
      <c r="M1728">
        <f t="shared" si="1316"/>
        <v>0</v>
      </c>
      <c r="N1728">
        <f t="shared" si="1317"/>
        <v>0</v>
      </c>
      <c r="O1728">
        <f t="shared" si="1318"/>
        <v>0</v>
      </c>
    </row>
    <row r="1729" spans="1:18" hidden="1" x14ac:dyDescent="0.25">
      <c r="A1729" t="s">
        <v>22</v>
      </c>
      <c r="B1729">
        <v>3</v>
      </c>
      <c r="C1729">
        <v>17</v>
      </c>
      <c r="D1729" t="s">
        <v>12</v>
      </c>
      <c r="E1729" t="s">
        <v>12</v>
      </c>
      <c r="F1729">
        <v>1</v>
      </c>
      <c r="G1729">
        <v>60</v>
      </c>
      <c r="H1729">
        <v>14693</v>
      </c>
      <c r="I1729" t="s">
        <v>14</v>
      </c>
      <c r="J1729">
        <v>6</v>
      </c>
      <c r="K1729">
        <v>5</v>
      </c>
      <c r="L1729" s="11">
        <f t="shared" si="1319"/>
        <v>1</v>
      </c>
      <c r="M1729" s="11">
        <f t="shared" si="1316"/>
        <v>1</v>
      </c>
      <c r="N1729" s="11">
        <f t="shared" si="1317"/>
        <v>0</v>
      </c>
      <c r="O1729" s="11">
        <f t="shared" si="1318"/>
        <v>1</v>
      </c>
      <c r="P1729" s="11"/>
      <c r="Q1729" s="11"/>
      <c r="R1729" s="11"/>
    </row>
    <row r="1730" spans="1:18" hidden="1" x14ac:dyDescent="0.25">
      <c r="A1730" t="s">
        <v>22</v>
      </c>
      <c r="B1730">
        <v>3</v>
      </c>
      <c r="C1730">
        <v>17</v>
      </c>
      <c r="D1730" t="s">
        <v>12</v>
      </c>
      <c r="E1730" t="s">
        <v>12</v>
      </c>
      <c r="F1730">
        <v>2</v>
      </c>
      <c r="G1730">
        <v>120</v>
      </c>
      <c r="H1730">
        <v>14753</v>
      </c>
      <c r="I1730" t="s">
        <v>17</v>
      </c>
      <c r="J1730">
        <v>0</v>
      </c>
      <c r="K1730">
        <v>0</v>
      </c>
      <c r="L1730">
        <f t="shared" si="1319"/>
        <v>0</v>
      </c>
      <c r="M1730">
        <f t="shared" si="1316"/>
        <v>0</v>
      </c>
      <c r="N1730">
        <f t="shared" si="1317"/>
        <v>0</v>
      </c>
      <c r="O1730">
        <f t="shared" si="1318"/>
        <v>0</v>
      </c>
      <c r="P1730">
        <f t="shared" ref="P1730" si="1326">IF((SUM(J1730:J1733)&gt;0),1,0)</f>
        <v>0</v>
      </c>
      <c r="Q1730">
        <f t="shared" ref="Q1730:R1730" si="1327">IF((SUM(N1730:N1733)&gt;0),1,0)</f>
        <v>0</v>
      </c>
      <c r="R1730">
        <f t="shared" si="1327"/>
        <v>0</v>
      </c>
    </row>
    <row r="1731" spans="1:18" hidden="1" x14ac:dyDescent="0.25">
      <c r="A1731" t="s">
        <v>22</v>
      </c>
      <c r="B1731">
        <v>3</v>
      </c>
      <c r="C1731">
        <v>17</v>
      </c>
      <c r="D1731" t="s">
        <v>12</v>
      </c>
      <c r="E1731" t="s">
        <v>12</v>
      </c>
      <c r="F1731">
        <v>2</v>
      </c>
      <c r="G1731">
        <v>120</v>
      </c>
      <c r="H1731">
        <v>14753</v>
      </c>
      <c r="I1731" t="s">
        <v>16</v>
      </c>
      <c r="J1731">
        <v>0</v>
      </c>
      <c r="K1731">
        <v>0</v>
      </c>
      <c r="L1731">
        <f t="shared" si="1319"/>
        <v>0</v>
      </c>
      <c r="M1731">
        <f t="shared" si="1316"/>
        <v>0</v>
      </c>
      <c r="N1731">
        <f t="shared" si="1317"/>
        <v>0</v>
      </c>
      <c r="O1731">
        <f t="shared" si="1318"/>
        <v>0</v>
      </c>
    </row>
    <row r="1732" spans="1:18" hidden="1" x14ac:dyDescent="0.25">
      <c r="A1732" t="s">
        <v>22</v>
      </c>
      <c r="B1732">
        <v>3</v>
      </c>
      <c r="C1732">
        <v>17</v>
      </c>
      <c r="D1732" t="s">
        <v>12</v>
      </c>
      <c r="E1732" t="s">
        <v>12</v>
      </c>
      <c r="F1732">
        <v>2</v>
      </c>
      <c r="G1732">
        <v>120</v>
      </c>
      <c r="H1732">
        <v>14753</v>
      </c>
      <c r="I1732" t="s">
        <v>13</v>
      </c>
      <c r="J1732">
        <v>0</v>
      </c>
      <c r="K1732">
        <v>0</v>
      </c>
      <c r="L1732">
        <f t="shared" si="1319"/>
        <v>0</v>
      </c>
      <c r="M1732">
        <f t="shared" si="1316"/>
        <v>0</v>
      </c>
      <c r="N1732">
        <f t="shared" si="1317"/>
        <v>0</v>
      </c>
      <c r="O1732">
        <f t="shared" si="1318"/>
        <v>0</v>
      </c>
    </row>
    <row r="1733" spans="1:18" hidden="1" x14ac:dyDescent="0.25">
      <c r="A1733" t="s">
        <v>22</v>
      </c>
      <c r="B1733">
        <v>3</v>
      </c>
      <c r="C1733">
        <v>17</v>
      </c>
      <c r="D1733" t="s">
        <v>12</v>
      </c>
      <c r="E1733" t="s">
        <v>12</v>
      </c>
      <c r="F1733">
        <v>2</v>
      </c>
      <c r="G1733">
        <v>120</v>
      </c>
      <c r="H1733">
        <v>14753</v>
      </c>
      <c r="I1733" t="s">
        <v>14</v>
      </c>
      <c r="J1733">
        <v>0</v>
      </c>
      <c r="K1733">
        <v>0</v>
      </c>
      <c r="L1733" s="11">
        <f t="shared" si="1319"/>
        <v>0</v>
      </c>
      <c r="M1733" s="11">
        <f t="shared" si="1316"/>
        <v>0</v>
      </c>
      <c r="N1733" s="11">
        <f t="shared" si="1317"/>
        <v>0</v>
      </c>
      <c r="O1733" s="11">
        <f t="shared" si="1318"/>
        <v>0</v>
      </c>
      <c r="P1733" s="11"/>
      <c r="Q1733" s="11"/>
      <c r="R1733" s="11"/>
    </row>
    <row r="1734" spans="1:18" hidden="1" x14ac:dyDescent="0.25">
      <c r="A1734" t="s">
        <v>22</v>
      </c>
      <c r="B1734">
        <v>3</v>
      </c>
      <c r="C1734">
        <v>17</v>
      </c>
      <c r="D1734" t="s">
        <v>12</v>
      </c>
      <c r="E1734" t="s">
        <v>12</v>
      </c>
      <c r="F1734">
        <v>3</v>
      </c>
      <c r="G1734">
        <v>180</v>
      </c>
      <c r="H1734">
        <v>14803</v>
      </c>
      <c r="I1734" t="s">
        <v>17</v>
      </c>
      <c r="J1734">
        <v>0</v>
      </c>
      <c r="K1734">
        <v>0</v>
      </c>
      <c r="L1734">
        <f t="shared" si="1319"/>
        <v>0</v>
      </c>
      <c r="M1734">
        <f t="shared" si="1316"/>
        <v>0</v>
      </c>
      <c r="N1734">
        <f t="shared" si="1317"/>
        <v>0</v>
      </c>
      <c r="O1734">
        <f t="shared" si="1318"/>
        <v>0</v>
      </c>
      <c r="P1734">
        <f t="shared" ref="P1734" si="1328">IF((SUM(J1734:J1737)&gt;0),1,0)</f>
        <v>1</v>
      </c>
      <c r="Q1734">
        <f t="shared" ref="Q1734:R1734" si="1329">IF((SUM(N1734:N1737)&gt;0),1,0)</f>
        <v>0</v>
      </c>
      <c r="R1734">
        <f t="shared" si="1329"/>
        <v>0</v>
      </c>
    </row>
    <row r="1735" spans="1:18" hidden="1" x14ac:dyDescent="0.25">
      <c r="A1735" t="s">
        <v>22</v>
      </c>
      <c r="B1735">
        <v>3</v>
      </c>
      <c r="C1735">
        <v>17</v>
      </c>
      <c r="D1735" t="s">
        <v>12</v>
      </c>
      <c r="E1735" t="s">
        <v>12</v>
      </c>
      <c r="F1735">
        <v>3</v>
      </c>
      <c r="G1735">
        <v>180</v>
      </c>
      <c r="H1735">
        <v>14803</v>
      </c>
      <c r="I1735" t="s">
        <v>16</v>
      </c>
      <c r="J1735">
        <v>1</v>
      </c>
      <c r="K1735">
        <v>2</v>
      </c>
      <c r="L1735">
        <f t="shared" si="1319"/>
        <v>1</v>
      </c>
      <c r="M1735">
        <f t="shared" si="1316"/>
        <v>0</v>
      </c>
      <c r="N1735">
        <f t="shared" si="1317"/>
        <v>0</v>
      </c>
      <c r="O1735">
        <f t="shared" si="1318"/>
        <v>0</v>
      </c>
    </row>
    <row r="1736" spans="1:18" hidden="1" x14ac:dyDescent="0.25">
      <c r="A1736" t="s">
        <v>22</v>
      </c>
      <c r="B1736">
        <v>3</v>
      </c>
      <c r="C1736">
        <v>17</v>
      </c>
      <c r="D1736" t="s">
        <v>12</v>
      </c>
      <c r="E1736" t="s">
        <v>12</v>
      </c>
      <c r="F1736">
        <v>3</v>
      </c>
      <c r="G1736">
        <v>180</v>
      </c>
      <c r="H1736">
        <v>14803</v>
      </c>
      <c r="I1736" t="s">
        <v>13</v>
      </c>
      <c r="J1736">
        <v>0</v>
      </c>
      <c r="K1736">
        <v>0</v>
      </c>
      <c r="L1736">
        <f t="shared" si="1319"/>
        <v>0</v>
      </c>
      <c r="M1736">
        <f t="shared" si="1316"/>
        <v>0</v>
      </c>
      <c r="N1736">
        <f t="shared" si="1317"/>
        <v>0</v>
      </c>
      <c r="O1736">
        <f t="shared" si="1318"/>
        <v>0</v>
      </c>
    </row>
    <row r="1737" spans="1:18" hidden="1" x14ac:dyDescent="0.25">
      <c r="A1737" t="s">
        <v>22</v>
      </c>
      <c r="B1737">
        <v>3</v>
      </c>
      <c r="C1737">
        <v>17</v>
      </c>
      <c r="D1737" t="s">
        <v>12</v>
      </c>
      <c r="E1737" t="s">
        <v>12</v>
      </c>
      <c r="F1737">
        <v>3</v>
      </c>
      <c r="G1737">
        <v>180</v>
      </c>
      <c r="H1737">
        <v>14803</v>
      </c>
      <c r="I1737" t="s">
        <v>14</v>
      </c>
      <c r="J1737">
        <v>1</v>
      </c>
      <c r="K1737">
        <v>1</v>
      </c>
      <c r="L1737" s="11">
        <f t="shared" si="1319"/>
        <v>1</v>
      </c>
      <c r="M1737" s="11">
        <f t="shared" si="1316"/>
        <v>0</v>
      </c>
      <c r="N1737" s="11">
        <f t="shared" si="1317"/>
        <v>0</v>
      </c>
      <c r="O1737" s="11">
        <f t="shared" si="1318"/>
        <v>0</v>
      </c>
      <c r="P1737" s="11"/>
      <c r="Q1737" s="11"/>
      <c r="R1737" s="11"/>
    </row>
    <row r="1738" spans="1:18" hidden="1" x14ac:dyDescent="0.25">
      <c r="A1738" t="s">
        <v>22</v>
      </c>
      <c r="B1738">
        <v>3</v>
      </c>
      <c r="C1738">
        <v>17</v>
      </c>
      <c r="D1738" t="s">
        <v>12</v>
      </c>
      <c r="E1738" t="s">
        <v>12</v>
      </c>
      <c r="F1738">
        <v>4</v>
      </c>
      <c r="G1738">
        <v>240</v>
      </c>
      <c r="H1738">
        <v>14863</v>
      </c>
      <c r="I1738" t="s">
        <v>17</v>
      </c>
      <c r="J1738">
        <v>0</v>
      </c>
      <c r="K1738">
        <v>0</v>
      </c>
      <c r="L1738">
        <f t="shared" si="1319"/>
        <v>0</v>
      </c>
      <c r="M1738">
        <f t="shared" si="1316"/>
        <v>0</v>
      </c>
      <c r="N1738">
        <f t="shared" si="1317"/>
        <v>0</v>
      </c>
      <c r="O1738">
        <f t="shared" si="1318"/>
        <v>0</v>
      </c>
      <c r="P1738">
        <f t="shared" ref="P1738" si="1330">IF((SUM(J1738:J1741)&gt;0),1,0)</f>
        <v>0</v>
      </c>
      <c r="Q1738">
        <f t="shared" ref="Q1738:R1738" si="1331">IF((SUM(N1738:N1741)&gt;0),1,0)</f>
        <v>0</v>
      </c>
      <c r="R1738">
        <f t="shared" si="1331"/>
        <v>0</v>
      </c>
    </row>
    <row r="1739" spans="1:18" hidden="1" x14ac:dyDescent="0.25">
      <c r="A1739" t="s">
        <v>22</v>
      </c>
      <c r="B1739">
        <v>3</v>
      </c>
      <c r="C1739">
        <v>17</v>
      </c>
      <c r="D1739" t="s">
        <v>12</v>
      </c>
      <c r="E1739" t="s">
        <v>12</v>
      </c>
      <c r="F1739">
        <v>4</v>
      </c>
      <c r="G1739">
        <v>240</v>
      </c>
      <c r="H1739">
        <v>14863</v>
      </c>
      <c r="I1739" t="s">
        <v>16</v>
      </c>
      <c r="J1739">
        <v>0</v>
      </c>
      <c r="K1739">
        <v>0</v>
      </c>
      <c r="L1739">
        <f t="shared" si="1319"/>
        <v>0</v>
      </c>
      <c r="M1739">
        <f t="shared" si="1316"/>
        <v>0</v>
      </c>
      <c r="N1739">
        <f t="shared" si="1317"/>
        <v>0</v>
      </c>
      <c r="O1739">
        <f t="shared" si="1318"/>
        <v>0</v>
      </c>
    </row>
    <row r="1740" spans="1:18" hidden="1" x14ac:dyDescent="0.25">
      <c r="A1740" t="s">
        <v>22</v>
      </c>
      <c r="B1740">
        <v>3</v>
      </c>
      <c r="C1740">
        <v>17</v>
      </c>
      <c r="D1740" t="s">
        <v>12</v>
      </c>
      <c r="E1740" t="s">
        <v>12</v>
      </c>
      <c r="F1740">
        <v>4</v>
      </c>
      <c r="G1740">
        <v>240</v>
      </c>
      <c r="H1740">
        <v>14863</v>
      </c>
      <c r="I1740" t="s">
        <v>13</v>
      </c>
      <c r="J1740">
        <v>0</v>
      </c>
      <c r="K1740">
        <v>0</v>
      </c>
      <c r="L1740">
        <f t="shared" si="1319"/>
        <v>0</v>
      </c>
      <c r="M1740">
        <f t="shared" si="1316"/>
        <v>0</v>
      </c>
      <c r="N1740">
        <f t="shared" si="1317"/>
        <v>0</v>
      </c>
      <c r="O1740">
        <f t="shared" si="1318"/>
        <v>0</v>
      </c>
    </row>
    <row r="1741" spans="1:18" hidden="1" x14ac:dyDescent="0.25">
      <c r="A1741" t="s">
        <v>22</v>
      </c>
      <c r="B1741">
        <v>3</v>
      </c>
      <c r="C1741">
        <v>17</v>
      </c>
      <c r="D1741" t="s">
        <v>12</v>
      </c>
      <c r="E1741" t="s">
        <v>12</v>
      </c>
      <c r="F1741">
        <v>4</v>
      </c>
      <c r="G1741">
        <v>240</v>
      </c>
      <c r="H1741">
        <v>14863</v>
      </c>
      <c r="I1741" t="s">
        <v>14</v>
      </c>
      <c r="J1741">
        <v>0</v>
      </c>
      <c r="K1741">
        <v>0</v>
      </c>
      <c r="L1741" s="11">
        <f t="shared" si="1319"/>
        <v>0</v>
      </c>
      <c r="M1741" s="11">
        <f t="shared" si="1316"/>
        <v>0</v>
      </c>
      <c r="N1741" s="11">
        <f t="shared" si="1317"/>
        <v>0</v>
      </c>
      <c r="O1741" s="11">
        <f t="shared" si="1318"/>
        <v>0</v>
      </c>
      <c r="P1741" s="11"/>
      <c r="Q1741" s="11"/>
      <c r="R1741" s="11"/>
    </row>
    <row r="1742" spans="1:18" hidden="1" x14ac:dyDescent="0.25">
      <c r="A1742" t="s">
        <v>22</v>
      </c>
      <c r="B1742">
        <v>3</v>
      </c>
      <c r="C1742">
        <v>17</v>
      </c>
      <c r="D1742" t="s">
        <v>12</v>
      </c>
      <c r="E1742" t="s">
        <v>12</v>
      </c>
      <c r="F1742">
        <v>5</v>
      </c>
      <c r="G1742">
        <v>300</v>
      </c>
      <c r="H1742">
        <v>14923</v>
      </c>
      <c r="I1742" t="s">
        <v>17</v>
      </c>
      <c r="J1742">
        <v>0</v>
      </c>
      <c r="K1742">
        <v>0</v>
      </c>
      <c r="L1742">
        <f t="shared" si="1319"/>
        <v>0</v>
      </c>
      <c r="M1742">
        <f t="shared" si="1316"/>
        <v>0</v>
      </c>
      <c r="N1742">
        <f t="shared" si="1317"/>
        <v>0</v>
      </c>
      <c r="O1742">
        <f t="shared" si="1318"/>
        <v>0</v>
      </c>
      <c r="P1742">
        <f t="shared" ref="P1742" si="1332">IF((SUM(J1742:J1745)&gt;0),1,0)</f>
        <v>0</v>
      </c>
      <c r="Q1742">
        <f t="shared" ref="Q1742:R1742" si="1333">IF((SUM(N1742:N1745)&gt;0),1,0)</f>
        <v>0</v>
      </c>
      <c r="R1742">
        <f t="shared" si="1333"/>
        <v>0</v>
      </c>
    </row>
    <row r="1743" spans="1:18" hidden="1" x14ac:dyDescent="0.25">
      <c r="A1743" t="s">
        <v>22</v>
      </c>
      <c r="B1743">
        <v>3</v>
      </c>
      <c r="C1743">
        <v>17</v>
      </c>
      <c r="D1743" t="s">
        <v>12</v>
      </c>
      <c r="E1743" t="s">
        <v>12</v>
      </c>
      <c r="F1743">
        <v>5</v>
      </c>
      <c r="G1743">
        <v>300</v>
      </c>
      <c r="H1743">
        <v>14923</v>
      </c>
      <c r="I1743" t="s">
        <v>16</v>
      </c>
      <c r="J1743">
        <v>0</v>
      </c>
      <c r="K1743">
        <v>0</v>
      </c>
      <c r="L1743">
        <f t="shared" si="1319"/>
        <v>0</v>
      </c>
      <c r="M1743">
        <f t="shared" si="1316"/>
        <v>0</v>
      </c>
      <c r="N1743">
        <f t="shared" si="1317"/>
        <v>0</v>
      </c>
      <c r="O1743">
        <f t="shared" si="1318"/>
        <v>0</v>
      </c>
    </row>
    <row r="1744" spans="1:18" hidden="1" x14ac:dyDescent="0.25">
      <c r="A1744" t="s">
        <v>22</v>
      </c>
      <c r="B1744">
        <v>3</v>
      </c>
      <c r="C1744">
        <v>17</v>
      </c>
      <c r="D1744" t="s">
        <v>12</v>
      </c>
      <c r="E1744" t="s">
        <v>12</v>
      </c>
      <c r="F1744">
        <v>5</v>
      </c>
      <c r="G1744">
        <v>300</v>
      </c>
      <c r="H1744">
        <v>14923</v>
      </c>
      <c r="I1744" t="s">
        <v>13</v>
      </c>
      <c r="J1744">
        <v>0</v>
      </c>
      <c r="K1744">
        <v>0</v>
      </c>
      <c r="L1744">
        <f t="shared" si="1319"/>
        <v>0</v>
      </c>
      <c r="M1744">
        <f t="shared" si="1316"/>
        <v>0</v>
      </c>
      <c r="N1744">
        <f t="shared" si="1317"/>
        <v>0</v>
      </c>
      <c r="O1744">
        <f t="shared" si="1318"/>
        <v>0</v>
      </c>
    </row>
    <row r="1745" spans="1:18" hidden="1" x14ac:dyDescent="0.25">
      <c r="A1745" t="s">
        <v>22</v>
      </c>
      <c r="B1745">
        <v>3</v>
      </c>
      <c r="C1745">
        <v>17</v>
      </c>
      <c r="D1745" t="s">
        <v>12</v>
      </c>
      <c r="E1745" t="s">
        <v>12</v>
      </c>
      <c r="F1745">
        <v>5</v>
      </c>
      <c r="G1745">
        <v>300</v>
      </c>
      <c r="H1745">
        <v>14923</v>
      </c>
      <c r="I1745" t="s">
        <v>14</v>
      </c>
      <c r="J1745">
        <v>0</v>
      </c>
      <c r="K1745">
        <v>0</v>
      </c>
      <c r="L1745" s="11">
        <f t="shared" si="1319"/>
        <v>0</v>
      </c>
      <c r="M1745" s="11">
        <f t="shared" si="1316"/>
        <v>0</v>
      </c>
      <c r="N1745" s="11">
        <f t="shared" si="1317"/>
        <v>0</v>
      </c>
      <c r="O1745" s="11">
        <f t="shared" si="1318"/>
        <v>0</v>
      </c>
      <c r="P1745" s="11"/>
      <c r="Q1745" s="11"/>
      <c r="R1745" s="11"/>
    </row>
    <row r="1746" spans="1:18" hidden="1" x14ac:dyDescent="0.25">
      <c r="A1746" t="s">
        <v>22</v>
      </c>
      <c r="B1746">
        <v>3</v>
      </c>
      <c r="C1746">
        <v>17</v>
      </c>
      <c r="D1746" t="s">
        <v>12</v>
      </c>
      <c r="E1746" t="s">
        <v>12</v>
      </c>
      <c r="F1746">
        <v>6</v>
      </c>
      <c r="G1746">
        <v>360</v>
      </c>
      <c r="H1746">
        <v>14983</v>
      </c>
      <c r="I1746" t="s">
        <v>17</v>
      </c>
      <c r="J1746">
        <v>0</v>
      </c>
      <c r="K1746">
        <v>0</v>
      </c>
      <c r="L1746">
        <f t="shared" si="1319"/>
        <v>0</v>
      </c>
      <c r="M1746">
        <f t="shared" si="1316"/>
        <v>0</v>
      </c>
      <c r="N1746">
        <f t="shared" si="1317"/>
        <v>0</v>
      </c>
      <c r="O1746">
        <f t="shared" si="1318"/>
        <v>0</v>
      </c>
      <c r="P1746">
        <f t="shared" ref="P1746" si="1334">IF((SUM(J1746:J1749)&gt;0),1,0)</f>
        <v>1</v>
      </c>
      <c r="Q1746">
        <f t="shared" ref="Q1746:R1746" si="1335">IF((SUM(N1746:N1749)&gt;0),1,0)</f>
        <v>0</v>
      </c>
      <c r="R1746">
        <f t="shared" si="1335"/>
        <v>1</v>
      </c>
    </row>
    <row r="1747" spans="1:18" hidden="1" x14ac:dyDescent="0.25">
      <c r="A1747" t="s">
        <v>22</v>
      </c>
      <c r="B1747">
        <v>3</v>
      </c>
      <c r="C1747">
        <v>17</v>
      </c>
      <c r="D1747" t="s">
        <v>12</v>
      </c>
      <c r="E1747" t="s">
        <v>12</v>
      </c>
      <c r="F1747">
        <v>6</v>
      </c>
      <c r="G1747">
        <v>360</v>
      </c>
      <c r="H1747">
        <v>14983</v>
      </c>
      <c r="I1747" t="s">
        <v>16</v>
      </c>
      <c r="J1747">
        <v>0</v>
      </c>
      <c r="K1747">
        <v>0</v>
      </c>
      <c r="L1747">
        <f t="shared" si="1319"/>
        <v>0</v>
      </c>
      <c r="M1747">
        <f t="shared" si="1316"/>
        <v>0</v>
      </c>
      <c r="N1747">
        <f t="shared" si="1317"/>
        <v>0</v>
      </c>
      <c r="O1747">
        <f t="shared" si="1318"/>
        <v>0</v>
      </c>
    </row>
    <row r="1748" spans="1:18" hidden="1" x14ac:dyDescent="0.25">
      <c r="A1748" t="s">
        <v>22</v>
      </c>
      <c r="B1748">
        <v>3</v>
      </c>
      <c r="C1748">
        <v>17</v>
      </c>
      <c r="D1748" t="s">
        <v>12</v>
      </c>
      <c r="E1748" t="s">
        <v>12</v>
      </c>
      <c r="F1748">
        <v>6</v>
      </c>
      <c r="G1748">
        <v>360</v>
      </c>
      <c r="H1748">
        <v>14983</v>
      </c>
      <c r="I1748" t="s">
        <v>13</v>
      </c>
      <c r="J1748">
        <v>0</v>
      </c>
      <c r="K1748">
        <v>0</v>
      </c>
      <c r="L1748">
        <f t="shared" si="1319"/>
        <v>0</v>
      </c>
      <c r="M1748">
        <f t="shared" si="1316"/>
        <v>0</v>
      </c>
      <c r="N1748">
        <f t="shared" si="1317"/>
        <v>0</v>
      </c>
      <c r="O1748">
        <f t="shared" si="1318"/>
        <v>0</v>
      </c>
    </row>
    <row r="1749" spans="1:18" hidden="1" x14ac:dyDescent="0.25">
      <c r="A1749" t="s">
        <v>22</v>
      </c>
      <c r="B1749">
        <v>3</v>
      </c>
      <c r="C1749">
        <v>17</v>
      </c>
      <c r="D1749" t="s">
        <v>12</v>
      </c>
      <c r="E1749" t="s">
        <v>12</v>
      </c>
      <c r="F1749">
        <v>6</v>
      </c>
      <c r="G1749">
        <v>360</v>
      </c>
      <c r="H1749">
        <v>14983</v>
      </c>
      <c r="I1749" t="s">
        <v>14</v>
      </c>
      <c r="J1749">
        <v>1</v>
      </c>
      <c r="K1749">
        <v>5</v>
      </c>
      <c r="L1749" s="11">
        <f t="shared" si="1319"/>
        <v>1</v>
      </c>
      <c r="M1749" s="11">
        <f t="shared" si="1316"/>
        <v>1</v>
      </c>
      <c r="N1749" s="11">
        <f t="shared" si="1317"/>
        <v>0</v>
      </c>
      <c r="O1749" s="11">
        <f t="shared" si="1318"/>
        <v>1</v>
      </c>
      <c r="P1749" s="11"/>
      <c r="Q1749" s="11"/>
      <c r="R1749" s="11"/>
    </row>
    <row r="1750" spans="1:18" hidden="1" x14ac:dyDescent="0.25">
      <c r="A1750" t="s">
        <v>22</v>
      </c>
      <c r="B1750">
        <v>3</v>
      </c>
      <c r="C1750">
        <v>17</v>
      </c>
      <c r="D1750" t="s">
        <v>12</v>
      </c>
      <c r="E1750" t="s">
        <v>12</v>
      </c>
      <c r="F1750">
        <v>7</v>
      </c>
      <c r="G1750">
        <v>420</v>
      </c>
      <c r="H1750">
        <v>15043</v>
      </c>
      <c r="I1750" t="s">
        <v>17</v>
      </c>
      <c r="J1750">
        <v>0</v>
      </c>
      <c r="K1750">
        <v>0</v>
      </c>
      <c r="L1750">
        <f t="shared" si="1319"/>
        <v>0</v>
      </c>
      <c r="M1750">
        <f t="shared" si="1316"/>
        <v>0</v>
      </c>
      <c r="N1750">
        <f t="shared" si="1317"/>
        <v>0</v>
      </c>
      <c r="O1750">
        <f t="shared" si="1318"/>
        <v>0</v>
      </c>
      <c r="P1750">
        <f t="shared" ref="P1750" si="1336">IF((SUM(J1750:J1753)&gt;0),1,0)</f>
        <v>1</v>
      </c>
      <c r="Q1750">
        <f t="shared" ref="Q1750:R1750" si="1337">IF((SUM(N1750:N1753)&gt;0),1,0)</f>
        <v>1</v>
      </c>
      <c r="R1750">
        <f t="shared" si="1337"/>
        <v>0</v>
      </c>
    </row>
    <row r="1751" spans="1:18" hidden="1" x14ac:dyDescent="0.25">
      <c r="A1751" t="s">
        <v>22</v>
      </c>
      <c r="B1751">
        <v>3</v>
      </c>
      <c r="C1751">
        <v>17</v>
      </c>
      <c r="D1751" t="s">
        <v>12</v>
      </c>
      <c r="E1751" t="s">
        <v>12</v>
      </c>
      <c r="F1751">
        <v>7</v>
      </c>
      <c r="G1751">
        <v>420</v>
      </c>
      <c r="H1751">
        <v>15043</v>
      </c>
      <c r="I1751" t="s">
        <v>16</v>
      </c>
      <c r="J1751">
        <v>1</v>
      </c>
      <c r="K1751">
        <v>4</v>
      </c>
      <c r="L1751">
        <f t="shared" si="1319"/>
        <v>1</v>
      </c>
      <c r="M1751">
        <f t="shared" si="1316"/>
        <v>1</v>
      </c>
      <c r="N1751">
        <f t="shared" si="1317"/>
        <v>1</v>
      </c>
      <c r="O1751">
        <f t="shared" si="1318"/>
        <v>0</v>
      </c>
    </row>
    <row r="1752" spans="1:18" hidden="1" x14ac:dyDescent="0.25">
      <c r="A1752" t="s">
        <v>22</v>
      </c>
      <c r="B1752">
        <v>3</v>
      </c>
      <c r="C1752">
        <v>17</v>
      </c>
      <c r="D1752" t="s">
        <v>12</v>
      </c>
      <c r="E1752" t="s">
        <v>12</v>
      </c>
      <c r="F1752">
        <v>7</v>
      </c>
      <c r="G1752">
        <v>420</v>
      </c>
      <c r="H1752">
        <v>15043</v>
      </c>
      <c r="I1752" t="s">
        <v>13</v>
      </c>
      <c r="J1752">
        <v>0</v>
      </c>
      <c r="K1752">
        <v>0</v>
      </c>
      <c r="L1752">
        <f t="shared" si="1319"/>
        <v>0</v>
      </c>
      <c r="M1752">
        <f t="shared" si="1316"/>
        <v>0</v>
      </c>
      <c r="N1752">
        <f t="shared" si="1317"/>
        <v>0</v>
      </c>
      <c r="O1752">
        <f t="shared" si="1318"/>
        <v>0</v>
      </c>
    </row>
    <row r="1753" spans="1:18" hidden="1" x14ac:dyDescent="0.25">
      <c r="A1753" t="s">
        <v>22</v>
      </c>
      <c r="B1753">
        <v>3</v>
      </c>
      <c r="C1753">
        <v>17</v>
      </c>
      <c r="D1753" t="s">
        <v>12</v>
      </c>
      <c r="E1753" t="s">
        <v>12</v>
      </c>
      <c r="F1753">
        <v>7</v>
      </c>
      <c r="G1753">
        <v>420</v>
      </c>
      <c r="H1753">
        <v>15043</v>
      </c>
      <c r="I1753" t="s">
        <v>14</v>
      </c>
      <c r="J1753">
        <v>2</v>
      </c>
      <c r="K1753">
        <v>4</v>
      </c>
      <c r="L1753" s="11">
        <f t="shared" si="1319"/>
        <v>1</v>
      </c>
      <c r="M1753" s="11">
        <f t="shared" si="1316"/>
        <v>1</v>
      </c>
      <c r="N1753" s="11">
        <f t="shared" si="1317"/>
        <v>1</v>
      </c>
      <c r="O1753" s="11">
        <f t="shared" si="1318"/>
        <v>0</v>
      </c>
      <c r="P1753" s="11"/>
      <c r="Q1753" s="11"/>
      <c r="R1753" s="11"/>
    </row>
    <row r="1754" spans="1:18" hidden="1" x14ac:dyDescent="0.25">
      <c r="A1754" t="s">
        <v>22</v>
      </c>
      <c r="B1754">
        <v>3</v>
      </c>
      <c r="C1754">
        <v>17</v>
      </c>
      <c r="D1754" t="s">
        <v>12</v>
      </c>
      <c r="E1754" t="s">
        <v>12</v>
      </c>
      <c r="F1754">
        <v>8</v>
      </c>
      <c r="G1754">
        <v>480</v>
      </c>
      <c r="H1754">
        <v>15103</v>
      </c>
      <c r="I1754" t="s">
        <v>17</v>
      </c>
      <c r="J1754">
        <v>0</v>
      </c>
      <c r="K1754">
        <v>0</v>
      </c>
      <c r="L1754">
        <f t="shared" si="1319"/>
        <v>0</v>
      </c>
      <c r="M1754">
        <f t="shared" si="1316"/>
        <v>0</v>
      </c>
      <c r="N1754">
        <f t="shared" si="1317"/>
        <v>0</v>
      </c>
      <c r="O1754">
        <f t="shared" si="1318"/>
        <v>0</v>
      </c>
      <c r="P1754">
        <f t="shared" ref="P1754" si="1338">IF((SUM(J1754:J1757)&gt;0),1,0)</f>
        <v>0</v>
      </c>
      <c r="Q1754">
        <f t="shared" ref="Q1754:R1754" si="1339">IF((SUM(N1754:N1757)&gt;0),1,0)</f>
        <v>0</v>
      </c>
      <c r="R1754">
        <f t="shared" si="1339"/>
        <v>0</v>
      </c>
    </row>
    <row r="1755" spans="1:18" hidden="1" x14ac:dyDescent="0.25">
      <c r="A1755" t="s">
        <v>22</v>
      </c>
      <c r="B1755">
        <v>3</v>
      </c>
      <c r="C1755">
        <v>17</v>
      </c>
      <c r="D1755" t="s">
        <v>12</v>
      </c>
      <c r="E1755" t="s">
        <v>12</v>
      </c>
      <c r="F1755">
        <v>8</v>
      </c>
      <c r="G1755">
        <v>480</v>
      </c>
      <c r="H1755">
        <v>15103</v>
      </c>
      <c r="I1755" t="s">
        <v>16</v>
      </c>
      <c r="J1755">
        <v>0</v>
      </c>
      <c r="K1755">
        <v>0</v>
      </c>
      <c r="L1755">
        <f t="shared" si="1319"/>
        <v>0</v>
      </c>
      <c r="M1755">
        <f t="shared" si="1316"/>
        <v>0</v>
      </c>
      <c r="N1755">
        <f t="shared" si="1317"/>
        <v>0</v>
      </c>
      <c r="O1755">
        <f t="shared" si="1318"/>
        <v>0</v>
      </c>
    </row>
    <row r="1756" spans="1:18" hidden="1" x14ac:dyDescent="0.25">
      <c r="A1756" t="s">
        <v>22</v>
      </c>
      <c r="B1756">
        <v>3</v>
      </c>
      <c r="C1756">
        <v>17</v>
      </c>
      <c r="D1756" t="s">
        <v>12</v>
      </c>
      <c r="E1756" t="s">
        <v>12</v>
      </c>
      <c r="F1756">
        <v>8</v>
      </c>
      <c r="G1756">
        <v>480</v>
      </c>
      <c r="H1756">
        <v>15103</v>
      </c>
      <c r="I1756" t="s">
        <v>13</v>
      </c>
      <c r="J1756">
        <v>0</v>
      </c>
      <c r="K1756">
        <v>0</v>
      </c>
      <c r="L1756">
        <f t="shared" si="1319"/>
        <v>0</v>
      </c>
      <c r="M1756">
        <f t="shared" si="1316"/>
        <v>0</v>
      </c>
      <c r="N1756">
        <f t="shared" si="1317"/>
        <v>0</v>
      </c>
      <c r="O1756">
        <f t="shared" si="1318"/>
        <v>0</v>
      </c>
    </row>
    <row r="1757" spans="1:18" hidden="1" x14ac:dyDescent="0.25">
      <c r="A1757" t="s">
        <v>22</v>
      </c>
      <c r="B1757">
        <v>3</v>
      </c>
      <c r="C1757">
        <v>17</v>
      </c>
      <c r="D1757" t="s">
        <v>12</v>
      </c>
      <c r="E1757" t="s">
        <v>12</v>
      </c>
      <c r="F1757">
        <v>8</v>
      </c>
      <c r="G1757">
        <v>480</v>
      </c>
      <c r="H1757">
        <v>15103</v>
      </c>
      <c r="I1757" t="s">
        <v>14</v>
      </c>
      <c r="J1757">
        <v>0</v>
      </c>
      <c r="K1757">
        <v>0</v>
      </c>
      <c r="L1757" s="11">
        <f t="shared" si="1319"/>
        <v>0</v>
      </c>
      <c r="M1757" s="11">
        <f t="shared" si="1316"/>
        <v>0</v>
      </c>
      <c r="N1757" s="11">
        <f t="shared" si="1317"/>
        <v>0</v>
      </c>
      <c r="O1757" s="11">
        <f t="shared" si="1318"/>
        <v>0</v>
      </c>
      <c r="P1757" s="11"/>
      <c r="Q1757" s="11"/>
      <c r="R1757" s="11"/>
    </row>
    <row r="1758" spans="1:18" hidden="1" x14ac:dyDescent="0.25">
      <c r="A1758" t="s">
        <v>22</v>
      </c>
      <c r="B1758">
        <v>3</v>
      </c>
      <c r="C1758">
        <v>17</v>
      </c>
      <c r="D1758" t="s">
        <v>12</v>
      </c>
      <c r="E1758" t="s">
        <v>12</v>
      </c>
      <c r="F1758">
        <v>9</v>
      </c>
      <c r="G1758">
        <v>540</v>
      </c>
      <c r="H1758">
        <v>15163</v>
      </c>
      <c r="I1758" t="s">
        <v>17</v>
      </c>
      <c r="J1758">
        <v>0</v>
      </c>
      <c r="K1758">
        <v>0</v>
      </c>
      <c r="L1758">
        <f t="shared" si="1319"/>
        <v>0</v>
      </c>
      <c r="M1758">
        <f t="shared" si="1316"/>
        <v>0</v>
      </c>
      <c r="N1758">
        <f t="shared" si="1317"/>
        <v>0</v>
      </c>
      <c r="O1758">
        <f t="shared" si="1318"/>
        <v>0</v>
      </c>
      <c r="P1758">
        <f t="shared" ref="P1758" si="1340">IF((SUM(J1758:J1761)&gt;0),1,0)</f>
        <v>1</v>
      </c>
      <c r="Q1758">
        <f t="shared" ref="Q1758:R1758" si="1341">IF((SUM(N1758:N1761)&gt;0),1,0)</f>
        <v>0</v>
      </c>
      <c r="R1758">
        <f t="shared" si="1341"/>
        <v>1</v>
      </c>
    </row>
    <row r="1759" spans="1:18" hidden="1" x14ac:dyDescent="0.25">
      <c r="A1759" t="s">
        <v>22</v>
      </c>
      <c r="B1759">
        <v>3</v>
      </c>
      <c r="C1759">
        <v>17</v>
      </c>
      <c r="D1759" t="s">
        <v>12</v>
      </c>
      <c r="E1759" t="s">
        <v>12</v>
      </c>
      <c r="F1759">
        <v>9</v>
      </c>
      <c r="G1759">
        <v>540</v>
      </c>
      <c r="H1759">
        <v>15163</v>
      </c>
      <c r="I1759" t="s">
        <v>16</v>
      </c>
      <c r="J1759">
        <v>0</v>
      </c>
      <c r="K1759">
        <v>0</v>
      </c>
      <c r="L1759">
        <f t="shared" si="1319"/>
        <v>0</v>
      </c>
      <c r="M1759">
        <f t="shared" si="1316"/>
        <v>0</v>
      </c>
      <c r="N1759">
        <f t="shared" si="1317"/>
        <v>0</v>
      </c>
      <c r="O1759">
        <f t="shared" si="1318"/>
        <v>0</v>
      </c>
    </row>
    <row r="1760" spans="1:18" hidden="1" x14ac:dyDescent="0.25">
      <c r="A1760" t="s">
        <v>22</v>
      </c>
      <c r="B1760">
        <v>3</v>
      </c>
      <c r="C1760">
        <v>17</v>
      </c>
      <c r="D1760" t="s">
        <v>12</v>
      </c>
      <c r="E1760" t="s">
        <v>12</v>
      </c>
      <c r="F1760">
        <v>9</v>
      </c>
      <c r="G1760">
        <v>540</v>
      </c>
      <c r="H1760">
        <v>15163</v>
      </c>
      <c r="I1760" t="s">
        <v>13</v>
      </c>
      <c r="J1760">
        <v>0</v>
      </c>
      <c r="K1760">
        <v>0</v>
      </c>
      <c r="L1760">
        <f t="shared" si="1319"/>
        <v>0</v>
      </c>
      <c r="M1760">
        <f t="shared" si="1316"/>
        <v>0</v>
      </c>
      <c r="N1760">
        <f t="shared" si="1317"/>
        <v>0</v>
      </c>
      <c r="O1760">
        <f t="shared" si="1318"/>
        <v>0</v>
      </c>
    </row>
    <row r="1761" spans="1:18" hidden="1" x14ac:dyDescent="0.25">
      <c r="A1761" t="s">
        <v>22</v>
      </c>
      <c r="B1761">
        <v>3</v>
      </c>
      <c r="C1761">
        <v>17</v>
      </c>
      <c r="D1761" t="s">
        <v>12</v>
      </c>
      <c r="E1761" t="s">
        <v>12</v>
      </c>
      <c r="F1761">
        <v>9</v>
      </c>
      <c r="G1761">
        <v>540</v>
      </c>
      <c r="H1761">
        <v>15163</v>
      </c>
      <c r="I1761" t="s">
        <v>14</v>
      </c>
      <c r="J1761">
        <v>2</v>
      </c>
      <c r="K1761">
        <v>5</v>
      </c>
      <c r="L1761" s="11">
        <f t="shared" si="1319"/>
        <v>1</v>
      </c>
      <c r="M1761" s="11">
        <f t="shared" si="1316"/>
        <v>1</v>
      </c>
      <c r="N1761" s="11">
        <f t="shared" si="1317"/>
        <v>0</v>
      </c>
      <c r="O1761" s="11">
        <f t="shared" si="1318"/>
        <v>1</v>
      </c>
      <c r="P1761" s="11"/>
      <c r="Q1761" s="11"/>
      <c r="R1761" s="11"/>
    </row>
    <row r="1762" spans="1:18" hidden="1" x14ac:dyDescent="0.25">
      <c r="A1762" t="s">
        <v>22</v>
      </c>
      <c r="B1762">
        <v>3</v>
      </c>
      <c r="C1762">
        <v>17</v>
      </c>
      <c r="D1762" t="s">
        <v>12</v>
      </c>
      <c r="E1762" t="s">
        <v>12</v>
      </c>
      <c r="F1762">
        <v>10</v>
      </c>
      <c r="G1762">
        <v>600</v>
      </c>
      <c r="H1762">
        <v>15223</v>
      </c>
      <c r="I1762" t="s">
        <v>17</v>
      </c>
      <c r="J1762">
        <v>0</v>
      </c>
      <c r="K1762">
        <v>0</v>
      </c>
      <c r="L1762">
        <f t="shared" si="1319"/>
        <v>0</v>
      </c>
      <c r="M1762">
        <f t="shared" si="1316"/>
        <v>0</v>
      </c>
      <c r="N1762">
        <f t="shared" si="1317"/>
        <v>0</v>
      </c>
      <c r="O1762">
        <f t="shared" si="1318"/>
        <v>0</v>
      </c>
      <c r="P1762">
        <f t="shared" ref="P1762" si="1342">IF((SUM(J1762:J1765)&gt;0),1,0)</f>
        <v>1</v>
      </c>
      <c r="Q1762">
        <f t="shared" ref="Q1762:R1762" si="1343">IF((SUM(N1762:N1765)&gt;0),1,0)</f>
        <v>1</v>
      </c>
      <c r="R1762">
        <f t="shared" si="1343"/>
        <v>0</v>
      </c>
    </row>
    <row r="1763" spans="1:18" hidden="1" x14ac:dyDescent="0.25">
      <c r="A1763" t="s">
        <v>22</v>
      </c>
      <c r="B1763">
        <v>3</v>
      </c>
      <c r="C1763">
        <v>17</v>
      </c>
      <c r="D1763" t="s">
        <v>12</v>
      </c>
      <c r="E1763" t="s">
        <v>12</v>
      </c>
      <c r="F1763">
        <v>10</v>
      </c>
      <c r="G1763">
        <v>600</v>
      </c>
      <c r="H1763">
        <v>15223</v>
      </c>
      <c r="I1763" t="s">
        <v>16</v>
      </c>
      <c r="J1763">
        <v>0</v>
      </c>
      <c r="K1763">
        <v>0</v>
      </c>
      <c r="L1763">
        <f t="shared" si="1319"/>
        <v>0</v>
      </c>
      <c r="M1763">
        <f t="shared" si="1316"/>
        <v>0</v>
      </c>
      <c r="N1763">
        <f t="shared" si="1317"/>
        <v>0</v>
      </c>
      <c r="O1763">
        <f t="shared" si="1318"/>
        <v>0</v>
      </c>
    </row>
    <row r="1764" spans="1:18" hidden="1" x14ac:dyDescent="0.25">
      <c r="A1764" t="s">
        <v>22</v>
      </c>
      <c r="B1764">
        <v>3</v>
      </c>
      <c r="C1764">
        <v>17</v>
      </c>
      <c r="D1764" t="s">
        <v>12</v>
      </c>
      <c r="E1764" t="s">
        <v>12</v>
      </c>
      <c r="F1764">
        <v>10</v>
      </c>
      <c r="G1764">
        <v>600</v>
      </c>
      <c r="H1764">
        <v>15223</v>
      </c>
      <c r="I1764" t="s">
        <v>13</v>
      </c>
      <c r="J1764">
        <v>2</v>
      </c>
      <c r="K1764">
        <v>4</v>
      </c>
      <c r="L1764">
        <f t="shared" si="1319"/>
        <v>1</v>
      </c>
      <c r="M1764">
        <f t="shared" si="1316"/>
        <v>1</v>
      </c>
      <c r="N1764">
        <f t="shared" si="1317"/>
        <v>1</v>
      </c>
      <c r="O1764">
        <f t="shared" si="1318"/>
        <v>0</v>
      </c>
    </row>
    <row r="1765" spans="1:18" hidden="1" x14ac:dyDescent="0.25">
      <c r="A1765" t="s">
        <v>22</v>
      </c>
      <c r="B1765">
        <v>3</v>
      </c>
      <c r="C1765">
        <v>17</v>
      </c>
      <c r="D1765" t="s">
        <v>12</v>
      </c>
      <c r="E1765" t="s">
        <v>12</v>
      </c>
      <c r="F1765">
        <v>10</v>
      </c>
      <c r="G1765">
        <v>600</v>
      </c>
      <c r="H1765">
        <v>15223</v>
      </c>
      <c r="I1765" t="s">
        <v>14</v>
      </c>
      <c r="J1765">
        <v>1</v>
      </c>
      <c r="K1765">
        <v>3</v>
      </c>
      <c r="L1765" s="11">
        <f t="shared" si="1319"/>
        <v>1</v>
      </c>
      <c r="M1765" s="11">
        <f t="shared" si="1316"/>
        <v>0</v>
      </c>
      <c r="N1765" s="11">
        <f t="shared" si="1317"/>
        <v>0</v>
      </c>
      <c r="O1765" s="11">
        <f t="shared" si="1318"/>
        <v>0</v>
      </c>
      <c r="P1765" s="11"/>
      <c r="Q1765" s="11"/>
      <c r="R1765" s="11"/>
    </row>
    <row r="1766" spans="1:18" hidden="1" x14ac:dyDescent="0.25">
      <c r="A1766" t="s">
        <v>22</v>
      </c>
      <c r="B1766">
        <v>3</v>
      </c>
      <c r="C1766">
        <v>17</v>
      </c>
      <c r="D1766" t="s">
        <v>12</v>
      </c>
      <c r="E1766" t="s">
        <v>12</v>
      </c>
      <c r="F1766">
        <v>11</v>
      </c>
      <c r="G1766">
        <v>660</v>
      </c>
      <c r="H1766">
        <v>15283</v>
      </c>
      <c r="I1766" t="s">
        <v>17</v>
      </c>
      <c r="J1766">
        <v>0</v>
      </c>
      <c r="K1766">
        <v>0</v>
      </c>
      <c r="L1766">
        <f t="shared" si="1319"/>
        <v>0</v>
      </c>
      <c r="M1766">
        <f t="shared" si="1316"/>
        <v>0</v>
      </c>
      <c r="N1766">
        <f t="shared" si="1317"/>
        <v>0</v>
      </c>
      <c r="O1766">
        <f t="shared" si="1318"/>
        <v>0</v>
      </c>
      <c r="P1766">
        <f t="shared" ref="P1766" si="1344">IF((SUM(J1766:J1769)&gt;0),1,0)</f>
        <v>1</v>
      </c>
      <c r="Q1766">
        <f t="shared" ref="Q1766:R1766" si="1345">IF((SUM(N1766:N1769)&gt;0),1,0)</f>
        <v>0</v>
      </c>
      <c r="R1766">
        <f t="shared" si="1345"/>
        <v>0</v>
      </c>
    </row>
    <row r="1767" spans="1:18" hidden="1" x14ac:dyDescent="0.25">
      <c r="A1767" t="s">
        <v>22</v>
      </c>
      <c r="B1767">
        <v>3</v>
      </c>
      <c r="C1767">
        <v>17</v>
      </c>
      <c r="D1767" t="s">
        <v>12</v>
      </c>
      <c r="E1767" t="s">
        <v>12</v>
      </c>
      <c r="F1767">
        <v>11</v>
      </c>
      <c r="G1767">
        <v>660</v>
      </c>
      <c r="H1767">
        <v>15283</v>
      </c>
      <c r="I1767" t="s">
        <v>16</v>
      </c>
      <c r="J1767">
        <v>1</v>
      </c>
      <c r="K1767">
        <v>3</v>
      </c>
      <c r="L1767">
        <f t="shared" si="1319"/>
        <v>1</v>
      </c>
      <c r="M1767">
        <f t="shared" si="1316"/>
        <v>0</v>
      </c>
      <c r="N1767">
        <f t="shared" si="1317"/>
        <v>0</v>
      </c>
      <c r="O1767">
        <f t="shared" si="1318"/>
        <v>0</v>
      </c>
    </row>
    <row r="1768" spans="1:18" hidden="1" x14ac:dyDescent="0.25">
      <c r="A1768" t="s">
        <v>22</v>
      </c>
      <c r="B1768">
        <v>3</v>
      </c>
      <c r="C1768">
        <v>17</v>
      </c>
      <c r="D1768" t="s">
        <v>12</v>
      </c>
      <c r="E1768" t="s">
        <v>12</v>
      </c>
      <c r="F1768">
        <v>11</v>
      </c>
      <c r="G1768">
        <v>660</v>
      </c>
      <c r="H1768">
        <v>15283</v>
      </c>
      <c r="I1768" t="s">
        <v>13</v>
      </c>
      <c r="J1768">
        <v>0</v>
      </c>
      <c r="K1768">
        <v>0</v>
      </c>
      <c r="L1768">
        <f t="shared" si="1319"/>
        <v>0</v>
      </c>
      <c r="M1768">
        <f t="shared" si="1316"/>
        <v>0</v>
      </c>
      <c r="N1768">
        <f t="shared" si="1317"/>
        <v>0</v>
      </c>
      <c r="O1768">
        <f t="shared" si="1318"/>
        <v>0</v>
      </c>
    </row>
    <row r="1769" spans="1:18" hidden="1" x14ac:dyDescent="0.25">
      <c r="A1769" t="s">
        <v>22</v>
      </c>
      <c r="B1769">
        <v>3</v>
      </c>
      <c r="C1769">
        <v>17</v>
      </c>
      <c r="D1769" t="s">
        <v>12</v>
      </c>
      <c r="E1769" t="s">
        <v>12</v>
      </c>
      <c r="F1769">
        <v>11</v>
      </c>
      <c r="G1769">
        <v>660</v>
      </c>
      <c r="H1769">
        <v>15283</v>
      </c>
      <c r="I1769" t="s">
        <v>14</v>
      </c>
      <c r="J1769">
        <v>0</v>
      </c>
      <c r="K1769">
        <v>0</v>
      </c>
      <c r="L1769" s="11">
        <f t="shared" si="1319"/>
        <v>0</v>
      </c>
      <c r="M1769" s="11">
        <f t="shared" si="1316"/>
        <v>0</v>
      </c>
      <c r="N1769" s="11">
        <f t="shared" si="1317"/>
        <v>0</v>
      </c>
      <c r="O1769" s="11">
        <f t="shared" si="1318"/>
        <v>0</v>
      </c>
      <c r="P1769" s="11"/>
      <c r="Q1769" s="11"/>
      <c r="R1769" s="11"/>
    </row>
    <row r="1770" spans="1:18" hidden="1" x14ac:dyDescent="0.25">
      <c r="A1770" t="s">
        <v>22</v>
      </c>
      <c r="B1770">
        <v>3</v>
      </c>
      <c r="C1770">
        <v>18</v>
      </c>
      <c r="D1770" t="s">
        <v>20</v>
      </c>
      <c r="E1770" t="s">
        <v>20</v>
      </c>
      <c r="F1770">
        <v>1</v>
      </c>
      <c r="G1770">
        <v>60</v>
      </c>
      <c r="H1770">
        <v>65166</v>
      </c>
      <c r="I1770" t="s">
        <v>17</v>
      </c>
      <c r="J1770">
        <v>0</v>
      </c>
      <c r="K1770">
        <v>0</v>
      </c>
      <c r="L1770">
        <f t="shared" si="1319"/>
        <v>0</v>
      </c>
      <c r="M1770">
        <f t="shared" si="1316"/>
        <v>0</v>
      </c>
      <c r="N1770">
        <f t="shared" si="1317"/>
        <v>0</v>
      </c>
      <c r="O1770">
        <f t="shared" si="1318"/>
        <v>0</v>
      </c>
      <c r="P1770">
        <f t="shared" ref="P1770" si="1346">IF((SUM(J1770:J1773)&gt;0),1,0)</f>
        <v>0</v>
      </c>
      <c r="Q1770">
        <f t="shared" ref="Q1770:R1770" si="1347">IF((SUM(N1770:N1773)&gt;0),1,0)</f>
        <v>0</v>
      </c>
      <c r="R1770">
        <f t="shared" si="1347"/>
        <v>0</v>
      </c>
    </row>
    <row r="1771" spans="1:18" hidden="1" x14ac:dyDescent="0.25">
      <c r="A1771" t="s">
        <v>22</v>
      </c>
      <c r="B1771">
        <v>3</v>
      </c>
      <c r="C1771">
        <v>18</v>
      </c>
      <c r="D1771" t="s">
        <v>20</v>
      </c>
      <c r="E1771" t="s">
        <v>20</v>
      </c>
      <c r="F1771">
        <v>1</v>
      </c>
      <c r="G1771">
        <v>60</v>
      </c>
      <c r="H1771">
        <v>65166</v>
      </c>
      <c r="I1771" t="s">
        <v>16</v>
      </c>
      <c r="J1771">
        <v>0</v>
      </c>
      <c r="K1771">
        <v>0</v>
      </c>
      <c r="L1771">
        <f t="shared" si="1319"/>
        <v>0</v>
      </c>
      <c r="M1771">
        <f t="shared" si="1316"/>
        <v>0</v>
      </c>
      <c r="N1771">
        <f t="shared" si="1317"/>
        <v>0</v>
      </c>
      <c r="O1771">
        <f t="shared" si="1318"/>
        <v>0</v>
      </c>
    </row>
    <row r="1772" spans="1:18" hidden="1" x14ac:dyDescent="0.25">
      <c r="A1772" t="s">
        <v>22</v>
      </c>
      <c r="B1772">
        <v>3</v>
      </c>
      <c r="C1772">
        <v>18</v>
      </c>
      <c r="D1772" t="s">
        <v>20</v>
      </c>
      <c r="E1772" t="s">
        <v>20</v>
      </c>
      <c r="F1772">
        <v>1</v>
      </c>
      <c r="G1772">
        <v>60</v>
      </c>
      <c r="H1772">
        <v>65166</v>
      </c>
      <c r="I1772" t="s">
        <v>13</v>
      </c>
      <c r="J1772">
        <v>0</v>
      </c>
      <c r="K1772">
        <v>0</v>
      </c>
      <c r="L1772">
        <f t="shared" si="1319"/>
        <v>0</v>
      </c>
      <c r="M1772">
        <f t="shared" si="1316"/>
        <v>0</v>
      </c>
      <c r="N1772">
        <f t="shared" si="1317"/>
        <v>0</v>
      </c>
      <c r="O1772">
        <f t="shared" si="1318"/>
        <v>0</v>
      </c>
    </row>
    <row r="1773" spans="1:18" hidden="1" x14ac:dyDescent="0.25">
      <c r="A1773" t="s">
        <v>22</v>
      </c>
      <c r="B1773">
        <v>3</v>
      </c>
      <c r="C1773">
        <v>18</v>
      </c>
      <c r="D1773" t="s">
        <v>20</v>
      </c>
      <c r="E1773" t="s">
        <v>20</v>
      </c>
      <c r="F1773">
        <v>1</v>
      </c>
      <c r="G1773">
        <v>60</v>
      </c>
      <c r="H1773">
        <v>65166</v>
      </c>
      <c r="I1773" t="s">
        <v>14</v>
      </c>
      <c r="J1773">
        <v>0</v>
      </c>
      <c r="K1773">
        <v>0</v>
      </c>
      <c r="L1773" s="11">
        <f t="shared" si="1319"/>
        <v>0</v>
      </c>
      <c r="M1773" s="11">
        <f t="shared" si="1316"/>
        <v>0</v>
      </c>
      <c r="N1773" s="11">
        <f t="shared" si="1317"/>
        <v>0</v>
      </c>
      <c r="O1773" s="11">
        <f t="shared" si="1318"/>
        <v>0</v>
      </c>
      <c r="P1773" s="11"/>
      <c r="Q1773" s="11"/>
      <c r="R1773" s="11"/>
    </row>
    <row r="1774" spans="1:18" hidden="1" x14ac:dyDescent="0.25">
      <c r="A1774" t="s">
        <v>22</v>
      </c>
      <c r="B1774">
        <v>3</v>
      </c>
      <c r="C1774">
        <v>18</v>
      </c>
      <c r="D1774" t="s">
        <v>20</v>
      </c>
      <c r="E1774" t="s">
        <v>20</v>
      </c>
      <c r="F1774">
        <v>2</v>
      </c>
      <c r="G1774">
        <v>120</v>
      </c>
      <c r="H1774">
        <v>65226</v>
      </c>
      <c r="I1774" t="s">
        <v>17</v>
      </c>
      <c r="J1774">
        <v>0</v>
      </c>
      <c r="K1774">
        <v>0</v>
      </c>
      <c r="L1774">
        <f t="shared" si="1319"/>
        <v>0</v>
      </c>
      <c r="M1774">
        <f t="shared" si="1316"/>
        <v>0</v>
      </c>
      <c r="N1774">
        <f t="shared" si="1317"/>
        <v>0</v>
      </c>
      <c r="O1774">
        <f t="shared" si="1318"/>
        <v>0</v>
      </c>
      <c r="P1774">
        <f t="shared" ref="P1774" si="1348">IF((SUM(J1774:J1777)&gt;0),1,0)</f>
        <v>0</v>
      </c>
      <c r="Q1774">
        <f t="shared" ref="Q1774:R1774" si="1349">IF((SUM(N1774:N1777)&gt;0),1,0)</f>
        <v>0</v>
      </c>
      <c r="R1774">
        <f t="shared" si="1349"/>
        <v>0</v>
      </c>
    </row>
    <row r="1775" spans="1:18" hidden="1" x14ac:dyDescent="0.25">
      <c r="A1775" t="s">
        <v>22</v>
      </c>
      <c r="B1775">
        <v>3</v>
      </c>
      <c r="C1775">
        <v>18</v>
      </c>
      <c r="D1775" t="s">
        <v>20</v>
      </c>
      <c r="E1775" t="s">
        <v>20</v>
      </c>
      <c r="F1775">
        <v>2</v>
      </c>
      <c r="G1775">
        <v>120</v>
      </c>
      <c r="H1775">
        <v>65226</v>
      </c>
      <c r="I1775" t="s">
        <v>16</v>
      </c>
      <c r="J1775">
        <v>0</v>
      </c>
      <c r="K1775">
        <v>0</v>
      </c>
      <c r="L1775">
        <f t="shared" si="1319"/>
        <v>0</v>
      </c>
      <c r="M1775">
        <f t="shared" si="1316"/>
        <v>0</v>
      </c>
      <c r="N1775">
        <f t="shared" si="1317"/>
        <v>0</v>
      </c>
      <c r="O1775">
        <f t="shared" si="1318"/>
        <v>0</v>
      </c>
    </row>
    <row r="1776" spans="1:18" hidden="1" x14ac:dyDescent="0.25">
      <c r="A1776" t="s">
        <v>22</v>
      </c>
      <c r="B1776">
        <v>3</v>
      </c>
      <c r="C1776">
        <v>18</v>
      </c>
      <c r="D1776" t="s">
        <v>20</v>
      </c>
      <c r="E1776" t="s">
        <v>20</v>
      </c>
      <c r="F1776">
        <v>2</v>
      </c>
      <c r="G1776">
        <v>120</v>
      </c>
      <c r="H1776">
        <v>65226</v>
      </c>
      <c r="I1776" t="s">
        <v>13</v>
      </c>
      <c r="J1776">
        <v>0</v>
      </c>
      <c r="K1776">
        <v>0</v>
      </c>
      <c r="L1776">
        <f t="shared" si="1319"/>
        <v>0</v>
      </c>
      <c r="M1776">
        <f t="shared" si="1316"/>
        <v>0</v>
      </c>
      <c r="N1776">
        <f t="shared" si="1317"/>
        <v>0</v>
      </c>
      <c r="O1776">
        <f t="shared" si="1318"/>
        <v>0</v>
      </c>
    </row>
    <row r="1777" spans="1:18" hidden="1" x14ac:dyDescent="0.25">
      <c r="A1777" t="s">
        <v>22</v>
      </c>
      <c r="B1777">
        <v>3</v>
      </c>
      <c r="C1777">
        <v>18</v>
      </c>
      <c r="D1777" t="s">
        <v>20</v>
      </c>
      <c r="E1777" t="s">
        <v>20</v>
      </c>
      <c r="F1777">
        <v>2</v>
      </c>
      <c r="G1777">
        <v>120</v>
      </c>
      <c r="H1777">
        <v>65226</v>
      </c>
      <c r="I1777" t="s">
        <v>14</v>
      </c>
      <c r="J1777">
        <v>0</v>
      </c>
      <c r="K1777">
        <v>0</v>
      </c>
      <c r="L1777" s="11">
        <f t="shared" si="1319"/>
        <v>0</v>
      </c>
      <c r="M1777" s="11">
        <f t="shared" si="1316"/>
        <v>0</v>
      </c>
      <c r="N1777" s="11">
        <f t="shared" si="1317"/>
        <v>0</v>
      </c>
      <c r="O1777" s="11">
        <f t="shared" si="1318"/>
        <v>0</v>
      </c>
      <c r="P1777" s="11"/>
      <c r="Q1777" s="11"/>
      <c r="R1777" s="11"/>
    </row>
    <row r="1778" spans="1:18" hidden="1" x14ac:dyDescent="0.25">
      <c r="A1778" t="s">
        <v>22</v>
      </c>
      <c r="B1778">
        <v>3</v>
      </c>
      <c r="C1778">
        <v>18</v>
      </c>
      <c r="D1778" t="s">
        <v>20</v>
      </c>
      <c r="E1778" t="s">
        <v>20</v>
      </c>
      <c r="F1778">
        <v>3</v>
      </c>
      <c r="G1778">
        <v>180</v>
      </c>
      <c r="H1778">
        <v>65286</v>
      </c>
      <c r="I1778" t="s">
        <v>17</v>
      </c>
      <c r="J1778">
        <v>0</v>
      </c>
      <c r="K1778">
        <v>0</v>
      </c>
      <c r="L1778">
        <f t="shared" si="1319"/>
        <v>0</v>
      </c>
      <c r="M1778">
        <f t="shared" si="1316"/>
        <v>0</v>
      </c>
      <c r="N1778">
        <f t="shared" si="1317"/>
        <v>0</v>
      </c>
      <c r="O1778">
        <f t="shared" si="1318"/>
        <v>0</v>
      </c>
      <c r="P1778">
        <f t="shared" ref="P1778" si="1350">IF((SUM(J1778:J1781)&gt;0),1,0)</f>
        <v>1</v>
      </c>
      <c r="Q1778">
        <f t="shared" ref="Q1778:R1778" si="1351">IF((SUM(N1778:N1781)&gt;0),1,0)</f>
        <v>0</v>
      </c>
      <c r="R1778">
        <f t="shared" si="1351"/>
        <v>0</v>
      </c>
    </row>
    <row r="1779" spans="1:18" hidden="1" x14ac:dyDescent="0.25">
      <c r="A1779" t="s">
        <v>22</v>
      </c>
      <c r="B1779">
        <v>3</v>
      </c>
      <c r="C1779">
        <v>18</v>
      </c>
      <c r="D1779" t="s">
        <v>20</v>
      </c>
      <c r="E1779" t="s">
        <v>20</v>
      </c>
      <c r="F1779">
        <v>3</v>
      </c>
      <c r="G1779">
        <v>180</v>
      </c>
      <c r="H1779">
        <v>65286</v>
      </c>
      <c r="I1779" t="s">
        <v>16</v>
      </c>
      <c r="J1779">
        <v>1</v>
      </c>
      <c r="K1779">
        <v>1</v>
      </c>
      <c r="L1779">
        <f t="shared" si="1319"/>
        <v>1</v>
      </c>
      <c r="M1779">
        <f t="shared" ref="M1779:M1842" si="1352">IF(K1779&gt;3,1,0)</f>
        <v>0</v>
      </c>
      <c r="N1779">
        <f t="shared" ref="N1779:N1842" si="1353">IF(K1779=4,1,0)</f>
        <v>0</v>
      </c>
      <c r="O1779">
        <f t="shared" ref="O1779:O1842" si="1354">IF(K1779=5,1,0)</f>
        <v>0</v>
      </c>
    </row>
    <row r="1780" spans="1:18" hidden="1" x14ac:dyDescent="0.25">
      <c r="A1780" t="s">
        <v>22</v>
      </c>
      <c r="B1780">
        <v>3</v>
      </c>
      <c r="C1780">
        <v>18</v>
      </c>
      <c r="D1780" t="s">
        <v>20</v>
      </c>
      <c r="E1780" t="s">
        <v>20</v>
      </c>
      <c r="F1780">
        <v>3</v>
      </c>
      <c r="G1780">
        <v>180</v>
      </c>
      <c r="H1780">
        <v>65286</v>
      </c>
      <c r="I1780" t="s">
        <v>13</v>
      </c>
      <c r="J1780">
        <v>0</v>
      </c>
      <c r="K1780">
        <v>0</v>
      </c>
      <c r="L1780">
        <f t="shared" ref="L1780:L1843" si="1355">IF(J1780&gt;0,1,0)</f>
        <v>0</v>
      </c>
      <c r="M1780">
        <f t="shared" si="1352"/>
        <v>0</v>
      </c>
      <c r="N1780">
        <f t="shared" si="1353"/>
        <v>0</v>
      </c>
      <c r="O1780">
        <f t="shared" si="1354"/>
        <v>0</v>
      </c>
    </row>
    <row r="1781" spans="1:18" hidden="1" x14ac:dyDescent="0.25">
      <c r="A1781" t="s">
        <v>22</v>
      </c>
      <c r="B1781">
        <v>3</v>
      </c>
      <c r="C1781">
        <v>18</v>
      </c>
      <c r="D1781" t="s">
        <v>20</v>
      </c>
      <c r="E1781" t="s">
        <v>20</v>
      </c>
      <c r="F1781">
        <v>3</v>
      </c>
      <c r="G1781">
        <v>180</v>
      </c>
      <c r="H1781">
        <v>65286</v>
      </c>
      <c r="I1781" t="s">
        <v>14</v>
      </c>
      <c r="J1781">
        <v>0</v>
      </c>
      <c r="K1781">
        <v>0</v>
      </c>
      <c r="L1781" s="11">
        <f t="shared" si="1355"/>
        <v>0</v>
      </c>
      <c r="M1781" s="11">
        <f t="shared" si="1352"/>
        <v>0</v>
      </c>
      <c r="N1781" s="11">
        <f t="shared" si="1353"/>
        <v>0</v>
      </c>
      <c r="O1781" s="11">
        <f t="shared" si="1354"/>
        <v>0</v>
      </c>
      <c r="P1781" s="11"/>
      <c r="Q1781" s="11"/>
      <c r="R1781" s="11"/>
    </row>
    <row r="1782" spans="1:18" hidden="1" x14ac:dyDescent="0.25">
      <c r="A1782" t="s">
        <v>22</v>
      </c>
      <c r="B1782">
        <v>3</v>
      </c>
      <c r="C1782">
        <v>18</v>
      </c>
      <c r="D1782" t="s">
        <v>20</v>
      </c>
      <c r="E1782" t="s">
        <v>20</v>
      </c>
      <c r="F1782">
        <v>4</v>
      </c>
      <c r="G1782">
        <v>240</v>
      </c>
      <c r="H1782">
        <v>65346</v>
      </c>
      <c r="I1782" t="s">
        <v>17</v>
      </c>
      <c r="J1782">
        <v>0</v>
      </c>
      <c r="K1782">
        <v>0</v>
      </c>
      <c r="L1782">
        <f t="shared" si="1355"/>
        <v>0</v>
      </c>
      <c r="M1782">
        <f t="shared" si="1352"/>
        <v>0</v>
      </c>
      <c r="N1782">
        <f t="shared" si="1353"/>
        <v>0</v>
      </c>
      <c r="O1782">
        <f t="shared" si="1354"/>
        <v>0</v>
      </c>
      <c r="P1782">
        <f t="shared" ref="P1782" si="1356">IF((SUM(J1782:J1785)&gt;0),1,0)</f>
        <v>0</v>
      </c>
      <c r="Q1782">
        <f t="shared" ref="Q1782:R1782" si="1357">IF((SUM(N1782:N1785)&gt;0),1,0)</f>
        <v>0</v>
      </c>
      <c r="R1782">
        <f t="shared" si="1357"/>
        <v>0</v>
      </c>
    </row>
    <row r="1783" spans="1:18" hidden="1" x14ac:dyDescent="0.25">
      <c r="A1783" t="s">
        <v>22</v>
      </c>
      <c r="B1783">
        <v>3</v>
      </c>
      <c r="C1783">
        <v>18</v>
      </c>
      <c r="D1783" t="s">
        <v>20</v>
      </c>
      <c r="E1783" t="s">
        <v>20</v>
      </c>
      <c r="F1783">
        <v>4</v>
      </c>
      <c r="G1783">
        <v>240</v>
      </c>
      <c r="H1783">
        <v>65346</v>
      </c>
      <c r="I1783" t="s">
        <v>16</v>
      </c>
      <c r="J1783">
        <v>0</v>
      </c>
      <c r="K1783">
        <v>0</v>
      </c>
      <c r="L1783">
        <f t="shared" si="1355"/>
        <v>0</v>
      </c>
      <c r="M1783">
        <f t="shared" si="1352"/>
        <v>0</v>
      </c>
      <c r="N1783">
        <f t="shared" si="1353"/>
        <v>0</v>
      </c>
      <c r="O1783">
        <f t="shared" si="1354"/>
        <v>0</v>
      </c>
    </row>
    <row r="1784" spans="1:18" hidden="1" x14ac:dyDescent="0.25">
      <c r="A1784" t="s">
        <v>22</v>
      </c>
      <c r="B1784">
        <v>3</v>
      </c>
      <c r="C1784">
        <v>18</v>
      </c>
      <c r="D1784" t="s">
        <v>20</v>
      </c>
      <c r="E1784" t="s">
        <v>20</v>
      </c>
      <c r="F1784">
        <v>4</v>
      </c>
      <c r="G1784">
        <v>240</v>
      </c>
      <c r="H1784">
        <v>65346</v>
      </c>
      <c r="I1784" t="s">
        <v>13</v>
      </c>
      <c r="J1784">
        <v>0</v>
      </c>
      <c r="K1784">
        <v>0</v>
      </c>
      <c r="L1784">
        <f t="shared" si="1355"/>
        <v>0</v>
      </c>
      <c r="M1784">
        <f t="shared" si="1352"/>
        <v>0</v>
      </c>
      <c r="N1784">
        <f t="shared" si="1353"/>
        <v>0</v>
      </c>
      <c r="O1784">
        <f t="shared" si="1354"/>
        <v>0</v>
      </c>
    </row>
    <row r="1785" spans="1:18" hidden="1" x14ac:dyDescent="0.25">
      <c r="A1785" t="s">
        <v>22</v>
      </c>
      <c r="B1785">
        <v>3</v>
      </c>
      <c r="C1785">
        <v>18</v>
      </c>
      <c r="D1785" t="s">
        <v>20</v>
      </c>
      <c r="E1785" t="s">
        <v>20</v>
      </c>
      <c r="F1785">
        <v>4</v>
      </c>
      <c r="G1785">
        <v>240</v>
      </c>
      <c r="H1785">
        <v>65346</v>
      </c>
      <c r="I1785" t="s">
        <v>14</v>
      </c>
      <c r="J1785">
        <v>0</v>
      </c>
      <c r="K1785">
        <v>0</v>
      </c>
      <c r="L1785" s="11">
        <f t="shared" si="1355"/>
        <v>0</v>
      </c>
      <c r="M1785" s="11">
        <f t="shared" si="1352"/>
        <v>0</v>
      </c>
      <c r="N1785" s="11">
        <f t="shared" si="1353"/>
        <v>0</v>
      </c>
      <c r="O1785" s="11">
        <f t="shared" si="1354"/>
        <v>0</v>
      </c>
      <c r="P1785" s="11"/>
      <c r="Q1785" s="11"/>
      <c r="R1785" s="11"/>
    </row>
    <row r="1786" spans="1:18" hidden="1" x14ac:dyDescent="0.25">
      <c r="A1786" t="s">
        <v>22</v>
      </c>
      <c r="B1786">
        <v>3</v>
      </c>
      <c r="C1786">
        <v>18</v>
      </c>
      <c r="D1786" t="s">
        <v>20</v>
      </c>
      <c r="E1786" t="s">
        <v>20</v>
      </c>
      <c r="F1786">
        <v>5</v>
      </c>
      <c r="G1786">
        <v>300</v>
      </c>
      <c r="H1786">
        <v>65406</v>
      </c>
      <c r="I1786" t="s">
        <v>17</v>
      </c>
      <c r="J1786">
        <v>0</v>
      </c>
      <c r="K1786">
        <v>0</v>
      </c>
      <c r="L1786">
        <f t="shared" si="1355"/>
        <v>0</v>
      </c>
      <c r="M1786">
        <f t="shared" si="1352"/>
        <v>0</v>
      </c>
      <c r="N1786">
        <f t="shared" si="1353"/>
        <v>0</v>
      </c>
      <c r="O1786">
        <f t="shared" si="1354"/>
        <v>0</v>
      </c>
      <c r="P1786">
        <f t="shared" ref="P1786" si="1358">IF((SUM(J1786:J1789)&gt;0),1,0)</f>
        <v>0</v>
      </c>
      <c r="Q1786">
        <f t="shared" ref="Q1786:R1786" si="1359">IF((SUM(N1786:N1789)&gt;0),1,0)</f>
        <v>0</v>
      </c>
      <c r="R1786">
        <f t="shared" si="1359"/>
        <v>0</v>
      </c>
    </row>
    <row r="1787" spans="1:18" hidden="1" x14ac:dyDescent="0.25">
      <c r="A1787" t="s">
        <v>22</v>
      </c>
      <c r="B1787">
        <v>3</v>
      </c>
      <c r="C1787">
        <v>18</v>
      </c>
      <c r="D1787" t="s">
        <v>20</v>
      </c>
      <c r="E1787" t="s">
        <v>20</v>
      </c>
      <c r="F1787">
        <v>5</v>
      </c>
      <c r="G1787">
        <v>300</v>
      </c>
      <c r="H1787">
        <v>65406</v>
      </c>
      <c r="I1787" t="s">
        <v>16</v>
      </c>
      <c r="J1787">
        <v>0</v>
      </c>
      <c r="K1787">
        <v>0</v>
      </c>
      <c r="L1787">
        <f t="shared" si="1355"/>
        <v>0</v>
      </c>
      <c r="M1787">
        <f t="shared" si="1352"/>
        <v>0</v>
      </c>
      <c r="N1787">
        <f t="shared" si="1353"/>
        <v>0</v>
      </c>
      <c r="O1787">
        <f t="shared" si="1354"/>
        <v>0</v>
      </c>
    </row>
    <row r="1788" spans="1:18" hidden="1" x14ac:dyDescent="0.25">
      <c r="A1788" t="s">
        <v>22</v>
      </c>
      <c r="B1788">
        <v>3</v>
      </c>
      <c r="C1788">
        <v>18</v>
      </c>
      <c r="D1788" t="s">
        <v>20</v>
      </c>
      <c r="E1788" t="s">
        <v>20</v>
      </c>
      <c r="F1788">
        <v>5</v>
      </c>
      <c r="G1788">
        <v>300</v>
      </c>
      <c r="H1788">
        <v>65406</v>
      </c>
      <c r="I1788" t="s">
        <v>13</v>
      </c>
      <c r="J1788">
        <v>0</v>
      </c>
      <c r="K1788">
        <v>0</v>
      </c>
      <c r="L1788">
        <f t="shared" si="1355"/>
        <v>0</v>
      </c>
      <c r="M1788">
        <f t="shared" si="1352"/>
        <v>0</v>
      </c>
      <c r="N1788">
        <f t="shared" si="1353"/>
        <v>0</v>
      </c>
      <c r="O1788">
        <f t="shared" si="1354"/>
        <v>0</v>
      </c>
    </row>
    <row r="1789" spans="1:18" hidden="1" x14ac:dyDescent="0.25">
      <c r="A1789" t="s">
        <v>22</v>
      </c>
      <c r="B1789">
        <v>3</v>
      </c>
      <c r="C1789">
        <v>18</v>
      </c>
      <c r="D1789" t="s">
        <v>20</v>
      </c>
      <c r="E1789" t="s">
        <v>20</v>
      </c>
      <c r="F1789">
        <v>5</v>
      </c>
      <c r="G1789">
        <v>300</v>
      </c>
      <c r="H1789">
        <v>65406</v>
      </c>
      <c r="I1789" t="s">
        <v>14</v>
      </c>
      <c r="J1789">
        <v>0</v>
      </c>
      <c r="K1789">
        <v>0</v>
      </c>
      <c r="L1789" s="11">
        <f t="shared" si="1355"/>
        <v>0</v>
      </c>
      <c r="M1789" s="11">
        <f t="shared" si="1352"/>
        <v>0</v>
      </c>
      <c r="N1789" s="11">
        <f t="shared" si="1353"/>
        <v>0</v>
      </c>
      <c r="O1789" s="11">
        <f t="shared" si="1354"/>
        <v>0</v>
      </c>
      <c r="P1789" s="11"/>
      <c r="Q1789" s="11"/>
      <c r="R1789" s="11"/>
    </row>
    <row r="1790" spans="1:18" hidden="1" x14ac:dyDescent="0.25">
      <c r="A1790" t="s">
        <v>22</v>
      </c>
      <c r="B1790">
        <v>3</v>
      </c>
      <c r="C1790">
        <v>18</v>
      </c>
      <c r="D1790" t="s">
        <v>20</v>
      </c>
      <c r="E1790" t="s">
        <v>20</v>
      </c>
      <c r="F1790">
        <v>6</v>
      </c>
      <c r="G1790">
        <v>360</v>
      </c>
      <c r="H1790">
        <v>65466</v>
      </c>
      <c r="I1790" t="s">
        <v>17</v>
      </c>
      <c r="J1790">
        <v>0</v>
      </c>
      <c r="K1790">
        <v>0</v>
      </c>
      <c r="L1790">
        <f t="shared" si="1355"/>
        <v>0</v>
      </c>
      <c r="M1790">
        <f t="shared" si="1352"/>
        <v>0</v>
      </c>
      <c r="N1790">
        <f t="shared" si="1353"/>
        <v>0</v>
      </c>
      <c r="O1790">
        <f t="shared" si="1354"/>
        <v>0</v>
      </c>
      <c r="P1790">
        <f t="shared" ref="P1790" si="1360">IF((SUM(J1790:J1793)&gt;0),1,0)</f>
        <v>1</v>
      </c>
      <c r="Q1790">
        <f t="shared" ref="Q1790:R1790" si="1361">IF((SUM(N1790:N1793)&gt;0),1,0)</f>
        <v>1</v>
      </c>
      <c r="R1790">
        <f t="shared" si="1361"/>
        <v>0</v>
      </c>
    </row>
    <row r="1791" spans="1:18" hidden="1" x14ac:dyDescent="0.25">
      <c r="A1791" t="s">
        <v>22</v>
      </c>
      <c r="B1791">
        <v>3</v>
      </c>
      <c r="C1791">
        <v>18</v>
      </c>
      <c r="D1791" t="s">
        <v>20</v>
      </c>
      <c r="E1791" t="s">
        <v>20</v>
      </c>
      <c r="F1791">
        <v>6</v>
      </c>
      <c r="G1791">
        <v>360</v>
      </c>
      <c r="H1791">
        <v>65466</v>
      </c>
      <c r="I1791" t="s">
        <v>16</v>
      </c>
      <c r="J1791">
        <v>1</v>
      </c>
      <c r="K1791">
        <v>4</v>
      </c>
      <c r="L1791">
        <f t="shared" si="1355"/>
        <v>1</v>
      </c>
      <c r="M1791">
        <f t="shared" si="1352"/>
        <v>1</v>
      </c>
      <c r="N1791">
        <f t="shared" si="1353"/>
        <v>1</v>
      </c>
      <c r="O1791">
        <f t="shared" si="1354"/>
        <v>0</v>
      </c>
    </row>
    <row r="1792" spans="1:18" hidden="1" x14ac:dyDescent="0.25">
      <c r="A1792" t="s">
        <v>22</v>
      </c>
      <c r="B1792">
        <v>3</v>
      </c>
      <c r="C1792">
        <v>18</v>
      </c>
      <c r="D1792" t="s">
        <v>20</v>
      </c>
      <c r="E1792" t="s">
        <v>20</v>
      </c>
      <c r="F1792">
        <v>6</v>
      </c>
      <c r="G1792">
        <v>360</v>
      </c>
      <c r="H1792">
        <v>65466</v>
      </c>
      <c r="I1792" t="s">
        <v>13</v>
      </c>
      <c r="J1792">
        <v>0</v>
      </c>
      <c r="K1792">
        <v>0</v>
      </c>
      <c r="L1792">
        <f t="shared" si="1355"/>
        <v>0</v>
      </c>
      <c r="M1792">
        <f t="shared" si="1352"/>
        <v>0</v>
      </c>
      <c r="N1792">
        <f t="shared" si="1353"/>
        <v>0</v>
      </c>
      <c r="O1792">
        <f t="shared" si="1354"/>
        <v>0</v>
      </c>
    </row>
    <row r="1793" spans="1:18" hidden="1" x14ac:dyDescent="0.25">
      <c r="A1793" t="s">
        <v>22</v>
      </c>
      <c r="B1793">
        <v>3</v>
      </c>
      <c r="C1793">
        <v>18</v>
      </c>
      <c r="D1793" t="s">
        <v>20</v>
      </c>
      <c r="E1793" t="s">
        <v>20</v>
      </c>
      <c r="F1793">
        <v>6</v>
      </c>
      <c r="G1793">
        <v>360</v>
      </c>
      <c r="H1793">
        <v>65466</v>
      </c>
      <c r="I1793" t="s">
        <v>14</v>
      </c>
      <c r="J1793">
        <v>0</v>
      </c>
      <c r="K1793">
        <v>0</v>
      </c>
      <c r="L1793" s="11">
        <f t="shared" si="1355"/>
        <v>0</v>
      </c>
      <c r="M1793" s="11">
        <f t="shared" si="1352"/>
        <v>0</v>
      </c>
      <c r="N1793" s="11">
        <f t="shared" si="1353"/>
        <v>0</v>
      </c>
      <c r="O1793" s="11">
        <f t="shared" si="1354"/>
        <v>0</v>
      </c>
      <c r="P1793" s="11"/>
      <c r="Q1793" s="11"/>
      <c r="R1793" s="11"/>
    </row>
    <row r="1794" spans="1:18" hidden="1" x14ac:dyDescent="0.25">
      <c r="A1794" t="s">
        <v>22</v>
      </c>
      <c r="B1794">
        <v>3</v>
      </c>
      <c r="C1794">
        <v>18</v>
      </c>
      <c r="D1794" t="s">
        <v>20</v>
      </c>
      <c r="E1794" t="s">
        <v>20</v>
      </c>
      <c r="F1794">
        <v>7</v>
      </c>
      <c r="G1794">
        <v>420</v>
      </c>
      <c r="H1794">
        <v>65526</v>
      </c>
      <c r="I1794" t="s">
        <v>17</v>
      </c>
      <c r="J1794">
        <v>0</v>
      </c>
      <c r="K1794">
        <v>0</v>
      </c>
      <c r="L1794">
        <f t="shared" si="1355"/>
        <v>0</v>
      </c>
      <c r="M1794">
        <f t="shared" si="1352"/>
        <v>0</v>
      </c>
      <c r="N1794">
        <f t="shared" si="1353"/>
        <v>0</v>
      </c>
      <c r="O1794">
        <f t="shared" si="1354"/>
        <v>0</v>
      </c>
      <c r="P1794">
        <f t="shared" ref="P1794" si="1362">IF((SUM(J1794:J1797)&gt;0),1,0)</f>
        <v>0</v>
      </c>
      <c r="Q1794">
        <f t="shared" ref="Q1794:R1794" si="1363">IF((SUM(N1794:N1797)&gt;0),1,0)</f>
        <v>0</v>
      </c>
      <c r="R1794">
        <f t="shared" si="1363"/>
        <v>0</v>
      </c>
    </row>
    <row r="1795" spans="1:18" hidden="1" x14ac:dyDescent="0.25">
      <c r="A1795" t="s">
        <v>22</v>
      </c>
      <c r="B1795">
        <v>3</v>
      </c>
      <c r="C1795">
        <v>18</v>
      </c>
      <c r="D1795" t="s">
        <v>20</v>
      </c>
      <c r="E1795" t="s">
        <v>20</v>
      </c>
      <c r="F1795">
        <v>7</v>
      </c>
      <c r="G1795">
        <v>420</v>
      </c>
      <c r="H1795">
        <v>65526</v>
      </c>
      <c r="I1795" t="s">
        <v>16</v>
      </c>
      <c r="J1795">
        <v>0</v>
      </c>
      <c r="K1795">
        <v>0</v>
      </c>
      <c r="L1795">
        <f t="shared" si="1355"/>
        <v>0</v>
      </c>
      <c r="M1795">
        <f t="shared" si="1352"/>
        <v>0</v>
      </c>
      <c r="N1795">
        <f t="shared" si="1353"/>
        <v>0</v>
      </c>
      <c r="O1795">
        <f t="shared" si="1354"/>
        <v>0</v>
      </c>
    </row>
    <row r="1796" spans="1:18" hidden="1" x14ac:dyDescent="0.25">
      <c r="A1796" t="s">
        <v>22</v>
      </c>
      <c r="B1796">
        <v>3</v>
      </c>
      <c r="C1796">
        <v>18</v>
      </c>
      <c r="D1796" t="s">
        <v>20</v>
      </c>
      <c r="E1796" t="s">
        <v>20</v>
      </c>
      <c r="F1796">
        <v>7</v>
      </c>
      <c r="G1796">
        <v>420</v>
      </c>
      <c r="H1796">
        <v>65526</v>
      </c>
      <c r="I1796" t="s">
        <v>13</v>
      </c>
      <c r="J1796">
        <v>0</v>
      </c>
      <c r="K1796">
        <v>0</v>
      </c>
      <c r="L1796">
        <f t="shared" si="1355"/>
        <v>0</v>
      </c>
      <c r="M1796">
        <f t="shared" si="1352"/>
        <v>0</v>
      </c>
      <c r="N1796">
        <f t="shared" si="1353"/>
        <v>0</v>
      </c>
      <c r="O1796">
        <f t="shared" si="1354"/>
        <v>0</v>
      </c>
    </row>
    <row r="1797" spans="1:18" hidden="1" x14ac:dyDescent="0.25">
      <c r="A1797" t="s">
        <v>22</v>
      </c>
      <c r="B1797">
        <v>3</v>
      </c>
      <c r="C1797">
        <v>18</v>
      </c>
      <c r="D1797" t="s">
        <v>20</v>
      </c>
      <c r="E1797" t="s">
        <v>20</v>
      </c>
      <c r="F1797">
        <v>7</v>
      </c>
      <c r="G1797">
        <v>420</v>
      </c>
      <c r="H1797">
        <v>65526</v>
      </c>
      <c r="I1797" t="s">
        <v>14</v>
      </c>
      <c r="J1797">
        <v>0</v>
      </c>
      <c r="K1797">
        <v>0</v>
      </c>
      <c r="L1797" s="11">
        <f t="shared" si="1355"/>
        <v>0</v>
      </c>
      <c r="M1797" s="11">
        <f t="shared" si="1352"/>
        <v>0</v>
      </c>
      <c r="N1797" s="11">
        <f t="shared" si="1353"/>
        <v>0</v>
      </c>
      <c r="O1797" s="11">
        <f t="shared" si="1354"/>
        <v>0</v>
      </c>
      <c r="P1797" s="11"/>
      <c r="Q1797" s="11"/>
      <c r="R1797" s="11"/>
    </row>
    <row r="1798" spans="1:18" hidden="1" x14ac:dyDescent="0.25">
      <c r="A1798" t="s">
        <v>22</v>
      </c>
      <c r="B1798">
        <v>3</v>
      </c>
      <c r="C1798">
        <v>18</v>
      </c>
      <c r="D1798" t="s">
        <v>20</v>
      </c>
      <c r="E1798" t="s">
        <v>20</v>
      </c>
      <c r="F1798">
        <v>8</v>
      </c>
      <c r="G1798">
        <v>480</v>
      </c>
      <c r="H1798">
        <v>65586</v>
      </c>
      <c r="I1798" t="s">
        <v>17</v>
      </c>
      <c r="J1798">
        <v>3</v>
      </c>
      <c r="K1798">
        <v>2</v>
      </c>
      <c r="L1798">
        <f t="shared" si="1355"/>
        <v>1</v>
      </c>
      <c r="M1798">
        <f t="shared" si="1352"/>
        <v>0</v>
      </c>
      <c r="N1798">
        <f t="shared" si="1353"/>
        <v>0</v>
      </c>
      <c r="O1798">
        <f t="shared" si="1354"/>
        <v>0</v>
      </c>
      <c r="P1798">
        <f t="shared" ref="P1798" si="1364">IF((SUM(J1798:J1801)&gt;0),1,0)</f>
        <v>1</v>
      </c>
      <c r="Q1798">
        <f t="shared" ref="Q1798:R1798" si="1365">IF((SUM(N1798:N1801)&gt;0),1,0)</f>
        <v>0</v>
      </c>
      <c r="R1798">
        <f t="shared" si="1365"/>
        <v>0</v>
      </c>
    </row>
    <row r="1799" spans="1:18" hidden="1" x14ac:dyDescent="0.25">
      <c r="A1799" t="s">
        <v>22</v>
      </c>
      <c r="B1799">
        <v>3</v>
      </c>
      <c r="C1799">
        <v>18</v>
      </c>
      <c r="D1799" t="s">
        <v>20</v>
      </c>
      <c r="E1799" t="s">
        <v>20</v>
      </c>
      <c r="F1799">
        <v>8</v>
      </c>
      <c r="G1799">
        <v>480</v>
      </c>
      <c r="H1799">
        <v>65586</v>
      </c>
      <c r="I1799" t="s">
        <v>16</v>
      </c>
      <c r="J1799">
        <v>0</v>
      </c>
      <c r="K1799">
        <v>0</v>
      </c>
      <c r="L1799">
        <f t="shared" si="1355"/>
        <v>0</v>
      </c>
      <c r="M1799">
        <f t="shared" si="1352"/>
        <v>0</v>
      </c>
      <c r="N1799">
        <f t="shared" si="1353"/>
        <v>0</v>
      </c>
      <c r="O1799">
        <f t="shared" si="1354"/>
        <v>0</v>
      </c>
    </row>
    <row r="1800" spans="1:18" hidden="1" x14ac:dyDescent="0.25">
      <c r="A1800" t="s">
        <v>22</v>
      </c>
      <c r="B1800">
        <v>3</v>
      </c>
      <c r="C1800">
        <v>18</v>
      </c>
      <c r="D1800" t="s">
        <v>20</v>
      </c>
      <c r="E1800" t="s">
        <v>20</v>
      </c>
      <c r="F1800">
        <v>8</v>
      </c>
      <c r="G1800">
        <v>480</v>
      </c>
      <c r="H1800">
        <v>65586</v>
      </c>
      <c r="I1800" t="s">
        <v>13</v>
      </c>
      <c r="J1800">
        <v>5</v>
      </c>
      <c r="K1800">
        <v>2</v>
      </c>
      <c r="L1800">
        <f t="shared" si="1355"/>
        <v>1</v>
      </c>
      <c r="M1800">
        <f t="shared" si="1352"/>
        <v>0</v>
      </c>
      <c r="N1800">
        <f t="shared" si="1353"/>
        <v>0</v>
      </c>
      <c r="O1800">
        <f t="shared" si="1354"/>
        <v>0</v>
      </c>
    </row>
    <row r="1801" spans="1:18" hidden="1" x14ac:dyDescent="0.25">
      <c r="A1801" t="s">
        <v>22</v>
      </c>
      <c r="B1801">
        <v>3</v>
      </c>
      <c r="C1801">
        <v>18</v>
      </c>
      <c r="D1801" t="s">
        <v>20</v>
      </c>
      <c r="E1801" t="s">
        <v>20</v>
      </c>
      <c r="F1801">
        <v>8</v>
      </c>
      <c r="G1801">
        <v>480</v>
      </c>
      <c r="H1801">
        <v>65586</v>
      </c>
      <c r="I1801" t="s">
        <v>14</v>
      </c>
      <c r="J1801">
        <v>1</v>
      </c>
      <c r="K1801">
        <v>1</v>
      </c>
      <c r="L1801" s="11">
        <f t="shared" si="1355"/>
        <v>1</v>
      </c>
      <c r="M1801" s="11">
        <f t="shared" si="1352"/>
        <v>0</v>
      </c>
      <c r="N1801" s="11">
        <f t="shared" si="1353"/>
        <v>0</v>
      </c>
      <c r="O1801" s="11">
        <f t="shared" si="1354"/>
        <v>0</v>
      </c>
      <c r="P1801" s="11"/>
      <c r="Q1801" s="11"/>
      <c r="R1801" s="11"/>
    </row>
    <row r="1802" spans="1:18" hidden="1" x14ac:dyDescent="0.25">
      <c r="A1802" t="s">
        <v>22</v>
      </c>
      <c r="B1802">
        <v>3</v>
      </c>
      <c r="C1802">
        <v>18</v>
      </c>
      <c r="D1802" t="s">
        <v>20</v>
      </c>
      <c r="E1802" t="s">
        <v>20</v>
      </c>
      <c r="F1802">
        <v>9</v>
      </c>
      <c r="G1802">
        <v>540</v>
      </c>
      <c r="H1802">
        <v>65646</v>
      </c>
      <c r="I1802" t="s">
        <v>17</v>
      </c>
      <c r="J1802">
        <v>0</v>
      </c>
      <c r="K1802">
        <v>0</v>
      </c>
      <c r="L1802">
        <f t="shared" si="1355"/>
        <v>0</v>
      </c>
      <c r="M1802">
        <f t="shared" si="1352"/>
        <v>0</v>
      </c>
      <c r="N1802">
        <f t="shared" si="1353"/>
        <v>0</v>
      </c>
      <c r="O1802">
        <f t="shared" si="1354"/>
        <v>0</v>
      </c>
      <c r="P1802">
        <f t="shared" ref="P1802" si="1366">IF((SUM(J1802:J1805)&gt;0),1,0)</f>
        <v>0</v>
      </c>
      <c r="Q1802">
        <f t="shared" ref="Q1802:R1802" si="1367">IF((SUM(N1802:N1805)&gt;0),1,0)</f>
        <v>0</v>
      </c>
      <c r="R1802">
        <f t="shared" si="1367"/>
        <v>0</v>
      </c>
    </row>
    <row r="1803" spans="1:18" hidden="1" x14ac:dyDescent="0.25">
      <c r="A1803" t="s">
        <v>22</v>
      </c>
      <c r="B1803">
        <v>3</v>
      </c>
      <c r="C1803">
        <v>18</v>
      </c>
      <c r="D1803" t="s">
        <v>20</v>
      </c>
      <c r="E1803" t="s">
        <v>20</v>
      </c>
      <c r="F1803">
        <v>9</v>
      </c>
      <c r="G1803">
        <v>540</v>
      </c>
      <c r="H1803">
        <v>65646</v>
      </c>
      <c r="I1803" t="s">
        <v>16</v>
      </c>
      <c r="J1803">
        <v>0</v>
      </c>
      <c r="K1803">
        <v>0</v>
      </c>
      <c r="L1803">
        <f t="shared" si="1355"/>
        <v>0</v>
      </c>
      <c r="M1803">
        <f t="shared" si="1352"/>
        <v>0</v>
      </c>
      <c r="N1803">
        <f t="shared" si="1353"/>
        <v>0</v>
      </c>
      <c r="O1803">
        <f t="shared" si="1354"/>
        <v>0</v>
      </c>
    </row>
    <row r="1804" spans="1:18" hidden="1" x14ac:dyDescent="0.25">
      <c r="A1804" t="s">
        <v>22</v>
      </c>
      <c r="B1804">
        <v>3</v>
      </c>
      <c r="C1804">
        <v>18</v>
      </c>
      <c r="D1804" t="s">
        <v>20</v>
      </c>
      <c r="E1804" t="s">
        <v>20</v>
      </c>
      <c r="F1804">
        <v>9</v>
      </c>
      <c r="G1804">
        <v>540</v>
      </c>
      <c r="H1804">
        <v>65646</v>
      </c>
      <c r="I1804" t="s">
        <v>13</v>
      </c>
      <c r="J1804">
        <v>0</v>
      </c>
      <c r="K1804">
        <v>0</v>
      </c>
      <c r="L1804">
        <f t="shared" si="1355"/>
        <v>0</v>
      </c>
      <c r="M1804">
        <f t="shared" si="1352"/>
        <v>0</v>
      </c>
      <c r="N1804">
        <f t="shared" si="1353"/>
        <v>0</v>
      </c>
      <c r="O1804">
        <f t="shared" si="1354"/>
        <v>0</v>
      </c>
    </row>
    <row r="1805" spans="1:18" hidden="1" x14ac:dyDescent="0.25">
      <c r="A1805" t="s">
        <v>22</v>
      </c>
      <c r="B1805">
        <v>3</v>
      </c>
      <c r="C1805">
        <v>18</v>
      </c>
      <c r="D1805" t="s">
        <v>20</v>
      </c>
      <c r="E1805" t="s">
        <v>20</v>
      </c>
      <c r="F1805">
        <v>9</v>
      </c>
      <c r="G1805">
        <v>540</v>
      </c>
      <c r="H1805">
        <v>65646</v>
      </c>
      <c r="I1805" t="s">
        <v>14</v>
      </c>
      <c r="J1805">
        <v>0</v>
      </c>
      <c r="K1805">
        <v>0</v>
      </c>
      <c r="L1805" s="11">
        <f t="shared" si="1355"/>
        <v>0</v>
      </c>
      <c r="M1805" s="11">
        <f t="shared" si="1352"/>
        <v>0</v>
      </c>
      <c r="N1805" s="11">
        <f t="shared" si="1353"/>
        <v>0</v>
      </c>
      <c r="O1805" s="11">
        <f t="shared" si="1354"/>
        <v>0</v>
      </c>
      <c r="P1805" s="11"/>
      <c r="Q1805" s="11"/>
      <c r="R1805" s="11"/>
    </row>
    <row r="1806" spans="1:18" hidden="1" x14ac:dyDescent="0.25">
      <c r="A1806" t="s">
        <v>22</v>
      </c>
      <c r="B1806">
        <v>3</v>
      </c>
      <c r="C1806">
        <v>18</v>
      </c>
      <c r="D1806" t="s">
        <v>20</v>
      </c>
      <c r="E1806" t="s">
        <v>20</v>
      </c>
      <c r="F1806">
        <v>10</v>
      </c>
      <c r="G1806">
        <v>600</v>
      </c>
      <c r="H1806">
        <v>65706</v>
      </c>
      <c r="I1806" t="s">
        <v>17</v>
      </c>
      <c r="J1806">
        <v>0</v>
      </c>
      <c r="K1806">
        <v>0</v>
      </c>
      <c r="L1806">
        <f t="shared" si="1355"/>
        <v>0</v>
      </c>
      <c r="M1806">
        <f t="shared" si="1352"/>
        <v>0</v>
      </c>
      <c r="N1806">
        <f t="shared" si="1353"/>
        <v>0</v>
      </c>
      <c r="O1806">
        <f t="shared" si="1354"/>
        <v>0</v>
      </c>
      <c r="P1806">
        <f t="shared" ref="P1806" si="1368">IF((SUM(J1806:J1809)&gt;0),1,0)</f>
        <v>0</v>
      </c>
      <c r="Q1806">
        <f t="shared" ref="Q1806:R1806" si="1369">IF((SUM(N1806:N1809)&gt;0),1,0)</f>
        <v>0</v>
      </c>
      <c r="R1806">
        <f t="shared" si="1369"/>
        <v>0</v>
      </c>
    </row>
    <row r="1807" spans="1:18" hidden="1" x14ac:dyDescent="0.25">
      <c r="A1807" t="s">
        <v>22</v>
      </c>
      <c r="B1807">
        <v>3</v>
      </c>
      <c r="C1807">
        <v>18</v>
      </c>
      <c r="D1807" t="s">
        <v>20</v>
      </c>
      <c r="E1807" t="s">
        <v>20</v>
      </c>
      <c r="F1807">
        <v>10</v>
      </c>
      <c r="G1807">
        <v>600</v>
      </c>
      <c r="H1807">
        <v>65706</v>
      </c>
      <c r="I1807" t="s">
        <v>16</v>
      </c>
      <c r="J1807">
        <v>0</v>
      </c>
      <c r="K1807">
        <v>0</v>
      </c>
      <c r="L1807">
        <f t="shared" si="1355"/>
        <v>0</v>
      </c>
      <c r="M1807">
        <f t="shared" si="1352"/>
        <v>0</v>
      </c>
      <c r="N1807">
        <f t="shared" si="1353"/>
        <v>0</v>
      </c>
      <c r="O1807">
        <f t="shared" si="1354"/>
        <v>0</v>
      </c>
    </row>
    <row r="1808" spans="1:18" hidden="1" x14ac:dyDescent="0.25">
      <c r="A1808" t="s">
        <v>22</v>
      </c>
      <c r="B1808">
        <v>3</v>
      </c>
      <c r="C1808">
        <v>18</v>
      </c>
      <c r="D1808" t="s">
        <v>20</v>
      </c>
      <c r="E1808" t="s">
        <v>20</v>
      </c>
      <c r="F1808">
        <v>10</v>
      </c>
      <c r="G1808">
        <v>600</v>
      </c>
      <c r="H1808">
        <v>65706</v>
      </c>
      <c r="I1808" t="s">
        <v>13</v>
      </c>
      <c r="J1808">
        <v>0</v>
      </c>
      <c r="K1808">
        <v>0</v>
      </c>
      <c r="L1808">
        <f t="shared" si="1355"/>
        <v>0</v>
      </c>
      <c r="M1808">
        <f t="shared" si="1352"/>
        <v>0</v>
      </c>
      <c r="N1808">
        <f t="shared" si="1353"/>
        <v>0</v>
      </c>
      <c r="O1808">
        <f t="shared" si="1354"/>
        <v>0</v>
      </c>
    </row>
    <row r="1809" spans="1:18" hidden="1" x14ac:dyDescent="0.25">
      <c r="A1809" t="s">
        <v>22</v>
      </c>
      <c r="B1809">
        <v>3</v>
      </c>
      <c r="C1809">
        <v>18</v>
      </c>
      <c r="D1809" t="s">
        <v>20</v>
      </c>
      <c r="E1809" t="s">
        <v>20</v>
      </c>
      <c r="F1809">
        <v>10</v>
      </c>
      <c r="G1809">
        <v>600</v>
      </c>
      <c r="H1809">
        <v>65706</v>
      </c>
      <c r="I1809" t="s">
        <v>14</v>
      </c>
      <c r="J1809">
        <v>0</v>
      </c>
      <c r="K1809">
        <v>0</v>
      </c>
      <c r="L1809" s="11">
        <f t="shared" si="1355"/>
        <v>0</v>
      </c>
      <c r="M1809" s="11">
        <f t="shared" si="1352"/>
        <v>0</v>
      </c>
      <c r="N1809" s="11">
        <f t="shared" si="1353"/>
        <v>0</v>
      </c>
      <c r="O1809" s="11">
        <f t="shared" si="1354"/>
        <v>0</v>
      </c>
      <c r="P1809" s="11"/>
      <c r="Q1809" s="11"/>
      <c r="R1809" s="11"/>
    </row>
    <row r="1810" spans="1:18" hidden="1" x14ac:dyDescent="0.25">
      <c r="A1810" t="s">
        <v>22</v>
      </c>
      <c r="B1810">
        <v>3</v>
      </c>
      <c r="C1810">
        <v>18</v>
      </c>
      <c r="D1810" t="s">
        <v>20</v>
      </c>
      <c r="E1810" t="s">
        <v>20</v>
      </c>
      <c r="F1810">
        <v>11</v>
      </c>
      <c r="G1810">
        <v>660</v>
      </c>
      <c r="H1810">
        <v>65766</v>
      </c>
      <c r="I1810" t="s">
        <v>17</v>
      </c>
      <c r="J1810">
        <v>0</v>
      </c>
      <c r="K1810">
        <v>0</v>
      </c>
      <c r="L1810">
        <f t="shared" si="1355"/>
        <v>0</v>
      </c>
      <c r="M1810">
        <f t="shared" si="1352"/>
        <v>0</v>
      </c>
      <c r="N1810">
        <f t="shared" si="1353"/>
        <v>0</v>
      </c>
      <c r="O1810">
        <f t="shared" si="1354"/>
        <v>0</v>
      </c>
      <c r="P1810">
        <f t="shared" ref="P1810" si="1370">IF((SUM(J1810:J1813)&gt;0),1,0)</f>
        <v>1</v>
      </c>
      <c r="Q1810">
        <f t="shared" ref="Q1810:R1810" si="1371">IF((SUM(N1810:N1813)&gt;0),1,0)</f>
        <v>0</v>
      </c>
      <c r="R1810">
        <f t="shared" si="1371"/>
        <v>0</v>
      </c>
    </row>
    <row r="1811" spans="1:18" hidden="1" x14ac:dyDescent="0.25">
      <c r="A1811" t="s">
        <v>22</v>
      </c>
      <c r="B1811">
        <v>3</v>
      </c>
      <c r="C1811">
        <v>18</v>
      </c>
      <c r="D1811" t="s">
        <v>20</v>
      </c>
      <c r="E1811" t="s">
        <v>20</v>
      </c>
      <c r="F1811">
        <v>11</v>
      </c>
      <c r="G1811">
        <v>660</v>
      </c>
      <c r="H1811">
        <v>65766</v>
      </c>
      <c r="I1811" t="s">
        <v>16</v>
      </c>
      <c r="J1811">
        <v>0</v>
      </c>
      <c r="K1811">
        <v>0</v>
      </c>
      <c r="L1811">
        <f t="shared" si="1355"/>
        <v>0</v>
      </c>
      <c r="M1811">
        <f t="shared" si="1352"/>
        <v>0</v>
      </c>
      <c r="N1811">
        <f t="shared" si="1353"/>
        <v>0</v>
      </c>
      <c r="O1811">
        <f t="shared" si="1354"/>
        <v>0</v>
      </c>
    </row>
    <row r="1812" spans="1:18" hidden="1" x14ac:dyDescent="0.25">
      <c r="A1812" t="s">
        <v>22</v>
      </c>
      <c r="B1812">
        <v>3</v>
      </c>
      <c r="C1812">
        <v>18</v>
      </c>
      <c r="D1812" t="s">
        <v>20</v>
      </c>
      <c r="E1812" t="s">
        <v>20</v>
      </c>
      <c r="F1812">
        <v>11</v>
      </c>
      <c r="G1812">
        <v>660</v>
      </c>
      <c r="H1812">
        <v>65766</v>
      </c>
      <c r="I1812" t="s">
        <v>13</v>
      </c>
      <c r="J1812">
        <v>1</v>
      </c>
      <c r="K1812">
        <v>1</v>
      </c>
      <c r="L1812">
        <f t="shared" si="1355"/>
        <v>1</v>
      </c>
      <c r="M1812">
        <f t="shared" si="1352"/>
        <v>0</v>
      </c>
      <c r="N1812">
        <f t="shared" si="1353"/>
        <v>0</v>
      </c>
      <c r="O1812">
        <f t="shared" si="1354"/>
        <v>0</v>
      </c>
    </row>
    <row r="1813" spans="1:18" hidden="1" x14ac:dyDescent="0.25">
      <c r="A1813" t="s">
        <v>22</v>
      </c>
      <c r="B1813">
        <v>3</v>
      </c>
      <c r="C1813">
        <v>18</v>
      </c>
      <c r="D1813" t="s">
        <v>20</v>
      </c>
      <c r="E1813" t="s">
        <v>20</v>
      </c>
      <c r="F1813">
        <v>11</v>
      </c>
      <c r="G1813">
        <v>660</v>
      </c>
      <c r="H1813">
        <v>65766</v>
      </c>
      <c r="I1813" t="s">
        <v>14</v>
      </c>
      <c r="J1813">
        <v>0</v>
      </c>
      <c r="K1813">
        <v>0</v>
      </c>
      <c r="L1813" s="11">
        <f t="shared" si="1355"/>
        <v>0</v>
      </c>
      <c r="M1813" s="11">
        <f t="shared" si="1352"/>
        <v>0</v>
      </c>
      <c r="N1813" s="11">
        <f t="shared" si="1353"/>
        <v>0</v>
      </c>
      <c r="O1813" s="11">
        <f t="shared" si="1354"/>
        <v>0</v>
      </c>
      <c r="P1813" s="11"/>
      <c r="Q1813" s="11"/>
      <c r="R1813" s="11"/>
    </row>
    <row r="1814" spans="1:18" hidden="1" x14ac:dyDescent="0.25">
      <c r="A1814" t="s">
        <v>19</v>
      </c>
      <c r="B1814">
        <v>4</v>
      </c>
      <c r="C1814">
        <v>15</v>
      </c>
      <c r="D1814" t="s">
        <v>21</v>
      </c>
      <c r="E1814" t="s">
        <v>21</v>
      </c>
      <c r="F1814">
        <v>1</v>
      </c>
      <c r="G1814">
        <v>60</v>
      </c>
      <c r="H1814">
        <v>15983</v>
      </c>
      <c r="I1814" t="s">
        <v>17</v>
      </c>
      <c r="J1814">
        <v>0</v>
      </c>
      <c r="K1814">
        <v>0</v>
      </c>
      <c r="L1814">
        <f t="shared" si="1355"/>
        <v>0</v>
      </c>
      <c r="M1814">
        <f t="shared" si="1352"/>
        <v>0</v>
      </c>
      <c r="N1814">
        <f t="shared" si="1353"/>
        <v>0</v>
      </c>
      <c r="O1814">
        <f t="shared" si="1354"/>
        <v>0</v>
      </c>
      <c r="P1814">
        <f t="shared" ref="P1814" si="1372">IF((SUM(J1814:J1817)&gt;0),1,0)</f>
        <v>1</v>
      </c>
      <c r="Q1814">
        <f t="shared" ref="Q1814:R1814" si="1373">IF((SUM(N1814:N1817)&gt;0),1,0)</f>
        <v>0</v>
      </c>
      <c r="R1814">
        <f t="shared" si="1373"/>
        <v>0</v>
      </c>
    </row>
    <row r="1815" spans="1:18" hidden="1" x14ac:dyDescent="0.25">
      <c r="A1815" t="s">
        <v>19</v>
      </c>
      <c r="B1815">
        <v>4</v>
      </c>
      <c r="C1815">
        <v>15</v>
      </c>
      <c r="D1815" t="s">
        <v>21</v>
      </c>
      <c r="E1815" t="s">
        <v>21</v>
      </c>
      <c r="F1815">
        <v>1</v>
      </c>
      <c r="G1815">
        <v>60</v>
      </c>
      <c r="H1815">
        <v>15983</v>
      </c>
      <c r="I1815" t="s">
        <v>16</v>
      </c>
      <c r="J1815">
        <v>1</v>
      </c>
      <c r="K1815">
        <v>2</v>
      </c>
      <c r="L1815">
        <f t="shared" si="1355"/>
        <v>1</v>
      </c>
      <c r="M1815">
        <f t="shared" si="1352"/>
        <v>0</v>
      </c>
      <c r="N1815">
        <f t="shared" si="1353"/>
        <v>0</v>
      </c>
      <c r="O1815">
        <f t="shared" si="1354"/>
        <v>0</v>
      </c>
    </row>
    <row r="1816" spans="1:18" hidden="1" x14ac:dyDescent="0.25">
      <c r="A1816" t="s">
        <v>19</v>
      </c>
      <c r="B1816">
        <v>4</v>
      </c>
      <c r="C1816">
        <v>15</v>
      </c>
      <c r="D1816" t="s">
        <v>21</v>
      </c>
      <c r="E1816" t="s">
        <v>21</v>
      </c>
      <c r="F1816">
        <v>1</v>
      </c>
      <c r="G1816">
        <v>60</v>
      </c>
      <c r="H1816">
        <v>15983</v>
      </c>
      <c r="I1816" t="s">
        <v>13</v>
      </c>
      <c r="J1816">
        <v>0</v>
      </c>
      <c r="K1816">
        <v>0</v>
      </c>
      <c r="L1816">
        <f t="shared" si="1355"/>
        <v>0</v>
      </c>
      <c r="M1816">
        <f t="shared" si="1352"/>
        <v>0</v>
      </c>
      <c r="N1816">
        <f t="shared" si="1353"/>
        <v>0</v>
      </c>
      <c r="O1816">
        <f t="shared" si="1354"/>
        <v>0</v>
      </c>
    </row>
    <row r="1817" spans="1:18" hidden="1" x14ac:dyDescent="0.25">
      <c r="A1817" t="s">
        <v>19</v>
      </c>
      <c r="B1817">
        <v>4</v>
      </c>
      <c r="C1817">
        <v>15</v>
      </c>
      <c r="D1817" t="s">
        <v>21</v>
      </c>
      <c r="E1817" t="s">
        <v>21</v>
      </c>
      <c r="F1817">
        <v>1</v>
      </c>
      <c r="G1817">
        <v>60</v>
      </c>
      <c r="H1817">
        <v>15983</v>
      </c>
      <c r="I1817" t="s">
        <v>14</v>
      </c>
      <c r="J1817">
        <v>3</v>
      </c>
      <c r="K1817">
        <v>3</v>
      </c>
      <c r="L1817" s="11">
        <f t="shared" si="1355"/>
        <v>1</v>
      </c>
      <c r="M1817" s="11">
        <f t="shared" si="1352"/>
        <v>0</v>
      </c>
      <c r="N1817" s="11">
        <f t="shared" si="1353"/>
        <v>0</v>
      </c>
      <c r="O1817" s="11">
        <f t="shared" si="1354"/>
        <v>0</v>
      </c>
      <c r="P1817" s="11"/>
      <c r="Q1817" s="11"/>
      <c r="R1817" s="11"/>
    </row>
    <row r="1818" spans="1:18" hidden="1" x14ac:dyDescent="0.25">
      <c r="A1818" t="s">
        <v>19</v>
      </c>
      <c r="B1818">
        <v>4</v>
      </c>
      <c r="C1818">
        <v>15</v>
      </c>
      <c r="D1818" t="s">
        <v>21</v>
      </c>
      <c r="E1818" t="s">
        <v>21</v>
      </c>
      <c r="F1818">
        <v>2</v>
      </c>
      <c r="G1818">
        <v>120</v>
      </c>
      <c r="H1818">
        <v>16043</v>
      </c>
      <c r="I1818" t="s">
        <v>17</v>
      </c>
      <c r="J1818">
        <v>0</v>
      </c>
      <c r="K1818">
        <v>0</v>
      </c>
      <c r="L1818">
        <f t="shared" si="1355"/>
        <v>0</v>
      </c>
      <c r="M1818">
        <f t="shared" si="1352"/>
        <v>0</v>
      </c>
      <c r="N1818">
        <f t="shared" si="1353"/>
        <v>0</v>
      </c>
      <c r="O1818">
        <f t="shared" si="1354"/>
        <v>0</v>
      </c>
      <c r="P1818">
        <f t="shared" ref="P1818" si="1374">IF((SUM(J1818:J1821)&gt;0),1,0)</f>
        <v>1</v>
      </c>
      <c r="Q1818">
        <f t="shared" ref="Q1818:R1818" si="1375">IF((SUM(N1818:N1821)&gt;0),1,0)</f>
        <v>0</v>
      </c>
      <c r="R1818">
        <f t="shared" si="1375"/>
        <v>0</v>
      </c>
    </row>
    <row r="1819" spans="1:18" hidden="1" x14ac:dyDescent="0.25">
      <c r="A1819" t="s">
        <v>19</v>
      </c>
      <c r="B1819">
        <v>4</v>
      </c>
      <c r="C1819">
        <v>15</v>
      </c>
      <c r="D1819" t="s">
        <v>21</v>
      </c>
      <c r="E1819" t="s">
        <v>21</v>
      </c>
      <c r="F1819">
        <v>2</v>
      </c>
      <c r="G1819">
        <v>120</v>
      </c>
      <c r="H1819">
        <v>16043</v>
      </c>
      <c r="I1819" t="s">
        <v>16</v>
      </c>
      <c r="J1819">
        <v>0</v>
      </c>
      <c r="K1819">
        <v>0</v>
      </c>
      <c r="L1819">
        <f t="shared" si="1355"/>
        <v>0</v>
      </c>
      <c r="M1819">
        <f t="shared" si="1352"/>
        <v>0</v>
      </c>
      <c r="N1819">
        <f t="shared" si="1353"/>
        <v>0</v>
      </c>
      <c r="O1819">
        <f t="shared" si="1354"/>
        <v>0</v>
      </c>
    </row>
    <row r="1820" spans="1:18" hidden="1" x14ac:dyDescent="0.25">
      <c r="A1820" t="s">
        <v>19</v>
      </c>
      <c r="B1820">
        <v>4</v>
      </c>
      <c r="C1820">
        <v>15</v>
      </c>
      <c r="D1820" t="s">
        <v>21</v>
      </c>
      <c r="E1820" t="s">
        <v>21</v>
      </c>
      <c r="F1820">
        <v>2</v>
      </c>
      <c r="G1820">
        <v>120</v>
      </c>
      <c r="H1820">
        <v>16043</v>
      </c>
      <c r="I1820" t="s">
        <v>13</v>
      </c>
      <c r="J1820">
        <v>0</v>
      </c>
      <c r="K1820">
        <v>0</v>
      </c>
      <c r="L1820">
        <f t="shared" si="1355"/>
        <v>0</v>
      </c>
      <c r="M1820">
        <f t="shared" si="1352"/>
        <v>0</v>
      </c>
      <c r="N1820">
        <f t="shared" si="1353"/>
        <v>0</v>
      </c>
      <c r="O1820">
        <f t="shared" si="1354"/>
        <v>0</v>
      </c>
    </row>
    <row r="1821" spans="1:18" hidden="1" x14ac:dyDescent="0.25">
      <c r="A1821" t="s">
        <v>19</v>
      </c>
      <c r="B1821">
        <v>4</v>
      </c>
      <c r="C1821">
        <v>15</v>
      </c>
      <c r="D1821" t="s">
        <v>21</v>
      </c>
      <c r="E1821" t="s">
        <v>21</v>
      </c>
      <c r="F1821">
        <v>2</v>
      </c>
      <c r="G1821">
        <v>120</v>
      </c>
      <c r="H1821">
        <v>16043</v>
      </c>
      <c r="I1821" t="s">
        <v>14</v>
      </c>
      <c r="J1821">
        <v>1</v>
      </c>
      <c r="K1821">
        <v>3</v>
      </c>
      <c r="L1821" s="11">
        <f t="shared" si="1355"/>
        <v>1</v>
      </c>
      <c r="M1821" s="11">
        <f t="shared" si="1352"/>
        <v>0</v>
      </c>
      <c r="N1821" s="11">
        <f t="shared" si="1353"/>
        <v>0</v>
      </c>
      <c r="O1821" s="11">
        <f t="shared" si="1354"/>
        <v>0</v>
      </c>
      <c r="P1821" s="11"/>
      <c r="Q1821" s="11"/>
      <c r="R1821" s="11"/>
    </row>
    <row r="1822" spans="1:18" hidden="1" x14ac:dyDescent="0.25">
      <c r="A1822" t="s">
        <v>19</v>
      </c>
      <c r="B1822">
        <v>4</v>
      </c>
      <c r="C1822">
        <v>15</v>
      </c>
      <c r="D1822" t="s">
        <v>21</v>
      </c>
      <c r="E1822" t="s">
        <v>21</v>
      </c>
      <c r="F1822">
        <v>3</v>
      </c>
      <c r="G1822">
        <v>180</v>
      </c>
      <c r="H1822">
        <v>16103</v>
      </c>
      <c r="I1822" t="s">
        <v>17</v>
      </c>
      <c r="J1822">
        <v>0</v>
      </c>
      <c r="K1822">
        <v>0</v>
      </c>
      <c r="L1822">
        <f t="shared" si="1355"/>
        <v>0</v>
      </c>
      <c r="M1822">
        <f t="shared" si="1352"/>
        <v>0</v>
      </c>
      <c r="N1822">
        <f t="shared" si="1353"/>
        <v>0</v>
      </c>
      <c r="O1822">
        <f t="shared" si="1354"/>
        <v>0</v>
      </c>
      <c r="P1822">
        <f t="shared" ref="P1822" si="1376">IF((SUM(J1822:J1825)&gt;0),1,0)</f>
        <v>1</v>
      </c>
      <c r="Q1822">
        <f t="shared" ref="Q1822:R1822" si="1377">IF((SUM(N1822:N1825)&gt;0),1,0)</f>
        <v>0</v>
      </c>
      <c r="R1822">
        <f t="shared" si="1377"/>
        <v>0</v>
      </c>
    </row>
    <row r="1823" spans="1:18" hidden="1" x14ac:dyDescent="0.25">
      <c r="A1823" t="s">
        <v>19</v>
      </c>
      <c r="B1823">
        <v>4</v>
      </c>
      <c r="C1823">
        <v>15</v>
      </c>
      <c r="D1823" t="s">
        <v>21</v>
      </c>
      <c r="E1823" t="s">
        <v>21</v>
      </c>
      <c r="F1823">
        <v>3</v>
      </c>
      <c r="G1823">
        <v>180</v>
      </c>
      <c r="H1823">
        <v>16103</v>
      </c>
      <c r="I1823" t="s">
        <v>16</v>
      </c>
      <c r="J1823">
        <v>0</v>
      </c>
      <c r="K1823">
        <v>0</v>
      </c>
      <c r="L1823">
        <f t="shared" si="1355"/>
        <v>0</v>
      </c>
      <c r="M1823">
        <f t="shared" si="1352"/>
        <v>0</v>
      </c>
      <c r="N1823">
        <f t="shared" si="1353"/>
        <v>0</v>
      </c>
      <c r="O1823">
        <f t="shared" si="1354"/>
        <v>0</v>
      </c>
    </row>
    <row r="1824" spans="1:18" hidden="1" x14ac:dyDescent="0.25">
      <c r="A1824" t="s">
        <v>19</v>
      </c>
      <c r="B1824">
        <v>4</v>
      </c>
      <c r="C1824">
        <v>15</v>
      </c>
      <c r="D1824" t="s">
        <v>21</v>
      </c>
      <c r="E1824" t="s">
        <v>21</v>
      </c>
      <c r="F1824">
        <v>3</v>
      </c>
      <c r="G1824">
        <v>180</v>
      </c>
      <c r="H1824">
        <v>16103</v>
      </c>
      <c r="I1824" t="s">
        <v>13</v>
      </c>
      <c r="J1824">
        <v>0</v>
      </c>
      <c r="K1824">
        <v>0</v>
      </c>
      <c r="L1824">
        <f t="shared" si="1355"/>
        <v>0</v>
      </c>
      <c r="M1824">
        <f t="shared" si="1352"/>
        <v>0</v>
      </c>
      <c r="N1824">
        <f t="shared" si="1353"/>
        <v>0</v>
      </c>
      <c r="O1824">
        <f t="shared" si="1354"/>
        <v>0</v>
      </c>
    </row>
    <row r="1825" spans="1:18" hidden="1" x14ac:dyDescent="0.25">
      <c r="A1825" t="s">
        <v>19</v>
      </c>
      <c r="B1825">
        <v>4</v>
      </c>
      <c r="C1825">
        <v>15</v>
      </c>
      <c r="D1825" t="s">
        <v>21</v>
      </c>
      <c r="E1825" t="s">
        <v>21</v>
      </c>
      <c r="F1825">
        <v>3</v>
      </c>
      <c r="G1825">
        <v>180</v>
      </c>
      <c r="H1825">
        <v>16103</v>
      </c>
      <c r="I1825" t="s">
        <v>14</v>
      </c>
      <c r="J1825">
        <v>1</v>
      </c>
      <c r="K1825">
        <v>3</v>
      </c>
      <c r="L1825" s="11">
        <f t="shared" si="1355"/>
        <v>1</v>
      </c>
      <c r="M1825" s="11">
        <f t="shared" si="1352"/>
        <v>0</v>
      </c>
      <c r="N1825" s="11">
        <f t="shared" si="1353"/>
        <v>0</v>
      </c>
      <c r="O1825" s="11">
        <f t="shared" si="1354"/>
        <v>0</v>
      </c>
      <c r="P1825" s="11"/>
      <c r="Q1825" s="11"/>
      <c r="R1825" s="11"/>
    </row>
    <row r="1826" spans="1:18" hidden="1" x14ac:dyDescent="0.25">
      <c r="A1826" t="s">
        <v>19</v>
      </c>
      <c r="B1826">
        <v>4</v>
      </c>
      <c r="C1826">
        <v>15</v>
      </c>
      <c r="D1826" t="s">
        <v>21</v>
      </c>
      <c r="E1826" t="s">
        <v>21</v>
      </c>
      <c r="F1826">
        <v>4</v>
      </c>
      <c r="G1826">
        <v>240</v>
      </c>
      <c r="H1826">
        <v>16163</v>
      </c>
      <c r="I1826" t="s">
        <v>17</v>
      </c>
      <c r="J1826">
        <v>0</v>
      </c>
      <c r="K1826">
        <v>0</v>
      </c>
      <c r="L1826">
        <f t="shared" si="1355"/>
        <v>0</v>
      </c>
      <c r="M1826">
        <f t="shared" si="1352"/>
        <v>0</v>
      </c>
      <c r="N1826">
        <f t="shared" si="1353"/>
        <v>0</v>
      </c>
      <c r="O1826">
        <f t="shared" si="1354"/>
        <v>0</v>
      </c>
      <c r="P1826">
        <f t="shared" ref="P1826" si="1378">IF((SUM(J1826:J1829)&gt;0),1,0)</f>
        <v>0</v>
      </c>
      <c r="Q1826">
        <f t="shared" ref="Q1826:R1826" si="1379">IF((SUM(N1826:N1829)&gt;0),1,0)</f>
        <v>0</v>
      </c>
      <c r="R1826">
        <f t="shared" si="1379"/>
        <v>0</v>
      </c>
    </row>
    <row r="1827" spans="1:18" hidden="1" x14ac:dyDescent="0.25">
      <c r="A1827" t="s">
        <v>19</v>
      </c>
      <c r="B1827">
        <v>4</v>
      </c>
      <c r="C1827">
        <v>15</v>
      </c>
      <c r="D1827" t="s">
        <v>21</v>
      </c>
      <c r="E1827" t="s">
        <v>21</v>
      </c>
      <c r="F1827">
        <v>4</v>
      </c>
      <c r="G1827">
        <v>240</v>
      </c>
      <c r="H1827">
        <v>16163</v>
      </c>
      <c r="I1827" t="s">
        <v>16</v>
      </c>
      <c r="J1827">
        <v>0</v>
      </c>
      <c r="K1827">
        <v>0</v>
      </c>
      <c r="L1827">
        <f t="shared" si="1355"/>
        <v>0</v>
      </c>
      <c r="M1827">
        <f t="shared" si="1352"/>
        <v>0</v>
      </c>
      <c r="N1827">
        <f t="shared" si="1353"/>
        <v>0</v>
      </c>
      <c r="O1827">
        <f t="shared" si="1354"/>
        <v>0</v>
      </c>
    </row>
    <row r="1828" spans="1:18" hidden="1" x14ac:dyDescent="0.25">
      <c r="A1828" t="s">
        <v>19</v>
      </c>
      <c r="B1828">
        <v>4</v>
      </c>
      <c r="C1828">
        <v>15</v>
      </c>
      <c r="D1828" t="s">
        <v>21</v>
      </c>
      <c r="E1828" t="s">
        <v>21</v>
      </c>
      <c r="F1828">
        <v>4</v>
      </c>
      <c r="G1828">
        <v>240</v>
      </c>
      <c r="H1828">
        <v>16163</v>
      </c>
      <c r="I1828" t="s">
        <v>13</v>
      </c>
      <c r="J1828">
        <v>0</v>
      </c>
      <c r="K1828">
        <v>0</v>
      </c>
      <c r="L1828">
        <f t="shared" si="1355"/>
        <v>0</v>
      </c>
      <c r="M1828">
        <f t="shared" si="1352"/>
        <v>0</v>
      </c>
      <c r="N1828">
        <f t="shared" si="1353"/>
        <v>0</v>
      </c>
      <c r="O1828">
        <f t="shared" si="1354"/>
        <v>0</v>
      </c>
    </row>
    <row r="1829" spans="1:18" hidden="1" x14ac:dyDescent="0.25">
      <c r="A1829" t="s">
        <v>19</v>
      </c>
      <c r="B1829">
        <v>4</v>
      </c>
      <c r="C1829">
        <v>15</v>
      </c>
      <c r="D1829" t="s">
        <v>21</v>
      </c>
      <c r="E1829" t="s">
        <v>21</v>
      </c>
      <c r="F1829">
        <v>4</v>
      </c>
      <c r="G1829">
        <v>240</v>
      </c>
      <c r="H1829">
        <v>16163</v>
      </c>
      <c r="I1829" t="s">
        <v>14</v>
      </c>
      <c r="J1829">
        <v>0</v>
      </c>
      <c r="K1829">
        <v>0</v>
      </c>
      <c r="L1829" s="11">
        <f t="shared" si="1355"/>
        <v>0</v>
      </c>
      <c r="M1829" s="11">
        <f t="shared" si="1352"/>
        <v>0</v>
      </c>
      <c r="N1829" s="11">
        <f t="shared" si="1353"/>
        <v>0</v>
      </c>
      <c r="O1829" s="11">
        <f t="shared" si="1354"/>
        <v>0</v>
      </c>
      <c r="P1829" s="11"/>
      <c r="Q1829" s="11"/>
      <c r="R1829" s="11"/>
    </row>
    <row r="1830" spans="1:18" hidden="1" x14ac:dyDescent="0.25">
      <c r="A1830" t="s">
        <v>19</v>
      </c>
      <c r="B1830">
        <v>4</v>
      </c>
      <c r="C1830">
        <v>15</v>
      </c>
      <c r="D1830" t="s">
        <v>21</v>
      </c>
      <c r="E1830" t="s">
        <v>21</v>
      </c>
      <c r="F1830">
        <v>5</v>
      </c>
      <c r="G1830">
        <v>300</v>
      </c>
      <c r="H1830">
        <v>16223</v>
      </c>
      <c r="I1830" t="s">
        <v>17</v>
      </c>
      <c r="J1830">
        <v>0</v>
      </c>
      <c r="K1830">
        <v>0</v>
      </c>
      <c r="L1830">
        <f t="shared" si="1355"/>
        <v>0</v>
      </c>
      <c r="M1830">
        <f t="shared" si="1352"/>
        <v>0</v>
      </c>
      <c r="N1830">
        <f t="shared" si="1353"/>
        <v>0</v>
      </c>
      <c r="O1830">
        <f t="shared" si="1354"/>
        <v>0</v>
      </c>
      <c r="P1830">
        <f t="shared" ref="P1830" si="1380">IF((SUM(J1830:J1833)&gt;0),1,0)</f>
        <v>1</v>
      </c>
      <c r="Q1830">
        <f t="shared" ref="Q1830:R1830" si="1381">IF((SUM(N1830:N1833)&gt;0),1,0)</f>
        <v>0</v>
      </c>
      <c r="R1830">
        <f t="shared" si="1381"/>
        <v>0</v>
      </c>
    </row>
    <row r="1831" spans="1:18" hidden="1" x14ac:dyDescent="0.25">
      <c r="A1831" t="s">
        <v>19</v>
      </c>
      <c r="B1831">
        <v>4</v>
      </c>
      <c r="C1831">
        <v>15</v>
      </c>
      <c r="D1831" t="s">
        <v>21</v>
      </c>
      <c r="E1831" t="s">
        <v>21</v>
      </c>
      <c r="F1831">
        <v>5</v>
      </c>
      <c r="G1831">
        <v>300</v>
      </c>
      <c r="H1831">
        <v>16223</v>
      </c>
      <c r="I1831" t="s">
        <v>16</v>
      </c>
      <c r="J1831">
        <v>0</v>
      </c>
      <c r="K1831">
        <v>0</v>
      </c>
      <c r="L1831">
        <f t="shared" si="1355"/>
        <v>0</v>
      </c>
      <c r="M1831">
        <f t="shared" si="1352"/>
        <v>0</v>
      </c>
      <c r="N1831">
        <f t="shared" si="1353"/>
        <v>0</v>
      </c>
      <c r="O1831">
        <f t="shared" si="1354"/>
        <v>0</v>
      </c>
    </row>
    <row r="1832" spans="1:18" hidden="1" x14ac:dyDescent="0.25">
      <c r="A1832" t="s">
        <v>19</v>
      </c>
      <c r="B1832">
        <v>4</v>
      </c>
      <c r="C1832">
        <v>15</v>
      </c>
      <c r="D1832" t="s">
        <v>21</v>
      </c>
      <c r="E1832" t="s">
        <v>21</v>
      </c>
      <c r="F1832">
        <v>5</v>
      </c>
      <c r="G1832">
        <v>300</v>
      </c>
      <c r="H1832">
        <v>16223</v>
      </c>
      <c r="I1832" t="s">
        <v>13</v>
      </c>
      <c r="J1832">
        <v>0</v>
      </c>
      <c r="K1832">
        <v>0</v>
      </c>
      <c r="L1832">
        <f t="shared" si="1355"/>
        <v>0</v>
      </c>
      <c r="M1832">
        <f t="shared" si="1352"/>
        <v>0</v>
      </c>
      <c r="N1832">
        <f t="shared" si="1353"/>
        <v>0</v>
      </c>
      <c r="O1832">
        <f t="shared" si="1354"/>
        <v>0</v>
      </c>
    </row>
    <row r="1833" spans="1:18" hidden="1" x14ac:dyDescent="0.25">
      <c r="A1833" t="s">
        <v>19</v>
      </c>
      <c r="B1833">
        <v>4</v>
      </c>
      <c r="C1833">
        <v>15</v>
      </c>
      <c r="D1833" t="s">
        <v>21</v>
      </c>
      <c r="E1833" t="s">
        <v>21</v>
      </c>
      <c r="F1833">
        <v>5</v>
      </c>
      <c r="G1833">
        <v>300</v>
      </c>
      <c r="H1833">
        <v>16223</v>
      </c>
      <c r="I1833" t="s">
        <v>14</v>
      </c>
      <c r="J1833">
        <v>1</v>
      </c>
      <c r="K1833">
        <v>1</v>
      </c>
      <c r="L1833" s="11">
        <f t="shared" si="1355"/>
        <v>1</v>
      </c>
      <c r="M1833" s="11">
        <f t="shared" si="1352"/>
        <v>0</v>
      </c>
      <c r="N1833" s="11">
        <f t="shared" si="1353"/>
        <v>0</v>
      </c>
      <c r="O1833" s="11">
        <f t="shared" si="1354"/>
        <v>0</v>
      </c>
      <c r="P1833" s="11"/>
      <c r="Q1833" s="11"/>
      <c r="R1833" s="11"/>
    </row>
    <row r="1834" spans="1:18" hidden="1" x14ac:dyDescent="0.25">
      <c r="A1834" t="s">
        <v>19</v>
      </c>
      <c r="B1834">
        <v>4</v>
      </c>
      <c r="C1834">
        <v>15</v>
      </c>
      <c r="D1834" t="s">
        <v>21</v>
      </c>
      <c r="E1834" t="s">
        <v>21</v>
      </c>
      <c r="F1834">
        <v>6</v>
      </c>
      <c r="G1834">
        <v>360</v>
      </c>
      <c r="H1834">
        <v>16283</v>
      </c>
      <c r="I1834" t="s">
        <v>17</v>
      </c>
      <c r="J1834">
        <v>1</v>
      </c>
      <c r="K1834">
        <v>2</v>
      </c>
      <c r="L1834">
        <f t="shared" si="1355"/>
        <v>1</v>
      </c>
      <c r="M1834">
        <f t="shared" si="1352"/>
        <v>0</v>
      </c>
      <c r="N1834">
        <f t="shared" si="1353"/>
        <v>0</v>
      </c>
      <c r="O1834">
        <f t="shared" si="1354"/>
        <v>0</v>
      </c>
      <c r="P1834">
        <f t="shared" ref="P1834" si="1382">IF((SUM(J1834:J1837)&gt;0),1,0)</f>
        <v>1</v>
      </c>
      <c r="Q1834">
        <f t="shared" ref="Q1834:R1834" si="1383">IF((SUM(N1834:N1837)&gt;0),1,0)</f>
        <v>0</v>
      </c>
      <c r="R1834">
        <f t="shared" si="1383"/>
        <v>0</v>
      </c>
    </row>
    <row r="1835" spans="1:18" hidden="1" x14ac:dyDescent="0.25">
      <c r="A1835" t="s">
        <v>19</v>
      </c>
      <c r="B1835">
        <v>4</v>
      </c>
      <c r="C1835">
        <v>15</v>
      </c>
      <c r="D1835" t="s">
        <v>21</v>
      </c>
      <c r="E1835" t="s">
        <v>21</v>
      </c>
      <c r="F1835">
        <v>6</v>
      </c>
      <c r="G1835">
        <v>360</v>
      </c>
      <c r="H1835">
        <v>16283</v>
      </c>
      <c r="I1835" t="s">
        <v>16</v>
      </c>
      <c r="J1835">
        <v>0</v>
      </c>
      <c r="K1835">
        <v>0</v>
      </c>
      <c r="L1835">
        <f t="shared" si="1355"/>
        <v>0</v>
      </c>
      <c r="M1835">
        <f t="shared" si="1352"/>
        <v>0</v>
      </c>
      <c r="N1835">
        <f t="shared" si="1353"/>
        <v>0</v>
      </c>
      <c r="O1835">
        <f t="shared" si="1354"/>
        <v>0</v>
      </c>
    </row>
    <row r="1836" spans="1:18" hidden="1" x14ac:dyDescent="0.25">
      <c r="A1836" t="s">
        <v>19</v>
      </c>
      <c r="B1836">
        <v>4</v>
      </c>
      <c r="C1836">
        <v>15</v>
      </c>
      <c r="D1836" t="s">
        <v>21</v>
      </c>
      <c r="E1836" t="s">
        <v>21</v>
      </c>
      <c r="F1836">
        <v>6</v>
      </c>
      <c r="G1836">
        <v>360</v>
      </c>
      <c r="H1836">
        <v>16283</v>
      </c>
      <c r="I1836" t="s">
        <v>13</v>
      </c>
      <c r="J1836">
        <v>1</v>
      </c>
      <c r="K1836">
        <v>2</v>
      </c>
      <c r="L1836">
        <f t="shared" si="1355"/>
        <v>1</v>
      </c>
      <c r="M1836">
        <f t="shared" si="1352"/>
        <v>0</v>
      </c>
      <c r="N1836">
        <f t="shared" si="1353"/>
        <v>0</v>
      </c>
      <c r="O1836">
        <f t="shared" si="1354"/>
        <v>0</v>
      </c>
    </row>
    <row r="1837" spans="1:18" hidden="1" x14ac:dyDescent="0.25">
      <c r="A1837" t="s">
        <v>19</v>
      </c>
      <c r="B1837">
        <v>4</v>
      </c>
      <c r="C1837">
        <v>15</v>
      </c>
      <c r="D1837" t="s">
        <v>21</v>
      </c>
      <c r="E1837" t="s">
        <v>21</v>
      </c>
      <c r="F1837">
        <v>6</v>
      </c>
      <c r="G1837">
        <v>360</v>
      </c>
      <c r="H1837">
        <v>16283</v>
      </c>
      <c r="I1837" t="s">
        <v>14</v>
      </c>
      <c r="J1837">
        <v>0</v>
      </c>
      <c r="K1837">
        <v>0</v>
      </c>
      <c r="L1837" s="11">
        <f t="shared" si="1355"/>
        <v>0</v>
      </c>
      <c r="M1837" s="11">
        <f t="shared" si="1352"/>
        <v>0</v>
      </c>
      <c r="N1837" s="11">
        <f t="shared" si="1353"/>
        <v>0</v>
      </c>
      <c r="O1837" s="11">
        <f t="shared" si="1354"/>
        <v>0</v>
      </c>
      <c r="P1837" s="11"/>
      <c r="Q1837" s="11"/>
      <c r="R1837" s="11"/>
    </row>
    <row r="1838" spans="1:18" hidden="1" x14ac:dyDescent="0.25">
      <c r="A1838" t="s">
        <v>19</v>
      </c>
      <c r="B1838">
        <v>4</v>
      </c>
      <c r="C1838">
        <v>15</v>
      </c>
      <c r="D1838" t="s">
        <v>21</v>
      </c>
      <c r="E1838" t="s">
        <v>21</v>
      </c>
      <c r="F1838">
        <v>7</v>
      </c>
      <c r="G1838">
        <v>420</v>
      </c>
      <c r="H1838">
        <v>16343</v>
      </c>
      <c r="I1838" t="s">
        <v>17</v>
      </c>
      <c r="J1838">
        <v>1</v>
      </c>
      <c r="K1838">
        <v>1</v>
      </c>
      <c r="L1838">
        <f t="shared" si="1355"/>
        <v>1</v>
      </c>
      <c r="M1838">
        <f t="shared" si="1352"/>
        <v>0</v>
      </c>
      <c r="N1838">
        <f t="shared" si="1353"/>
        <v>0</v>
      </c>
      <c r="O1838">
        <f t="shared" si="1354"/>
        <v>0</v>
      </c>
      <c r="P1838">
        <f t="shared" ref="P1838" si="1384">IF((SUM(J1838:J1841)&gt;0),1,0)</f>
        <v>1</v>
      </c>
      <c r="Q1838">
        <f t="shared" ref="Q1838:R1838" si="1385">IF((SUM(N1838:N1841)&gt;0),1,0)</f>
        <v>0</v>
      </c>
      <c r="R1838">
        <f t="shared" si="1385"/>
        <v>0</v>
      </c>
    </row>
    <row r="1839" spans="1:18" hidden="1" x14ac:dyDescent="0.25">
      <c r="A1839" t="s">
        <v>19</v>
      </c>
      <c r="B1839">
        <v>4</v>
      </c>
      <c r="C1839">
        <v>15</v>
      </c>
      <c r="D1839" t="s">
        <v>21</v>
      </c>
      <c r="E1839" t="s">
        <v>21</v>
      </c>
      <c r="F1839">
        <v>7</v>
      </c>
      <c r="G1839">
        <v>420</v>
      </c>
      <c r="H1839">
        <v>16343</v>
      </c>
      <c r="I1839" t="s">
        <v>16</v>
      </c>
      <c r="J1839">
        <v>0</v>
      </c>
      <c r="K1839">
        <v>0</v>
      </c>
      <c r="L1839">
        <f t="shared" si="1355"/>
        <v>0</v>
      </c>
      <c r="M1839">
        <f t="shared" si="1352"/>
        <v>0</v>
      </c>
      <c r="N1839">
        <f t="shared" si="1353"/>
        <v>0</v>
      </c>
      <c r="O1839">
        <f t="shared" si="1354"/>
        <v>0</v>
      </c>
    </row>
    <row r="1840" spans="1:18" hidden="1" x14ac:dyDescent="0.25">
      <c r="A1840" t="s">
        <v>19</v>
      </c>
      <c r="B1840">
        <v>4</v>
      </c>
      <c r="C1840">
        <v>15</v>
      </c>
      <c r="D1840" t="s">
        <v>21</v>
      </c>
      <c r="E1840" t="s">
        <v>21</v>
      </c>
      <c r="F1840">
        <v>7</v>
      </c>
      <c r="G1840">
        <v>420</v>
      </c>
      <c r="H1840">
        <v>16343</v>
      </c>
      <c r="I1840" t="s">
        <v>13</v>
      </c>
      <c r="J1840">
        <v>0</v>
      </c>
      <c r="K1840">
        <v>0</v>
      </c>
      <c r="L1840">
        <f t="shared" si="1355"/>
        <v>0</v>
      </c>
      <c r="M1840">
        <f t="shared" si="1352"/>
        <v>0</v>
      </c>
      <c r="N1840">
        <f t="shared" si="1353"/>
        <v>0</v>
      </c>
      <c r="O1840">
        <f t="shared" si="1354"/>
        <v>0</v>
      </c>
    </row>
    <row r="1841" spans="1:18" hidden="1" x14ac:dyDescent="0.25">
      <c r="A1841" t="s">
        <v>19</v>
      </c>
      <c r="B1841">
        <v>4</v>
      </c>
      <c r="C1841">
        <v>15</v>
      </c>
      <c r="D1841" t="s">
        <v>21</v>
      </c>
      <c r="E1841" t="s">
        <v>21</v>
      </c>
      <c r="F1841">
        <v>7</v>
      </c>
      <c r="G1841">
        <v>420</v>
      </c>
      <c r="H1841">
        <v>16343</v>
      </c>
      <c r="I1841" t="s">
        <v>14</v>
      </c>
      <c r="J1841">
        <v>1</v>
      </c>
      <c r="K1841">
        <v>3</v>
      </c>
      <c r="L1841" s="11">
        <f t="shared" si="1355"/>
        <v>1</v>
      </c>
      <c r="M1841" s="11">
        <f t="shared" si="1352"/>
        <v>0</v>
      </c>
      <c r="N1841" s="11">
        <f t="shared" si="1353"/>
        <v>0</v>
      </c>
      <c r="O1841" s="11">
        <f t="shared" si="1354"/>
        <v>0</v>
      </c>
      <c r="P1841" s="11"/>
      <c r="Q1841" s="11"/>
      <c r="R1841" s="11"/>
    </row>
    <row r="1842" spans="1:18" hidden="1" x14ac:dyDescent="0.25">
      <c r="A1842" t="s">
        <v>19</v>
      </c>
      <c r="B1842">
        <v>4</v>
      </c>
      <c r="C1842">
        <v>15</v>
      </c>
      <c r="D1842" t="s">
        <v>21</v>
      </c>
      <c r="E1842" t="s">
        <v>21</v>
      </c>
      <c r="F1842">
        <v>8</v>
      </c>
      <c r="G1842">
        <v>480</v>
      </c>
      <c r="H1842">
        <v>16403</v>
      </c>
      <c r="I1842" t="s">
        <v>17</v>
      </c>
      <c r="J1842">
        <v>0</v>
      </c>
      <c r="K1842">
        <v>0</v>
      </c>
      <c r="L1842">
        <f t="shared" si="1355"/>
        <v>0</v>
      </c>
      <c r="M1842">
        <f t="shared" si="1352"/>
        <v>0</v>
      </c>
      <c r="N1842">
        <f t="shared" si="1353"/>
        <v>0</v>
      </c>
      <c r="O1842">
        <f t="shared" si="1354"/>
        <v>0</v>
      </c>
      <c r="P1842">
        <f t="shared" ref="P1842" si="1386">IF((SUM(J1842:J1845)&gt;0),1,0)</f>
        <v>1</v>
      </c>
      <c r="Q1842">
        <f t="shared" ref="Q1842:R1842" si="1387">IF((SUM(N1842:N1845)&gt;0),1,0)</f>
        <v>0</v>
      </c>
      <c r="R1842">
        <f t="shared" si="1387"/>
        <v>0</v>
      </c>
    </row>
    <row r="1843" spans="1:18" hidden="1" x14ac:dyDescent="0.25">
      <c r="A1843" t="s">
        <v>19</v>
      </c>
      <c r="B1843">
        <v>4</v>
      </c>
      <c r="C1843">
        <v>15</v>
      </c>
      <c r="D1843" t="s">
        <v>21</v>
      </c>
      <c r="E1843" t="s">
        <v>21</v>
      </c>
      <c r="F1843">
        <v>8</v>
      </c>
      <c r="G1843">
        <v>480</v>
      </c>
      <c r="H1843">
        <v>16403</v>
      </c>
      <c r="I1843" t="s">
        <v>16</v>
      </c>
      <c r="J1843">
        <v>0</v>
      </c>
      <c r="K1843">
        <v>0</v>
      </c>
      <c r="L1843">
        <f t="shared" si="1355"/>
        <v>0</v>
      </c>
      <c r="M1843">
        <f t="shared" ref="M1843:M1914" si="1388">IF(K1843&gt;3,1,0)</f>
        <v>0</v>
      </c>
      <c r="N1843">
        <f t="shared" ref="N1843:N1914" si="1389">IF(K1843=4,1,0)</f>
        <v>0</v>
      </c>
      <c r="O1843">
        <f t="shared" ref="O1843:O1914" si="1390">IF(K1843=5,1,0)</f>
        <v>0</v>
      </c>
    </row>
    <row r="1844" spans="1:18" hidden="1" x14ac:dyDescent="0.25">
      <c r="A1844" t="s">
        <v>19</v>
      </c>
      <c r="B1844">
        <v>4</v>
      </c>
      <c r="C1844">
        <v>15</v>
      </c>
      <c r="D1844" t="s">
        <v>21</v>
      </c>
      <c r="E1844" t="s">
        <v>21</v>
      </c>
      <c r="F1844">
        <v>8</v>
      </c>
      <c r="G1844">
        <v>480</v>
      </c>
      <c r="H1844">
        <v>16403</v>
      </c>
      <c r="I1844" t="s">
        <v>13</v>
      </c>
      <c r="J1844">
        <v>0</v>
      </c>
      <c r="K1844">
        <v>0</v>
      </c>
      <c r="L1844">
        <f t="shared" ref="L1844:L1915" si="1391">IF(J1844&gt;0,1,0)</f>
        <v>0</v>
      </c>
      <c r="M1844">
        <f t="shared" si="1388"/>
        <v>0</v>
      </c>
      <c r="N1844">
        <f t="shared" si="1389"/>
        <v>0</v>
      </c>
      <c r="O1844">
        <f t="shared" si="1390"/>
        <v>0</v>
      </c>
    </row>
    <row r="1845" spans="1:18" hidden="1" x14ac:dyDescent="0.25">
      <c r="A1845" t="s">
        <v>19</v>
      </c>
      <c r="B1845">
        <v>4</v>
      </c>
      <c r="C1845">
        <v>15</v>
      </c>
      <c r="D1845" t="s">
        <v>21</v>
      </c>
      <c r="E1845" t="s">
        <v>21</v>
      </c>
      <c r="F1845">
        <v>8</v>
      </c>
      <c r="G1845">
        <v>480</v>
      </c>
      <c r="H1845">
        <v>16403</v>
      </c>
      <c r="I1845" t="s">
        <v>14</v>
      </c>
      <c r="J1845">
        <v>1</v>
      </c>
      <c r="K1845">
        <v>2</v>
      </c>
      <c r="L1845" s="11">
        <f t="shared" si="1391"/>
        <v>1</v>
      </c>
      <c r="M1845" s="11">
        <f t="shared" si="1388"/>
        <v>0</v>
      </c>
      <c r="N1845" s="11">
        <f t="shared" si="1389"/>
        <v>0</v>
      </c>
      <c r="O1845" s="11">
        <f t="shared" si="1390"/>
        <v>0</v>
      </c>
      <c r="P1845" s="11"/>
      <c r="Q1845" s="11"/>
      <c r="R1845" s="11"/>
    </row>
    <row r="1846" spans="1:18" hidden="1" x14ac:dyDescent="0.25">
      <c r="A1846" t="s">
        <v>19</v>
      </c>
      <c r="B1846">
        <v>4</v>
      </c>
      <c r="C1846">
        <v>15</v>
      </c>
      <c r="D1846" t="s">
        <v>21</v>
      </c>
      <c r="E1846" t="s">
        <v>21</v>
      </c>
      <c r="F1846">
        <v>9</v>
      </c>
      <c r="G1846">
        <v>540</v>
      </c>
      <c r="H1846">
        <v>16463</v>
      </c>
      <c r="I1846" t="s">
        <v>17</v>
      </c>
      <c r="J1846">
        <v>0</v>
      </c>
      <c r="K1846">
        <v>0</v>
      </c>
      <c r="L1846">
        <f t="shared" si="1391"/>
        <v>0</v>
      </c>
      <c r="M1846">
        <f t="shared" si="1388"/>
        <v>0</v>
      </c>
      <c r="N1846">
        <f t="shared" si="1389"/>
        <v>0</v>
      </c>
      <c r="O1846">
        <f t="shared" si="1390"/>
        <v>0</v>
      </c>
      <c r="P1846">
        <f t="shared" ref="P1846" si="1392">IF((SUM(J1846:J1849)&gt;0),1,0)</f>
        <v>0</v>
      </c>
      <c r="Q1846">
        <f t="shared" ref="Q1846:R1846" si="1393">IF((SUM(N1846:N1849)&gt;0),1,0)</f>
        <v>0</v>
      </c>
      <c r="R1846">
        <f t="shared" si="1393"/>
        <v>0</v>
      </c>
    </row>
    <row r="1847" spans="1:18" hidden="1" x14ac:dyDescent="0.25">
      <c r="A1847" t="s">
        <v>19</v>
      </c>
      <c r="B1847">
        <v>4</v>
      </c>
      <c r="C1847">
        <v>15</v>
      </c>
      <c r="D1847" t="s">
        <v>21</v>
      </c>
      <c r="E1847" t="s">
        <v>21</v>
      </c>
      <c r="F1847">
        <v>9</v>
      </c>
      <c r="G1847">
        <v>540</v>
      </c>
      <c r="H1847">
        <v>16463</v>
      </c>
      <c r="I1847" t="s">
        <v>16</v>
      </c>
      <c r="J1847">
        <v>0</v>
      </c>
      <c r="K1847">
        <v>0</v>
      </c>
      <c r="L1847">
        <f t="shared" si="1391"/>
        <v>0</v>
      </c>
      <c r="M1847">
        <f t="shared" si="1388"/>
        <v>0</v>
      </c>
      <c r="N1847">
        <f t="shared" si="1389"/>
        <v>0</v>
      </c>
      <c r="O1847">
        <f t="shared" si="1390"/>
        <v>0</v>
      </c>
    </row>
    <row r="1848" spans="1:18" hidden="1" x14ac:dyDescent="0.25">
      <c r="A1848" t="s">
        <v>19</v>
      </c>
      <c r="B1848">
        <v>4</v>
      </c>
      <c r="C1848">
        <v>15</v>
      </c>
      <c r="D1848" t="s">
        <v>21</v>
      </c>
      <c r="E1848" t="s">
        <v>21</v>
      </c>
      <c r="F1848">
        <v>9</v>
      </c>
      <c r="G1848">
        <v>540</v>
      </c>
      <c r="H1848">
        <v>16463</v>
      </c>
      <c r="I1848" t="s">
        <v>13</v>
      </c>
      <c r="J1848">
        <v>0</v>
      </c>
      <c r="K1848">
        <v>0</v>
      </c>
      <c r="L1848">
        <f t="shared" si="1391"/>
        <v>0</v>
      </c>
      <c r="M1848">
        <f t="shared" si="1388"/>
        <v>0</v>
      </c>
      <c r="N1848">
        <f t="shared" si="1389"/>
        <v>0</v>
      </c>
      <c r="O1848">
        <f t="shared" si="1390"/>
        <v>0</v>
      </c>
    </row>
    <row r="1849" spans="1:18" hidden="1" x14ac:dyDescent="0.25">
      <c r="A1849" t="s">
        <v>19</v>
      </c>
      <c r="B1849">
        <v>4</v>
      </c>
      <c r="C1849">
        <v>15</v>
      </c>
      <c r="D1849" t="s">
        <v>21</v>
      </c>
      <c r="E1849" t="s">
        <v>21</v>
      </c>
      <c r="F1849">
        <v>9</v>
      </c>
      <c r="G1849">
        <v>540</v>
      </c>
      <c r="H1849">
        <v>16463</v>
      </c>
      <c r="I1849" t="s">
        <v>14</v>
      </c>
      <c r="J1849">
        <v>0</v>
      </c>
      <c r="K1849">
        <v>0</v>
      </c>
      <c r="L1849" s="11">
        <f t="shared" si="1391"/>
        <v>0</v>
      </c>
      <c r="M1849" s="11">
        <f t="shared" si="1388"/>
        <v>0</v>
      </c>
      <c r="N1849" s="11">
        <f t="shared" si="1389"/>
        <v>0</v>
      </c>
      <c r="O1849" s="11">
        <f t="shared" si="1390"/>
        <v>0</v>
      </c>
      <c r="P1849" s="11"/>
      <c r="Q1849" s="11"/>
      <c r="R1849" s="11"/>
    </row>
    <row r="1850" spans="1:18" hidden="1" x14ac:dyDescent="0.25">
      <c r="A1850" t="s">
        <v>19</v>
      </c>
      <c r="B1850">
        <v>4</v>
      </c>
      <c r="C1850">
        <v>15</v>
      </c>
      <c r="D1850" t="s">
        <v>21</v>
      </c>
      <c r="E1850" t="s">
        <v>21</v>
      </c>
      <c r="F1850">
        <v>10</v>
      </c>
      <c r="G1850">
        <v>600</v>
      </c>
      <c r="H1850">
        <v>16523</v>
      </c>
      <c r="I1850" t="s">
        <v>17</v>
      </c>
      <c r="J1850">
        <v>0</v>
      </c>
      <c r="K1850">
        <v>0</v>
      </c>
      <c r="L1850">
        <f t="shared" si="1391"/>
        <v>0</v>
      </c>
      <c r="M1850">
        <f t="shared" si="1388"/>
        <v>0</v>
      </c>
      <c r="N1850">
        <f t="shared" si="1389"/>
        <v>0</v>
      </c>
      <c r="O1850">
        <f t="shared" si="1390"/>
        <v>0</v>
      </c>
      <c r="P1850">
        <f t="shared" ref="P1850" si="1394">IF((SUM(J1850:J1853)&gt;0),1,0)</f>
        <v>1</v>
      </c>
      <c r="Q1850">
        <f t="shared" ref="Q1850:R1850" si="1395">IF((SUM(N1850:N1853)&gt;0),1,0)</f>
        <v>0</v>
      </c>
      <c r="R1850">
        <f t="shared" si="1395"/>
        <v>0</v>
      </c>
    </row>
    <row r="1851" spans="1:18" hidden="1" x14ac:dyDescent="0.25">
      <c r="A1851" t="s">
        <v>19</v>
      </c>
      <c r="B1851">
        <v>4</v>
      </c>
      <c r="C1851">
        <v>15</v>
      </c>
      <c r="D1851" t="s">
        <v>21</v>
      </c>
      <c r="E1851" t="s">
        <v>21</v>
      </c>
      <c r="F1851">
        <v>10</v>
      </c>
      <c r="G1851">
        <v>600</v>
      </c>
      <c r="H1851">
        <v>16523</v>
      </c>
      <c r="I1851" t="s">
        <v>16</v>
      </c>
      <c r="J1851">
        <v>0</v>
      </c>
      <c r="K1851">
        <v>0</v>
      </c>
      <c r="L1851">
        <f t="shared" si="1391"/>
        <v>0</v>
      </c>
      <c r="M1851">
        <f t="shared" si="1388"/>
        <v>0</v>
      </c>
      <c r="N1851">
        <f t="shared" si="1389"/>
        <v>0</v>
      </c>
      <c r="O1851">
        <f t="shared" si="1390"/>
        <v>0</v>
      </c>
    </row>
    <row r="1852" spans="1:18" hidden="1" x14ac:dyDescent="0.25">
      <c r="A1852" t="s">
        <v>19</v>
      </c>
      <c r="B1852">
        <v>4</v>
      </c>
      <c r="C1852">
        <v>15</v>
      </c>
      <c r="D1852" t="s">
        <v>21</v>
      </c>
      <c r="E1852" t="s">
        <v>21</v>
      </c>
      <c r="F1852">
        <v>10</v>
      </c>
      <c r="G1852">
        <v>600</v>
      </c>
      <c r="H1852">
        <v>16523</v>
      </c>
      <c r="I1852" t="s">
        <v>13</v>
      </c>
      <c r="J1852">
        <v>1</v>
      </c>
      <c r="K1852">
        <v>2</v>
      </c>
      <c r="L1852">
        <f t="shared" si="1391"/>
        <v>1</v>
      </c>
      <c r="M1852">
        <f t="shared" si="1388"/>
        <v>0</v>
      </c>
      <c r="N1852">
        <f t="shared" si="1389"/>
        <v>0</v>
      </c>
      <c r="O1852">
        <f t="shared" si="1390"/>
        <v>0</v>
      </c>
    </row>
    <row r="1853" spans="1:18" hidden="1" x14ac:dyDescent="0.25">
      <c r="A1853" t="s">
        <v>19</v>
      </c>
      <c r="B1853">
        <v>4</v>
      </c>
      <c r="C1853">
        <v>15</v>
      </c>
      <c r="D1853" t="s">
        <v>21</v>
      </c>
      <c r="E1853" t="s">
        <v>21</v>
      </c>
      <c r="F1853">
        <v>10</v>
      </c>
      <c r="G1853">
        <v>600</v>
      </c>
      <c r="H1853">
        <v>16523</v>
      </c>
      <c r="I1853" t="s">
        <v>14</v>
      </c>
      <c r="J1853">
        <v>1</v>
      </c>
      <c r="K1853">
        <v>3</v>
      </c>
      <c r="L1853" s="11">
        <f t="shared" si="1391"/>
        <v>1</v>
      </c>
      <c r="M1853" s="11">
        <f t="shared" si="1388"/>
        <v>0</v>
      </c>
      <c r="N1853" s="11">
        <f t="shared" si="1389"/>
        <v>0</v>
      </c>
      <c r="O1853" s="11">
        <f t="shared" si="1390"/>
        <v>0</v>
      </c>
      <c r="P1853" s="11"/>
      <c r="Q1853" s="11"/>
      <c r="R1853" s="11"/>
    </row>
    <row r="1854" spans="1:18" hidden="1" x14ac:dyDescent="0.25">
      <c r="A1854" t="s">
        <v>19</v>
      </c>
      <c r="B1854">
        <v>4</v>
      </c>
      <c r="C1854">
        <v>15</v>
      </c>
      <c r="D1854" t="s">
        <v>21</v>
      </c>
      <c r="E1854" t="s">
        <v>21</v>
      </c>
      <c r="F1854">
        <v>11</v>
      </c>
      <c r="G1854">
        <v>660</v>
      </c>
      <c r="H1854">
        <v>16583</v>
      </c>
      <c r="I1854" t="s">
        <v>17</v>
      </c>
      <c r="J1854">
        <v>0</v>
      </c>
      <c r="K1854">
        <v>0</v>
      </c>
      <c r="L1854">
        <f t="shared" si="1391"/>
        <v>0</v>
      </c>
      <c r="M1854">
        <f t="shared" si="1388"/>
        <v>0</v>
      </c>
      <c r="N1854">
        <f t="shared" si="1389"/>
        <v>0</v>
      </c>
      <c r="O1854">
        <f t="shared" si="1390"/>
        <v>0</v>
      </c>
      <c r="P1854">
        <f t="shared" ref="P1854" si="1396">IF((SUM(J1854:J1857)&gt;0),1,0)</f>
        <v>1</v>
      </c>
      <c r="Q1854">
        <f t="shared" ref="Q1854:R1854" si="1397">IF((SUM(N1854:N1857)&gt;0),1,0)</f>
        <v>0</v>
      </c>
      <c r="R1854">
        <f t="shared" si="1397"/>
        <v>0</v>
      </c>
    </row>
    <row r="1855" spans="1:18" hidden="1" x14ac:dyDescent="0.25">
      <c r="A1855" t="s">
        <v>19</v>
      </c>
      <c r="B1855">
        <v>4</v>
      </c>
      <c r="C1855">
        <v>15</v>
      </c>
      <c r="D1855" t="s">
        <v>21</v>
      </c>
      <c r="E1855" t="s">
        <v>21</v>
      </c>
      <c r="F1855">
        <v>11</v>
      </c>
      <c r="G1855">
        <v>660</v>
      </c>
      <c r="H1855">
        <v>16583</v>
      </c>
      <c r="I1855" t="s">
        <v>16</v>
      </c>
      <c r="J1855">
        <v>0</v>
      </c>
      <c r="K1855">
        <v>0</v>
      </c>
      <c r="L1855">
        <f t="shared" si="1391"/>
        <v>0</v>
      </c>
      <c r="M1855">
        <f t="shared" si="1388"/>
        <v>0</v>
      </c>
      <c r="N1855">
        <f t="shared" si="1389"/>
        <v>0</v>
      </c>
      <c r="O1855">
        <f t="shared" si="1390"/>
        <v>0</v>
      </c>
    </row>
    <row r="1856" spans="1:18" hidden="1" x14ac:dyDescent="0.25">
      <c r="A1856" t="s">
        <v>19</v>
      </c>
      <c r="B1856">
        <v>4</v>
      </c>
      <c r="C1856">
        <v>15</v>
      </c>
      <c r="D1856" t="s">
        <v>21</v>
      </c>
      <c r="E1856" t="s">
        <v>21</v>
      </c>
      <c r="F1856">
        <v>11</v>
      </c>
      <c r="G1856">
        <v>660</v>
      </c>
      <c r="H1856">
        <v>16583</v>
      </c>
      <c r="I1856" t="s">
        <v>13</v>
      </c>
      <c r="J1856">
        <v>1</v>
      </c>
      <c r="K1856">
        <v>3</v>
      </c>
      <c r="L1856">
        <f t="shared" si="1391"/>
        <v>1</v>
      </c>
      <c r="M1856">
        <f t="shared" si="1388"/>
        <v>0</v>
      </c>
      <c r="N1856">
        <f t="shared" si="1389"/>
        <v>0</v>
      </c>
      <c r="O1856">
        <f t="shared" si="1390"/>
        <v>0</v>
      </c>
    </row>
    <row r="1857" spans="1:18" hidden="1" x14ac:dyDescent="0.25">
      <c r="A1857" t="s">
        <v>19</v>
      </c>
      <c r="B1857">
        <v>4</v>
      </c>
      <c r="C1857">
        <v>15</v>
      </c>
      <c r="D1857" t="s">
        <v>21</v>
      </c>
      <c r="E1857" t="s">
        <v>21</v>
      </c>
      <c r="F1857">
        <v>11</v>
      </c>
      <c r="G1857">
        <v>660</v>
      </c>
      <c r="H1857">
        <v>16583</v>
      </c>
      <c r="I1857" t="s">
        <v>14</v>
      </c>
      <c r="J1857">
        <v>0</v>
      </c>
      <c r="K1857">
        <v>0</v>
      </c>
      <c r="L1857" s="11">
        <f t="shared" si="1391"/>
        <v>0</v>
      </c>
      <c r="M1857" s="11">
        <f t="shared" si="1388"/>
        <v>0</v>
      </c>
      <c r="N1857" s="11">
        <f t="shared" si="1389"/>
        <v>0</v>
      </c>
      <c r="O1857" s="11">
        <f t="shared" si="1390"/>
        <v>0</v>
      </c>
      <c r="P1857" s="11"/>
      <c r="Q1857" s="11"/>
      <c r="R1857" s="11"/>
    </row>
    <row r="1858" spans="1:18" hidden="1" x14ac:dyDescent="0.25">
      <c r="A1858" t="s">
        <v>19</v>
      </c>
      <c r="B1858">
        <v>4</v>
      </c>
      <c r="C1858">
        <v>15</v>
      </c>
      <c r="D1858" t="s">
        <v>21</v>
      </c>
      <c r="E1858" t="s">
        <v>21</v>
      </c>
      <c r="F1858">
        <v>12</v>
      </c>
      <c r="G1858">
        <v>720</v>
      </c>
      <c r="H1858">
        <v>16643</v>
      </c>
      <c r="I1858" t="s">
        <v>17</v>
      </c>
      <c r="J1858">
        <v>0</v>
      </c>
      <c r="K1858">
        <v>0</v>
      </c>
      <c r="L1858">
        <f t="shared" si="1391"/>
        <v>0</v>
      </c>
      <c r="M1858">
        <f t="shared" si="1388"/>
        <v>0</v>
      </c>
      <c r="N1858">
        <f t="shared" si="1389"/>
        <v>0</v>
      </c>
      <c r="O1858">
        <f t="shared" si="1390"/>
        <v>0</v>
      </c>
      <c r="P1858">
        <f t="shared" ref="P1858" si="1398">IF((SUM(J1858:J1861)&gt;0),1,0)</f>
        <v>0</v>
      </c>
      <c r="Q1858">
        <f t="shared" ref="Q1858:R1858" si="1399">IF((SUM(N1858:N1861)&gt;0),1,0)</f>
        <v>0</v>
      </c>
      <c r="R1858">
        <f t="shared" si="1399"/>
        <v>0</v>
      </c>
    </row>
    <row r="1859" spans="1:18" hidden="1" x14ac:dyDescent="0.25">
      <c r="A1859" t="s">
        <v>19</v>
      </c>
      <c r="B1859">
        <v>4</v>
      </c>
      <c r="C1859">
        <v>15</v>
      </c>
      <c r="D1859" t="s">
        <v>21</v>
      </c>
      <c r="E1859" t="s">
        <v>21</v>
      </c>
      <c r="F1859">
        <v>12</v>
      </c>
      <c r="G1859">
        <v>720</v>
      </c>
      <c r="H1859">
        <v>16643</v>
      </c>
      <c r="I1859" t="s">
        <v>16</v>
      </c>
      <c r="J1859">
        <v>0</v>
      </c>
      <c r="K1859">
        <v>0</v>
      </c>
      <c r="L1859">
        <f t="shared" si="1391"/>
        <v>0</v>
      </c>
      <c r="M1859">
        <f t="shared" si="1388"/>
        <v>0</v>
      </c>
      <c r="N1859">
        <f t="shared" si="1389"/>
        <v>0</v>
      </c>
      <c r="O1859">
        <f t="shared" si="1390"/>
        <v>0</v>
      </c>
    </row>
    <row r="1860" spans="1:18" hidden="1" x14ac:dyDescent="0.25">
      <c r="A1860" t="s">
        <v>19</v>
      </c>
      <c r="B1860">
        <v>4</v>
      </c>
      <c r="C1860">
        <v>15</v>
      </c>
      <c r="D1860" t="s">
        <v>21</v>
      </c>
      <c r="E1860" t="s">
        <v>21</v>
      </c>
      <c r="F1860">
        <v>12</v>
      </c>
      <c r="G1860">
        <v>720</v>
      </c>
      <c r="H1860">
        <v>16643</v>
      </c>
      <c r="I1860" t="s">
        <v>13</v>
      </c>
      <c r="J1860">
        <v>0</v>
      </c>
      <c r="K1860">
        <v>0</v>
      </c>
      <c r="L1860">
        <f t="shared" si="1391"/>
        <v>0</v>
      </c>
      <c r="M1860">
        <f t="shared" si="1388"/>
        <v>0</v>
      </c>
      <c r="N1860">
        <f t="shared" si="1389"/>
        <v>0</v>
      </c>
      <c r="O1860">
        <f t="shared" si="1390"/>
        <v>0</v>
      </c>
    </row>
    <row r="1861" spans="1:18" hidden="1" x14ac:dyDescent="0.25">
      <c r="A1861" t="s">
        <v>19</v>
      </c>
      <c r="B1861">
        <v>4</v>
      </c>
      <c r="C1861">
        <v>15</v>
      </c>
      <c r="D1861" t="s">
        <v>21</v>
      </c>
      <c r="E1861" t="s">
        <v>21</v>
      </c>
      <c r="F1861">
        <v>12</v>
      </c>
      <c r="G1861">
        <v>720</v>
      </c>
      <c r="H1861">
        <v>16643</v>
      </c>
      <c r="I1861" t="s">
        <v>14</v>
      </c>
      <c r="J1861">
        <v>0</v>
      </c>
      <c r="K1861">
        <v>0</v>
      </c>
      <c r="L1861" s="11">
        <f t="shared" si="1391"/>
        <v>0</v>
      </c>
      <c r="M1861" s="11">
        <f t="shared" si="1388"/>
        <v>0</v>
      </c>
      <c r="N1861" s="11">
        <f t="shared" si="1389"/>
        <v>0</v>
      </c>
      <c r="O1861" s="11">
        <f t="shared" si="1390"/>
        <v>0</v>
      </c>
      <c r="P1861" s="11"/>
      <c r="Q1861" s="11"/>
      <c r="R1861" s="11"/>
    </row>
    <row r="1862" spans="1:18" hidden="1" x14ac:dyDescent="0.25">
      <c r="A1862" t="s">
        <v>19</v>
      </c>
      <c r="B1862">
        <v>4</v>
      </c>
      <c r="C1862">
        <v>15</v>
      </c>
      <c r="D1862" t="s">
        <v>21</v>
      </c>
      <c r="E1862" t="s">
        <v>21</v>
      </c>
      <c r="F1862">
        <v>13</v>
      </c>
      <c r="G1862">
        <v>780</v>
      </c>
      <c r="H1862">
        <v>16703</v>
      </c>
      <c r="I1862" t="s">
        <v>17</v>
      </c>
      <c r="J1862">
        <v>0</v>
      </c>
      <c r="K1862">
        <v>0</v>
      </c>
      <c r="L1862">
        <f t="shared" si="1391"/>
        <v>0</v>
      </c>
      <c r="M1862">
        <f t="shared" si="1388"/>
        <v>0</v>
      </c>
      <c r="N1862">
        <f t="shared" si="1389"/>
        <v>0</v>
      </c>
      <c r="O1862">
        <f t="shared" si="1390"/>
        <v>0</v>
      </c>
      <c r="P1862">
        <f t="shared" ref="P1862" si="1400">IF((SUM(J1862:J1865)&gt;0),1,0)</f>
        <v>0</v>
      </c>
      <c r="Q1862">
        <f t="shared" ref="Q1862:R1862" si="1401">IF((SUM(N1862:N1865)&gt;0),1,0)</f>
        <v>0</v>
      </c>
      <c r="R1862">
        <f t="shared" si="1401"/>
        <v>0</v>
      </c>
    </row>
    <row r="1863" spans="1:18" hidden="1" x14ac:dyDescent="0.25">
      <c r="A1863" t="s">
        <v>19</v>
      </c>
      <c r="B1863">
        <v>4</v>
      </c>
      <c r="C1863">
        <v>15</v>
      </c>
      <c r="D1863" t="s">
        <v>21</v>
      </c>
      <c r="E1863" t="s">
        <v>21</v>
      </c>
      <c r="F1863">
        <v>13</v>
      </c>
      <c r="G1863">
        <v>780</v>
      </c>
      <c r="H1863">
        <v>16703</v>
      </c>
      <c r="I1863" t="s">
        <v>16</v>
      </c>
      <c r="J1863">
        <v>0</v>
      </c>
      <c r="K1863">
        <v>0</v>
      </c>
      <c r="L1863">
        <f t="shared" si="1391"/>
        <v>0</v>
      </c>
      <c r="M1863">
        <f t="shared" si="1388"/>
        <v>0</v>
      </c>
      <c r="N1863">
        <f t="shared" si="1389"/>
        <v>0</v>
      </c>
      <c r="O1863">
        <f t="shared" si="1390"/>
        <v>0</v>
      </c>
    </row>
    <row r="1864" spans="1:18" hidden="1" x14ac:dyDescent="0.25">
      <c r="A1864" t="s">
        <v>19</v>
      </c>
      <c r="B1864">
        <v>4</v>
      </c>
      <c r="C1864">
        <v>15</v>
      </c>
      <c r="D1864" t="s">
        <v>21</v>
      </c>
      <c r="E1864" t="s">
        <v>21</v>
      </c>
      <c r="F1864">
        <v>13</v>
      </c>
      <c r="G1864">
        <v>780</v>
      </c>
      <c r="H1864">
        <v>16703</v>
      </c>
      <c r="I1864" t="s">
        <v>13</v>
      </c>
      <c r="J1864">
        <v>0</v>
      </c>
      <c r="K1864">
        <v>0</v>
      </c>
      <c r="L1864">
        <f t="shared" si="1391"/>
        <v>0</v>
      </c>
      <c r="M1864">
        <f t="shared" si="1388"/>
        <v>0</v>
      </c>
      <c r="N1864">
        <f t="shared" si="1389"/>
        <v>0</v>
      </c>
      <c r="O1864">
        <f t="shared" si="1390"/>
        <v>0</v>
      </c>
    </row>
    <row r="1865" spans="1:18" hidden="1" x14ac:dyDescent="0.25">
      <c r="A1865" t="s">
        <v>19</v>
      </c>
      <c r="B1865">
        <v>4</v>
      </c>
      <c r="C1865">
        <v>15</v>
      </c>
      <c r="D1865" t="s">
        <v>21</v>
      </c>
      <c r="E1865" t="s">
        <v>21</v>
      </c>
      <c r="F1865">
        <v>13</v>
      </c>
      <c r="G1865">
        <v>780</v>
      </c>
      <c r="H1865">
        <v>16703</v>
      </c>
      <c r="I1865" t="s">
        <v>14</v>
      </c>
      <c r="J1865">
        <v>0</v>
      </c>
      <c r="K1865">
        <v>0</v>
      </c>
      <c r="L1865" s="11">
        <f t="shared" si="1391"/>
        <v>0</v>
      </c>
      <c r="M1865" s="11">
        <f t="shared" si="1388"/>
        <v>0</v>
      </c>
      <c r="N1865" s="11">
        <f t="shared" si="1389"/>
        <v>0</v>
      </c>
      <c r="O1865" s="11">
        <f t="shared" si="1390"/>
        <v>0</v>
      </c>
      <c r="P1865" s="11"/>
      <c r="Q1865" s="11"/>
      <c r="R1865" s="11"/>
    </row>
    <row r="1866" spans="1:18" hidden="1" x14ac:dyDescent="0.25">
      <c r="A1866" t="s">
        <v>19</v>
      </c>
      <c r="B1866">
        <v>4</v>
      </c>
      <c r="C1866">
        <v>15</v>
      </c>
      <c r="D1866" t="s">
        <v>21</v>
      </c>
      <c r="E1866" t="s">
        <v>21</v>
      </c>
      <c r="F1866">
        <v>14</v>
      </c>
      <c r="G1866">
        <v>840</v>
      </c>
      <c r="H1866">
        <v>16763</v>
      </c>
      <c r="I1866" t="s">
        <v>17</v>
      </c>
      <c r="J1866">
        <v>0</v>
      </c>
      <c r="K1866">
        <v>0</v>
      </c>
      <c r="L1866">
        <f t="shared" si="1391"/>
        <v>0</v>
      </c>
      <c r="M1866">
        <f t="shared" si="1388"/>
        <v>0</v>
      </c>
      <c r="N1866">
        <f t="shared" si="1389"/>
        <v>0</v>
      </c>
      <c r="O1866">
        <f t="shared" si="1390"/>
        <v>0</v>
      </c>
      <c r="P1866">
        <f t="shared" ref="P1866" si="1402">IF((SUM(J1866:J1869)&gt;0),1,0)</f>
        <v>0</v>
      </c>
      <c r="Q1866">
        <f t="shared" ref="Q1866:R1866" si="1403">IF((SUM(N1866:N1869)&gt;0),1,0)</f>
        <v>0</v>
      </c>
      <c r="R1866">
        <f t="shared" si="1403"/>
        <v>0</v>
      </c>
    </row>
    <row r="1867" spans="1:18" hidden="1" x14ac:dyDescent="0.25">
      <c r="A1867" t="s">
        <v>19</v>
      </c>
      <c r="B1867">
        <v>4</v>
      </c>
      <c r="C1867">
        <v>15</v>
      </c>
      <c r="D1867" t="s">
        <v>21</v>
      </c>
      <c r="E1867" t="s">
        <v>21</v>
      </c>
      <c r="F1867">
        <v>14</v>
      </c>
      <c r="G1867">
        <v>840</v>
      </c>
      <c r="H1867">
        <v>16763</v>
      </c>
      <c r="I1867" t="s">
        <v>16</v>
      </c>
      <c r="J1867">
        <v>0</v>
      </c>
      <c r="K1867">
        <v>0</v>
      </c>
      <c r="L1867">
        <f t="shared" si="1391"/>
        <v>0</v>
      </c>
      <c r="M1867">
        <f t="shared" si="1388"/>
        <v>0</v>
      </c>
      <c r="N1867">
        <f t="shared" si="1389"/>
        <v>0</v>
      </c>
      <c r="O1867">
        <f t="shared" si="1390"/>
        <v>0</v>
      </c>
    </row>
    <row r="1868" spans="1:18" hidden="1" x14ac:dyDescent="0.25">
      <c r="A1868" t="s">
        <v>19</v>
      </c>
      <c r="B1868">
        <v>4</v>
      </c>
      <c r="C1868">
        <v>15</v>
      </c>
      <c r="D1868" t="s">
        <v>21</v>
      </c>
      <c r="E1868" t="s">
        <v>21</v>
      </c>
      <c r="F1868">
        <v>14</v>
      </c>
      <c r="G1868">
        <v>840</v>
      </c>
      <c r="H1868">
        <v>16763</v>
      </c>
      <c r="I1868" t="s">
        <v>13</v>
      </c>
      <c r="J1868">
        <v>0</v>
      </c>
      <c r="K1868">
        <v>0</v>
      </c>
      <c r="L1868">
        <f t="shared" si="1391"/>
        <v>0</v>
      </c>
      <c r="M1868">
        <f t="shared" si="1388"/>
        <v>0</v>
      </c>
      <c r="N1868">
        <f t="shared" si="1389"/>
        <v>0</v>
      </c>
      <c r="O1868">
        <f t="shared" si="1390"/>
        <v>0</v>
      </c>
    </row>
    <row r="1869" spans="1:18" hidden="1" x14ac:dyDescent="0.25">
      <c r="A1869" t="s">
        <v>19</v>
      </c>
      <c r="B1869">
        <v>4</v>
      </c>
      <c r="C1869">
        <v>15</v>
      </c>
      <c r="D1869" t="s">
        <v>21</v>
      </c>
      <c r="E1869" t="s">
        <v>21</v>
      </c>
      <c r="F1869">
        <v>14</v>
      </c>
      <c r="G1869">
        <v>840</v>
      </c>
      <c r="H1869">
        <v>16763</v>
      </c>
      <c r="I1869" t="s">
        <v>14</v>
      </c>
      <c r="J1869">
        <v>0</v>
      </c>
      <c r="K1869">
        <v>0</v>
      </c>
      <c r="L1869" s="11">
        <f t="shared" si="1391"/>
        <v>0</v>
      </c>
      <c r="M1869" s="11">
        <f t="shared" si="1388"/>
        <v>0</v>
      </c>
      <c r="N1869" s="11">
        <f t="shared" si="1389"/>
        <v>0</v>
      </c>
      <c r="O1869" s="11">
        <f t="shared" si="1390"/>
        <v>0</v>
      </c>
      <c r="P1869" s="11"/>
      <c r="Q1869" s="11"/>
      <c r="R1869" s="11"/>
    </row>
    <row r="1870" spans="1:18" hidden="1" x14ac:dyDescent="0.25">
      <c r="A1870" t="s">
        <v>19</v>
      </c>
      <c r="B1870">
        <v>4</v>
      </c>
      <c r="C1870">
        <v>15</v>
      </c>
      <c r="D1870" t="s">
        <v>21</v>
      </c>
      <c r="E1870" t="s">
        <v>21</v>
      </c>
      <c r="F1870">
        <v>15</v>
      </c>
      <c r="G1870">
        <v>900</v>
      </c>
      <c r="H1870">
        <v>16823</v>
      </c>
      <c r="I1870" t="s">
        <v>17</v>
      </c>
      <c r="J1870">
        <v>0</v>
      </c>
      <c r="K1870">
        <v>0</v>
      </c>
      <c r="L1870">
        <f t="shared" si="1391"/>
        <v>0</v>
      </c>
      <c r="M1870">
        <f t="shared" si="1388"/>
        <v>0</v>
      </c>
      <c r="N1870">
        <f t="shared" si="1389"/>
        <v>0</v>
      </c>
      <c r="O1870">
        <f t="shared" si="1390"/>
        <v>0</v>
      </c>
      <c r="P1870">
        <f t="shared" ref="P1870" si="1404">IF((SUM(J1870:J1873)&gt;0),1,0)</f>
        <v>0</v>
      </c>
      <c r="Q1870">
        <f t="shared" ref="Q1870:R1870" si="1405">IF((SUM(N1870:N1873)&gt;0),1,0)</f>
        <v>0</v>
      </c>
      <c r="R1870">
        <f t="shared" si="1405"/>
        <v>0</v>
      </c>
    </row>
    <row r="1871" spans="1:18" hidden="1" x14ac:dyDescent="0.25">
      <c r="A1871" t="s">
        <v>19</v>
      </c>
      <c r="B1871">
        <v>4</v>
      </c>
      <c r="C1871">
        <v>15</v>
      </c>
      <c r="D1871" t="s">
        <v>21</v>
      </c>
      <c r="E1871" t="s">
        <v>21</v>
      </c>
      <c r="F1871">
        <v>15</v>
      </c>
      <c r="G1871">
        <v>900</v>
      </c>
      <c r="H1871">
        <v>16823</v>
      </c>
      <c r="I1871" t="s">
        <v>16</v>
      </c>
      <c r="J1871">
        <v>0</v>
      </c>
      <c r="K1871">
        <v>0</v>
      </c>
      <c r="L1871">
        <f t="shared" si="1391"/>
        <v>0</v>
      </c>
      <c r="M1871">
        <f t="shared" si="1388"/>
        <v>0</v>
      </c>
      <c r="N1871">
        <f t="shared" si="1389"/>
        <v>0</v>
      </c>
      <c r="O1871">
        <f t="shared" si="1390"/>
        <v>0</v>
      </c>
    </row>
    <row r="1872" spans="1:18" hidden="1" x14ac:dyDescent="0.25">
      <c r="A1872" t="s">
        <v>19</v>
      </c>
      <c r="B1872">
        <v>4</v>
      </c>
      <c r="C1872">
        <v>15</v>
      </c>
      <c r="D1872" t="s">
        <v>21</v>
      </c>
      <c r="E1872" t="s">
        <v>21</v>
      </c>
      <c r="F1872">
        <v>15</v>
      </c>
      <c r="G1872">
        <v>900</v>
      </c>
      <c r="H1872">
        <v>16823</v>
      </c>
      <c r="I1872" t="s">
        <v>13</v>
      </c>
      <c r="J1872">
        <v>0</v>
      </c>
      <c r="K1872">
        <v>0</v>
      </c>
      <c r="L1872">
        <f t="shared" si="1391"/>
        <v>0</v>
      </c>
      <c r="M1872">
        <f t="shared" si="1388"/>
        <v>0</v>
      </c>
      <c r="N1872">
        <f t="shared" si="1389"/>
        <v>0</v>
      </c>
      <c r="O1872">
        <f t="shared" si="1390"/>
        <v>0</v>
      </c>
    </row>
    <row r="1873" spans="1:25" hidden="1" x14ac:dyDescent="0.25">
      <c r="A1873" t="s">
        <v>19</v>
      </c>
      <c r="B1873">
        <v>4</v>
      </c>
      <c r="C1873">
        <v>15</v>
      </c>
      <c r="D1873" t="s">
        <v>21</v>
      </c>
      <c r="E1873" t="s">
        <v>21</v>
      </c>
      <c r="F1873">
        <v>15</v>
      </c>
      <c r="G1873">
        <v>900</v>
      </c>
      <c r="H1873">
        <v>16823</v>
      </c>
      <c r="I1873" t="s">
        <v>14</v>
      </c>
      <c r="J1873">
        <v>0</v>
      </c>
      <c r="K1873">
        <v>0</v>
      </c>
      <c r="L1873" s="11">
        <f t="shared" si="1391"/>
        <v>0</v>
      </c>
      <c r="M1873" s="11">
        <f t="shared" si="1388"/>
        <v>0</v>
      </c>
      <c r="N1873" s="11">
        <f t="shared" si="1389"/>
        <v>0</v>
      </c>
      <c r="O1873" s="11">
        <f t="shared" si="1390"/>
        <v>0</v>
      </c>
      <c r="P1873" s="11"/>
      <c r="Q1873" s="11"/>
      <c r="R1873" s="11"/>
    </row>
    <row r="1874" spans="1:25" hidden="1" x14ac:dyDescent="0.25">
      <c r="A1874" t="s">
        <v>19</v>
      </c>
      <c r="B1874">
        <v>4</v>
      </c>
      <c r="C1874">
        <v>15</v>
      </c>
      <c r="D1874" t="s">
        <v>21</v>
      </c>
      <c r="E1874" t="s">
        <v>21</v>
      </c>
      <c r="F1874">
        <v>16</v>
      </c>
      <c r="G1874">
        <v>960</v>
      </c>
      <c r="H1874">
        <v>16883</v>
      </c>
      <c r="I1874" t="s">
        <v>17</v>
      </c>
      <c r="J1874">
        <v>0</v>
      </c>
      <c r="K1874">
        <v>0</v>
      </c>
      <c r="L1874">
        <f t="shared" si="1391"/>
        <v>0</v>
      </c>
      <c r="M1874">
        <f t="shared" si="1388"/>
        <v>0</v>
      </c>
      <c r="N1874">
        <f t="shared" si="1389"/>
        <v>0</v>
      </c>
      <c r="O1874">
        <f t="shared" si="1390"/>
        <v>0</v>
      </c>
      <c r="P1874">
        <f t="shared" ref="P1874" si="1406">IF((SUM(J1874:J1877)&gt;0),1,0)</f>
        <v>0</v>
      </c>
      <c r="Q1874">
        <f t="shared" ref="Q1874:R1874" si="1407">IF((SUM(N1874:N1877)&gt;0),1,0)</f>
        <v>0</v>
      </c>
      <c r="R1874">
        <f t="shared" si="1407"/>
        <v>0</v>
      </c>
    </row>
    <row r="1875" spans="1:25" hidden="1" x14ac:dyDescent="0.25">
      <c r="A1875" t="s">
        <v>19</v>
      </c>
      <c r="B1875">
        <v>4</v>
      </c>
      <c r="C1875">
        <v>15</v>
      </c>
      <c r="D1875" t="s">
        <v>21</v>
      </c>
      <c r="E1875" t="s">
        <v>21</v>
      </c>
      <c r="F1875">
        <v>16</v>
      </c>
      <c r="G1875">
        <v>960</v>
      </c>
      <c r="H1875">
        <v>16883</v>
      </c>
      <c r="I1875" t="s">
        <v>16</v>
      </c>
      <c r="J1875">
        <v>0</v>
      </c>
      <c r="K1875">
        <v>0</v>
      </c>
      <c r="L1875">
        <f t="shared" si="1391"/>
        <v>0</v>
      </c>
      <c r="M1875">
        <f t="shared" si="1388"/>
        <v>0</v>
      </c>
      <c r="N1875">
        <f t="shared" si="1389"/>
        <v>0</v>
      </c>
      <c r="O1875">
        <f t="shared" si="1390"/>
        <v>0</v>
      </c>
    </row>
    <row r="1876" spans="1:25" hidden="1" x14ac:dyDescent="0.25">
      <c r="A1876" t="s">
        <v>19</v>
      </c>
      <c r="B1876">
        <v>4</v>
      </c>
      <c r="C1876">
        <v>15</v>
      </c>
      <c r="D1876" t="s">
        <v>21</v>
      </c>
      <c r="E1876" t="s">
        <v>21</v>
      </c>
      <c r="F1876">
        <v>16</v>
      </c>
      <c r="G1876">
        <v>960</v>
      </c>
      <c r="H1876">
        <v>16883</v>
      </c>
      <c r="I1876" t="s">
        <v>13</v>
      </c>
      <c r="J1876">
        <v>0</v>
      </c>
      <c r="K1876">
        <v>0</v>
      </c>
      <c r="L1876">
        <f t="shared" si="1391"/>
        <v>0</v>
      </c>
      <c r="M1876">
        <f t="shared" si="1388"/>
        <v>0</v>
      </c>
      <c r="N1876">
        <f t="shared" si="1389"/>
        <v>0</v>
      </c>
      <c r="O1876">
        <f t="shared" si="1390"/>
        <v>0</v>
      </c>
    </row>
    <row r="1877" spans="1:25" hidden="1" x14ac:dyDescent="0.25">
      <c r="A1877" t="s">
        <v>19</v>
      </c>
      <c r="B1877">
        <v>4</v>
      </c>
      <c r="C1877">
        <v>15</v>
      </c>
      <c r="D1877" t="s">
        <v>21</v>
      </c>
      <c r="E1877" t="s">
        <v>21</v>
      </c>
      <c r="F1877">
        <v>16</v>
      </c>
      <c r="G1877">
        <v>960</v>
      </c>
      <c r="H1877">
        <v>16883</v>
      </c>
      <c r="I1877" t="s">
        <v>14</v>
      </c>
      <c r="J1877">
        <v>0</v>
      </c>
      <c r="K1877">
        <v>0</v>
      </c>
      <c r="L1877" s="11">
        <f t="shared" si="1391"/>
        <v>0</v>
      </c>
      <c r="M1877" s="11">
        <f t="shared" si="1388"/>
        <v>0</v>
      </c>
      <c r="N1877" s="11">
        <f t="shared" si="1389"/>
        <v>0</v>
      </c>
      <c r="O1877" s="11">
        <f t="shared" si="1390"/>
        <v>0</v>
      </c>
      <c r="P1877" s="11"/>
      <c r="Q1877" s="11"/>
      <c r="R1877" s="11"/>
    </row>
    <row r="1878" spans="1:25" hidden="1" x14ac:dyDescent="0.25">
      <c r="A1878" t="s">
        <v>19</v>
      </c>
      <c r="B1878">
        <v>4</v>
      </c>
      <c r="C1878">
        <v>15</v>
      </c>
      <c r="D1878" t="s">
        <v>21</v>
      </c>
      <c r="E1878" t="s">
        <v>21</v>
      </c>
      <c r="F1878">
        <v>17</v>
      </c>
      <c r="G1878">
        <v>1020</v>
      </c>
      <c r="H1878">
        <v>16943</v>
      </c>
      <c r="I1878" t="s">
        <v>17</v>
      </c>
      <c r="J1878">
        <v>0</v>
      </c>
      <c r="K1878">
        <v>0</v>
      </c>
      <c r="L1878">
        <f t="shared" si="1391"/>
        <v>0</v>
      </c>
      <c r="M1878">
        <f t="shared" si="1388"/>
        <v>0</v>
      </c>
      <c r="N1878">
        <f t="shared" si="1389"/>
        <v>0</v>
      </c>
      <c r="O1878">
        <f t="shared" si="1390"/>
        <v>0</v>
      </c>
      <c r="P1878">
        <f t="shared" ref="P1878" si="1408">IF((SUM(J1878:J1881)&gt;0),1,0)</f>
        <v>0</v>
      </c>
      <c r="Q1878">
        <f t="shared" ref="Q1878:R1878" si="1409">IF((SUM(N1878:N1881)&gt;0),1,0)</f>
        <v>0</v>
      </c>
      <c r="R1878">
        <f t="shared" si="1409"/>
        <v>0</v>
      </c>
    </row>
    <row r="1879" spans="1:25" hidden="1" x14ac:dyDescent="0.25">
      <c r="A1879" t="s">
        <v>19</v>
      </c>
      <c r="B1879">
        <v>4</v>
      </c>
      <c r="C1879">
        <v>15</v>
      </c>
      <c r="D1879" t="s">
        <v>21</v>
      </c>
      <c r="E1879" t="s">
        <v>21</v>
      </c>
      <c r="F1879">
        <v>17</v>
      </c>
      <c r="G1879">
        <v>1020</v>
      </c>
      <c r="H1879">
        <v>16943</v>
      </c>
      <c r="I1879" t="s">
        <v>16</v>
      </c>
      <c r="J1879">
        <v>0</v>
      </c>
      <c r="K1879">
        <v>0</v>
      </c>
      <c r="L1879">
        <f t="shared" si="1391"/>
        <v>0</v>
      </c>
      <c r="M1879">
        <f t="shared" si="1388"/>
        <v>0</v>
      </c>
      <c r="N1879">
        <f t="shared" si="1389"/>
        <v>0</v>
      </c>
      <c r="O1879">
        <f t="shared" si="1390"/>
        <v>0</v>
      </c>
    </row>
    <row r="1880" spans="1:25" hidden="1" x14ac:dyDescent="0.25">
      <c r="A1880" t="s">
        <v>19</v>
      </c>
      <c r="B1880">
        <v>4</v>
      </c>
      <c r="C1880">
        <v>15</v>
      </c>
      <c r="D1880" t="s">
        <v>21</v>
      </c>
      <c r="E1880" t="s">
        <v>21</v>
      </c>
      <c r="F1880">
        <v>17</v>
      </c>
      <c r="G1880">
        <v>1020</v>
      </c>
      <c r="H1880">
        <v>16943</v>
      </c>
      <c r="I1880" t="s">
        <v>13</v>
      </c>
      <c r="J1880">
        <v>0</v>
      </c>
      <c r="K1880">
        <v>0</v>
      </c>
      <c r="L1880">
        <f t="shared" si="1391"/>
        <v>0</v>
      </c>
      <c r="M1880">
        <f t="shared" si="1388"/>
        <v>0</v>
      </c>
      <c r="N1880">
        <f t="shared" si="1389"/>
        <v>0</v>
      </c>
      <c r="O1880">
        <f t="shared" si="1390"/>
        <v>0</v>
      </c>
    </row>
    <row r="1881" spans="1:25" hidden="1" x14ac:dyDescent="0.25">
      <c r="A1881" t="s">
        <v>19</v>
      </c>
      <c r="B1881">
        <v>4</v>
      </c>
      <c r="C1881">
        <v>15</v>
      </c>
      <c r="D1881" t="s">
        <v>21</v>
      </c>
      <c r="E1881" t="s">
        <v>21</v>
      </c>
      <c r="F1881">
        <v>17</v>
      </c>
      <c r="G1881">
        <v>1020</v>
      </c>
      <c r="H1881">
        <v>16943</v>
      </c>
      <c r="I1881" t="s">
        <v>14</v>
      </c>
      <c r="J1881">
        <v>0</v>
      </c>
      <c r="K1881">
        <v>0</v>
      </c>
      <c r="L1881" s="11">
        <f t="shared" si="1391"/>
        <v>0</v>
      </c>
      <c r="M1881" s="11">
        <f t="shared" si="1388"/>
        <v>0</v>
      </c>
      <c r="N1881" s="11">
        <f t="shared" si="1389"/>
        <v>0</v>
      </c>
      <c r="O1881" s="11">
        <f t="shared" si="1390"/>
        <v>0</v>
      </c>
      <c r="P1881" s="11"/>
      <c r="Q1881" s="11"/>
      <c r="R1881" s="11"/>
    </row>
    <row r="1882" spans="1:25" hidden="1" x14ac:dyDescent="0.25">
      <c r="A1882" t="s">
        <v>19</v>
      </c>
      <c r="B1882">
        <v>4</v>
      </c>
      <c r="C1882">
        <v>15</v>
      </c>
      <c r="D1882" t="s">
        <v>21</v>
      </c>
      <c r="E1882" t="s">
        <v>21</v>
      </c>
      <c r="F1882">
        <v>18</v>
      </c>
      <c r="G1882">
        <v>1080</v>
      </c>
      <c r="H1882">
        <v>17003</v>
      </c>
      <c r="I1882" t="s">
        <v>17</v>
      </c>
      <c r="J1882">
        <v>0</v>
      </c>
      <c r="K1882">
        <v>0</v>
      </c>
      <c r="L1882">
        <f t="shared" si="1391"/>
        <v>0</v>
      </c>
      <c r="M1882">
        <f t="shared" si="1388"/>
        <v>0</v>
      </c>
      <c r="N1882">
        <f t="shared" si="1389"/>
        <v>0</v>
      </c>
      <c r="O1882">
        <f t="shared" si="1390"/>
        <v>0</v>
      </c>
      <c r="P1882">
        <f t="shared" ref="P1882" si="1410">IF((SUM(J1882:J1885)&gt;0),1,0)</f>
        <v>0</v>
      </c>
      <c r="Q1882">
        <f t="shared" ref="Q1882:R1882" si="1411">IF((SUM(N1882:N1885)&gt;0),1,0)</f>
        <v>0</v>
      </c>
      <c r="R1882">
        <f t="shared" si="1411"/>
        <v>0</v>
      </c>
    </row>
    <row r="1883" spans="1:25" hidden="1" x14ac:dyDescent="0.25">
      <c r="A1883" t="s">
        <v>19</v>
      </c>
      <c r="B1883">
        <v>4</v>
      </c>
      <c r="C1883">
        <v>15</v>
      </c>
      <c r="D1883" t="s">
        <v>21</v>
      </c>
      <c r="E1883" t="s">
        <v>21</v>
      </c>
      <c r="F1883">
        <v>18</v>
      </c>
      <c r="G1883">
        <v>1080</v>
      </c>
      <c r="H1883">
        <v>17003</v>
      </c>
      <c r="I1883" t="s">
        <v>16</v>
      </c>
      <c r="J1883">
        <v>0</v>
      </c>
      <c r="K1883">
        <v>0</v>
      </c>
      <c r="L1883">
        <f t="shared" si="1391"/>
        <v>0</v>
      </c>
      <c r="M1883">
        <f t="shared" si="1388"/>
        <v>0</v>
      </c>
      <c r="N1883">
        <f t="shared" si="1389"/>
        <v>0</v>
      </c>
      <c r="O1883">
        <f t="shared" si="1390"/>
        <v>0</v>
      </c>
    </row>
    <row r="1884" spans="1:25" hidden="1" x14ac:dyDescent="0.25">
      <c r="A1884" t="s">
        <v>19</v>
      </c>
      <c r="B1884">
        <v>4</v>
      </c>
      <c r="C1884">
        <v>15</v>
      </c>
      <c r="D1884" t="s">
        <v>21</v>
      </c>
      <c r="E1884" t="s">
        <v>21</v>
      </c>
      <c r="F1884">
        <v>18</v>
      </c>
      <c r="G1884">
        <v>1080</v>
      </c>
      <c r="H1884">
        <v>17003</v>
      </c>
      <c r="I1884" t="s">
        <v>13</v>
      </c>
      <c r="J1884">
        <v>0</v>
      </c>
      <c r="K1884">
        <v>0</v>
      </c>
      <c r="L1884">
        <f t="shared" si="1391"/>
        <v>0</v>
      </c>
      <c r="M1884">
        <f t="shared" si="1388"/>
        <v>0</v>
      </c>
      <c r="N1884">
        <f t="shared" si="1389"/>
        <v>0</v>
      </c>
      <c r="O1884">
        <f t="shared" si="1390"/>
        <v>0</v>
      </c>
    </row>
    <row r="1885" spans="1:25" hidden="1" x14ac:dyDescent="0.25">
      <c r="A1885" t="s">
        <v>19</v>
      </c>
      <c r="B1885">
        <v>4</v>
      </c>
      <c r="C1885">
        <v>15</v>
      </c>
      <c r="D1885" t="s">
        <v>21</v>
      </c>
      <c r="E1885" t="s">
        <v>21</v>
      </c>
      <c r="F1885">
        <v>18</v>
      </c>
      <c r="G1885">
        <v>1080</v>
      </c>
      <c r="H1885">
        <v>17003</v>
      </c>
      <c r="I1885" t="s">
        <v>14</v>
      </c>
      <c r="J1885">
        <v>0</v>
      </c>
      <c r="K1885">
        <v>0</v>
      </c>
      <c r="L1885" s="11">
        <f t="shared" si="1391"/>
        <v>0</v>
      </c>
      <c r="M1885" s="11">
        <f t="shared" si="1388"/>
        <v>0</v>
      </c>
      <c r="N1885" s="11">
        <f t="shared" si="1389"/>
        <v>0</v>
      </c>
      <c r="O1885" s="11">
        <f t="shared" si="1390"/>
        <v>0</v>
      </c>
      <c r="P1885" s="11"/>
      <c r="Q1885" s="11"/>
      <c r="R1885" s="11"/>
    </row>
    <row r="1886" spans="1:25" s="12" customFormat="1" hidden="1" x14ac:dyDescent="0.25">
      <c r="A1886" s="12" t="s">
        <v>18</v>
      </c>
      <c r="B1886" s="12">
        <v>4</v>
      </c>
      <c r="C1886" s="12">
        <v>17</v>
      </c>
      <c r="D1886" s="12" t="s">
        <v>20</v>
      </c>
      <c r="E1886" s="12" t="s">
        <v>20</v>
      </c>
      <c r="F1886" s="12">
        <v>1</v>
      </c>
      <c r="G1886" s="12">
        <v>46</v>
      </c>
      <c r="H1886" s="12">
        <v>17791</v>
      </c>
      <c r="I1886" s="12" t="s">
        <v>17</v>
      </c>
      <c r="J1886" s="12">
        <v>0</v>
      </c>
      <c r="K1886" s="12">
        <v>0</v>
      </c>
      <c r="L1886" s="12">
        <f t="shared" si="1391"/>
        <v>0</v>
      </c>
      <c r="M1886" s="12">
        <f t="shared" si="1388"/>
        <v>0</v>
      </c>
      <c r="N1886" s="12">
        <f t="shared" si="1389"/>
        <v>0</v>
      </c>
      <c r="O1886" s="12">
        <f t="shared" si="1390"/>
        <v>0</v>
      </c>
      <c r="P1886" s="12">
        <f t="shared" ref="P1886" si="1412">IF((SUM(J1886:J1889)&gt;0),1,0)</f>
        <v>0</v>
      </c>
      <c r="Q1886" s="12">
        <f t="shared" ref="Q1886" si="1413">IF((SUM(N1886:N1889)&gt;0),1,0)</f>
        <v>0</v>
      </c>
      <c r="R1886" s="12">
        <f t="shared" ref="R1886" si="1414">IF((SUM(O1886:O1889)&gt;0),1,0)</f>
        <v>0</v>
      </c>
      <c r="T1886" s="12" t="s">
        <v>95</v>
      </c>
    </row>
    <row r="1887" spans="1:25" hidden="1" x14ac:dyDescent="0.25">
      <c r="A1887" t="s">
        <v>18</v>
      </c>
      <c r="B1887">
        <v>4</v>
      </c>
      <c r="C1887">
        <v>17</v>
      </c>
      <c r="D1887" t="s">
        <v>20</v>
      </c>
      <c r="E1887" t="s">
        <v>20</v>
      </c>
      <c r="F1887">
        <v>1</v>
      </c>
      <c r="G1887">
        <v>46</v>
      </c>
      <c r="H1887">
        <v>17791</v>
      </c>
      <c r="I1887" t="s">
        <v>16</v>
      </c>
      <c r="J1887">
        <v>0</v>
      </c>
      <c r="K1887">
        <v>0</v>
      </c>
      <c r="L1887">
        <f t="shared" si="1391"/>
        <v>0</v>
      </c>
      <c r="M1887">
        <f t="shared" si="1388"/>
        <v>0</v>
      </c>
      <c r="N1887">
        <f t="shared" si="1389"/>
        <v>0</v>
      </c>
      <c r="O1887">
        <f t="shared" si="1390"/>
        <v>0</v>
      </c>
      <c r="U1887">
        <v>1</v>
      </c>
      <c r="V1887">
        <v>46</v>
      </c>
      <c r="W1887">
        <v>17778</v>
      </c>
      <c r="X1887">
        <v>46</v>
      </c>
      <c r="Y1887">
        <v>17791</v>
      </c>
    </row>
    <row r="1888" spans="1:25" hidden="1" x14ac:dyDescent="0.25">
      <c r="A1888" t="s">
        <v>18</v>
      </c>
      <c r="B1888">
        <v>4</v>
      </c>
      <c r="C1888">
        <v>17</v>
      </c>
      <c r="D1888" t="s">
        <v>20</v>
      </c>
      <c r="E1888" t="s">
        <v>20</v>
      </c>
      <c r="F1888">
        <v>1</v>
      </c>
      <c r="G1888">
        <v>46</v>
      </c>
      <c r="H1888">
        <v>17791</v>
      </c>
      <c r="I1888" t="s">
        <v>13</v>
      </c>
      <c r="J1888">
        <v>0</v>
      </c>
      <c r="K1888">
        <v>0</v>
      </c>
      <c r="L1888">
        <f t="shared" si="1391"/>
        <v>0</v>
      </c>
      <c r="M1888">
        <f t="shared" si="1388"/>
        <v>0</v>
      </c>
      <c r="N1888">
        <f t="shared" si="1389"/>
        <v>0</v>
      </c>
      <c r="O1888">
        <f t="shared" si="1390"/>
        <v>0</v>
      </c>
      <c r="U1888">
        <v>2</v>
      </c>
      <c r="V1888">
        <f>V1887+46</f>
        <v>92</v>
      </c>
      <c r="W1888">
        <f>W1887+46</f>
        <v>17824</v>
      </c>
      <c r="X1888">
        <v>92</v>
      </c>
      <c r="Y1888">
        <v>17824</v>
      </c>
    </row>
    <row r="1889" spans="1:25" hidden="1" x14ac:dyDescent="0.25">
      <c r="A1889" t="s">
        <v>18</v>
      </c>
      <c r="B1889">
        <v>4</v>
      </c>
      <c r="C1889">
        <v>17</v>
      </c>
      <c r="D1889" t="s">
        <v>20</v>
      </c>
      <c r="E1889" t="s">
        <v>20</v>
      </c>
      <c r="F1889">
        <v>1</v>
      </c>
      <c r="G1889">
        <v>46</v>
      </c>
      <c r="H1889">
        <v>17791</v>
      </c>
      <c r="I1889" t="s">
        <v>14</v>
      </c>
      <c r="J1889">
        <v>0</v>
      </c>
      <c r="K1889">
        <v>0</v>
      </c>
      <c r="L1889" s="11">
        <f t="shared" si="1391"/>
        <v>0</v>
      </c>
      <c r="M1889" s="11">
        <f t="shared" si="1388"/>
        <v>0</v>
      </c>
      <c r="N1889" s="11">
        <f t="shared" si="1389"/>
        <v>0</v>
      </c>
      <c r="O1889" s="11">
        <f t="shared" si="1390"/>
        <v>0</v>
      </c>
      <c r="P1889" s="11"/>
      <c r="Q1889" s="11"/>
      <c r="R1889" s="11"/>
      <c r="U1889">
        <v>3</v>
      </c>
      <c r="V1889">
        <f t="shared" ref="V1889:V1896" si="1415">V1888+46</f>
        <v>138</v>
      </c>
      <c r="W1889">
        <f t="shared" ref="W1889:W1896" si="1416">W1888+46</f>
        <v>17870</v>
      </c>
      <c r="X1889">
        <v>138</v>
      </c>
      <c r="Y1889">
        <v>17849</v>
      </c>
    </row>
    <row r="1890" spans="1:25" hidden="1" x14ac:dyDescent="0.25">
      <c r="A1890" t="s">
        <v>18</v>
      </c>
      <c r="B1890">
        <v>4</v>
      </c>
      <c r="C1890">
        <v>17</v>
      </c>
      <c r="D1890" t="s">
        <v>20</v>
      </c>
      <c r="E1890" t="s">
        <v>20</v>
      </c>
      <c r="F1890">
        <v>2</v>
      </c>
      <c r="G1890">
        <v>92</v>
      </c>
      <c r="H1890">
        <v>17824</v>
      </c>
      <c r="I1890" t="s">
        <v>17</v>
      </c>
      <c r="J1890">
        <v>0</v>
      </c>
      <c r="K1890">
        <v>0</v>
      </c>
      <c r="L1890">
        <f t="shared" si="1391"/>
        <v>0</v>
      </c>
      <c r="M1890">
        <f t="shared" si="1388"/>
        <v>0</v>
      </c>
      <c r="N1890">
        <f t="shared" si="1389"/>
        <v>0</v>
      </c>
      <c r="O1890">
        <f t="shared" si="1390"/>
        <v>0</v>
      </c>
      <c r="P1890">
        <f t="shared" ref="P1890" si="1417">IF((SUM(J1890:J1893)&gt;0),1,0)</f>
        <v>0</v>
      </c>
      <c r="Q1890">
        <f t="shared" ref="Q1890" si="1418">IF((SUM(N1890:N1893)&gt;0),1,0)</f>
        <v>0</v>
      </c>
      <c r="R1890">
        <f t="shared" ref="R1890" si="1419">IF((SUM(O1890:O1893)&gt;0),1,0)</f>
        <v>0</v>
      </c>
      <c r="U1890">
        <v>4</v>
      </c>
      <c r="V1890">
        <f t="shared" si="1415"/>
        <v>184</v>
      </c>
      <c r="W1890">
        <f t="shared" si="1416"/>
        <v>17916</v>
      </c>
      <c r="X1890">
        <v>184</v>
      </c>
      <c r="Y1890">
        <v>17907</v>
      </c>
    </row>
    <row r="1891" spans="1:25" hidden="1" x14ac:dyDescent="0.25">
      <c r="A1891" t="s">
        <v>18</v>
      </c>
      <c r="B1891">
        <v>4</v>
      </c>
      <c r="C1891">
        <v>17</v>
      </c>
      <c r="D1891" t="s">
        <v>20</v>
      </c>
      <c r="E1891" t="s">
        <v>20</v>
      </c>
      <c r="F1891">
        <v>2</v>
      </c>
      <c r="G1891">
        <v>92</v>
      </c>
      <c r="H1891">
        <v>17824</v>
      </c>
      <c r="I1891" t="s">
        <v>16</v>
      </c>
      <c r="J1891">
        <v>0</v>
      </c>
      <c r="K1891">
        <v>0</v>
      </c>
      <c r="L1891">
        <f t="shared" si="1391"/>
        <v>0</v>
      </c>
      <c r="M1891">
        <f t="shared" si="1388"/>
        <v>0</v>
      </c>
      <c r="N1891">
        <f t="shared" si="1389"/>
        <v>0</v>
      </c>
      <c r="O1891">
        <f t="shared" si="1390"/>
        <v>0</v>
      </c>
      <c r="U1891">
        <v>5</v>
      </c>
      <c r="V1891">
        <f t="shared" si="1415"/>
        <v>230</v>
      </c>
      <c r="W1891">
        <f t="shared" si="1416"/>
        <v>17962</v>
      </c>
      <c r="X1891">
        <v>230</v>
      </c>
      <c r="Y1891">
        <v>17965</v>
      </c>
    </row>
    <row r="1892" spans="1:25" hidden="1" x14ac:dyDescent="0.25">
      <c r="A1892" t="s">
        <v>18</v>
      </c>
      <c r="B1892">
        <v>4</v>
      </c>
      <c r="C1892">
        <v>17</v>
      </c>
      <c r="D1892" t="s">
        <v>20</v>
      </c>
      <c r="E1892" t="s">
        <v>20</v>
      </c>
      <c r="F1892">
        <v>2</v>
      </c>
      <c r="G1892">
        <v>92</v>
      </c>
      <c r="H1892">
        <v>17824</v>
      </c>
      <c r="I1892" t="s">
        <v>13</v>
      </c>
      <c r="J1892">
        <v>0</v>
      </c>
      <c r="K1892">
        <v>0</v>
      </c>
      <c r="L1892">
        <f t="shared" si="1391"/>
        <v>0</v>
      </c>
      <c r="M1892">
        <f t="shared" si="1388"/>
        <v>0</v>
      </c>
      <c r="N1892">
        <f t="shared" si="1389"/>
        <v>0</v>
      </c>
      <c r="O1892">
        <f t="shared" si="1390"/>
        <v>0</v>
      </c>
      <c r="U1892">
        <v>6</v>
      </c>
      <c r="V1892">
        <f t="shared" si="1415"/>
        <v>276</v>
      </c>
      <c r="W1892">
        <f t="shared" si="1416"/>
        <v>18008</v>
      </c>
      <c r="X1892">
        <v>276</v>
      </c>
      <c r="Y1892">
        <v>18023</v>
      </c>
    </row>
    <row r="1893" spans="1:25" hidden="1" x14ac:dyDescent="0.25">
      <c r="A1893" t="s">
        <v>18</v>
      </c>
      <c r="B1893">
        <v>4</v>
      </c>
      <c r="C1893">
        <v>17</v>
      </c>
      <c r="D1893" t="s">
        <v>20</v>
      </c>
      <c r="E1893" t="s">
        <v>20</v>
      </c>
      <c r="F1893">
        <v>2</v>
      </c>
      <c r="G1893">
        <v>92</v>
      </c>
      <c r="H1893">
        <v>17824</v>
      </c>
      <c r="I1893" t="s">
        <v>14</v>
      </c>
      <c r="J1893">
        <v>0</v>
      </c>
      <c r="K1893">
        <v>0</v>
      </c>
      <c r="L1893" s="11">
        <f t="shared" si="1391"/>
        <v>0</v>
      </c>
      <c r="M1893" s="11">
        <f t="shared" si="1388"/>
        <v>0</v>
      </c>
      <c r="N1893" s="11">
        <f t="shared" si="1389"/>
        <v>0</v>
      </c>
      <c r="O1893" s="11">
        <f t="shared" si="1390"/>
        <v>0</v>
      </c>
      <c r="P1893" s="11"/>
      <c r="Q1893" s="11"/>
      <c r="R1893" s="11"/>
      <c r="U1893">
        <v>7</v>
      </c>
      <c r="V1893">
        <f t="shared" si="1415"/>
        <v>322</v>
      </c>
      <c r="W1893">
        <f t="shared" si="1416"/>
        <v>18054</v>
      </c>
      <c r="X1893">
        <v>322</v>
      </c>
      <c r="Y1893">
        <v>18054</v>
      </c>
    </row>
    <row r="1894" spans="1:25" hidden="1" x14ac:dyDescent="0.25">
      <c r="A1894" t="s">
        <v>18</v>
      </c>
      <c r="B1894">
        <v>4</v>
      </c>
      <c r="C1894">
        <v>17</v>
      </c>
      <c r="D1894" t="s">
        <v>20</v>
      </c>
      <c r="E1894" t="s">
        <v>20</v>
      </c>
      <c r="F1894">
        <v>3</v>
      </c>
      <c r="G1894">
        <v>138</v>
      </c>
      <c r="H1894">
        <v>17849</v>
      </c>
      <c r="I1894" t="s">
        <v>17</v>
      </c>
      <c r="J1894">
        <v>1</v>
      </c>
      <c r="K1894">
        <v>2</v>
      </c>
      <c r="L1894">
        <f t="shared" si="1391"/>
        <v>1</v>
      </c>
      <c r="M1894">
        <f t="shared" si="1388"/>
        <v>0</v>
      </c>
      <c r="N1894">
        <f t="shared" si="1389"/>
        <v>0</v>
      </c>
      <c r="O1894">
        <f t="shared" si="1390"/>
        <v>0</v>
      </c>
      <c r="P1894">
        <f t="shared" ref="P1894" si="1420">IF((SUM(J1894:J1897)&gt;0),1,0)</f>
        <v>1</v>
      </c>
      <c r="Q1894">
        <f t="shared" ref="Q1894" si="1421">IF((SUM(N1894:N1897)&gt;0),1,0)</f>
        <v>0</v>
      </c>
      <c r="R1894">
        <f t="shared" ref="R1894" si="1422">IF((SUM(O1894:O1897)&gt;0),1,0)</f>
        <v>0</v>
      </c>
      <c r="U1894">
        <v>8</v>
      </c>
      <c r="V1894">
        <f t="shared" si="1415"/>
        <v>368</v>
      </c>
      <c r="W1894">
        <f t="shared" si="1416"/>
        <v>18100</v>
      </c>
      <c r="X1894">
        <v>368</v>
      </c>
      <c r="Y1894">
        <v>18081</v>
      </c>
    </row>
    <row r="1895" spans="1:25" hidden="1" x14ac:dyDescent="0.25">
      <c r="A1895" t="s">
        <v>18</v>
      </c>
      <c r="B1895">
        <v>4</v>
      </c>
      <c r="C1895">
        <v>17</v>
      </c>
      <c r="D1895" t="s">
        <v>20</v>
      </c>
      <c r="E1895" t="s">
        <v>20</v>
      </c>
      <c r="F1895">
        <v>3</v>
      </c>
      <c r="G1895">
        <v>138</v>
      </c>
      <c r="H1895">
        <v>17849</v>
      </c>
      <c r="I1895" t="s">
        <v>16</v>
      </c>
      <c r="J1895">
        <v>1</v>
      </c>
      <c r="K1895">
        <v>3</v>
      </c>
      <c r="L1895">
        <f t="shared" si="1391"/>
        <v>1</v>
      </c>
      <c r="M1895">
        <f t="shared" si="1388"/>
        <v>0</v>
      </c>
      <c r="N1895">
        <f t="shared" si="1389"/>
        <v>0</v>
      </c>
      <c r="O1895">
        <f t="shared" si="1390"/>
        <v>0</v>
      </c>
      <c r="U1895">
        <v>9</v>
      </c>
      <c r="V1895">
        <f t="shared" si="1415"/>
        <v>414</v>
      </c>
      <c r="W1895">
        <f t="shared" si="1416"/>
        <v>18146</v>
      </c>
      <c r="X1895">
        <v>414</v>
      </c>
      <c r="Y1895">
        <v>18139</v>
      </c>
    </row>
    <row r="1896" spans="1:25" hidden="1" x14ac:dyDescent="0.25">
      <c r="A1896" t="s">
        <v>18</v>
      </c>
      <c r="B1896">
        <v>4</v>
      </c>
      <c r="C1896">
        <v>17</v>
      </c>
      <c r="D1896" t="s">
        <v>20</v>
      </c>
      <c r="E1896" t="s">
        <v>20</v>
      </c>
      <c r="F1896">
        <v>3</v>
      </c>
      <c r="G1896">
        <v>138</v>
      </c>
      <c r="H1896">
        <v>17849</v>
      </c>
      <c r="I1896" t="s">
        <v>13</v>
      </c>
      <c r="J1896">
        <v>0</v>
      </c>
      <c r="K1896">
        <v>0</v>
      </c>
      <c r="L1896">
        <f t="shared" si="1391"/>
        <v>0</v>
      </c>
      <c r="M1896">
        <f t="shared" si="1388"/>
        <v>0</v>
      </c>
      <c r="N1896">
        <f t="shared" si="1389"/>
        <v>0</v>
      </c>
      <c r="O1896">
        <f t="shared" si="1390"/>
        <v>0</v>
      </c>
      <c r="U1896">
        <v>10</v>
      </c>
      <c r="V1896">
        <f t="shared" si="1415"/>
        <v>460</v>
      </c>
      <c r="W1896">
        <f t="shared" si="1416"/>
        <v>18192</v>
      </c>
      <c r="X1896">
        <v>460</v>
      </c>
      <c r="Y1896">
        <v>18192</v>
      </c>
    </row>
    <row r="1897" spans="1:25" hidden="1" x14ac:dyDescent="0.25">
      <c r="A1897" t="s">
        <v>18</v>
      </c>
      <c r="B1897">
        <v>4</v>
      </c>
      <c r="C1897">
        <v>17</v>
      </c>
      <c r="D1897" t="s">
        <v>20</v>
      </c>
      <c r="E1897" t="s">
        <v>20</v>
      </c>
      <c r="F1897">
        <v>3</v>
      </c>
      <c r="G1897">
        <v>138</v>
      </c>
      <c r="H1897">
        <v>17849</v>
      </c>
      <c r="I1897" t="s">
        <v>14</v>
      </c>
      <c r="J1897">
        <v>0</v>
      </c>
      <c r="K1897">
        <v>0</v>
      </c>
      <c r="L1897" s="11">
        <f t="shared" si="1391"/>
        <v>0</v>
      </c>
      <c r="M1897" s="11">
        <f t="shared" si="1388"/>
        <v>0</v>
      </c>
      <c r="N1897" s="11">
        <f t="shared" si="1389"/>
        <v>0</v>
      </c>
      <c r="O1897" s="11">
        <f t="shared" si="1390"/>
        <v>0</v>
      </c>
      <c r="P1897" s="11"/>
      <c r="Q1897" s="11"/>
      <c r="R1897" s="11"/>
    </row>
    <row r="1898" spans="1:25" hidden="1" x14ac:dyDescent="0.25">
      <c r="A1898" t="s">
        <v>18</v>
      </c>
      <c r="B1898">
        <v>4</v>
      </c>
      <c r="C1898">
        <v>17</v>
      </c>
      <c r="D1898" t="s">
        <v>20</v>
      </c>
      <c r="E1898" t="s">
        <v>20</v>
      </c>
      <c r="F1898">
        <v>4</v>
      </c>
      <c r="G1898">
        <v>184</v>
      </c>
      <c r="H1898">
        <v>17907</v>
      </c>
      <c r="I1898" t="s">
        <v>17</v>
      </c>
      <c r="J1898">
        <v>0</v>
      </c>
      <c r="K1898">
        <v>0</v>
      </c>
      <c r="L1898">
        <f t="shared" si="1391"/>
        <v>0</v>
      </c>
      <c r="M1898">
        <f t="shared" si="1388"/>
        <v>0</v>
      </c>
      <c r="N1898">
        <f t="shared" si="1389"/>
        <v>0</v>
      </c>
      <c r="O1898">
        <f t="shared" si="1390"/>
        <v>0</v>
      </c>
      <c r="P1898">
        <f t="shared" ref="P1898" si="1423">IF((SUM(J1898:J1901)&gt;0),1,0)</f>
        <v>0</v>
      </c>
      <c r="Q1898">
        <f t="shared" ref="Q1898" si="1424">IF((SUM(N1898:N1901)&gt;0),1,0)</f>
        <v>0</v>
      </c>
      <c r="R1898">
        <f t="shared" ref="R1898" si="1425">IF((SUM(O1898:O1901)&gt;0),1,0)</f>
        <v>0</v>
      </c>
    </row>
    <row r="1899" spans="1:25" hidden="1" x14ac:dyDescent="0.25">
      <c r="A1899" t="s">
        <v>18</v>
      </c>
      <c r="B1899">
        <v>4</v>
      </c>
      <c r="C1899">
        <v>17</v>
      </c>
      <c r="D1899" t="s">
        <v>20</v>
      </c>
      <c r="E1899" t="s">
        <v>20</v>
      </c>
      <c r="F1899">
        <v>4</v>
      </c>
      <c r="G1899">
        <v>184</v>
      </c>
      <c r="H1899">
        <v>17907</v>
      </c>
      <c r="I1899" t="s">
        <v>16</v>
      </c>
      <c r="J1899">
        <v>0</v>
      </c>
      <c r="K1899">
        <v>0</v>
      </c>
      <c r="L1899">
        <f t="shared" si="1391"/>
        <v>0</v>
      </c>
      <c r="M1899">
        <f t="shared" si="1388"/>
        <v>0</v>
      </c>
      <c r="N1899">
        <f t="shared" si="1389"/>
        <v>0</v>
      </c>
      <c r="O1899">
        <f t="shared" si="1390"/>
        <v>0</v>
      </c>
    </row>
    <row r="1900" spans="1:25" hidden="1" x14ac:dyDescent="0.25">
      <c r="A1900" t="s">
        <v>18</v>
      </c>
      <c r="B1900">
        <v>4</v>
      </c>
      <c r="C1900">
        <v>17</v>
      </c>
      <c r="D1900" t="s">
        <v>20</v>
      </c>
      <c r="E1900" t="s">
        <v>20</v>
      </c>
      <c r="F1900">
        <v>4</v>
      </c>
      <c r="G1900">
        <v>184</v>
      </c>
      <c r="H1900">
        <v>17907</v>
      </c>
      <c r="I1900" t="s">
        <v>13</v>
      </c>
      <c r="J1900">
        <v>0</v>
      </c>
      <c r="K1900">
        <v>0</v>
      </c>
      <c r="L1900">
        <f t="shared" si="1391"/>
        <v>0</v>
      </c>
      <c r="M1900">
        <f t="shared" si="1388"/>
        <v>0</v>
      </c>
      <c r="N1900">
        <f t="shared" si="1389"/>
        <v>0</v>
      </c>
      <c r="O1900">
        <f t="shared" si="1390"/>
        <v>0</v>
      </c>
    </row>
    <row r="1901" spans="1:25" hidden="1" x14ac:dyDescent="0.25">
      <c r="A1901" t="s">
        <v>18</v>
      </c>
      <c r="B1901">
        <v>4</v>
      </c>
      <c r="C1901">
        <v>17</v>
      </c>
      <c r="D1901" t="s">
        <v>20</v>
      </c>
      <c r="E1901" t="s">
        <v>20</v>
      </c>
      <c r="F1901">
        <v>4</v>
      </c>
      <c r="G1901">
        <v>184</v>
      </c>
      <c r="H1901">
        <v>17907</v>
      </c>
      <c r="I1901" t="s">
        <v>14</v>
      </c>
      <c r="J1901">
        <v>0</v>
      </c>
      <c r="K1901">
        <v>0</v>
      </c>
      <c r="L1901" s="11">
        <f t="shared" si="1391"/>
        <v>0</v>
      </c>
      <c r="M1901" s="11">
        <f t="shared" si="1388"/>
        <v>0</v>
      </c>
      <c r="N1901" s="11">
        <f t="shared" si="1389"/>
        <v>0</v>
      </c>
      <c r="O1901" s="11">
        <f t="shared" si="1390"/>
        <v>0</v>
      </c>
      <c r="P1901" s="11"/>
      <c r="Q1901" s="11"/>
      <c r="R1901" s="11"/>
    </row>
    <row r="1902" spans="1:25" hidden="1" x14ac:dyDescent="0.25">
      <c r="A1902" t="s">
        <v>18</v>
      </c>
      <c r="B1902">
        <v>4</v>
      </c>
      <c r="C1902">
        <v>17</v>
      </c>
      <c r="D1902" t="s">
        <v>20</v>
      </c>
      <c r="E1902" t="s">
        <v>20</v>
      </c>
      <c r="F1902">
        <v>5</v>
      </c>
      <c r="G1902">
        <v>230</v>
      </c>
      <c r="H1902">
        <v>17965</v>
      </c>
      <c r="I1902" t="s">
        <v>17</v>
      </c>
      <c r="J1902">
        <v>0</v>
      </c>
      <c r="K1902">
        <v>0</v>
      </c>
      <c r="L1902">
        <f t="shared" si="1391"/>
        <v>0</v>
      </c>
      <c r="M1902">
        <f t="shared" si="1388"/>
        <v>0</v>
      </c>
      <c r="N1902">
        <f t="shared" si="1389"/>
        <v>0</v>
      </c>
      <c r="O1902">
        <f t="shared" si="1390"/>
        <v>0</v>
      </c>
      <c r="P1902">
        <f t="shared" ref="P1902" si="1426">IF((SUM(J1902:J1905)&gt;0),1,0)</f>
        <v>0</v>
      </c>
      <c r="Q1902">
        <f t="shared" ref="Q1902" si="1427">IF((SUM(N1902:N1905)&gt;0),1,0)</f>
        <v>0</v>
      </c>
      <c r="R1902">
        <f t="shared" ref="R1902" si="1428">IF((SUM(O1902:O1905)&gt;0),1,0)</f>
        <v>0</v>
      </c>
    </row>
    <row r="1903" spans="1:25" hidden="1" x14ac:dyDescent="0.25">
      <c r="A1903" t="s">
        <v>18</v>
      </c>
      <c r="B1903">
        <v>4</v>
      </c>
      <c r="C1903">
        <v>17</v>
      </c>
      <c r="D1903" t="s">
        <v>20</v>
      </c>
      <c r="E1903" t="s">
        <v>20</v>
      </c>
      <c r="F1903">
        <v>5</v>
      </c>
      <c r="G1903">
        <v>230</v>
      </c>
      <c r="H1903">
        <v>17965</v>
      </c>
      <c r="I1903" t="s">
        <v>16</v>
      </c>
      <c r="J1903">
        <v>0</v>
      </c>
      <c r="K1903">
        <v>0</v>
      </c>
      <c r="L1903">
        <f t="shared" si="1391"/>
        <v>0</v>
      </c>
      <c r="M1903">
        <f t="shared" si="1388"/>
        <v>0</v>
      </c>
      <c r="N1903">
        <f t="shared" si="1389"/>
        <v>0</v>
      </c>
      <c r="O1903">
        <f t="shared" si="1390"/>
        <v>0</v>
      </c>
    </row>
    <row r="1904" spans="1:25" hidden="1" x14ac:dyDescent="0.25">
      <c r="A1904" t="s">
        <v>18</v>
      </c>
      <c r="B1904">
        <v>4</v>
      </c>
      <c r="C1904">
        <v>17</v>
      </c>
      <c r="D1904" t="s">
        <v>20</v>
      </c>
      <c r="E1904" t="s">
        <v>20</v>
      </c>
      <c r="F1904">
        <v>5</v>
      </c>
      <c r="G1904">
        <v>230</v>
      </c>
      <c r="H1904">
        <v>17965</v>
      </c>
      <c r="I1904" t="s">
        <v>13</v>
      </c>
      <c r="J1904">
        <v>0</v>
      </c>
      <c r="K1904">
        <v>0</v>
      </c>
      <c r="L1904">
        <f t="shared" si="1391"/>
        <v>0</v>
      </c>
      <c r="M1904">
        <f t="shared" si="1388"/>
        <v>0</v>
      </c>
      <c r="N1904">
        <f t="shared" si="1389"/>
        <v>0</v>
      </c>
      <c r="O1904">
        <f t="shared" si="1390"/>
        <v>0</v>
      </c>
    </row>
    <row r="1905" spans="1:18" hidden="1" x14ac:dyDescent="0.25">
      <c r="A1905" t="s">
        <v>18</v>
      </c>
      <c r="B1905">
        <v>4</v>
      </c>
      <c r="C1905">
        <v>17</v>
      </c>
      <c r="D1905" t="s">
        <v>20</v>
      </c>
      <c r="E1905" t="s">
        <v>20</v>
      </c>
      <c r="F1905">
        <v>5</v>
      </c>
      <c r="G1905">
        <v>230</v>
      </c>
      <c r="H1905">
        <v>17965</v>
      </c>
      <c r="I1905" t="s">
        <v>14</v>
      </c>
      <c r="J1905">
        <v>0</v>
      </c>
      <c r="K1905">
        <v>0</v>
      </c>
      <c r="L1905" s="11">
        <f t="shared" si="1391"/>
        <v>0</v>
      </c>
      <c r="M1905" s="11">
        <f t="shared" si="1388"/>
        <v>0</v>
      </c>
      <c r="N1905" s="11">
        <f t="shared" si="1389"/>
        <v>0</v>
      </c>
      <c r="O1905" s="11">
        <f t="shared" si="1390"/>
        <v>0</v>
      </c>
      <c r="P1905" s="11"/>
      <c r="Q1905" s="11"/>
      <c r="R1905" s="11"/>
    </row>
    <row r="1906" spans="1:18" hidden="1" x14ac:dyDescent="0.25">
      <c r="A1906" t="s">
        <v>18</v>
      </c>
      <c r="B1906">
        <v>4</v>
      </c>
      <c r="C1906">
        <v>17</v>
      </c>
      <c r="D1906" t="s">
        <v>20</v>
      </c>
      <c r="E1906" t="s">
        <v>20</v>
      </c>
      <c r="F1906">
        <v>6</v>
      </c>
      <c r="G1906">
        <v>276</v>
      </c>
      <c r="H1906">
        <v>18023</v>
      </c>
      <c r="I1906" t="s">
        <v>17</v>
      </c>
      <c r="J1906">
        <v>1</v>
      </c>
      <c r="K1906">
        <v>1</v>
      </c>
      <c r="L1906">
        <f t="shared" si="1391"/>
        <v>1</v>
      </c>
      <c r="M1906">
        <f t="shared" si="1388"/>
        <v>0</v>
      </c>
      <c r="N1906">
        <f t="shared" si="1389"/>
        <v>0</v>
      </c>
      <c r="O1906">
        <f t="shared" si="1390"/>
        <v>0</v>
      </c>
      <c r="P1906">
        <f t="shared" ref="P1906" si="1429">IF((SUM(J1906:J1909)&gt;0),1,0)</f>
        <v>1</v>
      </c>
      <c r="Q1906">
        <f t="shared" ref="Q1906" si="1430">IF((SUM(N1906:N1909)&gt;0),1,0)</f>
        <v>0</v>
      </c>
      <c r="R1906">
        <f t="shared" ref="R1906" si="1431">IF((SUM(O1906:O1909)&gt;0),1,0)</f>
        <v>0</v>
      </c>
    </row>
    <row r="1907" spans="1:18" hidden="1" x14ac:dyDescent="0.25">
      <c r="A1907" t="s">
        <v>18</v>
      </c>
      <c r="B1907">
        <v>4</v>
      </c>
      <c r="C1907">
        <v>17</v>
      </c>
      <c r="D1907" t="s">
        <v>20</v>
      </c>
      <c r="E1907" t="s">
        <v>20</v>
      </c>
      <c r="F1907">
        <v>6</v>
      </c>
      <c r="G1907">
        <v>276</v>
      </c>
      <c r="H1907">
        <v>18023</v>
      </c>
      <c r="I1907" t="s">
        <v>16</v>
      </c>
      <c r="J1907">
        <v>0</v>
      </c>
      <c r="K1907">
        <v>0</v>
      </c>
      <c r="L1907">
        <f t="shared" si="1391"/>
        <v>0</v>
      </c>
      <c r="M1907">
        <f t="shared" si="1388"/>
        <v>0</v>
      </c>
      <c r="N1907">
        <f t="shared" si="1389"/>
        <v>0</v>
      </c>
      <c r="O1907">
        <f t="shared" si="1390"/>
        <v>0</v>
      </c>
    </row>
    <row r="1908" spans="1:18" hidden="1" x14ac:dyDescent="0.25">
      <c r="A1908" t="s">
        <v>18</v>
      </c>
      <c r="B1908">
        <v>4</v>
      </c>
      <c r="C1908">
        <v>17</v>
      </c>
      <c r="D1908" t="s">
        <v>20</v>
      </c>
      <c r="E1908" t="s">
        <v>20</v>
      </c>
      <c r="F1908">
        <v>6</v>
      </c>
      <c r="G1908">
        <v>276</v>
      </c>
      <c r="H1908">
        <v>18023</v>
      </c>
      <c r="I1908" t="s">
        <v>13</v>
      </c>
      <c r="J1908">
        <v>0</v>
      </c>
      <c r="K1908">
        <v>0</v>
      </c>
      <c r="L1908">
        <f t="shared" si="1391"/>
        <v>0</v>
      </c>
      <c r="M1908">
        <f t="shared" si="1388"/>
        <v>0</v>
      </c>
      <c r="N1908">
        <f t="shared" si="1389"/>
        <v>0</v>
      </c>
      <c r="O1908">
        <f t="shared" si="1390"/>
        <v>0</v>
      </c>
    </row>
    <row r="1909" spans="1:18" hidden="1" x14ac:dyDescent="0.25">
      <c r="A1909" t="s">
        <v>18</v>
      </c>
      <c r="B1909">
        <v>4</v>
      </c>
      <c r="C1909">
        <v>17</v>
      </c>
      <c r="D1909" t="s">
        <v>20</v>
      </c>
      <c r="E1909" t="s">
        <v>20</v>
      </c>
      <c r="F1909">
        <v>6</v>
      </c>
      <c r="G1909">
        <v>276</v>
      </c>
      <c r="H1909">
        <v>18023</v>
      </c>
      <c r="I1909" t="s">
        <v>14</v>
      </c>
      <c r="J1909">
        <v>0</v>
      </c>
      <c r="K1909">
        <v>0</v>
      </c>
      <c r="L1909" s="11">
        <f t="shared" si="1391"/>
        <v>0</v>
      </c>
      <c r="M1909" s="11">
        <f t="shared" si="1388"/>
        <v>0</v>
      </c>
      <c r="N1909" s="11">
        <f t="shared" si="1389"/>
        <v>0</v>
      </c>
      <c r="O1909" s="11">
        <f t="shared" si="1390"/>
        <v>0</v>
      </c>
      <c r="P1909" s="11"/>
      <c r="Q1909" s="11"/>
      <c r="R1909" s="11"/>
    </row>
    <row r="1910" spans="1:18" hidden="1" x14ac:dyDescent="0.25">
      <c r="A1910" t="s">
        <v>18</v>
      </c>
      <c r="B1910">
        <v>4</v>
      </c>
      <c r="C1910">
        <v>17</v>
      </c>
      <c r="D1910" t="s">
        <v>20</v>
      </c>
      <c r="E1910" t="s">
        <v>20</v>
      </c>
      <c r="F1910">
        <v>7</v>
      </c>
      <c r="G1910">
        <v>322</v>
      </c>
      <c r="H1910">
        <v>18054</v>
      </c>
      <c r="I1910" t="s">
        <v>17</v>
      </c>
      <c r="J1910">
        <v>0</v>
      </c>
      <c r="K1910">
        <v>0</v>
      </c>
      <c r="L1910">
        <f t="shared" si="1391"/>
        <v>0</v>
      </c>
      <c r="M1910">
        <f t="shared" si="1388"/>
        <v>0</v>
      </c>
      <c r="N1910">
        <f t="shared" si="1389"/>
        <v>0</v>
      </c>
      <c r="O1910">
        <f t="shared" si="1390"/>
        <v>0</v>
      </c>
      <c r="P1910">
        <f t="shared" ref="P1910" si="1432">IF((SUM(J1910:J1913)&gt;0),1,0)</f>
        <v>0</v>
      </c>
      <c r="Q1910">
        <f t="shared" ref="Q1910" si="1433">IF((SUM(N1910:N1913)&gt;0),1,0)</f>
        <v>0</v>
      </c>
      <c r="R1910">
        <f t="shared" ref="R1910" si="1434">IF((SUM(O1910:O1913)&gt;0),1,0)</f>
        <v>0</v>
      </c>
    </row>
    <row r="1911" spans="1:18" hidden="1" x14ac:dyDescent="0.25">
      <c r="A1911" t="s">
        <v>18</v>
      </c>
      <c r="B1911">
        <v>4</v>
      </c>
      <c r="C1911">
        <v>17</v>
      </c>
      <c r="D1911" t="s">
        <v>20</v>
      </c>
      <c r="E1911" t="s">
        <v>20</v>
      </c>
      <c r="F1911">
        <v>7</v>
      </c>
      <c r="G1911">
        <v>322</v>
      </c>
      <c r="H1911">
        <v>18054</v>
      </c>
      <c r="I1911" t="s">
        <v>16</v>
      </c>
      <c r="J1911">
        <v>0</v>
      </c>
      <c r="K1911">
        <v>0</v>
      </c>
      <c r="L1911">
        <f t="shared" si="1391"/>
        <v>0</v>
      </c>
      <c r="M1911">
        <f t="shared" si="1388"/>
        <v>0</v>
      </c>
      <c r="N1911">
        <f t="shared" si="1389"/>
        <v>0</v>
      </c>
      <c r="O1911">
        <f t="shared" si="1390"/>
        <v>0</v>
      </c>
    </row>
    <row r="1912" spans="1:18" hidden="1" x14ac:dyDescent="0.25">
      <c r="A1912" t="s">
        <v>18</v>
      </c>
      <c r="B1912">
        <v>4</v>
      </c>
      <c r="C1912">
        <v>17</v>
      </c>
      <c r="D1912" t="s">
        <v>20</v>
      </c>
      <c r="E1912" t="s">
        <v>20</v>
      </c>
      <c r="F1912">
        <v>7</v>
      </c>
      <c r="G1912">
        <v>322</v>
      </c>
      <c r="H1912">
        <v>18054</v>
      </c>
      <c r="I1912" t="s">
        <v>13</v>
      </c>
      <c r="J1912">
        <v>0</v>
      </c>
      <c r="K1912">
        <v>0</v>
      </c>
      <c r="L1912">
        <f t="shared" si="1391"/>
        <v>0</v>
      </c>
      <c r="M1912">
        <f t="shared" si="1388"/>
        <v>0</v>
      </c>
      <c r="N1912">
        <f t="shared" si="1389"/>
        <v>0</v>
      </c>
      <c r="O1912">
        <f t="shared" si="1390"/>
        <v>0</v>
      </c>
    </row>
    <row r="1913" spans="1:18" hidden="1" x14ac:dyDescent="0.25">
      <c r="A1913" t="s">
        <v>18</v>
      </c>
      <c r="B1913">
        <v>4</v>
      </c>
      <c r="C1913">
        <v>17</v>
      </c>
      <c r="D1913" t="s">
        <v>20</v>
      </c>
      <c r="E1913" t="s">
        <v>20</v>
      </c>
      <c r="F1913">
        <v>7</v>
      </c>
      <c r="G1913">
        <v>322</v>
      </c>
      <c r="H1913">
        <v>18054</v>
      </c>
      <c r="I1913" t="s">
        <v>14</v>
      </c>
      <c r="J1913">
        <v>0</v>
      </c>
      <c r="K1913">
        <v>0</v>
      </c>
      <c r="L1913" s="11">
        <f t="shared" si="1391"/>
        <v>0</v>
      </c>
      <c r="M1913" s="11">
        <f t="shared" si="1388"/>
        <v>0</v>
      </c>
      <c r="N1913" s="11">
        <f t="shared" si="1389"/>
        <v>0</v>
      </c>
      <c r="O1913" s="11">
        <f t="shared" si="1390"/>
        <v>0</v>
      </c>
      <c r="P1913" s="11"/>
      <c r="Q1913" s="11"/>
      <c r="R1913" s="11"/>
    </row>
    <row r="1914" spans="1:18" hidden="1" x14ac:dyDescent="0.25">
      <c r="A1914" t="s">
        <v>18</v>
      </c>
      <c r="B1914">
        <v>4</v>
      </c>
      <c r="C1914">
        <v>17</v>
      </c>
      <c r="D1914" t="s">
        <v>20</v>
      </c>
      <c r="E1914" t="s">
        <v>20</v>
      </c>
      <c r="F1914">
        <v>8</v>
      </c>
      <c r="G1914">
        <v>368</v>
      </c>
      <c r="H1914">
        <v>18081</v>
      </c>
      <c r="I1914" t="s">
        <v>17</v>
      </c>
      <c r="J1914">
        <v>0</v>
      </c>
      <c r="K1914">
        <v>0</v>
      </c>
      <c r="L1914">
        <f t="shared" si="1391"/>
        <v>0</v>
      </c>
      <c r="M1914">
        <f t="shared" si="1388"/>
        <v>0</v>
      </c>
      <c r="N1914">
        <f t="shared" si="1389"/>
        <v>0</v>
      </c>
      <c r="O1914">
        <f t="shared" si="1390"/>
        <v>0</v>
      </c>
      <c r="P1914">
        <f t="shared" ref="P1914" si="1435">IF((SUM(J1914:J1917)&gt;0),1,0)</f>
        <v>0</v>
      </c>
      <c r="Q1914">
        <f t="shared" ref="Q1914" si="1436">IF((SUM(N1914:N1917)&gt;0),1,0)</f>
        <v>0</v>
      </c>
      <c r="R1914">
        <f t="shared" ref="R1914" si="1437">IF((SUM(O1914:O1917)&gt;0),1,0)</f>
        <v>0</v>
      </c>
    </row>
    <row r="1915" spans="1:18" hidden="1" x14ac:dyDescent="0.25">
      <c r="A1915" t="s">
        <v>18</v>
      </c>
      <c r="B1915">
        <v>4</v>
      </c>
      <c r="C1915">
        <v>17</v>
      </c>
      <c r="D1915" t="s">
        <v>20</v>
      </c>
      <c r="E1915" t="s">
        <v>20</v>
      </c>
      <c r="F1915">
        <v>8</v>
      </c>
      <c r="G1915">
        <v>368</v>
      </c>
      <c r="H1915">
        <v>18081</v>
      </c>
      <c r="I1915" t="s">
        <v>16</v>
      </c>
      <c r="J1915">
        <v>0</v>
      </c>
      <c r="K1915">
        <v>0</v>
      </c>
      <c r="L1915">
        <f t="shared" si="1391"/>
        <v>0</v>
      </c>
      <c r="M1915">
        <f t="shared" ref="M1915:M1925" si="1438">IF(K1915&gt;3,1,0)</f>
        <v>0</v>
      </c>
      <c r="N1915">
        <f t="shared" ref="N1915:N1925" si="1439">IF(K1915=4,1,0)</f>
        <v>0</v>
      </c>
      <c r="O1915">
        <f t="shared" ref="O1915:O1925" si="1440">IF(K1915=5,1,0)</f>
        <v>0</v>
      </c>
    </row>
    <row r="1916" spans="1:18" hidden="1" x14ac:dyDescent="0.25">
      <c r="A1916" t="s">
        <v>18</v>
      </c>
      <c r="B1916">
        <v>4</v>
      </c>
      <c r="C1916">
        <v>17</v>
      </c>
      <c r="D1916" t="s">
        <v>20</v>
      </c>
      <c r="E1916" t="s">
        <v>20</v>
      </c>
      <c r="F1916">
        <v>8</v>
      </c>
      <c r="G1916">
        <v>368</v>
      </c>
      <c r="H1916">
        <v>18081</v>
      </c>
      <c r="I1916" t="s">
        <v>13</v>
      </c>
      <c r="J1916">
        <v>0</v>
      </c>
      <c r="K1916">
        <v>0</v>
      </c>
      <c r="L1916">
        <f t="shared" ref="L1916:L1925" si="1441">IF(J1916&gt;0,1,0)</f>
        <v>0</v>
      </c>
      <c r="M1916">
        <f t="shared" si="1438"/>
        <v>0</v>
      </c>
      <c r="N1916">
        <f t="shared" si="1439"/>
        <v>0</v>
      </c>
      <c r="O1916">
        <f t="shared" si="1440"/>
        <v>0</v>
      </c>
    </row>
    <row r="1917" spans="1:18" hidden="1" x14ac:dyDescent="0.25">
      <c r="A1917" t="s">
        <v>18</v>
      </c>
      <c r="B1917">
        <v>4</v>
      </c>
      <c r="C1917">
        <v>17</v>
      </c>
      <c r="D1917" t="s">
        <v>20</v>
      </c>
      <c r="E1917" t="s">
        <v>20</v>
      </c>
      <c r="F1917">
        <v>8</v>
      </c>
      <c r="G1917">
        <v>368</v>
      </c>
      <c r="H1917">
        <v>18081</v>
      </c>
      <c r="I1917" t="s">
        <v>14</v>
      </c>
      <c r="J1917">
        <v>0</v>
      </c>
      <c r="K1917">
        <v>0</v>
      </c>
      <c r="L1917" s="11">
        <f t="shared" si="1441"/>
        <v>0</v>
      </c>
      <c r="M1917" s="11">
        <f t="shared" si="1438"/>
        <v>0</v>
      </c>
      <c r="N1917" s="11">
        <f t="shared" si="1439"/>
        <v>0</v>
      </c>
      <c r="O1917" s="11">
        <f t="shared" si="1440"/>
        <v>0</v>
      </c>
      <c r="P1917" s="11"/>
      <c r="Q1917" s="11"/>
      <c r="R1917" s="11"/>
    </row>
    <row r="1918" spans="1:18" hidden="1" x14ac:dyDescent="0.25">
      <c r="A1918" t="s">
        <v>18</v>
      </c>
      <c r="B1918">
        <v>4</v>
      </c>
      <c r="C1918">
        <v>17</v>
      </c>
      <c r="D1918" t="s">
        <v>20</v>
      </c>
      <c r="E1918" t="s">
        <v>20</v>
      </c>
      <c r="F1918">
        <v>9</v>
      </c>
      <c r="G1918">
        <v>414</v>
      </c>
      <c r="H1918">
        <v>18139</v>
      </c>
      <c r="I1918" t="s">
        <v>17</v>
      </c>
      <c r="J1918">
        <v>0</v>
      </c>
      <c r="K1918">
        <v>0</v>
      </c>
      <c r="L1918">
        <f t="shared" si="1441"/>
        <v>0</v>
      </c>
      <c r="M1918">
        <f t="shared" si="1438"/>
        <v>0</v>
      </c>
      <c r="N1918">
        <f t="shared" si="1439"/>
        <v>0</v>
      </c>
      <c r="O1918">
        <f t="shared" si="1440"/>
        <v>0</v>
      </c>
      <c r="P1918">
        <f t="shared" ref="P1918" si="1442">IF((SUM(J1918:J1921)&gt;0),1,0)</f>
        <v>0</v>
      </c>
      <c r="Q1918">
        <f t="shared" ref="Q1918" si="1443">IF((SUM(N1918:N1921)&gt;0),1,0)</f>
        <v>0</v>
      </c>
      <c r="R1918">
        <f t="shared" ref="R1918" si="1444">IF((SUM(O1918:O1921)&gt;0),1,0)</f>
        <v>0</v>
      </c>
    </row>
    <row r="1919" spans="1:18" hidden="1" x14ac:dyDescent="0.25">
      <c r="A1919" t="s">
        <v>18</v>
      </c>
      <c r="B1919">
        <v>4</v>
      </c>
      <c r="C1919">
        <v>17</v>
      </c>
      <c r="D1919" t="s">
        <v>20</v>
      </c>
      <c r="E1919" t="s">
        <v>20</v>
      </c>
      <c r="F1919">
        <v>9</v>
      </c>
      <c r="G1919">
        <v>414</v>
      </c>
      <c r="H1919">
        <v>18139</v>
      </c>
      <c r="I1919" t="s">
        <v>16</v>
      </c>
      <c r="J1919">
        <v>0</v>
      </c>
      <c r="K1919">
        <v>0</v>
      </c>
      <c r="L1919">
        <f t="shared" si="1441"/>
        <v>0</v>
      </c>
      <c r="M1919">
        <f t="shared" si="1438"/>
        <v>0</v>
      </c>
      <c r="N1919">
        <f t="shared" si="1439"/>
        <v>0</v>
      </c>
      <c r="O1919">
        <f t="shared" si="1440"/>
        <v>0</v>
      </c>
    </row>
    <row r="1920" spans="1:18" hidden="1" x14ac:dyDescent="0.25">
      <c r="A1920" t="s">
        <v>18</v>
      </c>
      <c r="B1920">
        <v>4</v>
      </c>
      <c r="C1920">
        <v>17</v>
      </c>
      <c r="D1920" t="s">
        <v>20</v>
      </c>
      <c r="E1920" t="s">
        <v>20</v>
      </c>
      <c r="F1920">
        <v>9</v>
      </c>
      <c r="G1920">
        <v>414</v>
      </c>
      <c r="H1920">
        <v>18139</v>
      </c>
      <c r="I1920" t="s">
        <v>13</v>
      </c>
      <c r="J1920">
        <v>0</v>
      </c>
      <c r="K1920">
        <v>0</v>
      </c>
      <c r="L1920">
        <f t="shared" si="1441"/>
        <v>0</v>
      </c>
      <c r="M1920">
        <f t="shared" si="1438"/>
        <v>0</v>
      </c>
      <c r="N1920">
        <f t="shared" si="1439"/>
        <v>0</v>
      </c>
      <c r="O1920">
        <f t="shared" si="1440"/>
        <v>0</v>
      </c>
    </row>
    <row r="1921" spans="1:18" hidden="1" x14ac:dyDescent="0.25">
      <c r="A1921" t="s">
        <v>18</v>
      </c>
      <c r="B1921">
        <v>4</v>
      </c>
      <c r="C1921">
        <v>17</v>
      </c>
      <c r="D1921" t="s">
        <v>20</v>
      </c>
      <c r="E1921" t="s">
        <v>20</v>
      </c>
      <c r="F1921">
        <v>9</v>
      </c>
      <c r="G1921">
        <v>414</v>
      </c>
      <c r="H1921">
        <v>18139</v>
      </c>
      <c r="I1921" t="s">
        <v>14</v>
      </c>
      <c r="J1921">
        <v>0</v>
      </c>
      <c r="K1921">
        <v>0</v>
      </c>
      <c r="L1921" s="11">
        <f t="shared" si="1441"/>
        <v>0</v>
      </c>
      <c r="M1921" s="11">
        <f t="shared" si="1438"/>
        <v>0</v>
      </c>
      <c r="N1921" s="11">
        <f t="shared" si="1439"/>
        <v>0</v>
      </c>
      <c r="O1921" s="11">
        <f t="shared" si="1440"/>
        <v>0</v>
      </c>
      <c r="P1921" s="11"/>
      <c r="Q1921" s="11"/>
      <c r="R1921" s="11"/>
    </row>
    <row r="1922" spans="1:18" hidden="1" x14ac:dyDescent="0.25">
      <c r="A1922" t="s">
        <v>18</v>
      </c>
      <c r="B1922">
        <v>4</v>
      </c>
      <c r="C1922">
        <v>17</v>
      </c>
      <c r="D1922" t="s">
        <v>20</v>
      </c>
      <c r="E1922" t="s">
        <v>20</v>
      </c>
      <c r="F1922">
        <v>10</v>
      </c>
      <c r="G1922">
        <v>460</v>
      </c>
      <c r="H1922">
        <v>18192</v>
      </c>
      <c r="I1922" t="s">
        <v>17</v>
      </c>
      <c r="J1922">
        <v>0</v>
      </c>
      <c r="K1922">
        <v>0</v>
      </c>
      <c r="L1922">
        <f t="shared" si="1441"/>
        <v>0</v>
      </c>
      <c r="M1922">
        <f t="shared" si="1438"/>
        <v>0</v>
      </c>
      <c r="N1922">
        <f t="shared" si="1439"/>
        <v>0</v>
      </c>
      <c r="O1922">
        <f t="shared" si="1440"/>
        <v>0</v>
      </c>
      <c r="P1922">
        <f t="shared" ref="P1922" si="1445">IF((SUM(J1922:J1925)&gt;0),1,0)</f>
        <v>0</v>
      </c>
      <c r="Q1922">
        <f t="shared" ref="Q1922" si="1446">IF((SUM(N1922:N1925)&gt;0),1,0)</f>
        <v>0</v>
      </c>
      <c r="R1922">
        <f t="shared" ref="R1922" si="1447">IF((SUM(O1922:O1925)&gt;0),1,0)</f>
        <v>0</v>
      </c>
    </row>
    <row r="1923" spans="1:18" hidden="1" x14ac:dyDescent="0.25">
      <c r="A1923" t="s">
        <v>18</v>
      </c>
      <c r="B1923">
        <v>4</v>
      </c>
      <c r="C1923">
        <v>17</v>
      </c>
      <c r="D1923" t="s">
        <v>20</v>
      </c>
      <c r="E1923" t="s">
        <v>20</v>
      </c>
      <c r="F1923">
        <v>10</v>
      </c>
      <c r="G1923">
        <v>460</v>
      </c>
      <c r="H1923">
        <v>18192</v>
      </c>
      <c r="I1923" t="s">
        <v>16</v>
      </c>
      <c r="J1923">
        <v>0</v>
      </c>
      <c r="K1923">
        <v>0</v>
      </c>
      <c r="L1923">
        <f t="shared" si="1441"/>
        <v>0</v>
      </c>
      <c r="M1923">
        <f t="shared" si="1438"/>
        <v>0</v>
      </c>
      <c r="N1923">
        <f t="shared" si="1439"/>
        <v>0</v>
      </c>
      <c r="O1923">
        <f t="shared" si="1440"/>
        <v>0</v>
      </c>
    </row>
    <row r="1924" spans="1:18" hidden="1" x14ac:dyDescent="0.25">
      <c r="A1924" t="s">
        <v>18</v>
      </c>
      <c r="B1924">
        <v>4</v>
      </c>
      <c r="C1924">
        <v>17</v>
      </c>
      <c r="D1924" t="s">
        <v>20</v>
      </c>
      <c r="E1924" t="s">
        <v>20</v>
      </c>
      <c r="F1924">
        <v>10</v>
      </c>
      <c r="G1924">
        <v>460</v>
      </c>
      <c r="H1924">
        <v>18192</v>
      </c>
      <c r="I1924" t="s">
        <v>13</v>
      </c>
      <c r="J1924">
        <v>0</v>
      </c>
      <c r="K1924">
        <v>0</v>
      </c>
      <c r="L1924">
        <f t="shared" si="1441"/>
        <v>0</v>
      </c>
      <c r="M1924">
        <f t="shared" si="1438"/>
        <v>0</v>
      </c>
      <c r="N1924">
        <f t="shared" si="1439"/>
        <v>0</v>
      </c>
      <c r="O1924">
        <f t="shared" si="1440"/>
        <v>0</v>
      </c>
    </row>
    <row r="1925" spans="1:18" hidden="1" x14ac:dyDescent="0.25">
      <c r="A1925" t="s">
        <v>18</v>
      </c>
      <c r="B1925">
        <v>4</v>
      </c>
      <c r="C1925">
        <v>17</v>
      </c>
      <c r="D1925" t="s">
        <v>20</v>
      </c>
      <c r="E1925" t="s">
        <v>20</v>
      </c>
      <c r="F1925">
        <v>10</v>
      </c>
      <c r="G1925">
        <v>460</v>
      </c>
      <c r="H1925">
        <v>18192</v>
      </c>
      <c r="I1925" t="s">
        <v>14</v>
      </c>
      <c r="J1925">
        <v>0</v>
      </c>
      <c r="K1925">
        <v>0</v>
      </c>
      <c r="L1925" s="11">
        <f t="shared" si="1441"/>
        <v>0</v>
      </c>
      <c r="M1925" s="11">
        <f t="shared" si="1438"/>
        <v>0</v>
      </c>
      <c r="N1925" s="11">
        <f t="shared" si="1439"/>
        <v>0</v>
      </c>
      <c r="O1925" s="11">
        <f t="shared" si="1440"/>
        <v>0</v>
      </c>
      <c r="P1925" s="11"/>
      <c r="Q1925" s="11"/>
      <c r="R1925" s="11"/>
    </row>
    <row r="1926" spans="1:18" hidden="1" x14ac:dyDescent="0.25">
      <c r="A1926" t="s">
        <v>19</v>
      </c>
      <c r="B1926">
        <v>4</v>
      </c>
      <c r="C1926">
        <v>18</v>
      </c>
      <c r="D1926" t="s">
        <v>12</v>
      </c>
      <c r="E1926" t="s">
        <v>12</v>
      </c>
      <c r="F1926">
        <v>1</v>
      </c>
      <c r="G1926">
        <v>60</v>
      </c>
      <c r="H1926">
        <v>16367</v>
      </c>
      <c r="I1926" t="s">
        <v>17</v>
      </c>
      <c r="J1926">
        <v>0</v>
      </c>
      <c r="K1926">
        <v>0</v>
      </c>
      <c r="L1926">
        <f t="shared" ref="L1926:L1983" si="1448">IF(J1926&gt;0,1,0)</f>
        <v>0</v>
      </c>
      <c r="M1926">
        <f t="shared" ref="M1926:M1982" si="1449">IF(K1926&gt;3,1,0)</f>
        <v>0</v>
      </c>
      <c r="N1926">
        <f t="shared" ref="N1926:N1982" si="1450">IF(K1926=4,1,0)</f>
        <v>0</v>
      </c>
      <c r="O1926">
        <f t="shared" ref="O1926:O1982" si="1451">IF(K1926=5,1,0)</f>
        <v>0</v>
      </c>
      <c r="P1926">
        <f t="shared" ref="P1926" si="1452">IF((SUM(J1926:J1929)&gt;0),1,0)</f>
        <v>0</v>
      </c>
      <c r="Q1926">
        <f t="shared" ref="Q1926:R1926" si="1453">IF((SUM(N1926:N1929)&gt;0),1,0)</f>
        <v>0</v>
      </c>
      <c r="R1926">
        <f t="shared" si="1453"/>
        <v>0</v>
      </c>
    </row>
    <row r="1927" spans="1:18" hidden="1" x14ac:dyDescent="0.25">
      <c r="A1927" t="s">
        <v>19</v>
      </c>
      <c r="B1927">
        <v>4</v>
      </c>
      <c r="C1927">
        <v>18</v>
      </c>
      <c r="D1927" t="s">
        <v>12</v>
      </c>
      <c r="E1927" t="s">
        <v>12</v>
      </c>
      <c r="F1927">
        <v>1</v>
      </c>
      <c r="G1927">
        <v>60</v>
      </c>
      <c r="H1927">
        <v>16367</v>
      </c>
      <c r="I1927" t="s">
        <v>16</v>
      </c>
      <c r="J1927">
        <v>0</v>
      </c>
      <c r="K1927">
        <v>0</v>
      </c>
      <c r="L1927">
        <f t="shared" si="1448"/>
        <v>0</v>
      </c>
      <c r="M1927">
        <f t="shared" si="1449"/>
        <v>0</v>
      </c>
      <c r="N1927">
        <f t="shared" si="1450"/>
        <v>0</v>
      </c>
      <c r="O1927">
        <f t="shared" si="1451"/>
        <v>0</v>
      </c>
    </row>
    <row r="1928" spans="1:18" hidden="1" x14ac:dyDescent="0.25">
      <c r="A1928" t="s">
        <v>19</v>
      </c>
      <c r="B1928">
        <v>4</v>
      </c>
      <c r="C1928">
        <v>18</v>
      </c>
      <c r="D1928" t="s">
        <v>12</v>
      </c>
      <c r="E1928" t="s">
        <v>12</v>
      </c>
      <c r="F1928">
        <v>1</v>
      </c>
      <c r="G1928">
        <v>60</v>
      </c>
      <c r="H1928">
        <v>16367</v>
      </c>
      <c r="I1928" t="s">
        <v>13</v>
      </c>
      <c r="J1928">
        <v>0</v>
      </c>
      <c r="K1928">
        <v>0</v>
      </c>
      <c r="L1928">
        <f t="shared" si="1448"/>
        <v>0</v>
      </c>
      <c r="M1928">
        <f t="shared" si="1449"/>
        <v>0</v>
      </c>
      <c r="N1928">
        <f t="shared" si="1450"/>
        <v>0</v>
      </c>
      <c r="O1928">
        <f t="shared" si="1451"/>
        <v>0</v>
      </c>
    </row>
    <row r="1929" spans="1:18" hidden="1" x14ac:dyDescent="0.25">
      <c r="A1929" t="s">
        <v>19</v>
      </c>
      <c r="B1929">
        <v>4</v>
      </c>
      <c r="C1929">
        <v>18</v>
      </c>
      <c r="D1929" t="s">
        <v>12</v>
      </c>
      <c r="E1929" t="s">
        <v>12</v>
      </c>
      <c r="F1929">
        <v>1</v>
      </c>
      <c r="G1929">
        <v>60</v>
      </c>
      <c r="H1929">
        <v>16367</v>
      </c>
      <c r="I1929" t="s">
        <v>14</v>
      </c>
      <c r="J1929">
        <v>0</v>
      </c>
      <c r="K1929">
        <v>0</v>
      </c>
      <c r="L1929" s="11">
        <f t="shared" si="1448"/>
        <v>0</v>
      </c>
      <c r="M1929" s="11">
        <f t="shared" si="1449"/>
        <v>0</v>
      </c>
      <c r="N1929" s="11">
        <f t="shared" si="1450"/>
        <v>0</v>
      </c>
      <c r="O1929" s="11">
        <f t="shared" si="1451"/>
        <v>0</v>
      </c>
      <c r="P1929" s="11"/>
      <c r="Q1929" s="11"/>
      <c r="R1929" s="11"/>
    </row>
    <row r="1930" spans="1:18" hidden="1" x14ac:dyDescent="0.25">
      <c r="A1930" t="s">
        <v>19</v>
      </c>
      <c r="B1930">
        <v>4</v>
      </c>
      <c r="C1930">
        <v>18</v>
      </c>
      <c r="D1930" t="s">
        <v>12</v>
      </c>
      <c r="E1930" t="s">
        <v>12</v>
      </c>
      <c r="F1930">
        <v>2</v>
      </c>
      <c r="G1930">
        <v>120</v>
      </c>
      <c r="H1930">
        <v>16427</v>
      </c>
      <c r="I1930" t="s">
        <v>17</v>
      </c>
      <c r="J1930">
        <v>0</v>
      </c>
      <c r="K1930">
        <v>0</v>
      </c>
      <c r="L1930">
        <f t="shared" si="1448"/>
        <v>0</v>
      </c>
      <c r="M1930">
        <f t="shared" si="1449"/>
        <v>0</v>
      </c>
      <c r="N1930">
        <f t="shared" si="1450"/>
        <v>0</v>
      </c>
      <c r="O1930">
        <f t="shared" si="1451"/>
        <v>0</v>
      </c>
      <c r="P1930">
        <f t="shared" ref="P1930" si="1454">IF((SUM(J1930:J1933)&gt;0),1,0)</f>
        <v>0</v>
      </c>
      <c r="Q1930">
        <f t="shared" ref="Q1930:R1930" si="1455">IF((SUM(N1930:N1933)&gt;0),1,0)</f>
        <v>0</v>
      </c>
      <c r="R1930">
        <f t="shared" si="1455"/>
        <v>0</v>
      </c>
    </row>
    <row r="1931" spans="1:18" hidden="1" x14ac:dyDescent="0.25">
      <c r="A1931" t="s">
        <v>19</v>
      </c>
      <c r="B1931">
        <v>4</v>
      </c>
      <c r="C1931">
        <v>18</v>
      </c>
      <c r="D1931" t="s">
        <v>12</v>
      </c>
      <c r="E1931" t="s">
        <v>12</v>
      </c>
      <c r="F1931">
        <v>2</v>
      </c>
      <c r="G1931">
        <v>120</v>
      </c>
      <c r="H1931">
        <v>16427</v>
      </c>
      <c r="I1931" t="s">
        <v>16</v>
      </c>
      <c r="J1931">
        <v>0</v>
      </c>
      <c r="K1931">
        <v>0</v>
      </c>
      <c r="L1931">
        <f t="shared" si="1448"/>
        <v>0</v>
      </c>
      <c r="M1931">
        <f t="shared" si="1449"/>
        <v>0</v>
      </c>
      <c r="N1931">
        <f t="shared" si="1450"/>
        <v>0</v>
      </c>
      <c r="O1931">
        <f t="shared" si="1451"/>
        <v>0</v>
      </c>
    </row>
    <row r="1932" spans="1:18" hidden="1" x14ac:dyDescent="0.25">
      <c r="A1932" t="s">
        <v>19</v>
      </c>
      <c r="B1932">
        <v>4</v>
      </c>
      <c r="C1932">
        <v>18</v>
      </c>
      <c r="D1932" t="s">
        <v>12</v>
      </c>
      <c r="E1932" t="s">
        <v>12</v>
      </c>
      <c r="F1932">
        <v>2</v>
      </c>
      <c r="G1932">
        <v>120</v>
      </c>
      <c r="H1932">
        <v>16427</v>
      </c>
      <c r="I1932" t="s">
        <v>13</v>
      </c>
      <c r="J1932">
        <v>0</v>
      </c>
      <c r="K1932">
        <v>0</v>
      </c>
      <c r="L1932">
        <f t="shared" si="1448"/>
        <v>0</v>
      </c>
      <c r="M1932">
        <f t="shared" si="1449"/>
        <v>0</v>
      </c>
      <c r="N1932">
        <f t="shared" si="1450"/>
        <v>0</v>
      </c>
      <c r="O1932">
        <f t="shared" si="1451"/>
        <v>0</v>
      </c>
    </row>
    <row r="1933" spans="1:18" hidden="1" x14ac:dyDescent="0.25">
      <c r="A1933" t="s">
        <v>19</v>
      </c>
      <c r="B1933">
        <v>4</v>
      </c>
      <c r="C1933">
        <v>18</v>
      </c>
      <c r="D1933" t="s">
        <v>12</v>
      </c>
      <c r="E1933" t="s">
        <v>12</v>
      </c>
      <c r="F1933">
        <v>2</v>
      </c>
      <c r="G1933">
        <v>120</v>
      </c>
      <c r="H1933">
        <v>16427</v>
      </c>
      <c r="I1933" t="s">
        <v>14</v>
      </c>
      <c r="J1933">
        <v>0</v>
      </c>
      <c r="K1933">
        <v>0</v>
      </c>
      <c r="L1933" s="11">
        <f t="shared" si="1448"/>
        <v>0</v>
      </c>
      <c r="M1933" s="11">
        <f t="shared" si="1449"/>
        <v>0</v>
      </c>
      <c r="N1933" s="11">
        <f t="shared" si="1450"/>
        <v>0</v>
      </c>
      <c r="O1933" s="11">
        <f t="shared" si="1451"/>
        <v>0</v>
      </c>
      <c r="P1933" s="11"/>
      <c r="Q1933" s="11"/>
      <c r="R1933" s="11"/>
    </row>
    <row r="1934" spans="1:18" hidden="1" x14ac:dyDescent="0.25">
      <c r="A1934" t="s">
        <v>19</v>
      </c>
      <c r="B1934">
        <v>4</v>
      </c>
      <c r="C1934">
        <v>18</v>
      </c>
      <c r="D1934" t="s">
        <v>12</v>
      </c>
      <c r="E1934" t="s">
        <v>12</v>
      </c>
      <c r="F1934">
        <v>3</v>
      </c>
      <c r="G1934">
        <v>180</v>
      </c>
      <c r="H1934">
        <v>16487</v>
      </c>
      <c r="I1934" t="s">
        <v>17</v>
      </c>
      <c r="J1934">
        <v>0</v>
      </c>
      <c r="K1934">
        <v>0</v>
      </c>
      <c r="L1934">
        <f t="shared" si="1448"/>
        <v>0</v>
      </c>
      <c r="M1934">
        <f t="shared" si="1449"/>
        <v>0</v>
      </c>
      <c r="N1934">
        <f t="shared" si="1450"/>
        <v>0</v>
      </c>
      <c r="O1934">
        <f t="shared" si="1451"/>
        <v>0</v>
      </c>
      <c r="P1934">
        <f t="shared" ref="P1934" si="1456">IF((SUM(J1934:J1937)&gt;0),1,0)</f>
        <v>0</v>
      </c>
      <c r="Q1934">
        <f t="shared" ref="Q1934:R1934" si="1457">IF((SUM(N1934:N1937)&gt;0),1,0)</f>
        <v>0</v>
      </c>
      <c r="R1934">
        <f t="shared" si="1457"/>
        <v>0</v>
      </c>
    </row>
    <row r="1935" spans="1:18" hidden="1" x14ac:dyDescent="0.25">
      <c r="A1935" t="s">
        <v>19</v>
      </c>
      <c r="B1935">
        <v>4</v>
      </c>
      <c r="C1935">
        <v>18</v>
      </c>
      <c r="D1935" t="s">
        <v>12</v>
      </c>
      <c r="E1935" t="s">
        <v>12</v>
      </c>
      <c r="F1935">
        <v>3</v>
      </c>
      <c r="G1935">
        <v>180</v>
      </c>
      <c r="H1935">
        <v>16487</v>
      </c>
      <c r="I1935" t="s">
        <v>16</v>
      </c>
      <c r="J1935">
        <v>0</v>
      </c>
      <c r="K1935">
        <v>0</v>
      </c>
      <c r="L1935">
        <f t="shared" si="1448"/>
        <v>0</v>
      </c>
      <c r="M1935">
        <f t="shared" si="1449"/>
        <v>0</v>
      </c>
      <c r="N1935">
        <f t="shared" si="1450"/>
        <v>0</v>
      </c>
      <c r="O1935">
        <f t="shared" si="1451"/>
        <v>0</v>
      </c>
    </row>
    <row r="1936" spans="1:18" hidden="1" x14ac:dyDescent="0.25">
      <c r="A1936" t="s">
        <v>19</v>
      </c>
      <c r="B1936">
        <v>4</v>
      </c>
      <c r="C1936">
        <v>18</v>
      </c>
      <c r="D1936" t="s">
        <v>12</v>
      </c>
      <c r="E1936" t="s">
        <v>12</v>
      </c>
      <c r="F1936">
        <v>3</v>
      </c>
      <c r="G1936">
        <v>180</v>
      </c>
      <c r="H1936">
        <v>16487</v>
      </c>
      <c r="I1936" t="s">
        <v>13</v>
      </c>
      <c r="J1936">
        <v>0</v>
      </c>
      <c r="K1936">
        <v>0</v>
      </c>
      <c r="L1936">
        <f t="shared" si="1448"/>
        <v>0</v>
      </c>
      <c r="M1936">
        <f t="shared" si="1449"/>
        <v>0</v>
      </c>
      <c r="N1936">
        <f t="shared" si="1450"/>
        <v>0</v>
      </c>
      <c r="O1936">
        <f t="shared" si="1451"/>
        <v>0</v>
      </c>
    </row>
    <row r="1937" spans="1:18" hidden="1" x14ac:dyDescent="0.25">
      <c r="A1937" t="s">
        <v>19</v>
      </c>
      <c r="B1937">
        <v>4</v>
      </c>
      <c r="C1937">
        <v>18</v>
      </c>
      <c r="D1937" t="s">
        <v>12</v>
      </c>
      <c r="E1937" t="s">
        <v>12</v>
      </c>
      <c r="F1937">
        <v>3</v>
      </c>
      <c r="G1937">
        <v>180</v>
      </c>
      <c r="H1937">
        <v>16487</v>
      </c>
      <c r="I1937" t="s">
        <v>14</v>
      </c>
      <c r="J1937">
        <v>0</v>
      </c>
      <c r="K1937">
        <v>0</v>
      </c>
      <c r="L1937" s="11">
        <f t="shared" si="1448"/>
        <v>0</v>
      </c>
      <c r="M1937" s="11">
        <f t="shared" si="1449"/>
        <v>0</v>
      </c>
      <c r="N1937" s="11">
        <f t="shared" si="1450"/>
        <v>0</v>
      </c>
      <c r="O1937" s="11">
        <f t="shared" si="1451"/>
        <v>0</v>
      </c>
      <c r="P1937" s="11"/>
      <c r="Q1937" s="11"/>
      <c r="R1937" s="11"/>
    </row>
    <row r="1938" spans="1:18" hidden="1" x14ac:dyDescent="0.25">
      <c r="A1938" t="s">
        <v>19</v>
      </c>
      <c r="B1938">
        <v>4</v>
      </c>
      <c r="C1938">
        <v>18</v>
      </c>
      <c r="D1938" t="s">
        <v>12</v>
      </c>
      <c r="E1938" t="s">
        <v>12</v>
      </c>
      <c r="F1938">
        <v>4</v>
      </c>
      <c r="G1938">
        <v>240</v>
      </c>
      <c r="H1938">
        <v>16547</v>
      </c>
      <c r="I1938" t="s">
        <v>17</v>
      </c>
      <c r="J1938">
        <v>1</v>
      </c>
      <c r="K1938">
        <v>2</v>
      </c>
      <c r="L1938">
        <f t="shared" si="1448"/>
        <v>1</v>
      </c>
      <c r="M1938">
        <f t="shared" si="1449"/>
        <v>0</v>
      </c>
      <c r="N1938">
        <f t="shared" si="1450"/>
        <v>0</v>
      </c>
      <c r="O1938">
        <f t="shared" si="1451"/>
        <v>0</v>
      </c>
      <c r="P1938">
        <f t="shared" ref="P1938" si="1458">IF((SUM(J1938:J1941)&gt;0),1,0)</f>
        <v>1</v>
      </c>
      <c r="Q1938">
        <f t="shared" ref="Q1938:R1938" si="1459">IF((SUM(N1938:N1941)&gt;0),1,0)</f>
        <v>0</v>
      </c>
      <c r="R1938">
        <f t="shared" si="1459"/>
        <v>0</v>
      </c>
    </row>
    <row r="1939" spans="1:18" hidden="1" x14ac:dyDescent="0.25">
      <c r="A1939" t="s">
        <v>19</v>
      </c>
      <c r="B1939">
        <v>4</v>
      </c>
      <c r="C1939">
        <v>18</v>
      </c>
      <c r="D1939" t="s">
        <v>12</v>
      </c>
      <c r="E1939" t="s">
        <v>12</v>
      </c>
      <c r="F1939">
        <v>4</v>
      </c>
      <c r="G1939">
        <v>240</v>
      </c>
      <c r="H1939">
        <v>16547</v>
      </c>
      <c r="I1939" t="s">
        <v>16</v>
      </c>
      <c r="J1939">
        <v>0</v>
      </c>
      <c r="K1939">
        <v>0</v>
      </c>
      <c r="L1939">
        <f t="shared" si="1448"/>
        <v>0</v>
      </c>
      <c r="M1939">
        <f t="shared" si="1449"/>
        <v>0</v>
      </c>
      <c r="N1939">
        <f t="shared" si="1450"/>
        <v>0</v>
      </c>
      <c r="O1939">
        <f t="shared" si="1451"/>
        <v>0</v>
      </c>
    </row>
    <row r="1940" spans="1:18" hidden="1" x14ac:dyDescent="0.25">
      <c r="A1940" t="s">
        <v>19</v>
      </c>
      <c r="B1940">
        <v>4</v>
      </c>
      <c r="C1940">
        <v>18</v>
      </c>
      <c r="D1940" t="s">
        <v>12</v>
      </c>
      <c r="E1940" t="s">
        <v>12</v>
      </c>
      <c r="F1940">
        <v>4</v>
      </c>
      <c r="G1940">
        <v>240</v>
      </c>
      <c r="H1940">
        <v>16547</v>
      </c>
      <c r="I1940" t="s">
        <v>13</v>
      </c>
      <c r="J1940">
        <v>0</v>
      </c>
      <c r="K1940">
        <v>0</v>
      </c>
      <c r="L1940">
        <f t="shared" si="1448"/>
        <v>0</v>
      </c>
      <c r="M1940">
        <f t="shared" si="1449"/>
        <v>0</v>
      </c>
      <c r="N1940">
        <f t="shared" si="1450"/>
        <v>0</v>
      </c>
      <c r="O1940">
        <f t="shared" si="1451"/>
        <v>0</v>
      </c>
    </row>
    <row r="1941" spans="1:18" hidden="1" x14ac:dyDescent="0.25">
      <c r="A1941" t="s">
        <v>19</v>
      </c>
      <c r="B1941">
        <v>4</v>
      </c>
      <c r="C1941">
        <v>18</v>
      </c>
      <c r="D1941" t="s">
        <v>12</v>
      </c>
      <c r="E1941" t="s">
        <v>12</v>
      </c>
      <c r="F1941">
        <v>4</v>
      </c>
      <c r="G1941">
        <v>240</v>
      </c>
      <c r="H1941">
        <v>16547</v>
      </c>
      <c r="I1941" t="s">
        <v>14</v>
      </c>
      <c r="J1941">
        <v>1</v>
      </c>
      <c r="K1941">
        <v>3</v>
      </c>
      <c r="L1941" s="11">
        <f t="shared" si="1448"/>
        <v>1</v>
      </c>
      <c r="M1941" s="11">
        <f t="shared" si="1449"/>
        <v>0</v>
      </c>
      <c r="N1941" s="11">
        <f t="shared" si="1450"/>
        <v>0</v>
      </c>
      <c r="O1941" s="11">
        <f t="shared" si="1451"/>
        <v>0</v>
      </c>
      <c r="P1941" s="11"/>
      <c r="Q1941" s="11"/>
      <c r="R1941" s="11"/>
    </row>
    <row r="1942" spans="1:18" hidden="1" x14ac:dyDescent="0.25">
      <c r="A1942" t="s">
        <v>19</v>
      </c>
      <c r="B1942">
        <v>4</v>
      </c>
      <c r="C1942">
        <v>18</v>
      </c>
      <c r="D1942" t="s">
        <v>12</v>
      </c>
      <c r="E1942" t="s">
        <v>12</v>
      </c>
      <c r="F1942">
        <v>5</v>
      </c>
      <c r="G1942">
        <v>300</v>
      </c>
      <c r="H1942">
        <v>16607</v>
      </c>
      <c r="I1942" t="s">
        <v>17</v>
      </c>
      <c r="J1942">
        <v>1</v>
      </c>
      <c r="K1942">
        <v>1</v>
      </c>
      <c r="L1942">
        <f t="shared" si="1448"/>
        <v>1</v>
      </c>
      <c r="M1942">
        <f t="shared" si="1449"/>
        <v>0</v>
      </c>
      <c r="N1942">
        <f t="shared" si="1450"/>
        <v>0</v>
      </c>
      <c r="O1942">
        <f t="shared" si="1451"/>
        <v>0</v>
      </c>
      <c r="P1942">
        <f t="shared" ref="P1942" si="1460">IF((SUM(J1942:J1945)&gt;0),1,0)</f>
        <v>1</v>
      </c>
      <c r="Q1942">
        <f t="shared" ref="Q1942:R1942" si="1461">IF((SUM(N1942:N1945)&gt;0),1,0)</f>
        <v>0</v>
      </c>
      <c r="R1942">
        <f t="shared" si="1461"/>
        <v>0</v>
      </c>
    </row>
    <row r="1943" spans="1:18" hidden="1" x14ac:dyDescent="0.25">
      <c r="A1943" t="s">
        <v>19</v>
      </c>
      <c r="B1943">
        <v>4</v>
      </c>
      <c r="C1943">
        <v>18</v>
      </c>
      <c r="D1943" t="s">
        <v>12</v>
      </c>
      <c r="E1943" t="s">
        <v>12</v>
      </c>
      <c r="F1943">
        <v>5</v>
      </c>
      <c r="G1943">
        <v>300</v>
      </c>
      <c r="H1943">
        <v>16607</v>
      </c>
      <c r="I1943" t="s">
        <v>16</v>
      </c>
      <c r="J1943">
        <v>0</v>
      </c>
      <c r="K1943">
        <v>0</v>
      </c>
      <c r="L1943">
        <f t="shared" si="1448"/>
        <v>0</v>
      </c>
      <c r="M1943">
        <f t="shared" si="1449"/>
        <v>0</v>
      </c>
      <c r="N1943">
        <f t="shared" si="1450"/>
        <v>0</v>
      </c>
      <c r="O1943">
        <f t="shared" si="1451"/>
        <v>0</v>
      </c>
    </row>
    <row r="1944" spans="1:18" hidden="1" x14ac:dyDescent="0.25">
      <c r="A1944" t="s">
        <v>19</v>
      </c>
      <c r="B1944">
        <v>4</v>
      </c>
      <c r="C1944">
        <v>18</v>
      </c>
      <c r="D1944" t="s">
        <v>12</v>
      </c>
      <c r="E1944" t="s">
        <v>12</v>
      </c>
      <c r="F1944">
        <v>5</v>
      </c>
      <c r="G1944">
        <v>300</v>
      </c>
      <c r="H1944">
        <v>16607</v>
      </c>
      <c r="I1944" t="s">
        <v>13</v>
      </c>
      <c r="J1944">
        <v>0</v>
      </c>
      <c r="K1944">
        <v>0</v>
      </c>
      <c r="L1944">
        <f t="shared" si="1448"/>
        <v>0</v>
      </c>
      <c r="M1944">
        <f t="shared" si="1449"/>
        <v>0</v>
      </c>
      <c r="N1944">
        <f t="shared" si="1450"/>
        <v>0</v>
      </c>
      <c r="O1944">
        <f t="shared" si="1451"/>
        <v>0</v>
      </c>
    </row>
    <row r="1945" spans="1:18" hidden="1" x14ac:dyDescent="0.25">
      <c r="A1945" t="s">
        <v>19</v>
      </c>
      <c r="B1945">
        <v>4</v>
      </c>
      <c r="C1945">
        <v>18</v>
      </c>
      <c r="D1945" t="s">
        <v>12</v>
      </c>
      <c r="E1945" t="s">
        <v>12</v>
      </c>
      <c r="F1945">
        <v>5</v>
      </c>
      <c r="G1945">
        <v>300</v>
      </c>
      <c r="H1945">
        <v>16607</v>
      </c>
      <c r="I1945" t="s">
        <v>14</v>
      </c>
      <c r="J1945">
        <v>1</v>
      </c>
      <c r="K1945">
        <v>1</v>
      </c>
      <c r="L1945" s="11">
        <f t="shared" si="1448"/>
        <v>1</v>
      </c>
      <c r="M1945" s="11">
        <f t="shared" si="1449"/>
        <v>0</v>
      </c>
      <c r="N1945" s="11">
        <f t="shared" si="1450"/>
        <v>0</v>
      </c>
      <c r="O1945" s="11">
        <f t="shared" si="1451"/>
        <v>0</v>
      </c>
      <c r="P1945" s="11"/>
      <c r="Q1945" s="11"/>
      <c r="R1945" s="11"/>
    </row>
    <row r="1946" spans="1:18" hidden="1" x14ac:dyDescent="0.25">
      <c r="A1946" t="s">
        <v>19</v>
      </c>
      <c r="B1946">
        <v>4</v>
      </c>
      <c r="C1946">
        <v>18</v>
      </c>
      <c r="D1946" t="s">
        <v>12</v>
      </c>
      <c r="E1946" t="s">
        <v>12</v>
      </c>
      <c r="F1946">
        <v>6</v>
      </c>
      <c r="G1946">
        <v>360</v>
      </c>
      <c r="H1946">
        <v>16667</v>
      </c>
      <c r="I1946" t="s">
        <v>17</v>
      </c>
      <c r="J1946">
        <v>0</v>
      </c>
      <c r="K1946">
        <v>0</v>
      </c>
      <c r="L1946">
        <f t="shared" si="1448"/>
        <v>0</v>
      </c>
      <c r="M1946">
        <f t="shared" si="1449"/>
        <v>0</v>
      </c>
      <c r="N1946">
        <f t="shared" si="1450"/>
        <v>0</v>
      </c>
      <c r="O1946">
        <f t="shared" si="1451"/>
        <v>0</v>
      </c>
      <c r="P1946">
        <f t="shared" ref="P1946" si="1462">IF((SUM(J1946:J1949)&gt;0),1,0)</f>
        <v>1</v>
      </c>
      <c r="Q1946">
        <f t="shared" ref="Q1946:R1946" si="1463">IF((SUM(N1946:N1949)&gt;0),1,0)</f>
        <v>0</v>
      </c>
      <c r="R1946">
        <f t="shared" si="1463"/>
        <v>0</v>
      </c>
    </row>
    <row r="1947" spans="1:18" hidden="1" x14ac:dyDescent="0.25">
      <c r="A1947" t="s">
        <v>19</v>
      </c>
      <c r="B1947">
        <v>4</v>
      </c>
      <c r="C1947">
        <v>18</v>
      </c>
      <c r="D1947" t="s">
        <v>12</v>
      </c>
      <c r="E1947" t="s">
        <v>12</v>
      </c>
      <c r="F1947">
        <v>6</v>
      </c>
      <c r="G1947">
        <v>360</v>
      </c>
      <c r="H1947">
        <v>16667</v>
      </c>
      <c r="I1947" t="s">
        <v>16</v>
      </c>
      <c r="J1947">
        <v>1</v>
      </c>
      <c r="K1947">
        <v>2</v>
      </c>
      <c r="L1947">
        <f t="shared" si="1448"/>
        <v>1</v>
      </c>
      <c r="M1947">
        <f t="shared" si="1449"/>
        <v>0</v>
      </c>
      <c r="N1947">
        <f t="shared" si="1450"/>
        <v>0</v>
      </c>
      <c r="O1947">
        <f t="shared" si="1451"/>
        <v>0</v>
      </c>
    </row>
    <row r="1948" spans="1:18" hidden="1" x14ac:dyDescent="0.25">
      <c r="A1948" t="s">
        <v>19</v>
      </c>
      <c r="B1948">
        <v>4</v>
      </c>
      <c r="C1948">
        <v>18</v>
      </c>
      <c r="D1948" t="s">
        <v>12</v>
      </c>
      <c r="E1948" t="s">
        <v>12</v>
      </c>
      <c r="F1948">
        <v>6</v>
      </c>
      <c r="G1948">
        <v>360</v>
      </c>
      <c r="H1948">
        <v>16667</v>
      </c>
      <c r="I1948" t="s">
        <v>13</v>
      </c>
      <c r="J1948">
        <v>0</v>
      </c>
      <c r="K1948">
        <v>0</v>
      </c>
      <c r="L1948">
        <f t="shared" si="1448"/>
        <v>0</v>
      </c>
      <c r="M1948">
        <f t="shared" si="1449"/>
        <v>0</v>
      </c>
      <c r="N1948">
        <f t="shared" si="1450"/>
        <v>0</v>
      </c>
      <c r="O1948">
        <f t="shared" si="1451"/>
        <v>0</v>
      </c>
    </row>
    <row r="1949" spans="1:18" hidden="1" x14ac:dyDescent="0.25">
      <c r="A1949" t="s">
        <v>19</v>
      </c>
      <c r="B1949">
        <v>4</v>
      </c>
      <c r="C1949">
        <v>18</v>
      </c>
      <c r="D1949" t="s">
        <v>12</v>
      </c>
      <c r="E1949" t="s">
        <v>12</v>
      </c>
      <c r="F1949">
        <v>6</v>
      </c>
      <c r="G1949">
        <v>360</v>
      </c>
      <c r="H1949">
        <v>16667</v>
      </c>
      <c r="I1949" t="s">
        <v>14</v>
      </c>
      <c r="J1949">
        <v>1</v>
      </c>
      <c r="K1949">
        <v>1</v>
      </c>
      <c r="L1949" s="11">
        <f t="shared" si="1448"/>
        <v>1</v>
      </c>
      <c r="M1949" s="11">
        <f t="shared" si="1449"/>
        <v>0</v>
      </c>
      <c r="N1949" s="11">
        <f t="shared" si="1450"/>
        <v>0</v>
      </c>
      <c r="O1949" s="11">
        <f t="shared" si="1451"/>
        <v>0</v>
      </c>
      <c r="P1949" s="11"/>
      <c r="Q1949" s="11"/>
      <c r="R1949" s="11"/>
    </row>
    <row r="1950" spans="1:18" hidden="1" x14ac:dyDescent="0.25">
      <c r="A1950" t="s">
        <v>19</v>
      </c>
      <c r="B1950">
        <v>4</v>
      </c>
      <c r="C1950">
        <v>18</v>
      </c>
      <c r="D1950" t="s">
        <v>12</v>
      </c>
      <c r="E1950" t="s">
        <v>12</v>
      </c>
      <c r="F1950">
        <v>7</v>
      </c>
      <c r="G1950">
        <v>420</v>
      </c>
      <c r="H1950">
        <v>16727</v>
      </c>
      <c r="I1950" t="s">
        <v>17</v>
      </c>
      <c r="J1950">
        <v>0</v>
      </c>
      <c r="K1950">
        <v>0</v>
      </c>
      <c r="L1950">
        <f t="shared" si="1448"/>
        <v>0</v>
      </c>
      <c r="M1950">
        <f t="shared" si="1449"/>
        <v>0</v>
      </c>
      <c r="N1950">
        <f t="shared" si="1450"/>
        <v>0</v>
      </c>
      <c r="O1950">
        <f t="shared" si="1451"/>
        <v>0</v>
      </c>
      <c r="P1950">
        <f t="shared" ref="P1950" si="1464">IF((SUM(J1950:J1953)&gt;0),1,0)</f>
        <v>0</v>
      </c>
      <c r="Q1950">
        <f t="shared" ref="Q1950:R1950" si="1465">IF((SUM(N1950:N1953)&gt;0),1,0)</f>
        <v>0</v>
      </c>
      <c r="R1950">
        <f t="shared" si="1465"/>
        <v>0</v>
      </c>
    </row>
    <row r="1951" spans="1:18" hidden="1" x14ac:dyDescent="0.25">
      <c r="A1951" t="s">
        <v>19</v>
      </c>
      <c r="B1951">
        <v>4</v>
      </c>
      <c r="C1951">
        <v>18</v>
      </c>
      <c r="D1951" t="s">
        <v>12</v>
      </c>
      <c r="E1951" t="s">
        <v>12</v>
      </c>
      <c r="F1951">
        <v>7</v>
      </c>
      <c r="G1951">
        <v>420</v>
      </c>
      <c r="H1951">
        <v>16727</v>
      </c>
      <c r="I1951" t="s">
        <v>16</v>
      </c>
      <c r="J1951">
        <v>0</v>
      </c>
      <c r="K1951">
        <v>0</v>
      </c>
      <c r="L1951">
        <f t="shared" si="1448"/>
        <v>0</v>
      </c>
      <c r="M1951">
        <f t="shared" si="1449"/>
        <v>0</v>
      </c>
      <c r="N1951">
        <f t="shared" si="1450"/>
        <v>0</v>
      </c>
      <c r="O1951">
        <f t="shared" si="1451"/>
        <v>0</v>
      </c>
    </row>
    <row r="1952" spans="1:18" hidden="1" x14ac:dyDescent="0.25">
      <c r="A1952" t="s">
        <v>19</v>
      </c>
      <c r="B1952">
        <v>4</v>
      </c>
      <c r="C1952">
        <v>18</v>
      </c>
      <c r="D1952" t="s">
        <v>12</v>
      </c>
      <c r="E1952" t="s">
        <v>12</v>
      </c>
      <c r="F1952">
        <v>7</v>
      </c>
      <c r="G1952">
        <v>420</v>
      </c>
      <c r="H1952">
        <v>16727</v>
      </c>
      <c r="I1952" t="s">
        <v>13</v>
      </c>
      <c r="J1952">
        <v>0</v>
      </c>
      <c r="K1952">
        <v>0</v>
      </c>
      <c r="L1952">
        <f t="shared" si="1448"/>
        <v>0</v>
      </c>
      <c r="M1952">
        <f t="shared" si="1449"/>
        <v>0</v>
      </c>
      <c r="N1952">
        <f t="shared" si="1450"/>
        <v>0</v>
      </c>
      <c r="O1952">
        <f t="shared" si="1451"/>
        <v>0</v>
      </c>
    </row>
    <row r="1953" spans="1:18" hidden="1" x14ac:dyDescent="0.25">
      <c r="A1953" t="s">
        <v>19</v>
      </c>
      <c r="B1953">
        <v>4</v>
      </c>
      <c r="C1953">
        <v>18</v>
      </c>
      <c r="D1953" t="s">
        <v>12</v>
      </c>
      <c r="E1953" t="s">
        <v>12</v>
      </c>
      <c r="F1953">
        <v>7</v>
      </c>
      <c r="G1953">
        <v>420</v>
      </c>
      <c r="H1953">
        <v>16727</v>
      </c>
      <c r="I1953" t="s">
        <v>14</v>
      </c>
      <c r="J1953">
        <v>0</v>
      </c>
      <c r="K1953">
        <v>0</v>
      </c>
      <c r="L1953" s="11">
        <f t="shared" si="1448"/>
        <v>0</v>
      </c>
      <c r="M1953" s="11">
        <f t="shared" si="1449"/>
        <v>0</v>
      </c>
      <c r="N1953" s="11">
        <f t="shared" si="1450"/>
        <v>0</v>
      </c>
      <c r="O1953" s="11">
        <f t="shared" si="1451"/>
        <v>0</v>
      </c>
      <c r="P1953" s="11"/>
      <c r="Q1953" s="11"/>
      <c r="R1953" s="11"/>
    </row>
    <row r="1954" spans="1:18" hidden="1" x14ac:dyDescent="0.25">
      <c r="A1954" t="s">
        <v>19</v>
      </c>
      <c r="B1954">
        <v>4</v>
      </c>
      <c r="C1954">
        <v>18</v>
      </c>
      <c r="D1954" t="s">
        <v>12</v>
      </c>
      <c r="E1954" t="s">
        <v>12</v>
      </c>
      <c r="F1954">
        <v>8</v>
      </c>
      <c r="G1954">
        <v>480</v>
      </c>
      <c r="H1954">
        <v>16787</v>
      </c>
      <c r="I1954" t="s">
        <v>17</v>
      </c>
      <c r="J1954">
        <v>0</v>
      </c>
      <c r="K1954">
        <v>0</v>
      </c>
      <c r="L1954">
        <f t="shared" si="1448"/>
        <v>0</v>
      </c>
      <c r="M1954">
        <f t="shared" si="1449"/>
        <v>0</v>
      </c>
      <c r="N1954">
        <f t="shared" si="1450"/>
        <v>0</v>
      </c>
      <c r="O1954">
        <f t="shared" si="1451"/>
        <v>0</v>
      </c>
      <c r="P1954">
        <f t="shared" ref="P1954" si="1466">IF((SUM(J1954:J1957)&gt;0),1,0)</f>
        <v>1</v>
      </c>
      <c r="Q1954">
        <f t="shared" ref="Q1954:R1954" si="1467">IF((SUM(N1954:N1957)&gt;0),1,0)</f>
        <v>0</v>
      </c>
      <c r="R1954">
        <f t="shared" si="1467"/>
        <v>0</v>
      </c>
    </row>
    <row r="1955" spans="1:18" hidden="1" x14ac:dyDescent="0.25">
      <c r="A1955" t="s">
        <v>19</v>
      </c>
      <c r="B1955">
        <v>4</v>
      </c>
      <c r="C1955">
        <v>18</v>
      </c>
      <c r="D1955" t="s">
        <v>12</v>
      </c>
      <c r="E1955" t="s">
        <v>12</v>
      </c>
      <c r="F1955">
        <v>8</v>
      </c>
      <c r="G1955">
        <v>480</v>
      </c>
      <c r="H1955">
        <v>16787</v>
      </c>
      <c r="I1955" t="s">
        <v>16</v>
      </c>
      <c r="J1955">
        <v>0</v>
      </c>
      <c r="K1955">
        <v>0</v>
      </c>
      <c r="L1955">
        <f t="shared" si="1448"/>
        <v>0</v>
      </c>
      <c r="M1955">
        <f t="shared" si="1449"/>
        <v>0</v>
      </c>
      <c r="N1955">
        <f t="shared" si="1450"/>
        <v>0</v>
      </c>
      <c r="O1955">
        <f t="shared" si="1451"/>
        <v>0</v>
      </c>
    </row>
    <row r="1956" spans="1:18" hidden="1" x14ac:dyDescent="0.25">
      <c r="A1956" t="s">
        <v>19</v>
      </c>
      <c r="B1956">
        <v>4</v>
      </c>
      <c r="C1956">
        <v>18</v>
      </c>
      <c r="D1956" t="s">
        <v>12</v>
      </c>
      <c r="E1956" t="s">
        <v>12</v>
      </c>
      <c r="F1956">
        <v>8</v>
      </c>
      <c r="G1956">
        <v>480</v>
      </c>
      <c r="H1956">
        <v>16787</v>
      </c>
      <c r="I1956" t="s">
        <v>13</v>
      </c>
      <c r="J1956">
        <v>0</v>
      </c>
      <c r="K1956">
        <v>0</v>
      </c>
      <c r="L1956">
        <f t="shared" si="1448"/>
        <v>0</v>
      </c>
      <c r="M1956">
        <f t="shared" si="1449"/>
        <v>0</v>
      </c>
      <c r="N1956">
        <f t="shared" si="1450"/>
        <v>0</v>
      </c>
      <c r="O1956">
        <f t="shared" si="1451"/>
        <v>0</v>
      </c>
    </row>
    <row r="1957" spans="1:18" hidden="1" x14ac:dyDescent="0.25">
      <c r="A1957" t="s">
        <v>19</v>
      </c>
      <c r="B1957">
        <v>4</v>
      </c>
      <c r="C1957">
        <v>18</v>
      </c>
      <c r="D1957" t="s">
        <v>12</v>
      </c>
      <c r="E1957" t="s">
        <v>12</v>
      </c>
      <c r="F1957">
        <v>8</v>
      </c>
      <c r="G1957">
        <v>480</v>
      </c>
      <c r="H1957">
        <v>16787</v>
      </c>
      <c r="I1957" t="s">
        <v>14</v>
      </c>
      <c r="J1957">
        <v>1</v>
      </c>
      <c r="K1957">
        <v>1</v>
      </c>
      <c r="L1957" s="11">
        <f t="shared" si="1448"/>
        <v>1</v>
      </c>
      <c r="M1957" s="11">
        <f t="shared" si="1449"/>
        <v>0</v>
      </c>
      <c r="N1957" s="11">
        <f t="shared" si="1450"/>
        <v>0</v>
      </c>
      <c r="O1957" s="11">
        <f t="shared" si="1451"/>
        <v>0</v>
      </c>
      <c r="P1957" s="11"/>
      <c r="Q1957" s="11"/>
      <c r="R1957" s="11"/>
    </row>
    <row r="1958" spans="1:18" hidden="1" x14ac:dyDescent="0.25">
      <c r="A1958" t="s">
        <v>19</v>
      </c>
      <c r="B1958">
        <v>4</v>
      </c>
      <c r="C1958">
        <v>18</v>
      </c>
      <c r="D1958" t="s">
        <v>12</v>
      </c>
      <c r="E1958" t="s">
        <v>12</v>
      </c>
      <c r="F1958">
        <v>9</v>
      </c>
      <c r="G1958">
        <v>540</v>
      </c>
      <c r="H1958">
        <v>16847</v>
      </c>
      <c r="I1958" t="s">
        <v>17</v>
      </c>
      <c r="J1958">
        <v>0</v>
      </c>
      <c r="K1958">
        <v>0</v>
      </c>
      <c r="L1958">
        <f t="shared" si="1448"/>
        <v>0</v>
      </c>
      <c r="M1958">
        <f t="shared" si="1449"/>
        <v>0</v>
      </c>
      <c r="N1958">
        <f t="shared" si="1450"/>
        <v>0</v>
      </c>
      <c r="O1958">
        <f t="shared" si="1451"/>
        <v>0</v>
      </c>
      <c r="P1958">
        <f t="shared" ref="P1958" si="1468">IF((SUM(J1958:J1961)&gt;0),1,0)</f>
        <v>1</v>
      </c>
      <c r="Q1958">
        <f t="shared" ref="Q1958:R1958" si="1469">IF((SUM(N1958:N1961)&gt;0),1,0)</f>
        <v>0</v>
      </c>
      <c r="R1958">
        <f t="shared" si="1469"/>
        <v>0</v>
      </c>
    </row>
    <row r="1959" spans="1:18" hidden="1" x14ac:dyDescent="0.25">
      <c r="A1959" t="s">
        <v>19</v>
      </c>
      <c r="B1959">
        <v>4</v>
      </c>
      <c r="C1959">
        <v>18</v>
      </c>
      <c r="D1959" t="s">
        <v>12</v>
      </c>
      <c r="E1959" t="s">
        <v>12</v>
      </c>
      <c r="F1959">
        <v>9</v>
      </c>
      <c r="G1959">
        <v>540</v>
      </c>
      <c r="H1959">
        <v>16847</v>
      </c>
      <c r="I1959" t="s">
        <v>16</v>
      </c>
      <c r="J1959">
        <v>0</v>
      </c>
      <c r="K1959">
        <v>0</v>
      </c>
      <c r="L1959">
        <f t="shared" si="1448"/>
        <v>0</v>
      </c>
      <c r="M1959">
        <f t="shared" si="1449"/>
        <v>0</v>
      </c>
      <c r="N1959">
        <f t="shared" si="1450"/>
        <v>0</v>
      </c>
      <c r="O1959">
        <f t="shared" si="1451"/>
        <v>0</v>
      </c>
    </row>
    <row r="1960" spans="1:18" hidden="1" x14ac:dyDescent="0.25">
      <c r="A1960" t="s">
        <v>19</v>
      </c>
      <c r="B1960">
        <v>4</v>
      </c>
      <c r="C1960">
        <v>18</v>
      </c>
      <c r="D1960" t="s">
        <v>12</v>
      </c>
      <c r="E1960" t="s">
        <v>12</v>
      </c>
      <c r="F1960">
        <v>9</v>
      </c>
      <c r="G1960">
        <v>540</v>
      </c>
      <c r="H1960">
        <v>16847</v>
      </c>
      <c r="I1960" t="s">
        <v>13</v>
      </c>
      <c r="J1960">
        <v>0</v>
      </c>
      <c r="K1960">
        <v>0</v>
      </c>
      <c r="L1960">
        <f t="shared" si="1448"/>
        <v>0</v>
      </c>
      <c r="M1960">
        <f t="shared" si="1449"/>
        <v>0</v>
      </c>
      <c r="N1960">
        <f t="shared" si="1450"/>
        <v>0</v>
      </c>
      <c r="O1960">
        <f t="shared" si="1451"/>
        <v>0</v>
      </c>
    </row>
    <row r="1961" spans="1:18" hidden="1" x14ac:dyDescent="0.25">
      <c r="A1961" t="s">
        <v>19</v>
      </c>
      <c r="B1961">
        <v>4</v>
      </c>
      <c r="C1961">
        <v>18</v>
      </c>
      <c r="D1961" t="s">
        <v>12</v>
      </c>
      <c r="E1961" t="s">
        <v>12</v>
      </c>
      <c r="F1961">
        <v>9</v>
      </c>
      <c r="G1961">
        <v>540</v>
      </c>
      <c r="H1961">
        <v>16847</v>
      </c>
      <c r="I1961" t="s">
        <v>14</v>
      </c>
      <c r="J1961">
        <v>2</v>
      </c>
      <c r="K1961">
        <v>2</v>
      </c>
      <c r="L1961" s="11">
        <f t="shared" si="1448"/>
        <v>1</v>
      </c>
      <c r="M1961" s="11">
        <f t="shared" si="1449"/>
        <v>0</v>
      </c>
      <c r="N1961" s="11">
        <f t="shared" si="1450"/>
        <v>0</v>
      </c>
      <c r="O1961" s="11">
        <f t="shared" si="1451"/>
        <v>0</v>
      </c>
      <c r="P1961" s="11"/>
      <c r="Q1961" s="11"/>
      <c r="R1961" s="11"/>
    </row>
    <row r="1962" spans="1:18" hidden="1" x14ac:dyDescent="0.25">
      <c r="A1962" t="s">
        <v>19</v>
      </c>
      <c r="B1962">
        <v>4</v>
      </c>
      <c r="C1962">
        <v>18</v>
      </c>
      <c r="D1962" t="s">
        <v>12</v>
      </c>
      <c r="E1962" t="s">
        <v>12</v>
      </c>
      <c r="F1962">
        <v>10</v>
      </c>
      <c r="G1962">
        <v>600</v>
      </c>
      <c r="H1962">
        <v>16907</v>
      </c>
      <c r="I1962" t="s">
        <v>17</v>
      </c>
      <c r="J1962">
        <v>2</v>
      </c>
      <c r="K1962">
        <v>4</v>
      </c>
      <c r="L1962">
        <f t="shared" si="1448"/>
        <v>1</v>
      </c>
      <c r="M1962">
        <f t="shared" si="1449"/>
        <v>1</v>
      </c>
      <c r="N1962">
        <f t="shared" si="1450"/>
        <v>1</v>
      </c>
      <c r="O1962">
        <f t="shared" si="1451"/>
        <v>0</v>
      </c>
      <c r="P1962">
        <f t="shared" ref="P1962" si="1470">IF((SUM(J1962:J1965)&gt;0),1,0)</f>
        <v>1</v>
      </c>
      <c r="Q1962">
        <f t="shared" ref="Q1962:R1962" si="1471">IF((SUM(N1962:N1965)&gt;0),1,0)</f>
        <v>1</v>
      </c>
      <c r="R1962">
        <f t="shared" si="1471"/>
        <v>0</v>
      </c>
    </row>
    <row r="1963" spans="1:18" hidden="1" x14ac:dyDescent="0.25">
      <c r="A1963" t="s">
        <v>19</v>
      </c>
      <c r="B1963">
        <v>4</v>
      </c>
      <c r="C1963">
        <v>18</v>
      </c>
      <c r="D1963" t="s">
        <v>12</v>
      </c>
      <c r="E1963" t="s">
        <v>12</v>
      </c>
      <c r="F1963">
        <v>10</v>
      </c>
      <c r="G1963">
        <v>600</v>
      </c>
      <c r="H1963">
        <v>16907</v>
      </c>
      <c r="I1963" t="s">
        <v>16</v>
      </c>
      <c r="J1963">
        <v>0</v>
      </c>
      <c r="K1963">
        <v>0</v>
      </c>
      <c r="L1963">
        <f t="shared" si="1448"/>
        <v>0</v>
      </c>
      <c r="M1963">
        <f t="shared" si="1449"/>
        <v>0</v>
      </c>
      <c r="N1963">
        <f t="shared" si="1450"/>
        <v>0</v>
      </c>
      <c r="O1963">
        <f t="shared" si="1451"/>
        <v>0</v>
      </c>
    </row>
    <row r="1964" spans="1:18" hidden="1" x14ac:dyDescent="0.25">
      <c r="A1964" t="s">
        <v>19</v>
      </c>
      <c r="B1964">
        <v>4</v>
      </c>
      <c r="C1964">
        <v>18</v>
      </c>
      <c r="D1964" t="s">
        <v>12</v>
      </c>
      <c r="E1964" t="s">
        <v>12</v>
      </c>
      <c r="F1964">
        <v>10</v>
      </c>
      <c r="G1964">
        <v>600</v>
      </c>
      <c r="H1964">
        <v>16907</v>
      </c>
      <c r="I1964" t="s">
        <v>13</v>
      </c>
      <c r="J1964">
        <v>0</v>
      </c>
      <c r="K1964">
        <v>0</v>
      </c>
      <c r="L1964">
        <f t="shared" si="1448"/>
        <v>0</v>
      </c>
      <c r="M1964">
        <f t="shared" si="1449"/>
        <v>0</v>
      </c>
      <c r="N1964">
        <f t="shared" si="1450"/>
        <v>0</v>
      </c>
      <c r="O1964">
        <f t="shared" si="1451"/>
        <v>0</v>
      </c>
    </row>
    <row r="1965" spans="1:18" hidden="1" x14ac:dyDescent="0.25">
      <c r="A1965" t="s">
        <v>19</v>
      </c>
      <c r="B1965">
        <v>4</v>
      </c>
      <c r="C1965">
        <v>18</v>
      </c>
      <c r="D1965" t="s">
        <v>12</v>
      </c>
      <c r="E1965" t="s">
        <v>12</v>
      </c>
      <c r="F1965">
        <v>10</v>
      </c>
      <c r="G1965">
        <v>600</v>
      </c>
      <c r="H1965">
        <v>16907</v>
      </c>
      <c r="I1965" t="s">
        <v>14</v>
      </c>
      <c r="J1965">
        <v>0</v>
      </c>
      <c r="K1965">
        <v>0</v>
      </c>
      <c r="L1965" s="11">
        <f t="shared" si="1448"/>
        <v>0</v>
      </c>
      <c r="M1965" s="11">
        <f t="shared" si="1449"/>
        <v>0</v>
      </c>
      <c r="N1965" s="11">
        <f t="shared" si="1450"/>
        <v>0</v>
      </c>
      <c r="O1965" s="11">
        <f t="shared" si="1451"/>
        <v>0</v>
      </c>
      <c r="P1965" s="11"/>
      <c r="Q1965" s="11"/>
      <c r="R1965" s="11"/>
    </row>
    <row r="1966" spans="1:18" hidden="1" x14ac:dyDescent="0.25">
      <c r="A1966" t="s">
        <v>19</v>
      </c>
      <c r="B1966">
        <v>4</v>
      </c>
      <c r="C1966">
        <v>18</v>
      </c>
      <c r="D1966" t="s">
        <v>12</v>
      </c>
      <c r="E1966" t="s">
        <v>12</v>
      </c>
      <c r="F1966">
        <v>11</v>
      </c>
      <c r="G1966">
        <v>690</v>
      </c>
      <c r="H1966">
        <v>16997</v>
      </c>
      <c r="I1966" t="s">
        <v>17</v>
      </c>
      <c r="J1966">
        <v>0</v>
      </c>
      <c r="K1966">
        <v>0</v>
      </c>
      <c r="L1966">
        <f t="shared" si="1448"/>
        <v>0</v>
      </c>
      <c r="M1966">
        <f t="shared" si="1449"/>
        <v>0</v>
      </c>
      <c r="N1966">
        <f t="shared" si="1450"/>
        <v>0</v>
      </c>
      <c r="O1966">
        <f t="shared" si="1451"/>
        <v>0</v>
      </c>
      <c r="P1966">
        <f t="shared" ref="P1966" si="1472">IF((SUM(J1966:J1969)&gt;0),1,0)</f>
        <v>1</v>
      </c>
      <c r="Q1966">
        <f t="shared" ref="Q1966:R1966" si="1473">IF((SUM(N1966:N1969)&gt;0),1,0)</f>
        <v>1</v>
      </c>
      <c r="R1966">
        <f t="shared" si="1473"/>
        <v>0</v>
      </c>
    </row>
    <row r="1967" spans="1:18" hidden="1" x14ac:dyDescent="0.25">
      <c r="A1967" t="s">
        <v>19</v>
      </c>
      <c r="B1967">
        <v>4</v>
      </c>
      <c r="C1967">
        <v>18</v>
      </c>
      <c r="D1967" t="s">
        <v>12</v>
      </c>
      <c r="E1967" t="s">
        <v>12</v>
      </c>
      <c r="F1967">
        <v>11</v>
      </c>
      <c r="G1967">
        <v>690</v>
      </c>
      <c r="H1967">
        <v>16997</v>
      </c>
      <c r="I1967" t="s">
        <v>16</v>
      </c>
      <c r="J1967">
        <v>0</v>
      </c>
      <c r="K1967">
        <v>0</v>
      </c>
      <c r="L1967">
        <f t="shared" si="1448"/>
        <v>0</v>
      </c>
      <c r="M1967">
        <f t="shared" si="1449"/>
        <v>0</v>
      </c>
      <c r="N1967">
        <f t="shared" si="1450"/>
        <v>0</v>
      </c>
      <c r="O1967">
        <f t="shared" si="1451"/>
        <v>0</v>
      </c>
    </row>
    <row r="1968" spans="1:18" hidden="1" x14ac:dyDescent="0.25">
      <c r="A1968" t="s">
        <v>19</v>
      </c>
      <c r="B1968">
        <v>4</v>
      </c>
      <c r="C1968">
        <v>18</v>
      </c>
      <c r="D1968" t="s">
        <v>12</v>
      </c>
      <c r="E1968" t="s">
        <v>12</v>
      </c>
      <c r="F1968">
        <v>11</v>
      </c>
      <c r="G1968">
        <v>690</v>
      </c>
      <c r="H1968">
        <v>16997</v>
      </c>
      <c r="I1968" t="s">
        <v>13</v>
      </c>
      <c r="J1968">
        <v>0</v>
      </c>
      <c r="K1968">
        <v>0</v>
      </c>
      <c r="L1968">
        <f t="shared" si="1448"/>
        <v>0</v>
      </c>
      <c r="M1968">
        <f t="shared" si="1449"/>
        <v>0</v>
      </c>
      <c r="N1968">
        <f t="shared" si="1450"/>
        <v>0</v>
      </c>
      <c r="O1968">
        <f t="shared" si="1451"/>
        <v>0</v>
      </c>
    </row>
    <row r="1969" spans="1:18" hidden="1" x14ac:dyDescent="0.25">
      <c r="A1969" t="s">
        <v>19</v>
      </c>
      <c r="B1969">
        <v>4</v>
      </c>
      <c r="C1969">
        <v>18</v>
      </c>
      <c r="D1969" t="s">
        <v>12</v>
      </c>
      <c r="E1969" t="s">
        <v>12</v>
      </c>
      <c r="F1969">
        <v>11</v>
      </c>
      <c r="G1969">
        <v>690</v>
      </c>
      <c r="H1969">
        <v>16997</v>
      </c>
      <c r="I1969" t="s">
        <v>14</v>
      </c>
      <c r="J1969">
        <v>1</v>
      </c>
      <c r="K1969">
        <v>4</v>
      </c>
      <c r="L1969" s="11">
        <f t="shared" si="1448"/>
        <v>1</v>
      </c>
      <c r="M1969" s="11">
        <f t="shared" si="1449"/>
        <v>1</v>
      </c>
      <c r="N1969" s="11">
        <f t="shared" si="1450"/>
        <v>1</v>
      </c>
      <c r="O1969" s="11">
        <f t="shared" si="1451"/>
        <v>0</v>
      </c>
      <c r="P1969" s="11"/>
      <c r="Q1969" s="11"/>
      <c r="R1969" s="11"/>
    </row>
    <row r="1970" spans="1:18" hidden="1" x14ac:dyDescent="0.25">
      <c r="A1970" t="s">
        <v>19</v>
      </c>
      <c r="B1970">
        <v>4</v>
      </c>
      <c r="C1970">
        <v>18</v>
      </c>
      <c r="D1970" t="s">
        <v>12</v>
      </c>
      <c r="E1970" t="s">
        <v>12</v>
      </c>
      <c r="F1970">
        <v>12</v>
      </c>
      <c r="G1970">
        <v>750</v>
      </c>
      <c r="H1970">
        <v>17057</v>
      </c>
      <c r="I1970" t="s">
        <v>17</v>
      </c>
      <c r="J1970">
        <v>0</v>
      </c>
      <c r="K1970">
        <v>0</v>
      </c>
      <c r="L1970">
        <f t="shared" si="1448"/>
        <v>0</v>
      </c>
      <c r="M1970">
        <f t="shared" si="1449"/>
        <v>0</v>
      </c>
      <c r="N1970">
        <f t="shared" si="1450"/>
        <v>0</v>
      </c>
      <c r="O1970">
        <f t="shared" si="1451"/>
        <v>0</v>
      </c>
      <c r="P1970">
        <f t="shared" ref="P1970" si="1474">IF((SUM(J1970:J1973)&gt;0),1,0)</f>
        <v>1</v>
      </c>
      <c r="Q1970">
        <f t="shared" ref="Q1970:R1970" si="1475">IF((SUM(N1970:N1973)&gt;0),1,0)</f>
        <v>0</v>
      </c>
      <c r="R1970">
        <f t="shared" si="1475"/>
        <v>0</v>
      </c>
    </row>
    <row r="1971" spans="1:18" hidden="1" x14ac:dyDescent="0.25">
      <c r="A1971" t="s">
        <v>19</v>
      </c>
      <c r="B1971">
        <v>4</v>
      </c>
      <c r="C1971">
        <v>18</v>
      </c>
      <c r="D1971" t="s">
        <v>12</v>
      </c>
      <c r="E1971" t="s">
        <v>12</v>
      </c>
      <c r="F1971">
        <v>12</v>
      </c>
      <c r="G1971">
        <v>750</v>
      </c>
      <c r="H1971">
        <v>17057</v>
      </c>
      <c r="I1971" t="s">
        <v>16</v>
      </c>
      <c r="J1971">
        <v>0</v>
      </c>
      <c r="K1971">
        <v>0</v>
      </c>
      <c r="L1971">
        <f t="shared" si="1448"/>
        <v>0</v>
      </c>
      <c r="M1971">
        <f t="shared" si="1449"/>
        <v>0</v>
      </c>
      <c r="N1971">
        <f t="shared" si="1450"/>
        <v>0</v>
      </c>
      <c r="O1971">
        <f t="shared" si="1451"/>
        <v>0</v>
      </c>
    </row>
    <row r="1972" spans="1:18" hidden="1" x14ac:dyDescent="0.25">
      <c r="A1972" t="s">
        <v>19</v>
      </c>
      <c r="B1972">
        <v>4</v>
      </c>
      <c r="C1972">
        <v>18</v>
      </c>
      <c r="D1972" t="s">
        <v>12</v>
      </c>
      <c r="E1972" t="s">
        <v>12</v>
      </c>
      <c r="F1972">
        <v>12</v>
      </c>
      <c r="G1972">
        <v>750</v>
      </c>
      <c r="H1972">
        <v>17057</v>
      </c>
      <c r="I1972" t="s">
        <v>13</v>
      </c>
      <c r="J1972">
        <v>1</v>
      </c>
      <c r="K1972">
        <v>1</v>
      </c>
      <c r="L1972">
        <f t="shared" si="1448"/>
        <v>1</v>
      </c>
      <c r="M1972">
        <f t="shared" si="1449"/>
        <v>0</v>
      </c>
      <c r="N1972">
        <f t="shared" si="1450"/>
        <v>0</v>
      </c>
      <c r="O1972">
        <f t="shared" si="1451"/>
        <v>0</v>
      </c>
    </row>
    <row r="1973" spans="1:18" hidden="1" x14ac:dyDescent="0.25">
      <c r="A1973" t="s">
        <v>19</v>
      </c>
      <c r="B1973">
        <v>4</v>
      </c>
      <c r="C1973">
        <v>18</v>
      </c>
      <c r="D1973" t="s">
        <v>12</v>
      </c>
      <c r="E1973" t="s">
        <v>12</v>
      </c>
      <c r="F1973">
        <v>12</v>
      </c>
      <c r="G1973">
        <v>750</v>
      </c>
      <c r="H1973">
        <v>17057</v>
      </c>
      <c r="I1973" t="s">
        <v>14</v>
      </c>
      <c r="J1973">
        <v>1</v>
      </c>
      <c r="K1973">
        <v>1</v>
      </c>
      <c r="L1973" s="11">
        <f t="shared" si="1448"/>
        <v>1</v>
      </c>
      <c r="M1973" s="11">
        <f t="shared" si="1449"/>
        <v>0</v>
      </c>
      <c r="N1973" s="11">
        <f t="shared" si="1450"/>
        <v>0</v>
      </c>
      <c r="O1973" s="11">
        <f t="shared" si="1451"/>
        <v>0</v>
      </c>
      <c r="P1973" s="11"/>
      <c r="Q1973" s="11"/>
      <c r="R1973" s="11"/>
    </row>
    <row r="1974" spans="1:18" hidden="1" x14ac:dyDescent="0.25">
      <c r="A1974" t="s">
        <v>19</v>
      </c>
      <c r="B1974">
        <v>4</v>
      </c>
      <c r="C1974">
        <v>18</v>
      </c>
      <c r="D1974" t="s">
        <v>12</v>
      </c>
      <c r="E1974" t="s">
        <v>12</v>
      </c>
      <c r="F1974">
        <v>13</v>
      </c>
      <c r="G1974">
        <v>810</v>
      </c>
      <c r="H1974">
        <v>17117</v>
      </c>
      <c r="I1974" t="s">
        <v>17</v>
      </c>
      <c r="J1974">
        <v>4</v>
      </c>
      <c r="K1974">
        <v>3</v>
      </c>
      <c r="L1974">
        <f t="shared" si="1448"/>
        <v>1</v>
      </c>
      <c r="M1974">
        <f t="shared" si="1449"/>
        <v>0</v>
      </c>
      <c r="N1974">
        <f t="shared" si="1450"/>
        <v>0</v>
      </c>
      <c r="O1974">
        <f t="shared" si="1451"/>
        <v>0</v>
      </c>
      <c r="P1974">
        <f t="shared" ref="P1974" si="1476">IF((SUM(J1974:J1977)&gt;0),1,0)</f>
        <v>1</v>
      </c>
      <c r="Q1974">
        <f t="shared" ref="Q1974:R1974" si="1477">IF((SUM(N1974:N1977)&gt;0),1,0)</f>
        <v>0</v>
      </c>
      <c r="R1974">
        <f t="shared" si="1477"/>
        <v>0</v>
      </c>
    </row>
    <row r="1975" spans="1:18" hidden="1" x14ac:dyDescent="0.25">
      <c r="A1975" t="s">
        <v>19</v>
      </c>
      <c r="B1975">
        <v>4</v>
      </c>
      <c r="C1975">
        <v>18</v>
      </c>
      <c r="D1975" t="s">
        <v>12</v>
      </c>
      <c r="E1975" t="s">
        <v>12</v>
      </c>
      <c r="F1975">
        <v>13</v>
      </c>
      <c r="G1975">
        <v>810</v>
      </c>
      <c r="H1975">
        <v>17117</v>
      </c>
      <c r="I1975" t="s">
        <v>16</v>
      </c>
      <c r="J1975">
        <v>0</v>
      </c>
      <c r="K1975">
        <v>0</v>
      </c>
      <c r="L1975">
        <f t="shared" si="1448"/>
        <v>0</v>
      </c>
      <c r="M1975">
        <f t="shared" si="1449"/>
        <v>0</v>
      </c>
      <c r="N1975">
        <f t="shared" si="1450"/>
        <v>0</v>
      </c>
      <c r="O1975">
        <f t="shared" si="1451"/>
        <v>0</v>
      </c>
    </row>
    <row r="1976" spans="1:18" hidden="1" x14ac:dyDescent="0.25">
      <c r="A1976" t="s">
        <v>19</v>
      </c>
      <c r="B1976">
        <v>4</v>
      </c>
      <c r="C1976">
        <v>18</v>
      </c>
      <c r="D1976" t="s">
        <v>12</v>
      </c>
      <c r="E1976" t="s">
        <v>12</v>
      </c>
      <c r="F1976">
        <v>13</v>
      </c>
      <c r="G1976">
        <v>810</v>
      </c>
      <c r="H1976">
        <v>17117</v>
      </c>
      <c r="I1976" t="s">
        <v>13</v>
      </c>
      <c r="J1976">
        <v>0</v>
      </c>
      <c r="K1976">
        <v>0</v>
      </c>
      <c r="L1976">
        <f t="shared" si="1448"/>
        <v>0</v>
      </c>
      <c r="M1976">
        <f t="shared" si="1449"/>
        <v>0</v>
      </c>
      <c r="N1976">
        <f t="shared" si="1450"/>
        <v>0</v>
      </c>
      <c r="O1976">
        <f t="shared" si="1451"/>
        <v>0</v>
      </c>
    </row>
    <row r="1977" spans="1:18" hidden="1" x14ac:dyDescent="0.25">
      <c r="A1977" t="s">
        <v>19</v>
      </c>
      <c r="B1977">
        <v>4</v>
      </c>
      <c r="C1977">
        <v>18</v>
      </c>
      <c r="D1977" t="s">
        <v>12</v>
      </c>
      <c r="E1977" t="s">
        <v>12</v>
      </c>
      <c r="F1977">
        <v>13</v>
      </c>
      <c r="G1977">
        <v>810</v>
      </c>
      <c r="H1977">
        <v>17117</v>
      </c>
      <c r="I1977" t="s">
        <v>14</v>
      </c>
      <c r="J1977">
        <v>0</v>
      </c>
      <c r="K1977">
        <v>0</v>
      </c>
      <c r="L1977" s="11">
        <f t="shared" si="1448"/>
        <v>0</v>
      </c>
      <c r="M1977" s="11">
        <f t="shared" si="1449"/>
        <v>0</v>
      </c>
      <c r="N1977" s="11">
        <f t="shared" si="1450"/>
        <v>0</v>
      </c>
      <c r="O1977" s="11">
        <f t="shared" si="1451"/>
        <v>0</v>
      </c>
      <c r="P1977" s="11"/>
      <c r="Q1977" s="11"/>
      <c r="R1977" s="11"/>
    </row>
    <row r="1978" spans="1:18" hidden="1" x14ac:dyDescent="0.25">
      <c r="A1978" t="s">
        <v>19</v>
      </c>
      <c r="B1978">
        <v>4</v>
      </c>
      <c r="C1978">
        <v>18</v>
      </c>
      <c r="D1978" t="s">
        <v>12</v>
      </c>
      <c r="E1978" t="s">
        <v>12</v>
      </c>
      <c r="F1978">
        <v>14</v>
      </c>
      <c r="G1978">
        <v>870</v>
      </c>
      <c r="H1978">
        <v>17177</v>
      </c>
      <c r="I1978" t="s">
        <v>17</v>
      </c>
      <c r="J1978">
        <v>0</v>
      </c>
      <c r="K1978">
        <v>0</v>
      </c>
      <c r="L1978">
        <f t="shared" si="1448"/>
        <v>0</v>
      </c>
      <c r="M1978">
        <f t="shared" si="1449"/>
        <v>0</v>
      </c>
      <c r="N1978">
        <f t="shared" si="1450"/>
        <v>0</v>
      </c>
      <c r="O1978">
        <f t="shared" si="1451"/>
        <v>0</v>
      </c>
      <c r="P1978">
        <f t="shared" ref="P1978" si="1478">IF((SUM(J1978:J1981)&gt;0),1,0)</f>
        <v>1</v>
      </c>
      <c r="Q1978">
        <f t="shared" ref="Q1978:R1978" si="1479">IF((SUM(N1978:N1981)&gt;0),1,0)</f>
        <v>1</v>
      </c>
      <c r="R1978">
        <f t="shared" si="1479"/>
        <v>1</v>
      </c>
    </row>
    <row r="1979" spans="1:18" hidden="1" x14ac:dyDescent="0.25">
      <c r="A1979" t="s">
        <v>19</v>
      </c>
      <c r="B1979">
        <v>4</v>
      </c>
      <c r="C1979">
        <v>18</v>
      </c>
      <c r="D1979" t="s">
        <v>12</v>
      </c>
      <c r="E1979" t="s">
        <v>12</v>
      </c>
      <c r="F1979">
        <v>14</v>
      </c>
      <c r="G1979">
        <v>870</v>
      </c>
      <c r="H1979">
        <v>17177</v>
      </c>
      <c r="I1979" t="s">
        <v>16</v>
      </c>
      <c r="J1979">
        <v>1</v>
      </c>
      <c r="K1979">
        <v>5</v>
      </c>
      <c r="L1979">
        <f t="shared" si="1448"/>
        <v>1</v>
      </c>
      <c r="M1979">
        <f t="shared" si="1449"/>
        <v>1</v>
      </c>
      <c r="N1979">
        <f t="shared" si="1450"/>
        <v>0</v>
      </c>
      <c r="O1979">
        <f t="shared" si="1451"/>
        <v>1</v>
      </c>
    </row>
    <row r="1980" spans="1:18" hidden="1" x14ac:dyDescent="0.25">
      <c r="A1980" t="s">
        <v>19</v>
      </c>
      <c r="B1980">
        <v>4</v>
      </c>
      <c r="C1980">
        <v>18</v>
      </c>
      <c r="D1980" t="s">
        <v>12</v>
      </c>
      <c r="E1980" t="s">
        <v>12</v>
      </c>
      <c r="F1980">
        <v>14</v>
      </c>
      <c r="G1980">
        <v>870</v>
      </c>
      <c r="H1980">
        <v>17177</v>
      </c>
      <c r="I1980" t="s">
        <v>13</v>
      </c>
      <c r="J1980">
        <v>1</v>
      </c>
      <c r="K1980">
        <v>4</v>
      </c>
      <c r="L1980">
        <f t="shared" si="1448"/>
        <v>1</v>
      </c>
      <c r="M1980">
        <f t="shared" si="1449"/>
        <v>1</v>
      </c>
      <c r="N1980">
        <f t="shared" si="1450"/>
        <v>1</v>
      </c>
      <c r="O1980">
        <f t="shared" si="1451"/>
        <v>0</v>
      </c>
    </row>
    <row r="1981" spans="1:18" hidden="1" x14ac:dyDescent="0.25">
      <c r="A1981" t="s">
        <v>19</v>
      </c>
      <c r="B1981">
        <v>4</v>
      </c>
      <c r="C1981">
        <v>18</v>
      </c>
      <c r="D1981" t="s">
        <v>12</v>
      </c>
      <c r="E1981" t="s">
        <v>12</v>
      </c>
      <c r="F1981">
        <v>14</v>
      </c>
      <c r="G1981">
        <v>870</v>
      </c>
      <c r="H1981">
        <v>17177</v>
      </c>
      <c r="I1981" t="s">
        <v>14</v>
      </c>
      <c r="J1981">
        <v>2</v>
      </c>
      <c r="K1981">
        <v>1</v>
      </c>
      <c r="L1981" s="11">
        <f t="shared" si="1448"/>
        <v>1</v>
      </c>
      <c r="M1981" s="11">
        <f t="shared" si="1449"/>
        <v>0</v>
      </c>
      <c r="N1981" s="11">
        <f t="shared" si="1450"/>
        <v>0</v>
      </c>
      <c r="O1981" s="11">
        <f t="shared" si="1451"/>
        <v>0</v>
      </c>
      <c r="P1981" s="11"/>
      <c r="Q1981" s="11"/>
      <c r="R1981" s="11"/>
    </row>
    <row r="1982" spans="1:18" hidden="1" x14ac:dyDescent="0.25">
      <c r="A1982" t="s">
        <v>19</v>
      </c>
      <c r="B1982">
        <v>4</v>
      </c>
      <c r="C1982">
        <v>18</v>
      </c>
      <c r="D1982" t="s">
        <v>12</v>
      </c>
      <c r="E1982" t="s">
        <v>12</v>
      </c>
      <c r="F1982">
        <v>15</v>
      </c>
      <c r="G1982">
        <v>930</v>
      </c>
      <c r="H1982">
        <v>17237</v>
      </c>
      <c r="I1982" t="s">
        <v>17</v>
      </c>
      <c r="J1982">
        <v>0</v>
      </c>
      <c r="K1982">
        <v>0</v>
      </c>
      <c r="L1982">
        <f t="shared" si="1448"/>
        <v>0</v>
      </c>
      <c r="M1982">
        <f t="shared" si="1449"/>
        <v>0</v>
      </c>
      <c r="N1982">
        <f t="shared" si="1450"/>
        <v>0</v>
      </c>
      <c r="O1982">
        <f t="shared" si="1451"/>
        <v>0</v>
      </c>
      <c r="P1982">
        <f t="shared" ref="P1982" si="1480">IF((SUM(J1982:J1985)&gt;0),1,0)</f>
        <v>1</v>
      </c>
      <c r="Q1982">
        <f t="shared" ref="Q1982:R1982" si="1481">IF((SUM(N1982:N1985)&gt;0),1,0)</f>
        <v>0</v>
      </c>
      <c r="R1982">
        <f t="shared" si="1481"/>
        <v>0</v>
      </c>
    </row>
    <row r="1983" spans="1:18" hidden="1" x14ac:dyDescent="0.25">
      <c r="A1983" t="s">
        <v>19</v>
      </c>
      <c r="B1983">
        <v>4</v>
      </c>
      <c r="C1983">
        <v>18</v>
      </c>
      <c r="D1983" t="s">
        <v>12</v>
      </c>
      <c r="E1983" t="s">
        <v>12</v>
      </c>
      <c r="F1983">
        <v>15</v>
      </c>
      <c r="G1983">
        <v>930</v>
      </c>
      <c r="H1983">
        <v>17237</v>
      </c>
      <c r="I1983" t="s">
        <v>16</v>
      </c>
      <c r="J1983">
        <v>0</v>
      </c>
      <c r="K1983">
        <v>0</v>
      </c>
      <c r="L1983">
        <f t="shared" si="1448"/>
        <v>0</v>
      </c>
      <c r="M1983">
        <f t="shared" ref="M1983:M2046" si="1482">IF(K1983&gt;3,1,0)</f>
        <v>0</v>
      </c>
      <c r="N1983">
        <f t="shared" ref="N1983:N2046" si="1483">IF(K1983=4,1,0)</f>
        <v>0</v>
      </c>
      <c r="O1983">
        <f t="shared" ref="O1983:O2046" si="1484">IF(K1983=5,1,0)</f>
        <v>0</v>
      </c>
    </row>
    <row r="1984" spans="1:18" hidden="1" x14ac:dyDescent="0.25">
      <c r="A1984" t="s">
        <v>19</v>
      </c>
      <c r="B1984">
        <v>4</v>
      </c>
      <c r="C1984">
        <v>18</v>
      </c>
      <c r="D1984" t="s">
        <v>12</v>
      </c>
      <c r="E1984" t="s">
        <v>12</v>
      </c>
      <c r="F1984">
        <v>15</v>
      </c>
      <c r="G1984">
        <v>930</v>
      </c>
      <c r="H1984">
        <v>17237</v>
      </c>
      <c r="I1984" t="s">
        <v>13</v>
      </c>
      <c r="J1984">
        <v>0</v>
      </c>
      <c r="K1984">
        <v>0</v>
      </c>
      <c r="L1984">
        <f t="shared" ref="L1984:L2047" si="1485">IF(J1984&gt;0,1,0)</f>
        <v>0</v>
      </c>
      <c r="M1984">
        <f t="shared" si="1482"/>
        <v>0</v>
      </c>
      <c r="N1984">
        <f t="shared" si="1483"/>
        <v>0</v>
      </c>
      <c r="O1984">
        <f t="shared" si="1484"/>
        <v>0</v>
      </c>
    </row>
    <row r="1985" spans="1:18" hidden="1" x14ac:dyDescent="0.25">
      <c r="A1985" t="s">
        <v>19</v>
      </c>
      <c r="B1985">
        <v>4</v>
      </c>
      <c r="C1985">
        <v>18</v>
      </c>
      <c r="D1985" t="s">
        <v>12</v>
      </c>
      <c r="E1985" t="s">
        <v>12</v>
      </c>
      <c r="F1985">
        <v>15</v>
      </c>
      <c r="G1985">
        <v>930</v>
      </c>
      <c r="H1985">
        <v>17237</v>
      </c>
      <c r="I1985" t="s">
        <v>14</v>
      </c>
      <c r="J1985">
        <v>1</v>
      </c>
      <c r="K1985">
        <v>3</v>
      </c>
      <c r="L1985" s="11">
        <f t="shared" si="1485"/>
        <v>1</v>
      </c>
      <c r="M1985" s="11">
        <f t="shared" si="1482"/>
        <v>0</v>
      </c>
      <c r="N1985" s="11">
        <f t="shared" si="1483"/>
        <v>0</v>
      </c>
      <c r="O1985" s="11">
        <f t="shared" si="1484"/>
        <v>0</v>
      </c>
      <c r="P1985" s="11"/>
      <c r="Q1985" s="11"/>
      <c r="R1985" s="11"/>
    </row>
    <row r="1986" spans="1:18" hidden="1" x14ac:dyDescent="0.25">
      <c r="A1986" t="s">
        <v>19</v>
      </c>
      <c r="B1986">
        <v>4</v>
      </c>
      <c r="C1986">
        <v>18</v>
      </c>
      <c r="D1986" t="s">
        <v>12</v>
      </c>
      <c r="E1986" t="s">
        <v>12</v>
      </c>
      <c r="F1986">
        <v>16</v>
      </c>
      <c r="G1986">
        <v>990</v>
      </c>
      <c r="H1986">
        <v>17297</v>
      </c>
      <c r="I1986" t="s">
        <v>17</v>
      </c>
      <c r="J1986">
        <v>0</v>
      </c>
      <c r="K1986">
        <v>0</v>
      </c>
      <c r="L1986">
        <f t="shared" si="1485"/>
        <v>0</v>
      </c>
      <c r="M1986">
        <f t="shared" si="1482"/>
        <v>0</v>
      </c>
      <c r="N1986">
        <f t="shared" si="1483"/>
        <v>0</v>
      </c>
      <c r="O1986">
        <f t="shared" si="1484"/>
        <v>0</v>
      </c>
      <c r="P1986">
        <f t="shared" ref="P1986" si="1486">IF((SUM(J1986:J1989)&gt;0),1,0)</f>
        <v>0</v>
      </c>
      <c r="Q1986">
        <f t="shared" ref="Q1986:R1986" si="1487">IF((SUM(N1986:N1989)&gt;0),1,0)</f>
        <v>0</v>
      </c>
      <c r="R1986">
        <f t="shared" si="1487"/>
        <v>0</v>
      </c>
    </row>
    <row r="1987" spans="1:18" hidden="1" x14ac:dyDescent="0.25">
      <c r="A1987" t="s">
        <v>19</v>
      </c>
      <c r="B1987">
        <v>4</v>
      </c>
      <c r="C1987">
        <v>18</v>
      </c>
      <c r="D1987" t="s">
        <v>12</v>
      </c>
      <c r="E1987" t="s">
        <v>12</v>
      </c>
      <c r="F1987">
        <v>16</v>
      </c>
      <c r="G1987">
        <v>990</v>
      </c>
      <c r="H1987">
        <v>17297</v>
      </c>
      <c r="I1987" t="s">
        <v>16</v>
      </c>
      <c r="J1987">
        <v>0</v>
      </c>
      <c r="K1987">
        <v>0</v>
      </c>
      <c r="L1987">
        <f t="shared" si="1485"/>
        <v>0</v>
      </c>
      <c r="M1987">
        <f t="shared" si="1482"/>
        <v>0</v>
      </c>
      <c r="N1987">
        <f t="shared" si="1483"/>
        <v>0</v>
      </c>
      <c r="O1987">
        <f t="shared" si="1484"/>
        <v>0</v>
      </c>
    </row>
    <row r="1988" spans="1:18" hidden="1" x14ac:dyDescent="0.25">
      <c r="A1988" t="s">
        <v>19</v>
      </c>
      <c r="B1988">
        <v>4</v>
      </c>
      <c r="C1988">
        <v>18</v>
      </c>
      <c r="D1988" t="s">
        <v>12</v>
      </c>
      <c r="E1988" t="s">
        <v>12</v>
      </c>
      <c r="F1988">
        <v>16</v>
      </c>
      <c r="G1988">
        <v>990</v>
      </c>
      <c r="H1988">
        <v>17297</v>
      </c>
      <c r="I1988" t="s">
        <v>13</v>
      </c>
      <c r="J1988">
        <v>0</v>
      </c>
      <c r="K1988">
        <v>0</v>
      </c>
      <c r="L1988">
        <f t="shared" si="1485"/>
        <v>0</v>
      </c>
      <c r="M1988">
        <f t="shared" si="1482"/>
        <v>0</v>
      </c>
      <c r="N1988">
        <f t="shared" si="1483"/>
        <v>0</v>
      </c>
      <c r="O1988">
        <f t="shared" si="1484"/>
        <v>0</v>
      </c>
    </row>
    <row r="1989" spans="1:18" hidden="1" x14ac:dyDescent="0.25">
      <c r="A1989" t="s">
        <v>19</v>
      </c>
      <c r="B1989">
        <v>4</v>
      </c>
      <c r="C1989">
        <v>18</v>
      </c>
      <c r="D1989" t="s">
        <v>12</v>
      </c>
      <c r="E1989" t="s">
        <v>12</v>
      </c>
      <c r="F1989">
        <v>16</v>
      </c>
      <c r="G1989">
        <v>990</v>
      </c>
      <c r="H1989">
        <v>17297</v>
      </c>
      <c r="I1989" t="s">
        <v>14</v>
      </c>
      <c r="J1989">
        <v>0</v>
      </c>
      <c r="K1989">
        <v>0</v>
      </c>
      <c r="L1989" s="11">
        <f t="shared" si="1485"/>
        <v>0</v>
      </c>
      <c r="M1989" s="11">
        <f t="shared" si="1482"/>
        <v>0</v>
      </c>
      <c r="N1989" s="11">
        <f t="shared" si="1483"/>
        <v>0</v>
      </c>
      <c r="O1989" s="11">
        <f t="shared" si="1484"/>
        <v>0</v>
      </c>
      <c r="P1989" s="11"/>
      <c r="Q1989" s="11"/>
      <c r="R1989" s="11"/>
    </row>
    <row r="1990" spans="1:18" hidden="1" x14ac:dyDescent="0.25">
      <c r="A1990" t="s">
        <v>19</v>
      </c>
      <c r="B1990">
        <v>4</v>
      </c>
      <c r="C1990">
        <v>18</v>
      </c>
      <c r="D1990" t="s">
        <v>12</v>
      </c>
      <c r="E1990" t="s">
        <v>12</v>
      </c>
      <c r="F1990">
        <v>17</v>
      </c>
      <c r="G1990">
        <v>1050</v>
      </c>
      <c r="H1990">
        <v>17357</v>
      </c>
      <c r="I1990" t="s">
        <v>17</v>
      </c>
      <c r="J1990">
        <v>0</v>
      </c>
      <c r="K1990">
        <v>0</v>
      </c>
      <c r="L1990">
        <f t="shared" si="1485"/>
        <v>0</v>
      </c>
      <c r="M1990">
        <f t="shared" si="1482"/>
        <v>0</v>
      </c>
      <c r="N1990">
        <f t="shared" si="1483"/>
        <v>0</v>
      </c>
      <c r="O1990">
        <f t="shared" si="1484"/>
        <v>0</v>
      </c>
      <c r="P1990">
        <f t="shared" ref="P1990" si="1488">IF((SUM(J1990:J1993)&gt;0),1,0)</f>
        <v>1</v>
      </c>
      <c r="Q1990">
        <f t="shared" ref="Q1990:R1990" si="1489">IF((SUM(N1990:N1993)&gt;0),1,0)</f>
        <v>1</v>
      </c>
      <c r="R1990">
        <f t="shared" si="1489"/>
        <v>0</v>
      </c>
    </row>
    <row r="1991" spans="1:18" hidden="1" x14ac:dyDescent="0.25">
      <c r="A1991" t="s">
        <v>19</v>
      </c>
      <c r="B1991">
        <v>4</v>
      </c>
      <c r="C1991">
        <v>18</v>
      </c>
      <c r="D1991" t="s">
        <v>12</v>
      </c>
      <c r="E1991" t="s">
        <v>12</v>
      </c>
      <c r="F1991">
        <v>17</v>
      </c>
      <c r="G1991">
        <v>1050</v>
      </c>
      <c r="H1991">
        <v>17357</v>
      </c>
      <c r="I1991" t="s">
        <v>16</v>
      </c>
      <c r="J1991">
        <v>1</v>
      </c>
      <c r="K1991">
        <v>4</v>
      </c>
      <c r="L1991">
        <f t="shared" si="1485"/>
        <v>1</v>
      </c>
      <c r="M1991">
        <f t="shared" si="1482"/>
        <v>1</v>
      </c>
      <c r="N1991">
        <f t="shared" si="1483"/>
        <v>1</v>
      </c>
      <c r="O1991">
        <f t="shared" si="1484"/>
        <v>0</v>
      </c>
    </row>
    <row r="1992" spans="1:18" hidden="1" x14ac:dyDescent="0.25">
      <c r="A1992" t="s">
        <v>19</v>
      </c>
      <c r="B1992">
        <v>4</v>
      </c>
      <c r="C1992">
        <v>18</v>
      </c>
      <c r="D1992" t="s">
        <v>12</v>
      </c>
      <c r="E1992" t="s">
        <v>12</v>
      </c>
      <c r="F1992">
        <v>17</v>
      </c>
      <c r="G1992">
        <v>1050</v>
      </c>
      <c r="H1992">
        <v>17357</v>
      </c>
      <c r="I1992" t="s">
        <v>13</v>
      </c>
      <c r="J1992">
        <v>1</v>
      </c>
      <c r="K1992">
        <v>2</v>
      </c>
      <c r="L1992">
        <f t="shared" si="1485"/>
        <v>1</v>
      </c>
      <c r="M1992">
        <f t="shared" si="1482"/>
        <v>0</v>
      </c>
      <c r="N1992">
        <f t="shared" si="1483"/>
        <v>0</v>
      </c>
      <c r="O1992">
        <f t="shared" si="1484"/>
        <v>0</v>
      </c>
    </row>
    <row r="1993" spans="1:18" hidden="1" x14ac:dyDescent="0.25">
      <c r="A1993" t="s">
        <v>19</v>
      </c>
      <c r="B1993">
        <v>4</v>
      </c>
      <c r="C1993">
        <v>18</v>
      </c>
      <c r="D1993" t="s">
        <v>12</v>
      </c>
      <c r="E1993" t="s">
        <v>12</v>
      </c>
      <c r="F1993">
        <v>17</v>
      </c>
      <c r="G1993">
        <v>1050</v>
      </c>
      <c r="H1993">
        <v>17357</v>
      </c>
      <c r="I1993" t="s">
        <v>14</v>
      </c>
      <c r="J1993">
        <v>0</v>
      </c>
      <c r="K1993">
        <v>0</v>
      </c>
      <c r="L1993" s="11">
        <f t="shared" si="1485"/>
        <v>0</v>
      </c>
      <c r="M1993" s="11">
        <f t="shared" si="1482"/>
        <v>0</v>
      </c>
      <c r="N1993" s="11">
        <f t="shared" si="1483"/>
        <v>0</v>
      </c>
      <c r="O1993" s="11">
        <f t="shared" si="1484"/>
        <v>0</v>
      </c>
      <c r="P1993" s="11"/>
      <c r="Q1993" s="11"/>
      <c r="R1993" s="11"/>
    </row>
    <row r="1994" spans="1:18" hidden="1" x14ac:dyDescent="0.25">
      <c r="A1994" t="s">
        <v>22</v>
      </c>
      <c r="B1994">
        <v>5</v>
      </c>
      <c r="C1994">
        <v>4</v>
      </c>
      <c r="D1994" t="s">
        <v>21</v>
      </c>
      <c r="E1994" t="s">
        <v>21</v>
      </c>
      <c r="F1994">
        <v>1</v>
      </c>
      <c r="G1994">
        <v>60</v>
      </c>
      <c r="H1994">
        <v>22919</v>
      </c>
      <c r="I1994" t="s">
        <v>17</v>
      </c>
      <c r="J1994">
        <v>1</v>
      </c>
      <c r="K1994">
        <v>1</v>
      </c>
      <c r="L1994">
        <f t="shared" si="1485"/>
        <v>1</v>
      </c>
      <c r="M1994">
        <f t="shared" si="1482"/>
        <v>0</v>
      </c>
      <c r="N1994">
        <f t="shared" si="1483"/>
        <v>0</v>
      </c>
      <c r="O1994">
        <f t="shared" si="1484"/>
        <v>0</v>
      </c>
      <c r="P1994">
        <f t="shared" ref="P1994" si="1490">IF((SUM(J1994:J1997)&gt;0),1,0)</f>
        <v>1</v>
      </c>
      <c r="Q1994">
        <f t="shared" ref="Q1994:R1994" si="1491">IF((SUM(N1994:N1997)&gt;0),1,0)</f>
        <v>0</v>
      </c>
      <c r="R1994">
        <f t="shared" si="1491"/>
        <v>0</v>
      </c>
    </row>
    <row r="1995" spans="1:18" hidden="1" x14ac:dyDescent="0.25">
      <c r="A1995" t="s">
        <v>22</v>
      </c>
      <c r="B1995">
        <v>5</v>
      </c>
      <c r="C1995">
        <v>4</v>
      </c>
      <c r="D1995" t="s">
        <v>21</v>
      </c>
      <c r="E1995" t="s">
        <v>21</v>
      </c>
      <c r="F1995">
        <v>1</v>
      </c>
      <c r="G1995">
        <v>60</v>
      </c>
      <c r="H1995">
        <v>22919</v>
      </c>
      <c r="I1995" t="s">
        <v>16</v>
      </c>
      <c r="J1995">
        <v>0</v>
      </c>
      <c r="K1995">
        <v>0</v>
      </c>
      <c r="L1995">
        <f t="shared" si="1485"/>
        <v>0</v>
      </c>
      <c r="M1995">
        <f t="shared" si="1482"/>
        <v>0</v>
      </c>
      <c r="N1995">
        <f t="shared" si="1483"/>
        <v>0</v>
      </c>
      <c r="O1995">
        <f t="shared" si="1484"/>
        <v>0</v>
      </c>
    </row>
    <row r="1996" spans="1:18" hidden="1" x14ac:dyDescent="0.25">
      <c r="A1996" t="s">
        <v>22</v>
      </c>
      <c r="B1996">
        <v>5</v>
      </c>
      <c r="C1996">
        <v>4</v>
      </c>
      <c r="D1996" t="s">
        <v>21</v>
      </c>
      <c r="E1996" t="s">
        <v>21</v>
      </c>
      <c r="F1996">
        <v>1</v>
      </c>
      <c r="G1996">
        <v>60</v>
      </c>
      <c r="H1996">
        <v>22919</v>
      </c>
      <c r="I1996" t="s">
        <v>13</v>
      </c>
      <c r="J1996">
        <v>0</v>
      </c>
      <c r="K1996">
        <v>0</v>
      </c>
      <c r="L1996">
        <f t="shared" si="1485"/>
        <v>0</v>
      </c>
      <c r="M1996">
        <f t="shared" si="1482"/>
        <v>0</v>
      </c>
      <c r="N1996">
        <f t="shared" si="1483"/>
        <v>0</v>
      </c>
      <c r="O1996">
        <f t="shared" si="1484"/>
        <v>0</v>
      </c>
    </row>
    <row r="1997" spans="1:18" hidden="1" x14ac:dyDescent="0.25">
      <c r="A1997" t="s">
        <v>22</v>
      </c>
      <c r="B1997">
        <v>5</v>
      </c>
      <c r="C1997">
        <v>4</v>
      </c>
      <c r="D1997" t="s">
        <v>21</v>
      </c>
      <c r="E1997" t="s">
        <v>21</v>
      </c>
      <c r="F1997">
        <v>1</v>
      </c>
      <c r="G1997">
        <v>60</v>
      </c>
      <c r="H1997">
        <v>22919</v>
      </c>
      <c r="I1997" t="s">
        <v>14</v>
      </c>
      <c r="J1997">
        <v>1</v>
      </c>
      <c r="K1997">
        <v>3</v>
      </c>
      <c r="L1997" s="11">
        <f t="shared" si="1485"/>
        <v>1</v>
      </c>
      <c r="M1997" s="11">
        <f t="shared" si="1482"/>
        <v>0</v>
      </c>
      <c r="N1997" s="11">
        <f t="shared" si="1483"/>
        <v>0</v>
      </c>
      <c r="O1997" s="11">
        <f t="shared" si="1484"/>
        <v>0</v>
      </c>
      <c r="P1997" s="11"/>
      <c r="Q1997" s="11"/>
      <c r="R1997" s="11"/>
    </row>
    <row r="1998" spans="1:18" hidden="1" x14ac:dyDescent="0.25">
      <c r="A1998" t="s">
        <v>22</v>
      </c>
      <c r="B1998">
        <v>5</v>
      </c>
      <c r="C1998">
        <v>4</v>
      </c>
      <c r="D1998" t="s">
        <v>21</v>
      </c>
      <c r="E1998" t="s">
        <v>21</v>
      </c>
      <c r="F1998">
        <v>2</v>
      </c>
      <c r="G1998">
        <v>120</v>
      </c>
      <c r="H1998">
        <v>22979</v>
      </c>
      <c r="I1998" t="s">
        <v>17</v>
      </c>
      <c r="J1998">
        <v>0</v>
      </c>
      <c r="K1998">
        <v>0</v>
      </c>
      <c r="L1998">
        <f t="shared" si="1485"/>
        <v>0</v>
      </c>
      <c r="M1998">
        <f t="shared" si="1482"/>
        <v>0</v>
      </c>
      <c r="N1998">
        <f t="shared" si="1483"/>
        <v>0</v>
      </c>
      <c r="O1998">
        <f t="shared" si="1484"/>
        <v>0</v>
      </c>
      <c r="P1998">
        <f t="shared" ref="P1998" si="1492">IF((SUM(J1998:J2001)&gt;0),1,0)</f>
        <v>1</v>
      </c>
      <c r="Q1998">
        <f t="shared" ref="Q1998:R1998" si="1493">IF((SUM(N1998:N2001)&gt;0),1,0)</f>
        <v>0</v>
      </c>
      <c r="R1998">
        <f t="shared" si="1493"/>
        <v>0</v>
      </c>
    </row>
    <row r="1999" spans="1:18" hidden="1" x14ac:dyDescent="0.25">
      <c r="A1999" t="s">
        <v>22</v>
      </c>
      <c r="B1999">
        <v>5</v>
      </c>
      <c r="C1999">
        <v>4</v>
      </c>
      <c r="D1999" t="s">
        <v>21</v>
      </c>
      <c r="E1999" t="s">
        <v>21</v>
      </c>
      <c r="F1999">
        <v>2</v>
      </c>
      <c r="G1999">
        <v>120</v>
      </c>
      <c r="H1999">
        <v>22979</v>
      </c>
      <c r="I1999" t="s">
        <v>16</v>
      </c>
      <c r="J1999">
        <v>0</v>
      </c>
      <c r="K1999">
        <v>0</v>
      </c>
      <c r="L1999">
        <f t="shared" si="1485"/>
        <v>0</v>
      </c>
      <c r="M1999">
        <f t="shared" si="1482"/>
        <v>0</v>
      </c>
      <c r="N1999">
        <f t="shared" si="1483"/>
        <v>0</v>
      </c>
      <c r="O1999">
        <f t="shared" si="1484"/>
        <v>0</v>
      </c>
    </row>
    <row r="2000" spans="1:18" hidden="1" x14ac:dyDescent="0.25">
      <c r="A2000" t="s">
        <v>22</v>
      </c>
      <c r="B2000">
        <v>5</v>
      </c>
      <c r="C2000">
        <v>4</v>
      </c>
      <c r="D2000" t="s">
        <v>21</v>
      </c>
      <c r="E2000" t="s">
        <v>21</v>
      </c>
      <c r="F2000">
        <v>2</v>
      </c>
      <c r="G2000">
        <v>120</v>
      </c>
      <c r="H2000">
        <v>22979</v>
      </c>
      <c r="I2000" t="s">
        <v>13</v>
      </c>
      <c r="J2000">
        <v>0</v>
      </c>
      <c r="K2000">
        <v>0</v>
      </c>
      <c r="L2000">
        <f t="shared" si="1485"/>
        <v>0</v>
      </c>
      <c r="M2000">
        <f t="shared" si="1482"/>
        <v>0</v>
      </c>
      <c r="N2000">
        <f t="shared" si="1483"/>
        <v>0</v>
      </c>
      <c r="O2000">
        <f t="shared" si="1484"/>
        <v>0</v>
      </c>
    </row>
    <row r="2001" spans="1:18" hidden="1" x14ac:dyDescent="0.25">
      <c r="A2001" t="s">
        <v>22</v>
      </c>
      <c r="B2001">
        <v>5</v>
      </c>
      <c r="C2001">
        <v>4</v>
      </c>
      <c r="D2001" t="s">
        <v>21</v>
      </c>
      <c r="E2001" t="s">
        <v>21</v>
      </c>
      <c r="F2001">
        <v>2</v>
      </c>
      <c r="G2001">
        <v>120</v>
      </c>
      <c r="H2001">
        <v>22979</v>
      </c>
      <c r="I2001" t="s">
        <v>14</v>
      </c>
      <c r="J2001">
        <v>1</v>
      </c>
      <c r="K2001">
        <v>3</v>
      </c>
      <c r="L2001" s="11">
        <f t="shared" si="1485"/>
        <v>1</v>
      </c>
      <c r="M2001" s="11">
        <f t="shared" si="1482"/>
        <v>0</v>
      </c>
      <c r="N2001" s="11">
        <f t="shared" si="1483"/>
        <v>0</v>
      </c>
      <c r="O2001" s="11">
        <f t="shared" si="1484"/>
        <v>0</v>
      </c>
      <c r="P2001" s="11"/>
      <c r="Q2001" s="11"/>
      <c r="R2001" s="11"/>
    </row>
    <row r="2002" spans="1:18" hidden="1" x14ac:dyDescent="0.25">
      <c r="A2002" t="s">
        <v>22</v>
      </c>
      <c r="B2002">
        <v>5</v>
      </c>
      <c r="C2002">
        <v>4</v>
      </c>
      <c r="D2002" t="s">
        <v>21</v>
      </c>
      <c r="E2002" t="s">
        <v>21</v>
      </c>
      <c r="F2002">
        <v>3</v>
      </c>
      <c r="G2002">
        <v>180</v>
      </c>
      <c r="H2002">
        <v>23039</v>
      </c>
      <c r="I2002" t="s">
        <v>17</v>
      </c>
      <c r="J2002">
        <v>2</v>
      </c>
      <c r="K2002">
        <v>1</v>
      </c>
      <c r="L2002">
        <f t="shared" si="1485"/>
        <v>1</v>
      </c>
      <c r="M2002">
        <f t="shared" si="1482"/>
        <v>0</v>
      </c>
      <c r="N2002">
        <f t="shared" si="1483"/>
        <v>0</v>
      </c>
      <c r="O2002">
        <f t="shared" si="1484"/>
        <v>0</v>
      </c>
      <c r="P2002">
        <f t="shared" ref="P2002" si="1494">IF((SUM(J2002:J2005)&gt;0),1,0)</f>
        <v>1</v>
      </c>
      <c r="Q2002">
        <f t="shared" ref="Q2002:R2002" si="1495">IF((SUM(N2002:N2005)&gt;0),1,0)</f>
        <v>0</v>
      </c>
      <c r="R2002">
        <f t="shared" si="1495"/>
        <v>0</v>
      </c>
    </row>
    <row r="2003" spans="1:18" hidden="1" x14ac:dyDescent="0.25">
      <c r="A2003" t="s">
        <v>22</v>
      </c>
      <c r="B2003">
        <v>5</v>
      </c>
      <c r="C2003">
        <v>4</v>
      </c>
      <c r="D2003" t="s">
        <v>21</v>
      </c>
      <c r="E2003" t="s">
        <v>21</v>
      </c>
      <c r="F2003">
        <v>3</v>
      </c>
      <c r="G2003">
        <v>180</v>
      </c>
      <c r="H2003">
        <v>23039</v>
      </c>
      <c r="I2003" t="s">
        <v>16</v>
      </c>
      <c r="J2003">
        <v>0</v>
      </c>
      <c r="K2003">
        <v>0</v>
      </c>
      <c r="L2003">
        <f t="shared" si="1485"/>
        <v>0</v>
      </c>
      <c r="M2003">
        <f t="shared" si="1482"/>
        <v>0</v>
      </c>
      <c r="N2003">
        <f t="shared" si="1483"/>
        <v>0</v>
      </c>
      <c r="O2003">
        <f t="shared" si="1484"/>
        <v>0</v>
      </c>
    </row>
    <row r="2004" spans="1:18" hidden="1" x14ac:dyDescent="0.25">
      <c r="A2004" t="s">
        <v>22</v>
      </c>
      <c r="B2004">
        <v>5</v>
      </c>
      <c r="C2004">
        <v>4</v>
      </c>
      <c r="D2004" t="s">
        <v>21</v>
      </c>
      <c r="E2004" t="s">
        <v>21</v>
      </c>
      <c r="F2004">
        <v>3</v>
      </c>
      <c r="G2004">
        <v>180</v>
      </c>
      <c r="H2004">
        <v>23039</v>
      </c>
      <c r="I2004" t="s">
        <v>13</v>
      </c>
      <c r="J2004" s="11">
        <v>0</v>
      </c>
      <c r="K2004" s="11">
        <v>0</v>
      </c>
      <c r="L2004">
        <f t="shared" si="1485"/>
        <v>0</v>
      </c>
      <c r="M2004">
        <f t="shared" si="1482"/>
        <v>0</v>
      </c>
      <c r="N2004">
        <f t="shared" si="1483"/>
        <v>0</v>
      </c>
      <c r="O2004">
        <f t="shared" si="1484"/>
        <v>0</v>
      </c>
    </row>
    <row r="2005" spans="1:18" hidden="1" x14ac:dyDescent="0.25">
      <c r="A2005" t="s">
        <v>22</v>
      </c>
      <c r="B2005">
        <v>5</v>
      </c>
      <c r="C2005">
        <v>4</v>
      </c>
      <c r="D2005" t="s">
        <v>21</v>
      </c>
      <c r="E2005" t="s">
        <v>21</v>
      </c>
      <c r="F2005">
        <v>3</v>
      </c>
      <c r="G2005">
        <v>180</v>
      </c>
      <c r="H2005">
        <v>23039</v>
      </c>
      <c r="I2005" t="s">
        <v>14</v>
      </c>
      <c r="J2005" s="11">
        <v>1</v>
      </c>
      <c r="K2005" s="11">
        <v>2</v>
      </c>
      <c r="L2005" s="11">
        <f t="shared" si="1485"/>
        <v>1</v>
      </c>
      <c r="M2005" s="11">
        <f t="shared" si="1482"/>
        <v>0</v>
      </c>
      <c r="N2005" s="11">
        <f t="shared" si="1483"/>
        <v>0</v>
      </c>
      <c r="O2005" s="11">
        <f t="shared" si="1484"/>
        <v>0</v>
      </c>
      <c r="P2005" s="11"/>
      <c r="Q2005" s="11"/>
      <c r="R2005" s="11"/>
    </row>
    <row r="2006" spans="1:18" hidden="1" x14ac:dyDescent="0.25">
      <c r="A2006" t="s">
        <v>22</v>
      </c>
      <c r="B2006">
        <v>5</v>
      </c>
      <c r="C2006">
        <v>4</v>
      </c>
      <c r="D2006" t="s">
        <v>21</v>
      </c>
      <c r="E2006" t="s">
        <v>21</v>
      </c>
      <c r="F2006">
        <v>4</v>
      </c>
      <c r="G2006">
        <v>240</v>
      </c>
      <c r="H2006">
        <v>23039</v>
      </c>
      <c r="I2006" t="s">
        <v>17</v>
      </c>
      <c r="J2006">
        <v>1</v>
      </c>
      <c r="K2006">
        <v>2</v>
      </c>
      <c r="L2006">
        <f t="shared" si="1485"/>
        <v>1</v>
      </c>
      <c r="M2006">
        <f t="shared" si="1482"/>
        <v>0</v>
      </c>
      <c r="N2006">
        <f t="shared" si="1483"/>
        <v>0</v>
      </c>
      <c r="O2006">
        <f t="shared" si="1484"/>
        <v>0</v>
      </c>
      <c r="P2006">
        <f t="shared" ref="P2006" si="1496">IF((SUM(J2006:J2009)&gt;0),1,0)</f>
        <v>1</v>
      </c>
      <c r="Q2006">
        <f t="shared" ref="Q2006:R2006" si="1497">IF((SUM(N2006:N2009)&gt;0),1,0)</f>
        <v>0</v>
      </c>
      <c r="R2006">
        <f t="shared" si="1497"/>
        <v>0</v>
      </c>
    </row>
    <row r="2007" spans="1:18" hidden="1" x14ac:dyDescent="0.25">
      <c r="A2007" t="s">
        <v>22</v>
      </c>
      <c r="B2007">
        <v>5</v>
      </c>
      <c r="C2007">
        <v>4</v>
      </c>
      <c r="D2007" t="s">
        <v>21</v>
      </c>
      <c r="E2007" t="s">
        <v>21</v>
      </c>
      <c r="F2007">
        <v>4</v>
      </c>
      <c r="G2007">
        <v>240</v>
      </c>
      <c r="H2007">
        <v>23039</v>
      </c>
      <c r="I2007" t="s">
        <v>16</v>
      </c>
      <c r="J2007">
        <v>0</v>
      </c>
      <c r="K2007">
        <v>0</v>
      </c>
      <c r="L2007">
        <f t="shared" si="1485"/>
        <v>0</v>
      </c>
      <c r="M2007">
        <f t="shared" si="1482"/>
        <v>0</v>
      </c>
      <c r="N2007">
        <f t="shared" si="1483"/>
        <v>0</v>
      </c>
      <c r="O2007">
        <f t="shared" si="1484"/>
        <v>0</v>
      </c>
    </row>
    <row r="2008" spans="1:18" hidden="1" x14ac:dyDescent="0.25">
      <c r="A2008" t="s">
        <v>22</v>
      </c>
      <c r="B2008">
        <v>5</v>
      </c>
      <c r="C2008">
        <v>4</v>
      </c>
      <c r="D2008" t="s">
        <v>21</v>
      </c>
      <c r="E2008" t="s">
        <v>21</v>
      </c>
      <c r="F2008">
        <v>4</v>
      </c>
      <c r="G2008">
        <v>240</v>
      </c>
      <c r="H2008">
        <v>23039</v>
      </c>
      <c r="I2008" t="s">
        <v>13</v>
      </c>
      <c r="J2008">
        <v>0</v>
      </c>
      <c r="K2008">
        <v>0</v>
      </c>
      <c r="L2008">
        <f t="shared" si="1485"/>
        <v>0</v>
      </c>
      <c r="M2008">
        <f t="shared" si="1482"/>
        <v>0</v>
      </c>
      <c r="N2008">
        <f t="shared" si="1483"/>
        <v>0</v>
      </c>
      <c r="O2008">
        <f t="shared" si="1484"/>
        <v>0</v>
      </c>
    </row>
    <row r="2009" spans="1:18" hidden="1" x14ac:dyDescent="0.25">
      <c r="A2009" t="s">
        <v>22</v>
      </c>
      <c r="B2009">
        <v>5</v>
      </c>
      <c r="C2009">
        <v>4</v>
      </c>
      <c r="D2009" t="s">
        <v>21</v>
      </c>
      <c r="E2009" t="s">
        <v>21</v>
      </c>
      <c r="F2009">
        <v>4</v>
      </c>
      <c r="G2009">
        <v>240</v>
      </c>
      <c r="H2009">
        <v>23039</v>
      </c>
      <c r="I2009" t="s">
        <v>14</v>
      </c>
      <c r="J2009">
        <v>1</v>
      </c>
      <c r="K2009">
        <v>2</v>
      </c>
      <c r="L2009" s="11">
        <f t="shared" si="1485"/>
        <v>1</v>
      </c>
      <c r="M2009" s="11">
        <f t="shared" si="1482"/>
        <v>0</v>
      </c>
      <c r="N2009" s="11">
        <f t="shared" si="1483"/>
        <v>0</v>
      </c>
      <c r="O2009" s="11">
        <f t="shared" si="1484"/>
        <v>0</v>
      </c>
      <c r="P2009" s="11"/>
      <c r="Q2009" s="11"/>
      <c r="R2009" s="11"/>
    </row>
    <row r="2010" spans="1:18" hidden="1" x14ac:dyDescent="0.25">
      <c r="A2010" t="s">
        <v>22</v>
      </c>
      <c r="B2010">
        <v>5</v>
      </c>
      <c r="C2010">
        <v>4</v>
      </c>
      <c r="D2010" t="s">
        <v>21</v>
      </c>
      <c r="E2010" t="s">
        <v>21</v>
      </c>
      <c r="F2010">
        <v>5</v>
      </c>
      <c r="G2010">
        <v>300</v>
      </c>
      <c r="H2010">
        <v>23099</v>
      </c>
      <c r="I2010" t="s">
        <v>17</v>
      </c>
      <c r="J2010">
        <v>0</v>
      </c>
      <c r="K2010">
        <v>0</v>
      </c>
      <c r="L2010">
        <f t="shared" si="1485"/>
        <v>0</v>
      </c>
      <c r="M2010">
        <f t="shared" si="1482"/>
        <v>0</v>
      </c>
      <c r="N2010">
        <f t="shared" si="1483"/>
        <v>0</v>
      </c>
      <c r="O2010">
        <f t="shared" si="1484"/>
        <v>0</v>
      </c>
      <c r="P2010">
        <f t="shared" ref="P2010" si="1498">IF((SUM(J2010:J2013)&gt;0),1,0)</f>
        <v>0</v>
      </c>
      <c r="Q2010">
        <f t="shared" ref="Q2010:R2010" si="1499">IF((SUM(N2010:N2013)&gt;0),1,0)</f>
        <v>0</v>
      </c>
      <c r="R2010">
        <f t="shared" si="1499"/>
        <v>0</v>
      </c>
    </row>
    <row r="2011" spans="1:18" hidden="1" x14ac:dyDescent="0.25">
      <c r="A2011" t="s">
        <v>22</v>
      </c>
      <c r="B2011">
        <v>5</v>
      </c>
      <c r="C2011">
        <v>4</v>
      </c>
      <c r="D2011" t="s">
        <v>21</v>
      </c>
      <c r="E2011" t="s">
        <v>21</v>
      </c>
      <c r="F2011">
        <v>5</v>
      </c>
      <c r="G2011">
        <v>300</v>
      </c>
      <c r="H2011">
        <v>23099</v>
      </c>
      <c r="I2011" t="s">
        <v>16</v>
      </c>
      <c r="J2011">
        <v>0</v>
      </c>
      <c r="K2011">
        <v>0</v>
      </c>
      <c r="L2011">
        <f t="shared" si="1485"/>
        <v>0</v>
      </c>
      <c r="M2011">
        <f t="shared" si="1482"/>
        <v>0</v>
      </c>
      <c r="N2011">
        <f t="shared" si="1483"/>
        <v>0</v>
      </c>
      <c r="O2011">
        <f t="shared" si="1484"/>
        <v>0</v>
      </c>
    </row>
    <row r="2012" spans="1:18" hidden="1" x14ac:dyDescent="0.25">
      <c r="A2012" t="s">
        <v>22</v>
      </c>
      <c r="B2012">
        <v>5</v>
      </c>
      <c r="C2012">
        <v>4</v>
      </c>
      <c r="D2012" t="s">
        <v>21</v>
      </c>
      <c r="E2012" t="s">
        <v>21</v>
      </c>
      <c r="F2012">
        <v>5</v>
      </c>
      <c r="G2012">
        <v>300</v>
      </c>
      <c r="H2012">
        <v>23099</v>
      </c>
      <c r="I2012" t="s">
        <v>13</v>
      </c>
      <c r="J2012">
        <v>0</v>
      </c>
      <c r="K2012">
        <v>0</v>
      </c>
      <c r="L2012">
        <f t="shared" si="1485"/>
        <v>0</v>
      </c>
      <c r="M2012">
        <f t="shared" si="1482"/>
        <v>0</v>
      </c>
      <c r="N2012">
        <f t="shared" si="1483"/>
        <v>0</v>
      </c>
      <c r="O2012">
        <f t="shared" si="1484"/>
        <v>0</v>
      </c>
    </row>
    <row r="2013" spans="1:18" hidden="1" x14ac:dyDescent="0.25">
      <c r="A2013" t="s">
        <v>22</v>
      </c>
      <c r="B2013">
        <v>5</v>
      </c>
      <c r="C2013">
        <v>4</v>
      </c>
      <c r="D2013" t="s">
        <v>21</v>
      </c>
      <c r="E2013" t="s">
        <v>21</v>
      </c>
      <c r="F2013">
        <v>5</v>
      </c>
      <c r="G2013">
        <v>300</v>
      </c>
      <c r="H2013">
        <v>23099</v>
      </c>
      <c r="I2013" t="s">
        <v>14</v>
      </c>
      <c r="J2013">
        <v>0</v>
      </c>
      <c r="K2013">
        <v>0</v>
      </c>
      <c r="L2013" s="11">
        <f t="shared" si="1485"/>
        <v>0</v>
      </c>
      <c r="M2013" s="11">
        <f t="shared" si="1482"/>
        <v>0</v>
      </c>
      <c r="N2013" s="11">
        <f t="shared" si="1483"/>
        <v>0</v>
      </c>
      <c r="O2013" s="11">
        <f t="shared" si="1484"/>
        <v>0</v>
      </c>
      <c r="P2013" s="11"/>
      <c r="Q2013" s="11"/>
      <c r="R2013" s="11"/>
    </row>
    <row r="2014" spans="1:18" hidden="1" x14ac:dyDescent="0.25">
      <c r="A2014" t="s">
        <v>22</v>
      </c>
      <c r="B2014">
        <v>5</v>
      </c>
      <c r="C2014">
        <v>4</v>
      </c>
      <c r="D2014" t="s">
        <v>21</v>
      </c>
      <c r="E2014" t="s">
        <v>21</v>
      </c>
      <c r="F2014">
        <v>6</v>
      </c>
      <c r="G2014">
        <v>360</v>
      </c>
      <c r="H2014">
        <v>23159</v>
      </c>
      <c r="I2014" t="s">
        <v>17</v>
      </c>
      <c r="J2014">
        <v>0</v>
      </c>
      <c r="K2014">
        <v>0</v>
      </c>
      <c r="L2014">
        <f t="shared" si="1485"/>
        <v>0</v>
      </c>
      <c r="M2014">
        <f t="shared" si="1482"/>
        <v>0</v>
      </c>
      <c r="N2014">
        <f t="shared" si="1483"/>
        <v>0</v>
      </c>
      <c r="O2014">
        <f t="shared" si="1484"/>
        <v>0</v>
      </c>
      <c r="P2014">
        <f t="shared" ref="P2014" si="1500">IF((SUM(J2014:J2017)&gt;0),1,0)</f>
        <v>0</v>
      </c>
      <c r="Q2014">
        <f t="shared" ref="Q2014:R2014" si="1501">IF((SUM(N2014:N2017)&gt;0),1,0)</f>
        <v>0</v>
      </c>
      <c r="R2014">
        <f t="shared" si="1501"/>
        <v>0</v>
      </c>
    </row>
    <row r="2015" spans="1:18" hidden="1" x14ac:dyDescent="0.25">
      <c r="A2015" t="s">
        <v>22</v>
      </c>
      <c r="B2015">
        <v>5</v>
      </c>
      <c r="C2015">
        <v>4</v>
      </c>
      <c r="D2015" t="s">
        <v>21</v>
      </c>
      <c r="E2015" t="s">
        <v>21</v>
      </c>
      <c r="F2015">
        <v>6</v>
      </c>
      <c r="G2015">
        <v>360</v>
      </c>
      <c r="H2015">
        <v>23159</v>
      </c>
      <c r="I2015" t="s">
        <v>16</v>
      </c>
      <c r="J2015">
        <v>0</v>
      </c>
      <c r="K2015">
        <v>0</v>
      </c>
      <c r="L2015">
        <f t="shared" si="1485"/>
        <v>0</v>
      </c>
      <c r="M2015">
        <f t="shared" si="1482"/>
        <v>0</v>
      </c>
      <c r="N2015">
        <f t="shared" si="1483"/>
        <v>0</v>
      </c>
      <c r="O2015">
        <f t="shared" si="1484"/>
        <v>0</v>
      </c>
    </row>
    <row r="2016" spans="1:18" hidden="1" x14ac:dyDescent="0.25">
      <c r="A2016" t="s">
        <v>22</v>
      </c>
      <c r="B2016">
        <v>5</v>
      </c>
      <c r="C2016">
        <v>4</v>
      </c>
      <c r="D2016" t="s">
        <v>21</v>
      </c>
      <c r="E2016" t="s">
        <v>21</v>
      </c>
      <c r="F2016">
        <v>6</v>
      </c>
      <c r="G2016">
        <v>360</v>
      </c>
      <c r="H2016">
        <v>23159</v>
      </c>
      <c r="I2016" t="s">
        <v>13</v>
      </c>
      <c r="J2016">
        <v>0</v>
      </c>
      <c r="K2016">
        <v>0</v>
      </c>
      <c r="L2016">
        <f t="shared" si="1485"/>
        <v>0</v>
      </c>
      <c r="M2016">
        <f t="shared" si="1482"/>
        <v>0</v>
      </c>
      <c r="N2016">
        <f t="shared" si="1483"/>
        <v>0</v>
      </c>
      <c r="O2016">
        <f t="shared" si="1484"/>
        <v>0</v>
      </c>
    </row>
    <row r="2017" spans="1:18" hidden="1" x14ac:dyDescent="0.25">
      <c r="A2017" t="s">
        <v>22</v>
      </c>
      <c r="B2017">
        <v>5</v>
      </c>
      <c r="C2017">
        <v>4</v>
      </c>
      <c r="D2017" t="s">
        <v>21</v>
      </c>
      <c r="E2017" t="s">
        <v>21</v>
      </c>
      <c r="F2017">
        <v>6</v>
      </c>
      <c r="G2017">
        <v>360</v>
      </c>
      <c r="H2017">
        <v>23159</v>
      </c>
      <c r="I2017" t="s">
        <v>14</v>
      </c>
      <c r="J2017">
        <v>0</v>
      </c>
      <c r="K2017">
        <v>0</v>
      </c>
      <c r="L2017" s="11">
        <f t="shared" si="1485"/>
        <v>0</v>
      </c>
      <c r="M2017" s="11">
        <f t="shared" si="1482"/>
        <v>0</v>
      </c>
      <c r="N2017" s="11">
        <f t="shared" si="1483"/>
        <v>0</v>
      </c>
      <c r="O2017" s="11">
        <f t="shared" si="1484"/>
        <v>0</v>
      </c>
      <c r="P2017" s="11"/>
      <c r="Q2017" s="11"/>
      <c r="R2017" s="11"/>
    </row>
    <row r="2018" spans="1:18" hidden="1" x14ac:dyDescent="0.25">
      <c r="A2018" t="s">
        <v>22</v>
      </c>
      <c r="B2018">
        <v>5</v>
      </c>
      <c r="C2018">
        <v>4</v>
      </c>
      <c r="D2018" t="s">
        <v>21</v>
      </c>
      <c r="E2018" t="s">
        <v>21</v>
      </c>
      <c r="F2018">
        <v>7</v>
      </c>
      <c r="G2018">
        <v>420</v>
      </c>
      <c r="H2018">
        <v>23219</v>
      </c>
      <c r="I2018" t="s">
        <v>17</v>
      </c>
      <c r="J2018">
        <v>0</v>
      </c>
      <c r="K2018">
        <v>0</v>
      </c>
      <c r="L2018">
        <f t="shared" si="1485"/>
        <v>0</v>
      </c>
      <c r="M2018">
        <f t="shared" si="1482"/>
        <v>0</v>
      </c>
      <c r="N2018">
        <f t="shared" si="1483"/>
        <v>0</v>
      </c>
      <c r="O2018">
        <f t="shared" si="1484"/>
        <v>0</v>
      </c>
      <c r="P2018">
        <f t="shared" ref="P2018" si="1502">IF((SUM(J2018:J2021)&gt;0),1,0)</f>
        <v>0</v>
      </c>
      <c r="Q2018">
        <f t="shared" ref="Q2018:R2018" si="1503">IF((SUM(N2018:N2021)&gt;0),1,0)</f>
        <v>0</v>
      </c>
      <c r="R2018">
        <f t="shared" si="1503"/>
        <v>0</v>
      </c>
    </row>
    <row r="2019" spans="1:18" hidden="1" x14ac:dyDescent="0.25">
      <c r="A2019" t="s">
        <v>22</v>
      </c>
      <c r="B2019">
        <v>5</v>
      </c>
      <c r="C2019">
        <v>4</v>
      </c>
      <c r="D2019" t="s">
        <v>21</v>
      </c>
      <c r="E2019" t="s">
        <v>21</v>
      </c>
      <c r="F2019">
        <v>7</v>
      </c>
      <c r="G2019">
        <v>420</v>
      </c>
      <c r="H2019">
        <v>23219</v>
      </c>
      <c r="I2019" t="s">
        <v>16</v>
      </c>
      <c r="J2019">
        <v>0</v>
      </c>
      <c r="K2019">
        <v>0</v>
      </c>
      <c r="L2019">
        <f t="shared" si="1485"/>
        <v>0</v>
      </c>
      <c r="M2019">
        <f t="shared" si="1482"/>
        <v>0</v>
      </c>
      <c r="N2019">
        <f t="shared" si="1483"/>
        <v>0</v>
      </c>
      <c r="O2019">
        <f t="shared" si="1484"/>
        <v>0</v>
      </c>
    </row>
    <row r="2020" spans="1:18" hidden="1" x14ac:dyDescent="0.25">
      <c r="A2020" t="s">
        <v>22</v>
      </c>
      <c r="B2020">
        <v>5</v>
      </c>
      <c r="C2020">
        <v>4</v>
      </c>
      <c r="D2020" t="s">
        <v>21</v>
      </c>
      <c r="E2020" t="s">
        <v>21</v>
      </c>
      <c r="F2020">
        <v>7</v>
      </c>
      <c r="G2020">
        <v>420</v>
      </c>
      <c r="H2020">
        <v>23219</v>
      </c>
      <c r="I2020" t="s">
        <v>13</v>
      </c>
      <c r="J2020">
        <v>0</v>
      </c>
      <c r="K2020">
        <v>0</v>
      </c>
      <c r="L2020">
        <f t="shared" si="1485"/>
        <v>0</v>
      </c>
      <c r="M2020">
        <f t="shared" si="1482"/>
        <v>0</v>
      </c>
      <c r="N2020">
        <f t="shared" si="1483"/>
        <v>0</v>
      </c>
      <c r="O2020">
        <f t="shared" si="1484"/>
        <v>0</v>
      </c>
    </row>
    <row r="2021" spans="1:18" hidden="1" x14ac:dyDescent="0.25">
      <c r="A2021" t="s">
        <v>22</v>
      </c>
      <c r="B2021">
        <v>5</v>
      </c>
      <c r="C2021">
        <v>4</v>
      </c>
      <c r="D2021" t="s">
        <v>21</v>
      </c>
      <c r="E2021" t="s">
        <v>21</v>
      </c>
      <c r="F2021">
        <v>7</v>
      </c>
      <c r="G2021">
        <v>420</v>
      </c>
      <c r="H2021">
        <v>23219</v>
      </c>
      <c r="I2021" t="s">
        <v>14</v>
      </c>
      <c r="J2021">
        <v>0</v>
      </c>
      <c r="K2021">
        <v>0</v>
      </c>
      <c r="L2021" s="11">
        <f t="shared" si="1485"/>
        <v>0</v>
      </c>
      <c r="M2021" s="11">
        <f t="shared" si="1482"/>
        <v>0</v>
      </c>
      <c r="N2021" s="11">
        <f t="shared" si="1483"/>
        <v>0</v>
      </c>
      <c r="O2021" s="11">
        <f t="shared" si="1484"/>
        <v>0</v>
      </c>
      <c r="P2021" s="11"/>
      <c r="Q2021" s="11"/>
      <c r="R2021" s="11"/>
    </row>
    <row r="2022" spans="1:18" hidden="1" x14ac:dyDescent="0.25">
      <c r="A2022" t="s">
        <v>22</v>
      </c>
      <c r="B2022">
        <v>5</v>
      </c>
      <c r="C2022">
        <v>4</v>
      </c>
      <c r="D2022" t="s">
        <v>21</v>
      </c>
      <c r="E2022" t="s">
        <v>21</v>
      </c>
      <c r="F2022">
        <v>8</v>
      </c>
      <c r="G2022">
        <v>480</v>
      </c>
      <c r="H2022">
        <v>23279</v>
      </c>
      <c r="I2022" t="s">
        <v>17</v>
      </c>
      <c r="J2022">
        <v>0</v>
      </c>
      <c r="K2022">
        <v>0</v>
      </c>
      <c r="L2022">
        <f t="shared" si="1485"/>
        <v>0</v>
      </c>
      <c r="M2022">
        <f t="shared" si="1482"/>
        <v>0</v>
      </c>
      <c r="N2022">
        <f t="shared" si="1483"/>
        <v>0</v>
      </c>
      <c r="O2022">
        <f t="shared" si="1484"/>
        <v>0</v>
      </c>
      <c r="P2022">
        <f t="shared" ref="P2022" si="1504">IF((SUM(J2022:J2025)&gt;0),1,0)</f>
        <v>0</v>
      </c>
      <c r="Q2022">
        <f t="shared" ref="Q2022:R2022" si="1505">IF((SUM(N2022:N2025)&gt;0),1,0)</f>
        <v>0</v>
      </c>
      <c r="R2022">
        <f t="shared" si="1505"/>
        <v>0</v>
      </c>
    </row>
    <row r="2023" spans="1:18" hidden="1" x14ac:dyDescent="0.25">
      <c r="A2023" t="s">
        <v>22</v>
      </c>
      <c r="B2023">
        <v>5</v>
      </c>
      <c r="C2023">
        <v>4</v>
      </c>
      <c r="D2023" t="s">
        <v>21</v>
      </c>
      <c r="E2023" t="s">
        <v>21</v>
      </c>
      <c r="F2023">
        <v>8</v>
      </c>
      <c r="G2023">
        <v>480</v>
      </c>
      <c r="H2023">
        <v>23279</v>
      </c>
      <c r="I2023" t="s">
        <v>16</v>
      </c>
      <c r="J2023">
        <v>0</v>
      </c>
      <c r="K2023">
        <v>0</v>
      </c>
      <c r="L2023">
        <f t="shared" si="1485"/>
        <v>0</v>
      </c>
      <c r="M2023">
        <f t="shared" si="1482"/>
        <v>0</v>
      </c>
      <c r="N2023">
        <f t="shared" si="1483"/>
        <v>0</v>
      </c>
      <c r="O2023">
        <f t="shared" si="1484"/>
        <v>0</v>
      </c>
    </row>
    <row r="2024" spans="1:18" hidden="1" x14ac:dyDescent="0.25">
      <c r="A2024" t="s">
        <v>22</v>
      </c>
      <c r="B2024">
        <v>5</v>
      </c>
      <c r="C2024">
        <v>4</v>
      </c>
      <c r="D2024" t="s">
        <v>21</v>
      </c>
      <c r="E2024" t="s">
        <v>21</v>
      </c>
      <c r="F2024">
        <v>8</v>
      </c>
      <c r="G2024">
        <v>480</v>
      </c>
      <c r="H2024">
        <v>23279</v>
      </c>
      <c r="I2024" t="s">
        <v>13</v>
      </c>
      <c r="J2024">
        <v>0</v>
      </c>
      <c r="K2024">
        <v>0</v>
      </c>
      <c r="L2024">
        <f t="shared" si="1485"/>
        <v>0</v>
      </c>
      <c r="M2024">
        <f t="shared" si="1482"/>
        <v>0</v>
      </c>
      <c r="N2024">
        <f t="shared" si="1483"/>
        <v>0</v>
      </c>
      <c r="O2024">
        <f t="shared" si="1484"/>
        <v>0</v>
      </c>
    </row>
    <row r="2025" spans="1:18" hidden="1" x14ac:dyDescent="0.25">
      <c r="A2025" t="s">
        <v>22</v>
      </c>
      <c r="B2025">
        <v>5</v>
      </c>
      <c r="C2025">
        <v>4</v>
      </c>
      <c r="D2025" t="s">
        <v>21</v>
      </c>
      <c r="E2025" t="s">
        <v>21</v>
      </c>
      <c r="F2025">
        <v>8</v>
      </c>
      <c r="G2025">
        <v>480</v>
      </c>
      <c r="H2025">
        <v>23279</v>
      </c>
      <c r="I2025" t="s">
        <v>14</v>
      </c>
      <c r="J2025">
        <v>0</v>
      </c>
      <c r="K2025">
        <v>0</v>
      </c>
      <c r="L2025" s="11">
        <f t="shared" si="1485"/>
        <v>0</v>
      </c>
      <c r="M2025" s="11">
        <f t="shared" si="1482"/>
        <v>0</v>
      </c>
      <c r="N2025" s="11">
        <f t="shared" si="1483"/>
        <v>0</v>
      </c>
      <c r="O2025" s="11">
        <f t="shared" si="1484"/>
        <v>0</v>
      </c>
      <c r="P2025" s="11"/>
      <c r="Q2025" s="11"/>
      <c r="R2025" s="11"/>
    </row>
    <row r="2026" spans="1:18" hidden="1" x14ac:dyDescent="0.25">
      <c r="A2026" t="s">
        <v>22</v>
      </c>
      <c r="B2026">
        <v>5</v>
      </c>
      <c r="C2026">
        <v>4</v>
      </c>
      <c r="D2026" t="s">
        <v>21</v>
      </c>
      <c r="E2026" t="s">
        <v>21</v>
      </c>
      <c r="F2026">
        <v>9</v>
      </c>
      <c r="G2026">
        <v>540</v>
      </c>
      <c r="H2026">
        <v>23339</v>
      </c>
      <c r="I2026" t="s">
        <v>17</v>
      </c>
      <c r="J2026">
        <v>0</v>
      </c>
      <c r="K2026">
        <v>0</v>
      </c>
      <c r="L2026">
        <f t="shared" si="1485"/>
        <v>0</v>
      </c>
      <c r="M2026">
        <f t="shared" si="1482"/>
        <v>0</v>
      </c>
      <c r="N2026">
        <f t="shared" si="1483"/>
        <v>0</v>
      </c>
      <c r="O2026">
        <f t="shared" si="1484"/>
        <v>0</v>
      </c>
      <c r="P2026">
        <f t="shared" ref="P2026" si="1506">IF((SUM(J2026:J2029)&gt;0),1,0)</f>
        <v>1</v>
      </c>
      <c r="Q2026">
        <f t="shared" ref="Q2026:R2026" si="1507">IF((SUM(N2026:N2029)&gt;0),1,0)</f>
        <v>0</v>
      </c>
      <c r="R2026">
        <f t="shared" si="1507"/>
        <v>0</v>
      </c>
    </row>
    <row r="2027" spans="1:18" hidden="1" x14ac:dyDescent="0.25">
      <c r="A2027" t="s">
        <v>22</v>
      </c>
      <c r="B2027">
        <v>5</v>
      </c>
      <c r="C2027">
        <v>4</v>
      </c>
      <c r="D2027" t="s">
        <v>21</v>
      </c>
      <c r="E2027" t="s">
        <v>21</v>
      </c>
      <c r="F2027">
        <v>9</v>
      </c>
      <c r="G2027">
        <v>540</v>
      </c>
      <c r="H2027">
        <v>23339</v>
      </c>
      <c r="I2027" t="s">
        <v>16</v>
      </c>
      <c r="J2027">
        <v>0</v>
      </c>
      <c r="K2027">
        <v>0</v>
      </c>
      <c r="L2027">
        <f t="shared" si="1485"/>
        <v>0</v>
      </c>
      <c r="M2027">
        <f t="shared" si="1482"/>
        <v>0</v>
      </c>
      <c r="N2027">
        <f t="shared" si="1483"/>
        <v>0</v>
      </c>
      <c r="O2027">
        <f t="shared" si="1484"/>
        <v>0</v>
      </c>
    </row>
    <row r="2028" spans="1:18" hidden="1" x14ac:dyDescent="0.25">
      <c r="A2028" t="s">
        <v>22</v>
      </c>
      <c r="B2028">
        <v>5</v>
      </c>
      <c r="C2028">
        <v>4</v>
      </c>
      <c r="D2028" t="s">
        <v>21</v>
      </c>
      <c r="E2028" t="s">
        <v>21</v>
      </c>
      <c r="F2028">
        <v>9</v>
      </c>
      <c r="G2028">
        <v>540</v>
      </c>
      <c r="H2028">
        <v>23339</v>
      </c>
      <c r="I2028" t="s">
        <v>13</v>
      </c>
      <c r="J2028">
        <v>1</v>
      </c>
      <c r="K2028">
        <v>2</v>
      </c>
      <c r="L2028">
        <f t="shared" si="1485"/>
        <v>1</v>
      </c>
      <c r="M2028">
        <f t="shared" si="1482"/>
        <v>0</v>
      </c>
      <c r="N2028">
        <f t="shared" si="1483"/>
        <v>0</v>
      </c>
      <c r="O2028">
        <f t="shared" si="1484"/>
        <v>0</v>
      </c>
    </row>
    <row r="2029" spans="1:18" hidden="1" x14ac:dyDescent="0.25">
      <c r="A2029" t="s">
        <v>22</v>
      </c>
      <c r="B2029">
        <v>5</v>
      </c>
      <c r="C2029">
        <v>4</v>
      </c>
      <c r="D2029" t="s">
        <v>21</v>
      </c>
      <c r="E2029" t="s">
        <v>21</v>
      </c>
      <c r="F2029">
        <v>9</v>
      </c>
      <c r="G2029">
        <v>540</v>
      </c>
      <c r="H2029">
        <v>23339</v>
      </c>
      <c r="I2029" t="s">
        <v>14</v>
      </c>
      <c r="J2029">
        <v>0</v>
      </c>
      <c r="K2029">
        <v>0</v>
      </c>
      <c r="L2029" s="11">
        <f t="shared" si="1485"/>
        <v>0</v>
      </c>
      <c r="M2029" s="11">
        <f t="shared" si="1482"/>
        <v>0</v>
      </c>
      <c r="N2029" s="11">
        <f t="shared" si="1483"/>
        <v>0</v>
      </c>
      <c r="O2029" s="11">
        <f t="shared" si="1484"/>
        <v>0</v>
      </c>
      <c r="P2029" s="11"/>
      <c r="Q2029" s="11"/>
      <c r="R2029" s="11"/>
    </row>
    <row r="2030" spans="1:18" hidden="1" x14ac:dyDescent="0.25">
      <c r="A2030" t="s">
        <v>22</v>
      </c>
      <c r="B2030">
        <v>5</v>
      </c>
      <c r="C2030">
        <v>4</v>
      </c>
      <c r="D2030" t="s">
        <v>21</v>
      </c>
      <c r="E2030" t="s">
        <v>21</v>
      </c>
      <c r="F2030">
        <v>10</v>
      </c>
      <c r="G2030">
        <v>600</v>
      </c>
      <c r="H2030">
        <v>23399</v>
      </c>
      <c r="I2030" t="s">
        <v>17</v>
      </c>
      <c r="J2030">
        <v>0</v>
      </c>
      <c r="K2030">
        <v>0</v>
      </c>
      <c r="L2030">
        <f t="shared" si="1485"/>
        <v>0</v>
      </c>
      <c r="M2030">
        <f t="shared" si="1482"/>
        <v>0</v>
      </c>
      <c r="N2030">
        <f t="shared" si="1483"/>
        <v>0</v>
      </c>
      <c r="O2030">
        <f t="shared" si="1484"/>
        <v>0</v>
      </c>
      <c r="P2030">
        <f t="shared" ref="P2030" si="1508">IF((SUM(J2030:J2033)&gt;0),1,0)</f>
        <v>0</v>
      </c>
      <c r="Q2030">
        <f t="shared" ref="Q2030:R2030" si="1509">IF((SUM(N2030:N2033)&gt;0),1,0)</f>
        <v>0</v>
      </c>
      <c r="R2030">
        <f t="shared" si="1509"/>
        <v>0</v>
      </c>
    </row>
    <row r="2031" spans="1:18" hidden="1" x14ac:dyDescent="0.25">
      <c r="A2031" t="s">
        <v>22</v>
      </c>
      <c r="B2031">
        <v>5</v>
      </c>
      <c r="C2031">
        <v>4</v>
      </c>
      <c r="D2031" t="s">
        <v>21</v>
      </c>
      <c r="E2031" t="s">
        <v>21</v>
      </c>
      <c r="F2031">
        <v>10</v>
      </c>
      <c r="G2031">
        <v>600</v>
      </c>
      <c r="H2031">
        <v>23399</v>
      </c>
      <c r="I2031" t="s">
        <v>16</v>
      </c>
      <c r="J2031">
        <v>0</v>
      </c>
      <c r="K2031">
        <v>0</v>
      </c>
      <c r="L2031">
        <f t="shared" si="1485"/>
        <v>0</v>
      </c>
      <c r="M2031">
        <f t="shared" si="1482"/>
        <v>0</v>
      </c>
      <c r="N2031">
        <f t="shared" si="1483"/>
        <v>0</v>
      </c>
      <c r="O2031">
        <f t="shared" si="1484"/>
        <v>0</v>
      </c>
    </row>
    <row r="2032" spans="1:18" hidden="1" x14ac:dyDescent="0.25">
      <c r="A2032" t="s">
        <v>22</v>
      </c>
      <c r="B2032">
        <v>5</v>
      </c>
      <c r="C2032">
        <v>4</v>
      </c>
      <c r="D2032" t="s">
        <v>21</v>
      </c>
      <c r="E2032" t="s">
        <v>21</v>
      </c>
      <c r="F2032">
        <v>10</v>
      </c>
      <c r="G2032">
        <v>600</v>
      </c>
      <c r="H2032">
        <v>23399</v>
      </c>
      <c r="I2032" t="s">
        <v>13</v>
      </c>
      <c r="J2032">
        <v>0</v>
      </c>
      <c r="K2032">
        <v>0</v>
      </c>
      <c r="L2032">
        <f t="shared" si="1485"/>
        <v>0</v>
      </c>
      <c r="M2032">
        <f t="shared" si="1482"/>
        <v>0</v>
      </c>
      <c r="N2032">
        <f t="shared" si="1483"/>
        <v>0</v>
      </c>
      <c r="O2032">
        <f t="shared" si="1484"/>
        <v>0</v>
      </c>
    </row>
    <row r="2033" spans="1:18" hidden="1" x14ac:dyDescent="0.25">
      <c r="A2033" t="s">
        <v>22</v>
      </c>
      <c r="B2033">
        <v>5</v>
      </c>
      <c r="C2033">
        <v>4</v>
      </c>
      <c r="D2033" t="s">
        <v>21</v>
      </c>
      <c r="E2033" t="s">
        <v>21</v>
      </c>
      <c r="F2033">
        <v>10</v>
      </c>
      <c r="G2033">
        <v>600</v>
      </c>
      <c r="H2033">
        <v>23399</v>
      </c>
      <c r="I2033" t="s">
        <v>14</v>
      </c>
      <c r="J2033">
        <v>0</v>
      </c>
      <c r="K2033">
        <v>0</v>
      </c>
      <c r="L2033" s="11">
        <f t="shared" si="1485"/>
        <v>0</v>
      </c>
      <c r="M2033" s="11">
        <f t="shared" si="1482"/>
        <v>0</v>
      </c>
      <c r="N2033" s="11">
        <f t="shared" si="1483"/>
        <v>0</v>
      </c>
      <c r="O2033" s="11">
        <f t="shared" si="1484"/>
        <v>0</v>
      </c>
      <c r="P2033" s="11"/>
      <c r="Q2033" s="11"/>
      <c r="R2033" s="11"/>
    </row>
    <row r="2034" spans="1:18" hidden="1" x14ac:dyDescent="0.25">
      <c r="A2034" t="s">
        <v>22</v>
      </c>
      <c r="B2034">
        <v>5</v>
      </c>
      <c r="C2034">
        <v>4</v>
      </c>
      <c r="D2034" t="s">
        <v>21</v>
      </c>
      <c r="E2034" t="s">
        <v>21</v>
      </c>
      <c r="F2034">
        <v>11</v>
      </c>
      <c r="G2034">
        <v>660</v>
      </c>
      <c r="H2034">
        <v>23459</v>
      </c>
      <c r="I2034" t="s">
        <v>17</v>
      </c>
      <c r="J2034">
        <v>0</v>
      </c>
      <c r="K2034">
        <v>0</v>
      </c>
      <c r="L2034">
        <f t="shared" si="1485"/>
        <v>0</v>
      </c>
      <c r="M2034">
        <f t="shared" si="1482"/>
        <v>0</v>
      </c>
      <c r="N2034">
        <f t="shared" si="1483"/>
        <v>0</v>
      </c>
      <c r="O2034">
        <f t="shared" si="1484"/>
        <v>0</v>
      </c>
      <c r="P2034">
        <f t="shared" ref="P2034" si="1510">IF((SUM(J2034:J2037)&gt;0),1,0)</f>
        <v>0</v>
      </c>
      <c r="Q2034">
        <f t="shared" ref="Q2034:R2034" si="1511">IF((SUM(N2034:N2037)&gt;0),1,0)</f>
        <v>0</v>
      </c>
      <c r="R2034">
        <f t="shared" si="1511"/>
        <v>0</v>
      </c>
    </row>
    <row r="2035" spans="1:18" hidden="1" x14ac:dyDescent="0.25">
      <c r="A2035" t="s">
        <v>22</v>
      </c>
      <c r="B2035">
        <v>5</v>
      </c>
      <c r="C2035">
        <v>4</v>
      </c>
      <c r="D2035" t="s">
        <v>21</v>
      </c>
      <c r="E2035" t="s">
        <v>21</v>
      </c>
      <c r="F2035">
        <v>11</v>
      </c>
      <c r="G2035">
        <v>660</v>
      </c>
      <c r="H2035">
        <v>23459</v>
      </c>
      <c r="I2035" t="s">
        <v>16</v>
      </c>
      <c r="J2035">
        <v>0</v>
      </c>
      <c r="K2035">
        <v>0</v>
      </c>
      <c r="L2035">
        <f t="shared" si="1485"/>
        <v>0</v>
      </c>
      <c r="M2035">
        <f t="shared" si="1482"/>
        <v>0</v>
      </c>
      <c r="N2035">
        <f t="shared" si="1483"/>
        <v>0</v>
      </c>
      <c r="O2035">
        <f t="shared" si="1484"/>
        <v>0</v>
      </c>
    </row>
    <row r="2036" spans="1:18" hidden="1" x14ac:dyDescent="0.25">
      <c r="A2036" t="s">
        <v>22</v>
      </c>
      <c r="B2036">
        <v>5</v>
      </c>
      <c r="C2036">
        <v>4</v>
      </c>
      <c r="D2036" t="s">
        <v>21</v>
      </c>
      <c r="E2036" t="s">
        <v>21</v>
      </c>
      <c r="F2036">
        <v>11</v>
      </c>
      <c r="G2036">
        <v>660</v>
      </c>
      <c r="H2036">
        <v>23459</v>
      </c>
      <c r="I2036" t="s">
        <v>13</v>
      </c>
      <c r="J2036">
        <v>0</v>
      </c>
      <c r="K2036">
        <v>0</v>
      </c>
      <c r="L2036">
        <f t="shared" si="1485"/>
        <v>0</v>
      </c>
      <c r="M2036">
        <f t="shared" si="1482"/>
        <v>0</v>
      </c>
      <c r="N2036">
        <f t="shared" si="1483"/>
        <v>0</v>
      </c>
      <c r="O2036">
        <f t="shared" si="1484"/>
        <v>0</v>
      </c>
    </row>
    <row r="2037" spans="1:18" hidden="1" x14ac:dyDescent="0.25">
      <c r="A2037" t="s">
        <v>22</v>
      </c>
      <c r="B2037">
        <v>5</v>
      </c>
      <c r="C2037">
        <v>4</v>
      </c>
      <c r="D2037" t="s">
        <v>21</v>
      </c>
      <c r="E2037" t="s">
        <v>21</v>
      </c>
      <c r="F2037">
        <v>11</v>
      </c>
      <c r="G2037">
        <v>660</v>
      </c>
      <c r="H2037">
        <v>23459</v>
      </c>
      <c r="I2037" t="s">
        <v>14</v>
      </c>
      <c r="J2037">
        <v>0</v>
      </c>
      <c r="K2037">
        <v>0</v>
      </c>
      <c r="L2037" s="11">
        <f t="shared" si="1485"/>
        <v>0</v>
      </c>
      <c r="M2037" s="11">
        <f t="shared" si="1482"/>
        <v>0</v>
      </c>
      <c r="N2037" s="11">
        <f t="shared" si="1483"/>
        <v>0</v>
      </c>
      <c r="O2037" s="11">
        <f t="shared" si="1484"/>
        <v>0</v>
      </c>
      <c r="P2037" s="11"/>
      <c r="Q2037" s="11"/>
      <c r="R2037" s="11"/>
    </row>
    <row r="2038" spans="1:18" hidden="1" x14ac:dyDescent="0.25">
      <c r="A2038" t="s">
        <v>22</v>
      </c>
      <c r="B2038">
        <v>5</v>
      </c>
      <c r="C2038">
        <v>4</v>
      </c>
      <c r="D2038" t="s">
        <v>21</v>
      </c>
      <c r="E2038" t="s">
        <v>21</v>
      </c>
      <c r="F2038">
        <v>12</v>
      </c>
      <c r="G2038">
        <v>720</v>
      </c>
      <c r="H2038">
        <v>23519</v>
      </c>
      <c r="I2038" t="s">
        <v>17</v>
      </c>
      <c r="J2038">
        <v>0</v>
      </c>
      <c r="K2038">
        <v>0</v>
      </c>
      <c r="L2038">
        <f t="shared" si="1485"/>
        <v>0</v>
      </c>
      <c r="M2038">
        <f t="shared" si="1482"/>
        <v>0</v>
      </c>
      <c r="N2038">
        <f t="shared" si="1483"/>
        <v>0</v>
      </c>
      <c r="O2038">
        <f t="shared" si="1484"/>
        <v>0</v>
      </c>
      <c r="P2038">
        <f t="shared" ref="P2038" si="1512">IF((SUM(J2038:J2041)&gt;0),1,0)</f>
        <v>1</v>
      </c>
      <c r="Q2038">
        <f t="shared" ref="Q2038:R2038" si="1513">IF((SUM(N2038:N2041)&gt;0),1,0)</f>
        <v>0</v>
      </c>
      <c r="R2038">
        <f t="shared" si="1513"/>
        <v>0</v>
      </c>
    </row>
    <row r="2039" spans="1:18" hidden="1" x14ac:dyDescent="0.25">
      <c r="A2039" t="s">
        <v>22</v>
      </c>
      <c r="B2039">
        <v>5</v>
      </c>
      <c r="C2039">
        <v>4</v>
      </c>
      <c r="D2039" t="s">
        <v>21</v>
      </c>
      <c r="E2039" t="s">
        <v>21</v>
      </c>
      <c r="F2039">
        <v>12</v>
      </c>
      <c r="G2039">
        <v>720</v>
      </c>
      <c r="H2039">
        <v>23519</v>
      </c>
      <c r="I2039" t="s">
        <v>16</v>
      </c>
      <c r="J2039">
        <v>1</v>
      </c>
      <c r="K2039">
        <v>1</v>
      </c>
      <c r="L2039">
        <f t="shared" si="1485"/>
        <v>1</v>
      </c>
      <c r="M2039">
        <f t="shared" si="1482"/>
        <v>0</v>
      </c>
      <c r="N2039">
        <f t="shared" si="1483"/>
        <v>0</v>
      </c>
      <c r="O2039">
        <f t="shared" si="1484"/>
        <v>0</v>
      </c>
    </row>
    <row r="2040" spans="1:18" hidden="1" x14ac:dyDescent="0.25">
      <c r="A2040" t="s">
        <v>22</v>
      </c>
      <c r="B2040">
        <v>5</v>
      </c>
      <c r="C2040">
        <v>4</v>
      </c>
      <c r="D2040" t="s">
        <v>21</v>
      </c>
      <c r="E2040" t="s">
        <v>21</v>
      </c>
      <c r="F2040">
        <v>12</v>
      </c>
      <c r="G2040">
        <v>720</v>
      </c>
      <c r="H2040">
        <v>23519</v>
      </c>
      <c r="I2040" t="s">
        <v>13</v>
      </c>
      <c r="J2040">
        <v>0</v>
      </c>
      <c r="K2040">
        <v>0</v>
      </c>
      <c r="L2040">
        <f t="shared" si="1485"/>
        <v>0</v>
      </c>
      <c r="M2040">
        <f t="shared" si="1482"/>
        <v>0</v>
      </c>
      <c r="N2040">
        <f t="shared" si="1483"/>
        <v>0</v>
      </c>
      <c r="O2040">
        <f t="shared" si="1484"/>
        <v>0</v>
      </c>
    </row>
    <row r="2041" spans="1:18" hidden="1" x14ac:dyDescent="0.25">
      <c r="A2041" t="s">
        <v>22</v>
      </c>
      <c r="B2041">
        <v>5</v>
      </c>
      <c r="C2041">
        <v>4</v>
      </c>
      <c r="D2041" t="s">
        <v>21</v>
      </c>
      <c r="E2041" t="s">
        <v>21</v>
      </c>
      <c r="F2041">
        <v>12</v>
      </c>
      <c r="G2041">
        <v>720</v>
      </c>
      <c r="H2041">
        <v>23519</v>
      </c>
      <c r="I2041" t="s">
        <v>14</v>
      </c>
      <c r="J2041">
        <v>0</v>
      </c>
      <c r="K2041">
        <v>0</v>
      </c>
      <c r="L2041" s="11">
        <f t="shared" si="1485"/>
        <v>0</v>
      </c>
      <c r="M2041" s="11">
        <f t="shared" si="1482"/>
        <v>0</v>
      </c>
      <c r="N2041" s="11">
        <f t="shared" si="1483"/>
        <v>0</v>
      </c>
      <c r="O2041" s="11">
        <f t="shared" si="1484"/>
        <v>0</v>
      </c>
      <c r="P2041" s="11"/>
      <c r="Q2041" s="11"/>
      <c r="R2041" s="11"/>
    </row>
    <row r="2042" spans="1:18" hidden="1" x14ac:dyDescent="0.25">
      <c r="A2042" t="s">
        <v>22</v>
      </c>
      <c r="B2042">
        <v>5</v>
      </c>
      <c r="C2042">
        <v>4</v>
      </c>
      <c r="D2042" t="s">
        <v>21</v>
      </c>
      <c r="E2042" t="s">
        <v>21</v>
      </c>
      <c r="F2042">
        <v>13</v>
      </c>
      <c r="G2042">
        <v>780</v>
      </c>
      <c r="H2042">
        <v>23579</v>
      </c>
      <c r="I2042" t="s">
        <v>17</v>
      </c>
      <c r="J2042">
        <v>0</v>
      </c>
      <c r="K2042">
        <v>0</v>
      </c>
      <c r="L2042">
        <f t="shared" si="1485"/>
        <v>0</v>
      </c>
      <c r="M2042">
        <f t="shared" si="1482"/>
        <v>0</v>
      </c>
      <c r="N2042">
        <f t="shared" si="1483"/>
        <v>0</v>
      </c>
      <c r="O2042">
        <f t="shared" si="1484"/>
        <v>0</v>
      </c>
      <c r="P2042">
        <f t="shared" ref="P2042" si="1514">IF((SUM(J2042:J2045)&gt;0),1,0)</f>
        <v>0</v>
      </c>
      <c r="Q2042">
        <f t="shared" ref="Q2042:R2042" si="1515">IF((SUM(N2042:N2045)&gt;0),1,0)</f>
        <v>0</v>
      </c>
      <c r="R2042">
        <f t="shared" si="1515"/>
        <v>0</v>
      </c>
    </row>
    <row r="2043" spans="1:18" hidden="1" x14ac:dyDescent="0.25">
      <c r="A2043" t="s">
        <v>22</v>
      </c>
      <c r="B2043">
        <v>5</v>
      </c>
      <c r="C2043">
        <v>4</v>
      </c>
      <c r="D2043" t="s">
        <v>21</v>
      </c>
      <c r="E2043" t="s">
        <v>21</v>
      </c>
      <c r="F2043">
        <v>13</v>
      </c>
      <c r="G2043">
        <v>780</v>
      </c>
      <c r="H2043">
        <v>23579</v>
      </c>
      <c r="I2043" t="s">
        <v>16</v>
      </c>
      <c r="J2043">
        <v>0</v>
      </c>
      <c r="K2043">
        <v>0</v>
      </c>
      <c r="L2043">
        <f t="shared" si="1485"/>
        <v>0</v>
      </c>
      <c r="M2043">
        <f t="shared" si="1482"/>
        <v>0</v>
      </c>
      <c r="N2043">
        <f t="shared" si="1483"/>
        <v>0</v>
      </c>
      <c r="O2043">
        <f t="shared" si="1484"/>
        <v>0</v>
      </c>
    </row>
    <row r="2044" spans="1:18" hidden="1" x14ac:dyDescent="0.25">
      <c r="A2044" t="s">
        <v>22</v>
      </c>
      <c r="B2044">
        <v>5</v>
      </c>
      <c r="C2044">
        <v>4</v>
      </c>
      <c r="D2044" t="s">
        <v>21</v>
      </c>
      <c r="E2044" t="s">
        <v>21</v>
      </c>
      <c r="F2044">
        <v>13</v>
      </c>
      <c r="G2044">
        <v>780</v>
      </c>
      <c r="H2044">
        <v>23579</v>
      </c>
      <c r="I2044" t="s">
        <v>13</v>
      </c>
      <c r="J2044">
        <v>0</v>
      </c>
      <c r="K2044">
        <v>0</v>
      </c>
      <c r="L2044">
        <f t="shared" si="1485"/>
        <v>0</v>
      </c>
      <c r="M2044">
        <f t="shared" si="1482"/>
        <v>0</v>
      </c>
      <c r="N2044">
        <f t="shared" si="1483"/>
        <v>0</v>
      </c>
      <c r="O2044">
        <f t="shared" si="1484"/>
        <v>0</v>
      </c>
    </row>
    <row r="2045" spans="1:18" hidden="1" x14ac:dyDescent="0.25">
      <c r="A2045" t="s">
        <v>22</v>
      </c>
      <c r="B2045">
        <v>5</v>
      </c>
      <c r="C2045">
        <v>4</v>
      </c>
      <c r="D2045" t="s">
        <v>21</v>
      </c>
      <c r="E2045" t="s">
        <v>21</v>
      </c>
      <c r="F2045">
        <v>13</v>
      </c>
      <c r="G2045">
        <v>780</v>
      </c>
      <c r="H2045">
        <v>23579</v>
      </c>
      <c r="I2045" t="s">
        <v>14</v>
      </c>
      <c r="J2045">
        <v>0</v>
      </c>
      <c r="K2045">
        <v>0</v>
      </c>
      <c r="L2045" s="11">
        <f t="shared" si="1485"/>
        <v>0</v>
      </c>
      <c r="M2045" s="11">
        <f t="shared" si="1482"/>
        <v>0</v>
      </c>
      <c r="N2045" s="11">
        <f t="shared" si="1483"/>
        <v>0</v>
      </c>
      <c r="O2045" s="11">
        <f t="shared" si="1484"/>
        <v>0</v>
      </c>
      <c r="P2045" s="11"/>
      <c r="Q2045" s="11"/>
      <c r="R2045" s="11"/>
    </row>
    <row r="2046" spans="1:18" hidden="1" x14ac:dyDescent="0.25">
      <c r="A2046" t="s">
        <v>22</v>
      </c>
      <c r="B2046">
        <v>5</v>
      </c>
      <c r="C2046">
        <v>4</v>
      </c>
      <c r="D2046" t="s">
        <v>21</v>
      </c>
      <c r="E2046" t="s">
        <v>21</v>
      </c>
      <c r="F2046">
        <v>14</v>
      </c>
      <c r="G2046">
        <v>840</v>
      </c>
      <c r="H2046">
        <v>23639</v>
      </c>
      <c r="I2046" t="s">
        <v>17</v>
      </c>
      <c r="J2046">
        <v>0</v>
      </c>
      <c r="K2046">
        <v>0</v>
      </c>
      <c r="L2046">
        <f t="shared" si="1485"/>
        <v>0</v>
      </c>
      <c r="M2046">
        <f t="shared" si="1482"/>
        <v>0</v>
      </c>
      <c r="N2046">
        <f t="shared" si="1483"/>
        <v>0</v>
      </c>
      <c r="O2046">
        <f t="shared" si="1484"/>
        <v>0</v>
      </c>
      <c r="P2046">
        <f t="shared" ref="P2046" si="1516">IF((SUM(J2046:J2049)&gt;0),1,0)</f>
        <v>0</v>
      </c>
      <c r="Q2046">
        <f t="shared" ref="Q2046:R2046" si="1517">IF((SUM(N2046:N2049)&gt;0),1,0)</f>
        <v>0</v>
      </c>
      <c r="R2046">
        <f t="shared" si="1517"/>
        <v>0</v>
      </c>
    </row>
    <row r="2047" spans="1:18" hidden="1" x14ac:dyDescent="0.25">
      <c r="A2047" t="s">
        <v>22</v>
      </c>
      <c r="B2047">
        <v>5</v>
      </c>
      <c r="C2047">
        <v>4</v>
      </c>
      <c r="D2047" t="s">
        <v>21</v>
      </c>
      <c r="E2047" t="s">
        <v>21</v>
      </c>
      <c r="F2047">
        <v>14</v>
      </c>
      <c r="G2047">
        <v>840</v>
      </c>
      <c r="H2047">
        <v>23639</v>
      </c>
      <c r="I2047" t="s">
        <v>16</v>
      </c>
      <c r="J2047">
        <v>0</v>
      </c>
      <c r="K2047">
        <v>0</v>
      </c>
      <c r="L2047">
        <f t="shared" si="1485"/>
        <v>0</v>
      </c>
      <c r="M2047">
        <f t="shared" ref="M2047:M2110" si="1518">IF(K2047&gt;3,1,0)</f>
        <v>0</v>
      </c>
      <c r="N2047">
        <f t="shared" ref="N2047:N2110" si="1519">IF(K2047=4,1,0)</f>
        <v>0</v>
      </c>
      <c r="O2047">
        <f t="shared" ref="O2047:O2110" si="1520">IF(K2047=5,1,0)</f>
        <v>0</v>
      </c>
    </row>
    <row r="2048" spans="1:18" hidden="1" x14ac:dyDescent="0.25">
      <c r="A2048" t="s">
        <v>22</v>
      </c>
      <c r="B2048">
        <v>5</v>
      </c>
      <c r="C2048">
        <v>4</v>
      </c>
      <c r="D2048" t="s">
        <v>21</v>
      </c>
      <c r="E2048" t="s">
        <v>21</v>
      </c>
      <c r="F2048">
        <v>14</v>
      </c>
      <c r="G2048">
        <v>840</v>
      </c>
      <c r="H2048">
        <v>23639</v>
      </c>
      <c r="I2048" t="s">
        <v>13</v>
      </c>
      <c r="J2048">
        <v>0</v>
      </c>
      <c r="K2048">
        <v>0</v>
      </c>
      <c r="L2048">
        <f t="shared" ref="L2048:L2111" si="1521">IF(J2048&gt;0,1,0)</f>
        <v>0</v>
      </c>
      <c r="M2048">
        <f t="shared" si="1518"/>
        <v>0</v>
      </c>
      <c r="N2048">
        <f t="shared" si="1519"/>
        <v>0</v>
      </c>
      <c r="O2048">
        <f t="shared" si="1520"/>
        <v>0</v>
      </c>
    </row>
    <row r="2049" spans="1:18" hidden="1" x14ac:dyDescent="0.25">
      <c r="A2049" t="s">
        <v>22</v>
      </c>
      <c r="B2049">
        <v>5</v>
      </c>
      <c r="C2049">
        <v>4</v>
      </c>
      <c r="D2049" t="s">
        <v>21</v>
      </c>
      <c r="E2049" t="s">
        <v>21</v>
      </c>
      <c r="F2049">
        <v>14</v>
      </c>
      <c r="G2049">
        <v>840</v>
      </c>
      <c r="H2049">
        <v>23639</v>
      </c>
      <c r="I2049" t="s">
        <v>14</v>
      </c>
      <c r="J2049">
        <v>0</v>
      </c>
      <c r="K2049">
        <v>0</v>
      </c>
      <c r="L2049" s="11">
        <f t="shared" si="1521"/>
        <v>0</v>
      </c>
      <c r="M2049" s="11">
        <f t="shared" si="1518"/>
        <v>0</v>
      </c>
      <c r="N2049" s="11">
        <f t="shared" si="1519"/>
        <v>0</v>
      </c>
      <c r="O2049" s="11">
        <f t="shared" si="1520"/>
        <v>0</v>
      </c>
      <c r="P2049" s="11"/>
      <c r="Q2049" s="11"/>
      <c r="R2049" s="11"/>
    </row>
    <row r="2050" spans="1:18" hidden="1" x14ac:dyDescent="0.25">
      <c r="A2050" t="s">
        <v>22</v>
      </c>
      <c r="B2050">
        <v>5</v>
      </c>
      <c r="C2050">
        <v>4</v>
      </c>
      <c r="D2050" t="s">
        <v>21</v>
      </c>
      <c r="E2050" t="s">
        <v>21</v>
      </c>
      <c r="F2050">
        <v>15</v>
      </c>
      <c r="G2050">
        <v>900</v>
      </c>
      <c r="H2050">
        <v>23699</v>
      </c>
      <c r="I2050" t="s">
        <v>17</v>
      </c>
      <c r="J2050">
        <v>0</v>
      </c>
      <c r="K2050">
        <v>0</v>
      </c>
      <c r="L2050">
        <f t="shared" si="1521"/>
        <v>0</v>
      </c>
      <c r="M2050">
        <f t="shared" si="1518"/>
        <v>0</v>
      </c>
      <c r="N2050">
        <f t="shared" si="1519"/>
        <v>0</v>
      </c>
      <c r="O2050">
        <f t="shared" si="1520"/>
        <v>0</v>
      </c>
      <c r="P2050">
        <f t="shared" ref="P2050" si="1522">IF((SUM(J2050:J2053)&gt;0),1,0)</f>
        <v>0</v>
      </c>
      <c r="Q2050">
        <f t="shared" ref="Q2050:R2050" si="1523">IF((SUM(N2050:N2053)&gt;0),1,0)</f>
        <v>0</v>
      </c>
      <c r="R2050">
        <f t="shared" si="1523"/>
        <v>0</v>
      </c>
    </row>
    <row r="2051" spans="1:18" hidden="1" x14ac:dyDescent="0.25">
      <c r="A2051" t="s">
        <v>22</v>
      </c>
      <c r="B2051">
        <v>5</v>
      </c>
      <c r="C2051">
        <v>4</v>
      </c>
      <c r="D2051" t="s">
        <v>21</v>
      </c>
      <c r="E2051" t="s">
        <v>21</v>
      </c>
      <c r="F2051">
        <v>15</v>
      </c>
      <c r="G2051">
        <v>900</v>
      </c>
      <c r="H2051">
        <v>23699</v>
      </c>
      <c r="I2051" t="s">
        <v>16</v>
      </c>
      <c r="J2051">
        <v>0</v>
      </c>
      <c r="K2051">
        <v>0</v>
      </c>
      <c r="L2051">
        <f t="shared" si="1521"/>
        <v>0</v>
      </c>
      <c r="M2051">
        <f t="shared" si="1518"/>
        <v>0</v>
      </c>
      <c r="N2051">
        <f t="shared" si="1519"/>
        <v>0</v>
      </c>
      <c r="O2051">
        <f t="shared" si="1520"/>
        <v>0</v>
      </c>
    </row>
    <row r="2052" spans="1:18" hidden="1" x14ac:dyDescent="0.25">
      <c r="A2052" t="s">
        <v>22</v>
      </c>
      <c r="B2052">
        <v>5</v>
      </c>
      <c r="C2052">
        <v>4</v>
      </c>
      <c r="D2052" t="s">
        <v>21</v>
      </c>
      <c r="E2052" t="s">
        <v>21</v>
      </c>
      <c r="F2052">
        <v>15</v>
      </c>
      <c r="G2052">
        <v>900</v>
      </c>
      <c r="H2052">
        <v>23699</v>
      </c>
      <c r="I2052" t="s">
        <v>13</v>
      </c>
      <c r="J2052">
        <v>0</v>
      </c>
      <c r="K2052">
        <v>0</v>
      </c>
      <c r="L2052">
        <f t="shared" si="1521"/>
        <v>0</v>
      </c>
      <c r="M2052">
        <f t="shared" si="1518"/>
        <v>0</v>
      </c>
      <c r="N2052">
        <f t="shared" si="1519"/>
        <v>0</v>
      </c>
      <c r="O2052">
        <f t="shared" si="1520"/>
        <v>0</v>
      </c>
    </row>
    <row r="2053" spans="1:18" hidden="1" x14ac:dyDescent="0.25">
      <c r="A2053" t="s">
        <v>22</v>
      </c>
      <c r="B2053">
        <v>5</v>
      </c>
      <c r="C2053">
        <v>4</v>
      </c>
      <c r="D2053" t="s">
        <v>21</v>
      </c>
      <c r="E2053" t="s">
        <v>21</v>
      </c>
      <c r="F2053">
        <v>15</v>
      </c>
      <c r="G2053">
        <v>900</v>
      </c>
      <c r="H2053">
        <v>23699</v>
      </c>
      <c r="I2053" t="s">
        <v>14</v>
      </c>
      <c r="J2053">
        <v>0</v>
      </c>
      <c r="K2053">
        <v>0</v>
      </c>
      <c r="L2053" s="11">
        <f t="shared" si="1521"/>
        <v>0</v>
      </c>
      <c r="M2053" s="11">
        <f t="shared" si="1518"/>
        <v>0</v>
      </c>
      <c r="N2053" s="11">
        <f t="shared" si="1519"/>
        <v>0</v>
      </c>
      <c r="O2053" s="11">
        <f t="shared" si="1520"/>
        <v>0</v>
      </c>
      <c r="P2053" s="11"/>
      <c r="Q2053" s="11"/>
      <c r="R2053" s="11"/>
    </row>
    <row r="2054" spans="1:18" hidden="1" x14ac:dyDescent="0.25">
      <c r="A2054" t="s">
        <v>22</v>
      </c>
      <c r="B2054">
        <v>5</v>
      </c>
      <c r="C2054">
        <v>4</v>
      </c>
      <c r="D2054" t="s">
        <v>21</v>
      </c>
      <c r="E2054" t="s">
        <v>21</v>
      </c>
      <c r="F2054">
        <v>16</v>
      </c>
      <c r="G2054">
        <v>960</v>
      </c>
      <c r="H2054">
        <v>23759</v>
      </c>
      <c r="I2054" t="s">
        <v>17</v>
      </c>
      <c r="J2054">
        <v>0</v>
      </c>
      <c r="K2054">
        <v>0</v>
      </c>
      <c r="L2054">
        <f t="shared" si="1521"/>
        <v>0</v>
      </c>
      <c r="M2054">
        <f t="shared" si="1518"/>
        <v>0</v>
      </c>
      <c r="N2054">
        <f t="shared" si="1519"/>
        <v>0</v>
      </c>
      <c r="O2054">
        <f t="shared" si="1520"/>
        <v>0</v>
      </c>
      <c r="P2054">
        <f t="shared" ref="P2054" si="1524">IF((SUM(J2054:J2057)&gt;0),1,0)</f>
        <v>1</v>
      </c>
      <c r="Q2054">
        <f t="shared" ref="Q2054:R2054" si="1525">IF((SUM(N2054:N2057)&gt;0),1,0)</f>
        <v>0</v>
      </c>
      <c r="R2054">
        <f t="shared" si="1525"/>
        <v>0</v>
      </c>
    </row>
    <row r="2055" spans="1:18" hidden="1" x14ac:dyDescent="0.25">
      <c r="A2055" t="s">
        <v>22</v>
      </c>
      <c r="B2055">
        <v>5</v>
      </c>
      <c r="C2055">
        <v>4</v>
      </c>
      <c r="D2055" t="s">
        <v>21</v>
      </c>
      <c r="E2055" t="s">
        <v>21</v>
      </c>
      <c r="F2055">
        <v>16</v>
      </c>
      <c r="G2055">
        <v>960</v>
      </c>
      <c r="H2055">
        <v>23759</v>
      </c>
      <c r="I2055" t="s">
        <v>16</v>
      </c>
      <c r="J2055">
        <v>0</v>
      </c>
      <c r="K2055">
        <v>0</v>
      </c>
      <c r="L2055">
        <f t="shared" si="1521"/>
        <v>0</v>
      </c>
      <c r="M2055">
        <f t="shared" si="1518"/>
        <v>0</v>
      </c>
      <c r="N2055">
        <f t="shared" si="1519"/>
        <v>0</v>
      </c>
      <c r="O2055">
        <f t="shared" si="1520"/>
        <v>0</v>
      </c>
    </row>
    <row r="2056" spans="1:18" hidden="1" x14ac:dyDescent="0.25">
      <c r="A2056" t="s">
        <v>22</v>
      </c>
      <c r="B2056">
        <v>5</v>
      </c>
      <c r="C2056">
        <v>4</v>
      </c>
      <c r="D2056" t="s">
        <v>21</v>
      </c>
      <c r="E2056" t="s">
        <v>21</v>
      </c>
      <c r="F2056">
        <v>16</v>
      </c>
      <c r="G2056">
        <v>960</v>
      </c>
      <c r="H2056">
        <v>23759</v>
      </c>
      <c r="I2056" t="s">
        <v>13</v>
      </c>
      <c r="J2056">
        <v>0</v>
      </c>
      <c r="K2056">
        <v>0</v>
      </c>
      <c r="L2056">
        <f t="shared" si="1521"/>
        <v>0</v>
      </c>
      <c r="M2056">
        <f t="shared" si="1518"/>
        <v>0</v>
      </c>
      <c r="N2056">
        <f t="shared" si="1519"/>
        <v>0</v>
      </c>
      <c r="O2056">
        <f t="shared" si="1520"/>
        <v>0</v>
      </c>
    </row>
    <row r="2057" spans="1:18" hidden="1" x14ac:dyDescent="0.25">
      <c r="A2057" t="s">
        <v>22</v>
      </c>
      <c r="B2057">
        <v>5</v>
      </c>
      <c r="C2057">
        <v>4</v>
      </c>
      <c r="D2057" t="s">
        <v>21</v>
      </c>
      <c r="E2057" t="s">
        <v>21</v>
      </c>
      <c r="F2057">
        <v>16</v>
      </c>
      <c r="G2057">
        <v>960</v>
      </c>
      <c r="H2057">
        <v>23759</v>
      </c>
      <c r="I2057" t="s">
        <v>14</v>
      </c>
      <c r="J2057">
        <v>1</v>
      </c>
      <c r="K2057">
        <v>3</v>
      </c>
      <c r="L2057" s="11">
        <f t="shared" si="1521"/>
        <v>1</v>
      </c>
      <c r="M2057" s="11">
        <f t="shared" si="1518"/>
        <v>0</v>
      </c>
      <c r="N2057" s="11">
        <f t="shared" si="1519"/>
        <v>0</v>
      </c>
      <c r="O2057" s="11">
        <f t="shared" si="1520"/>
        <v>0</v>
      </c>
      <c r="P2057" s="11"/>
      <c r="Q2057" s="11"/>
      <c r="R2057" s="11"/>
    </row>
    <row r="2058" spans="1:18" hidden="1" x14ac:dyDescent="0.25">
      <c r="A2058" t="s">
        <v>22</v>
      </c>
      <c r="B2058">
        <v>5</v>
      </c>
      <c r="C2058">
        <v>4</v>
      </c>
      <c r="D2058" t="s">
        <v>21</v>
      </c>
      <c r="E2058" t="s">
        <v>21</v>
      </c>
      <c r="F2058">
        <v>17</v>
      </c>
      <c r="G2058">
        <v>1020</v>
      </c>
      <c r="H2058">
        <v>23819</v>
      </c>
      <c r="I2058" t="s">
        <v>17</v>
      </c>
      <c r="J2058">
        <v>0</v>
      </c>
      <c r="K2058">
        <v>0</v>
      </c>
      <c r="L2058">
        <f t="shared" si="1521"/>
        <v>0</v>
      </c>
      <c r="M2058">
        <f t="shared" si="1518"/>
        <v>0</v>
      </c>
      <c r="N2058">
        <f t="shared" si="1519"/>
        <v>0</v>
      </c>
      <c r="O2058">
        <f t="shared" si="1520"/>
        <v>0</v>
      </c>
      <c r="P2058">
        <f t="shared" ref="P2058" si="1526">IF((SUM(J2058:J2061)&gt;0),1,0)</f>
        <v>0</v>
      </c>
      <c r="Q2058">
        <f t="shared" ref="Q2058:R2058" si="1527">IF((SUM(N2058:N2061)&gt;0),1,0)</f>
        <v>0</v>
      </c>
      <c r="R2058">
        <f t="shared" si="1527"/>
        <v>0</v>
      </c>
    </row>
    <row r="2059" spans="1:18" hidden="1" x14ac:dyDescent="0.25">
      <c r="A2059" t="s">
        <v>22</v>
      </c>
      <c r="B2059">
        <v>5</v>
      </c>
      <c r="C2059">
        <v>4</v>
      </c>
      <c r="D2059" t="s">
        <v>21</v>
      </c>
      <c r="E2059" t="s">
        <v>21</v>
      </c>
      <c r="F2059">
        <v>17</v>
      </c>
      <c r="G2059">
        <v>1020</v>
      </c>
      <c r="H2059">
        <v>23819</v>
      </c>
      <c r="I2059" t="s">
        <v>16</v>
      </c>
      <c r="J2059">
        <v>0</v>
      </c>
      <c r="K2059">
        <v>0</v>
      </c>
      <c r="L2059">
        <f t="shared" si="1521"/>
        <v>0</v>
      </c>
      <c r="M2059">
        <f t="shared" si="1518"/>
        <v>0</v>
      </c>
      <c r="N2059">
        <f t="shared" si="1519"/>
        <v>0</v>
      </c>
      <c r="O2059">
        <f t="shared" si="1520"/>
        <v>0</v>
      </c>
    </row>
    <row r="2060" spans="1:18" hidden="1" x14ac:dyDescent="0.25">
      <c r="A2060" t="s">
        <v>22</v>
      </c>
      <c r="B2060">
        <v>5</v>
      </c>
      <c r="C2060">
        <v>4</v>
      </c>
      <c r="D2060" t="s">
        <v>21</v>
      </c>
      <c r="E2060" t="s">
        <v>21</v>
      </c>
      <c r="F2060">
        <v>17</v>
      </c>
      <c r="G2060">
        <v>1020</v>
      </c>
      <c r="H2060">
        <v>23819</v>
      </c>
      <c r="I2060" t="s">
        <v>13</v>
      </c>
      <c r="J2060">
        <v>0</v>
      </c>
      <c r="K2060">
        <v>0</v>
      </c>
      <c r="L2060">
        <f t="shared" si="1521"/>
        <v>0</v>
      </c>
      <c r="M2060">
        <f t="shared" si="1518"/>
        <v>0</v>
      </c>
      <c r="N2060">
        <f t="shared" si="1519"/>
        <v>0</v>
      </c>
      <c r="O2060">
        <f t="shared" si="1520"/>
        <v>0</v>
      </c>
    </row>
    <row r="2061" spans="1:18" hidden="1" x14ac:dyDescent="0.25">
      <c r="A2061" t="s">
        <v>22</v>
      </c>
      <c r="B2061">
        <v>5</v>
      </c>
      <c r="C2061">
        <v>4</v>
      </c>
      <c r="D2061" t="s">
        <v>21</v>
      </c>
      <c r="E2061" t="s">
        <v>21</v>
      </c>
      <c r="F2061">
        <v>17</v>
      </c>
      <c r="G2061">
        <v>1020</v>
      </c>
      <c r="H2061">
        <v>23819</v>
      </c>
      <c r="I2061" t="s">
        <v>14</v>
      </c>
      <c r="J2061">
        <v>0</v>
      </c>
      <c r="K2061">
        <v>0</v>
      </c>
      <c r="L2061" s="11">
        <f t="shared" si="1521"/>
        <v>0</v>
      </c>
      <c r="M2061" s="11">
        <f t="shared" si="1518"/>
        <v>0</v>
      </c>
      <c r="N2061" s="11">
        <f t="shared" si="1519"/>
        <v>0</v>
      </c>
      <c r="O2061" s="11">
        <f t="shared" si="1520"/>
        <v>0</v>
      </c>
      <c r="P2061" s="11"/>
      <c r="Q2061" s="11"/>
      <c r="R2061" s="11"/>
    </row>
    <row r="2062" spans="1:18" hidden="1" x14ac:dyDescent="0.25">
      <c r="A2062" t="s">
        <v>22</v>
      </c>
      <c r="B2062">
        <v>5</v>
      </c>
      <c r="C2062">
        <v>4</v>
      </c>
      <c r="D2062" t="s">
        <v>21</v>
      </c>
      <c r="E2062" t="s">
        <v>21</v>
      </c>
      <c r="F2062">
        <v>18</v>
      </c>
      <c r="G2062">
        <v>1080</v>
      </c>
      <c r="H2062">
        <v>23879</v>
      </c>
      <c r="I2062" t="s">
        <v>17</v>
      </c>
      <c r="J2062">
        <v>0</v>
      </c>
      <c r="K2062">
        <v>0</v>
      </c>
      <c r="L2062">
        <f t="shared" si="1521"/>
        <v>0</v>
      </c>
      <c r="M2062">
        <f t="shared" si="1518"/>
        <v>0</v>
      </c>
      <c r="N2062">
        <f t="shared" si="1519"/>
        <v>0</v>
      </c>
      <c r="O2062">
        <f t="shared" si="1520"/>
        <v>0</v>
      </c>
      <c r="P2062">
        <f t="shared" ref="P2062" si="1528">IF((SUM(J2062:J2065)&gt;0),1,0)</f>
        <v>0</v>
      </c>
      <c r="Q2062">
        <f t="shared" ref="Q2062:R2062" si="1529">IF((SUM(N2062:N2065)&gt;0),1,0)</f>
        <v>0</v>
      </c>
      <c r="R2062">
        <f t="shared" si="1529"/>
        <v>0</v>
      </c>
    </row>
    <row r="2063" spans="1:18" hidden="1" x14ac:dyDescent="0.25">
      <c r="A2063" t="s">
        <v>22</v>
      </c>
      <c r="B2063">
        <v>5</v>
      </c>
      <c r="C2063">
        <v>4</v>
      </c>
      <c r="D2063" t="s">
        <v>21</v>
      </c>
      <c r="E2063" t="s">
        <v>21</v>
      </c>
      <c r="F2063">
        <v>18</v>
      </c>
      <c r="G2063">
        <v>1080</v>
      </c>
      <c r="H2063">
        <v>23879</v>
      </c>
      <c r="I2063" t="s">
        <v>16</v>
      </c>
      <c r="J2063">
        <v>0</v>
      </c>
      <c r="K2063">
        <v>0</v>
      </c>
      <c r="L2063">
        <f t="shared" si="1521"/>
        <v>0</v>
      </c>
      <c r="M2063">
        <f t="shared" si="1518"/>
        <v>0</v>
      </c>
      <c r="N2063">
        <f t="shared" si="1519"/>
        <v>0</v>
      </c>
      <c r="O2063">
        <f t="shared" si="1520"/>
        <v>0</v>
      </c>
    </row>
    <row r="2064" spans="1:18" hidden="1" x14ac:dyDescent="0.25">
      <c r="A2064" t="s">
        <v>22</v>
      </c>
      <c r="B2064">
        <v>5</v>
      </c>
      <c r="C2064">
        <v>4</v>
      </c>
      <c r="D2064" t="s">
        <v>21</v>
      </c>
      <c r="E2064" t="s">
        <v>21</v>
      </c>
      <c r="F2064">
        <v>18</v>
      </c>
      <c r="G2064">
        <v>1080</v>
      </c>
      <c r="H2064">
        <v>23879</v>
      </c>
      <c r="I2064" t="s">
        <v>13</v>
      </c>
      <c r="J2064">
        <v>0</v>
      </c>
      <c r="K2064">
        <v>0</v>
      </c>
      <c r="L2064">
        <f t="shared" si="1521"/>
        <v>0</v>
      </c>
      <c r="M2064">
        <f t="shared" si="1518"/>
        <v>0</v>
      </c>
      <c r="N2064">
        <f t="shared" si="1519"/>
        <v>0</v>
      </c>
      <c r="O2064">
        <f t="shared" si="1520"/>
        <v>0</v>
      </c>
    </row>
    <row r="2065" spans="1:18" hidden="1" x14ac:dyDescent="0.25">
      <c r="A2065" t="s">
        <v>22</v>
      </c>
      <c r="B2065">
        <v>5</v>
      </c>
      <c r="C2065">
        <v>4</v>
      </c>
      <c r="D2065" t="s">
        <v>21</v>
      </c>
      <c r="E2065" t="s">
        <v>21</v>
      </c>
      <c r="F2065">
        <v>18</v>
      </c>
      <c r="G2065">
        <v>1080</v>
      </c>
      <c r="H2065">
        <v>23879</v>
      </c>
      <c r="I2065" t="s">
        <v>14</v>
      </c>
      <c r="J2065">
        <v>0</v>
      </c>
      <c r="K2065">
        <v>0</v>
      </c>
      <c r="L2065" s="11">
        <f t="shared" si="1521"/>
        <v>0</v>
      </c>
      <c r="M2065" s="11">
        <f t="shared" si="1518"/>
        <v>0</v>
      </c>
      <c r="N2065" s="11">
        <f t="shared" si="1519"/>
        <v>0</v>
      </c>
      <c r="O2065" s="11">
        <f t="shared" si="1520"/>
        <v>0</v>
      </c>
      <c r="P2065" s="11"/>
      <c r="Q2065" s="11"/>
      <c r="R2065" s="11"/>
    </row>
    <row r="2066" spans="1:18" hidden="1" x14ac:dyDescent="0.25">
      <c r="A2066" t="s">
        <v>22</v>
      </c>
      <c r="B2066">
        <v>5</v>
      </c>
      <c r="C2066">
        <v>4</v>
      </c>
      <c r="D2066" t="s">
        <v>21</v>
      </c>
      <c r="E2066" t="s">
        <v>21</v>
      </c>
      <c r="F2066">
        <v>19</v>
      </c>
      <c r="G2066">
        <v>1140</v>
      </c>
      <c r="H2066">
        <v>23939</v>
      </c>
      <c r="I2066" t="s">
        <v>17</v>
      </c>
      <c r="J2066">
        <v>0</v>
      </c>
      <c r="K2066">
        <v>0</v>
      </c>
      <c r="L2066">
        <f t="shared" si="1521"/>
        <v>0</v>
      </c>
      <c r="M2066">
        <f t="shared" si="1518"/>
        <v>0</v>
      </c>
      <c r="N2066">
        <f t="shared" si="1519"/>
        <v>0</v>
      </c>
      <c r="O2066">
        <f t="shared" si="1520"/>
        <v>0</v>
      </c>
      <c r="P2066">
        <f t="shared" ref="P2066" si="1530">IF((SUM(J2066:J2069)&gt;0),1,0)</f>
        <v>1</v>
      </c>
      <c r="Q2066">
        <f t="shared" ref="Q2066:R2066" si="1531">IF((SUM(N2066:N2069)&gt;0),1,0)</f>
        <v>0</v>
      </c>
      <c r="R2066">
        <f t="shared" si="1531"/>
        <v>0</v>
      </c>
    </row>
    <row r="2067" spans="1:18" hidden="1" x14ac:dyDescent="0.25">
      <c r="A2067" t="s">
        <v>22</v>
      </c>
      <c r="B2067">
        <v>5</v>
      </c>
      <c r="C2067">
        <v>4</v>
      </c>
      <c r="D2067" t="s">
        <v>21</v>
      </c>
      <c r="E2067" t="s">
        <v>21</v>
      </c>
      <c r="F2067">
        <v>19</v>
      </c>
      <c r="G2067">
        <v>1140</v>
      </c>
      <c r="H2067">
        <v>23939</v>
      </c>
      <c r="I2067" t="s">
        <v>16</v>
      </c>
      <c r="J2067">
        <v>0</v>
      </c>
      <c r="K2067">
        <v>0</v>
      </c>
      <c r="L2067">
        <f t="shared" si="1521"/>
        <v>0</v>
      </c>
      <c r="M2067">
        <f t="shared" si="1518"/>
        <v>0</v>
      </c>
      <c r="N2067">
        <f t="shared" si="1519"/>
        <v>0</v>
      </c>
      <c r="O2067">
        <f t="shared" si="1520"/>
        <v>0</v>
      </c>
    </row>
    <row r="2068" spans="1:18" hidden="1" x14ac:dyDescent="0.25">
      <c r="A2068" t="s">
        <v>22</v>
      </c>
      <c r="B2068">
        <v>5</v>
      </c>
      <c r="C2068">
        <v>4</v>
      </c>
      <c r="D2068" t="s">
        <v>21</v>
      </c>
      <c r="E2068" t="s">
        <v>21</v>
      </c>
      <c r="F2068">
        <v>19</v>
      </c>
      <c r="G2068">
        <v>1140</v>
      </c>
      <c r="H2068">
        <v>23939</v>
      </c>
      <c r="I2068" t="s">
        <v>13</v>
      </c>
      <c r="J2068">
        <v>0</v>
      </c>
      <c r="K2068">
        <v>0</v>
      </c>
      <c r="L2068">
        <f t="shared" si="1521"/>
        <v>0</v>
      </c>
      <c r="M2068">
        <f t="shared" si="1518"/>
        <v>0</v>
      </c>
      <c r="N2068">
        <f t="shared" si="1519"/>
        <v>0</v>
      </c>
      <c r="O2068">
        <f t="shared" si="1520"/>
        <v>0</v>
      </c>
    </row>
    <row r="2069" spans="1:18" hidden="1" x14ac:dyDescent="0.25">
      <c r="A2069" t="s">
        <v>22</v>
      </c>
      <c r="B2069">
        <v>5</v>
      </c>
      <c r="C2069">
        <v>4</v>
      </c>
      <c r="D2069" t="s">
        <v>21</v>
      </c>
      <c r="E2069" t="s">
        <v>21</v>
      </c>
      <c r="F2069">
        <v>19</v>
      </c>
      <c r="G2069">
        <v>1140</v>
      </c>
      <c r="H2069">
        <v>23939</v>
      </c>
      <c r="I2069" t="s">
        <v>14</v>
      </c>
      <c r="J2069">
        <v>1</v>
      </c>
      <c r="K2069">
        <v>3</v>
      </c>
      <c r="L2069" s="11">
        <f t="shared" si="1521"/>
        <v>1</v>
      </c>
      <c r="M2069" s="11">
        <f t="shared" si="1518"/>
        <v>0</v>
      </c>
      <c r="N2069" s="11">
        <f t="shared" si="1519"/>
        <v>0</v>
      </c>
      <c r="O2069" s="11">
        <f t="shared" si="1520"/>
        <v>0</v>
      </c>
      <c r="P2069" s="11"/>
      <c r="Q2069" s="11"/>
      <c r="R2069" s="11"/>
    </row>
    <row r="2070" spans="1:18" hidden="1" x14ac:dyDescent="0.25">
      <c r="A2070" t="s">
        <v>22</v>
      </c>
      <c r="B2070">
        <v>5</v>
      </c>
      <c r="C2070">
        <v>4</v>
      </c>
      <c r="D2070" t="s">
        <v>21</v>
      </c>
      <c r="E2070" t="s">
        <v>21</v>
      </c>
      <c r="F2070">
        <v>20</v>
      </c>
      <c r="G2070">
        <v>1200</v>
      </c>
      <c r="H2070">
        <v>23999</v>
      </c>
      <c r="I2070" t="s">
        <v>17</v>
      </c>
      <c r="J2070">
        <v>0</v>
      </c>
      <c r="K2070">
        <v>0</v>
      </c>
      <c r="L2070">
        <f t="shared" si="1521"/>
        <v>0</v>
      </c>
      <c r="M2070">
        <f t="shared" si="1518"/>
        <v>0</v>
      </c>
      <c r="N2070">
        <f t="shared" si="1519"/>
        <v>0</v>
      </c>
      <c r="O2070">
        <f t="shared" si="1520"/>
        <v>0</v>
      </c>
      <c r="P2070">
        <f t="shared" ref="P2070" si="1532">IF((SUM(J2070:J2073)&gt;0),1,0)</f>
        <v>0</v>
      </c>
      <c r="Q2070">
        <f t="shared" ref="Q2070:R2070" si="1533">IF((SUM(N2070:N2073)&gt;0),1,0)</f>
        <v>0</v>
      </c>
      <c r="R2070">
        <f t="shared" si="1533"/>
        <v>0</v>
      </c>
    </row>
    <row r="2071" spans="1:18" hidden="1" x14ac:dyDescent="0.25">
      <c r="A2071" t="s">
        <v>22</v>
      </c>
      <c r="B2071">
        <v>5</v>
      </c>
      <c r="C2071">
        <v>4</v>
      </c>
      <c r="D2071" t="s">
        <v>21</v>
      </c>
      <c r="E2071" t="s">
        <v>21</v>
      </c>
      <c r="F2071">
        <v>20</v>
      </c>
      <c r="G2071">
        <v>1200</v>
      </c>
      <c r="H2071">
        <v>23999</v>
      </c>
      <c r="I2071" t="s">
        <v>16</v>
      </c>
      <c r="J2071">
        <v>0</v>
      </c>
      <c r="K2071">
        <v>0</v>
      </c>
      <c r="L2071">
        <f t="shared" si="1521"/>
        <v>0</v>
      </c>
      <c r="M2071">
        <f t="shared" si="1518"/>
        <v>0</v>
      </c>
      <c r="N2071">
        <f t="shared" si="1519"/>
        <v>0</v>
      </c>
      <c r="O2071">
        <f t="shared" si="1520"/>
        <v>0</v>
      </c>
    </row>
    <row r="2072" spans="1:18" hidden="1" x14ac:dyDescent="0.25">
      <c r="A2072" t="s">
        <v>22</v>
      </c>
      <c r="B2072">
        <v>5</v>
      </c>
      <c r="C2072">
        <v>4</v>
      </c>
      <c r="D2072" t="s">
        <v>21</v>
      </c>
      <c r="E2072" t="s">
        <v>21</v>
      </c>
      <c r="F2072">
        <v>20</v>
      </c>
      <c r="G2072">
        <v>1200</v>
      </c>
      <c r="H2072">
        <v>23999</v>
      </c>
      <c r="I2072" t="s">
        <v>13</v>
      </c>
      <c r="J2072">
        <v>0</v>
      </c>
      <c r="K2072">
        <v>0</v>
      </c>
      <c r="L2072">
        <f t="shared" si="1521"/>
        <v>0</v>
      </c>
      <c r="M2072">
        <f t="shared" si="1518"/>
        <v>0</v>
      </c>
      <c r="N2072">
        <f t="shared" si="1519"/>
        <v>0</v>
      </c>
      <c r="O2072">
        <f t="shared" si="1520"/>
        <v>0</v>
      </c>
    </row>
    <row r="2073" spans="1:18" hidden="1" x14ac:dyDescent="0.25">
      <c r="A2073" t="s">
        <v>22</v>
      </c>
      <c r="B2073">
        <v>5</v>
      </c>
      <c r="C2073">
        <v>4</v>
      </c>
      <c r="D2073" t="s">
        <v>21</v>
      </c>
      <c r="E2073" t="s">
        <v>21</v>
      </c>
      <c r="F2073">
        <v>20</v>
      </c>
      <c r="G2073">
        <v>1200</v>
      </c>
      <c r="H2073">
        <v>23999</v>
      </c>
      <c r="I2073" t="s">
        <v>14</v>
      </c>
      <c r="J2073">
        <v>0</v>
      </c>
      <c r="K2073">
        <v>0</v>
      </c>
      <c r="L2073" s="11">
        <f t="shared" si="1521"/>
        <v>0</v>
      </c>
      <c r="M2073" s="11">
        <f t="shared" si="1518"/>
        <v>0</v>
      </c>
      <c r="N2073" s="11">
        <f t="shared" si="1519"/>
        <v>0</v>
      </c>
      <c r="O2073" s="11">
        <f t="shared" si="1520"/>
        <v>0</v>
      </c>
      <c r="P2073" s="11"/>
      <c r="Q2073" s="11"/>
      <c r="R2073" s="11"/>
    </row>
    <row r="2074" spans="1:18" x14ac:dyDescent="0.25">
      <c r="A2074" t="s">
        <v>22</v>
      </c>
      <c r="B2074">
        <v>5</v>
      </c>
      <c r="C2074">
        <v>5</v>
      </c>
      <c r="D2074" t="s">
        <v>20</v>
      </c>
      <c r="E2074" t="s">
        <v>20</v>
      </c>
      <c r="F2074">
        <v>1</v>
      </c>
      <c r="G2074">
        <v>60</v>
      </c>
      <c r="H2074">
        <v>31983</v>
      </c>
      <c r="I2074" t="s">
        <v>17</v>
      </c>
      <c r="J2074">
        <v>0</v>
      </c>
      <c r="K2074">
        <v>0</v>
      </c>
      <c r="L2074">
        <f t="shared" si="1521"/>
        <v>0</v>
      </c>
      <c r="M2074">
        <f t="shared" si="1518"/>
        <v>0</v>
      </c>
      <c r="N2074">
        <f t="shared" si="1519"/>
        <v>0</v>
      </c>
      <c r="O2074">
        <f t="shared" si="1520"/>
        <v>0</v>
      </c>
      <c r="P2074">
        <f t="shared" ref="P2074" si="1534">IF((SUM(J2074:J2077)&gt;0),1,0)</f>
        <v>1</v>
      </c>
      <c r="Q2074">
        <f t="shared" ref="Q2074:R2074" si="1535">IF((SUM(N2074:N2077)&gt;0),1,0)</f>
        <v>0</v>
      </c>
      <c r="R2074">
        <f t="shared" si="1535"/>
        <v>0</v>
      </c>
    </row>
    <row r="2075" spans="1:18" x14ac:dyDescent="0.25">
      <c r="A2075" t="s">
        <v>22</v>
      </c>
      <c r="B2075">
        <v>5</v>
      </c>
      <c r="C2075">
        <v>5</v>
      </c>
      <c r="D2075" t="s">
        <v>20</v>
      </c>
      <c r="E2075" t="s">
        <v>20</v>
      </c>
      <c r="F2075">
        <v>1</v>
      </c>
      <c r="G2075">
        <v>60</v>
      </c>
      <c r="H2075">
        <v>31983</v>
      </c>
      <c r="I2075" t="s">
        <v>16</v>
      </c>
      <c r="J2075">
        <v>0</v>
      </c>
      <c r="K2075">
        <v>0</v>
      </c>
      <c r="L2075">
        <f t="shared" si="1521"/>
        <v>0</v>
      </c>
      <c r="M2075">
        <f t="shared" si="1518"/>
        <v>0</v>
      </c>
      <c r="N2075">
        <f t="shared" si="1519"/>
        <v>0</v>
      </c>
      <c r="O2075">
        <f t="shared" si="1520"/>
        <v>0</v>
      </c>
    </row>
    <row r="2076" spans="1:18" x14ac:dyDescent="0.25">
      <c r="A2076" t="s">
        <v>22</v>
      </c>
      <c r="B2076">
        <v>5</v>
      </c>
      <c r="C2076">
        <v>5</v>
      </c>
      <c r="D2076" t="s">
        <v>20</v>
      </c>
      <c r="E2076" t="s">
        <v>20</v>
      </c>
      <c r="F2076">
        <v>1</v>
      </c>
      <c r="G2076">
        <v>60</v>
      </c>
      <c r="H2076">
        <v>31983</v>
      </c>
      <c r="I2076" t="s">
        <v>13</v>
      </c>
      <c r="J2076">
        <v>1</v>
      </c>
      <c r="K2076">
        <v>3</v>
      </c>
      <c r="L2076">
        <f t="shared" si="1521"/>
        <v>1</v>
      </c>
      <c r="M2076">
        <f t="shared" si="1518"/>
        <v>0</v>
      </c>
      <c r="N2076">
        <f t="shared" si="1519"/>
        <v>0</v>
      </c>
      <c r="O2076">
        <f t="shared" si="1520"/>
        <v>0</v>
      </c>
    </row>
    <row r="2077" spans="1:18" x14ac:dyDescent="0.25">
      <c r="A2077" t="s">
        <v>22</v>
      </c>
      <c r="B2077">
        <v>5</v>
      </c>
      <c r="C2077">
        <v>5</v>
      </c>
      <c r="D2077" t="s">
        <v>20</v>
      </c>
      <c r="E2077" t="s">
        <v>20</v>
      </c>
      <c r="F2077">
        <v>1</v>
      </c>
      <c r="G2077">
        <v>60</v>
      </c>
      <c r="H2077">
        <v>31983</v>
      </c>
      <c r="I2077" t="s">
        <v>14</v>
      </c>
      <c r="J2077">
        <v>0</v>
      </c>
      <c r="K2077">
        <v>0</v>
      </c>
      <c r="L2077" s="11">
        <f t="shared" si="1521"/>
        <v>0</v>
      </c>
      <c r="M2077" s="11">
        <f t="shared" si="1518"/>
        <v>0</v>
      </c>
      <c r="N2077" s="11">
        <f t="shared" si="1519"/>
        <v>0</v>
      </c>
      <c r="O2077" s="11">
        <f t="shared" si="1520"/>
        <v>0</v>
      </c>
      <c r="P2077" s="11"/>
      <c r="Q2077" s="11"/>
      <c r="R2077" s="11"/>
    </row>
    <row r="2078" spans="1:18" x14ac:dyDescent="0.25">
      <c r="A2078" t="s">
        <v>22</v>
      </c>
      <c r="B2078">
        <v>5</v>
      </c>
      <c r="C2078">
        <v>5</v>
      </c>
      <c r="D2078" t="s">
        <v>20</v>
      </c>
      <c r="E2078" t="s">
        <v>20</v>
      </c>
      <c r="F2078">
        <v>2</v>
      </c>
      <c r="G2078">
        <v>120</v>
      </c>
      <c r="H2078">
        <v>32043</v>
      </c>
      <c r="I2078" t="s">
        <v>17</v>
      </c>
      <c r="J2078">
        <v>1</v>
      </c>
      <c r="K2078">
        <v>2</v>
      </c>
      <c r="L2078">
        <f t="shared" si="1521"/>
        <v>1</v>
      </c>
      <c r="M2078">
        <f t="shared" si="1518"/>
        <v>0</v>
      </c>
      <c r="N2078">
        <f t="shared" si="1519"/>
        <v>0</v>
      </c>
      <c r="O2078">
        <f t="shared" si="1520"/>
        <v>0</v>
      </c>
      <c r="P2078">
        <f t="shared" ref="P2078" si="1536">IF((SUM(J2078:J2081)&gt;0),1,0)</f>
        <v>1</v>
      </c>
      <c r="Q2078">
        <f t="shared" ref="Q2078:R2078" si="1537">IF((SUM(N2078:N2081)&gt;0),1,0)</f>
        <v>0</v>
      </c>
      <c r="R2078">
        <f t="shared" si="1537"/>
        <v>0</v>
      </c>
    </row>
    <row r="2079" spans="1:18" x14ac:dyDescent="0.25">
      <c r="A2079" t="s">
        <v>22</v>
      </c>
      <c r="B2079">
        <v>5</v>
      </c>
      <c r="C2079">
        <v>5</v>
      </c>
      <c r="D2079" t="s">
        <v>20</v>
      </c>
      <c r="E2079" t="s">
        <v>20</v>
      </c>
      <c r="F2079">
        <v>2</v>
      </c>
      <c r="G2079">
        <v>120</v>
      </c>
      <c r="H2079">
        <v>32043</v>
      </c>
      <c r="I2079" t="s">
        <v>16</v>
      </c>
      <c r="J2079">
        <v>0</v>
      </c>
      <c r="K2079">
        <v>0</v>
      </c>
      <c r="L2079">
        <f t="shared" si="1521"/>
        <v>0</v>
      </c>
      <c r="M2079">
        <f t="shared" si="1518"/>
        <v>0</v>
      </c>
      <c r="N2079">
        <f t="shared" si="1519"/>
        <v>0</v>
      </c>
      <c r="O2079">
        <f t="shared" si="1520"/>
        <v>0</v>
      </c>
    </row>
    <row r="2080" spans="1:18" x14ac:dyDescent="0.25">
      <c r="A2080" t="s">
        <v>22</v>
      </c>
      <c r="B2080">
        <v>5</v>
      </c>
      <c r="C2080">
        <v>5</v>
      </c>
      <c r="D2080" t="s">
        <v>20</v>
      </c>
      <c r="E2080" t="s">
        <v>20</v>
      </c>
      <c r="F2080">
        <v>2</v>
      </c>
      <c r="G2080">
        <v>120</v>
      </c>
      <c r="H2080">
        <v>32043</v>
      </c>
      <c r="I2080" t="s">
        <v>13</v>
      </c>
      <c r="J2080">
        <v>1</v>
      </c>
      <c r="K2080">
        <v>3</v>
      </c>
      <c r="L2080">
        <f t="shared" si="1521"/>
        <v>1</v>
      </c>
      <c r="M2080">
        <f t="shared" si="1518"/>
        <v>0</v>
      </c>
      <c r="N2080">
        <f t="shared" si="1519"/>
        <v>0</v>
      </c>
      <c r="O2080">
        <f t="shared" si="1520"/>
        <v>0</v>
      </c>
    </row>
    <row r="2081" spans="1:18" x14ac:dyDescent="0.25">
      <c r="A2081" t="s">
        <v>22</v>
      </c>
      <c r="B2081">
        <v>5</v>
      </c>
      <c r="C2081">
        <v>5</v>
      </c>
      <c r="D2081" t="s">
        <v>20</v>
      </c>
      <c r="E2081" t="s">
        <v>20</v>
      </c>
      <c r="F2081">
        <v>2</v>
      </c>
      <c r="G2081">
        <v>120</v>
      </c>
      <c r="H2081">
        <v>32043</v>
      </c>
      <c r="I2081" t="s">
        <v>14</v>
      </c>
      <c r="J2081">
        <v>0</v>
      </c>
      <c r="K2081">
        <v>0</v>
      </c>
      <c r="L2081" s="11">
        <f t="shared" si="1521"/>
        <v>0</v>
      </c>
      <c r="M2081" s="11">
        <f t="shared" si="1518"/>
        <v>0</v>
      </c>
      <c r="N2081" s="11">
        <f t="shared" si="1519"/>
        <v>0</v>
      </c>
      <c r="O2081" s="11">
        <f t="shared" si="1520"/>
        <v>0</v>
      </c>
      <c r="P2081" s="11"/>
      <c r="Q2081" s="11"/>
      <c r="R2081" s="11"/>
    </row>
    <row r="2082" spans="1:18" x14ac:dyDescent="0.25">
      <c r="A2082" t="s">
        <v>22</v>
      </c>
      <c r="B2082">
        <v>5</v>
      </c>
      <c r="C2082">
        <v>5</v>
      </c>
      <c r="D2082" t="s">
        <v>20</v>
      </c>
      <c r="E2082" t="s">
        <v>20</v>
      </c>
      <c r="F2082">
        <v>3</v>
      </c>
      <c r="G2082">
        <v>180</v>
      </c>
      <c r="H2082">
        <v>32103</v>
      </c>
      <c r="I2082" t="s">
        <v>17</v>
      </c>
      <c r="J2082">
        <v>0</v>
      </c>
      <c r="K2082">
        <v>0</v>
      </c>
      <c r="L2082">
        <f t="shared" si="1521"/>
        <v>0</v>
      </c>
      <c r="M2082">
        <f t="shared" si="1518"/>
        <v>0</v>
      </c>
      <c r="N2082">
        <f t="shared" si="1519"/>
        <v>0</v>
      </c>
      <c r="O2082">
        <f t="shared" si="1520"/>
        <v>0</v>
      </c>
      <c r="P2082">
        <f t="shared" ref="P2082" si="1538">IF((SUM(J2082:J2085)&gt;0),1,0)</f>
        <v>0</v>
      </c>
      <c r="Q2082">
        <f t="shared" ref="Q2082:R2082" si="1539">IF((SUM(N2082:N2085)&gt;0),1,0)</f>
        <v>0</v>
      </c>
      <c r="R2082">
        <f t="shared" si="1539"/>
        <v>0</v>
      </c>
    </row>
    <row r="2083" spans="1:18" x14ac:dyDescent="0.25">
      <c r="A2083" t="s">
        <v>22</v>
      </c>
      <c r="B2083">
        <v>5</v>
      </c>
      <c r="C2083">
        <v>5</v>
      </c>
      <c r="D2083" t="s">
        <v>20</v>
      </c>
      <c r="E2083" t="s">
        <v>20</v>
      </c>
      <c r="F2083">
        <v>3</v>
      </c>
      <c r="G2083">
        <v>180</v>
      </c>
      <c r="H2083">
        <v>32103</v>
      </c>
      <c r="I2083" t="s">
        <v>16</v>
      </c>
      <c r="J2083">
        <v>0</v>
      </c>
      <c r="K2083">
        <v>0</v>
      </c>
      <c r="L2083">
        <f t="shared" si="1521"/>
        <v>0</v>
      </c>
      <c r="M2083">
        <f t="shared" si="1518"/>
        <v>0</v>
      </c>
      <c r="N2083">
        <f t="shared" si="1519"/>
        <v>0</v>
      </c>
      <c r="O2083">
        <f t="shared" si="1520"/>
        <v>0</v>
      </c>
    </row>
    <row r="2084" spans="1:18" x14ac:dyDescent="0.25">
      <c r="A2084" t="s">
        <v>22</v>
      </c>
      <c r="B2084">
        <v>5</v>
      </c>
      <c r="C2084">
        <v>5</v>
      </c>
      <c r="D2084" t="s">
        <v>20</v>
      </c>
      <c r="E2084" t="s">
        <v>20</v>
      </c>
      <c r="F2084">
        <v>3</v>
      </c>
      <c r="G2084">
        <v>180</v>
      </c>
      <c r="H2084">
        <v>32103</v>
      </c>
      <c r="I2084" t="s">
        <v>13</v>
      </c>
      <c r="J2084">
        <v>0</v>
      </c>
      <c r="K2084">
        <v>0</v>
      </c>
      <c r="L2084">
        <f t="shared" si="1521"/>
        <v>0</v>
      </c>
      <c r="M2084">
        <f t="shared" si="1518"/>
        <v>0</v>
      </c>
      <c r="N2084">
        <f t="shared" si="1519"/>
        <v>0</v>
      </c>
      <c r="O2084">
        <f t="shared" si="1520"/>
        <v>0</v>
      </c>
    </row>
    <row r="2085" spans="1:18" x14ac:dyDescent="0.25">
      <c r="A2085" t="s">
        <v>22</v>
      </c>
      <c r="B2085">
        <v>5</v>
      </c>
      <c r="C2085">
        <v>5</v>
      </c>
      <c r="D2085" t="s">
        <v>20</v>
      </c>
      <c r="E2085" t="s">
        <v>20</v>
      </c>
      <c r="F2085">
        <v>3</v>
      </c>
      <c r="G2085">
        <v>180</v>
      </c>
      <c r="H2085">
        <v>32103</v>
      </c>
      <c r="I2085" t="s">
        <v>14</v>
      </c>
      <c r="J2085">
        <v>0</v>
      </c>
      <c r="K2085">
        <v>0</v>
      </c>
      <c r="L2085" s="11">
        <f t="shared" si="1521"/>
        <v>0</v>
      </c>
      <c r="M2085" s="11">
        <f t="shared" si="1518"/>
        <v>0</v>
      </c>
      <c r="N2085" s="11">
        <f t="shared" si="1519"/>
        <v>0</v>
      </c>
      <c r="O2085" s="11">
        <f t="shared" si="1520"/>
        <v>0</v>
      </c>
      <c r="P2085" s="11"/>
      <c r="Q2085" s="11"/>
      <c r="R2085" s="11"/>
    </row>
    <row r="2086" spans="1:18" x14ac:dyDescent="0.25">
      <c r="A2086" t="s">
        <v>22</v>
      </c>
      <c r="B2086">
        <v>5</v>
      </c>
      <c r="C2086">
        <v>5</v>
      </c>
      <c r="D2086" t="s">
        <v>20</v>
      </c>
      <c r="E2086" t="s">
        <v>20</v>
      </c>
      <c r="F2086">
        <v>4</v>
      </c>
      <c r="G2086">
        <v>240</v>
      </c>
      <c r="H2086">
        <v>32163</v>
      </c>
      <c r="I2086" t="s">
        <v>17</v>
      </c>
      <c r="J2086">
        <v>0</v>
      </c>
      <c r="K2086">
        <v>0</v>
      </c>
      <c r="L2086">
        <f t="shared" si="1521"/>
        <v>0</v>
      </c>
      <c r="M2086">
        <f t="shared" si="1518"/>
        <v>0</v>
      </c>
      <c r="N2086">
        <f t="shared" si="1519"/>
        <v>0</v>
      </c>
      <c r="O2086">
        <f t="shared" si="1520"/>
        <v>0</v>
      </c>
      <c r="P2086">
        <f t="shared" ref="P2086" si="1540">IF((SUM(J2086:J2089)&gt;0),1,0)</f>
        <v>0</v>
      </c>
      <c r="Q2086">
        <f t="shared" ref="Q2086:R2086" si="1541">IF((SUM(N2086:N2089)&gt;0),1,0)</f>
        <v>0</v>
      </c>
      <c r="R2086">
        <f t="shared" si="1541"/>
        <v>0</v>
      </c>
    </row>
    <row r="2087" spans="1:18" x14ac:dyDescent="0.25">
      <c r="A2087" t="s">
        <v>22</v>
      </c>
      <c r="B2087">
        <v>5</v>
      </c>
      <c r="C2087">
        <v>5</v>
      </c>
      <c r="D2087" t="s">
        <v>20</v>
      </c>
      <c r="E2087" t="s">
        <v>20</v>
      </c>
      <c r="F2087">
        <v>4</v>
      </c>
      <c r="G2087">
        <v>240</v>
      </c>
      <c r="H2087">
        <v>32163</v>
      </c>
      <c r="I2087" t="s">
        <v>16</v>
      </c>
      <c r="J2087">
        <v>0</v>
      </c>
      <c r="K2087">
        <v>0</v>
      </c>
      <c r="L2087">
        <f t="shared" si="1521"/>
        <v>0</v>
      </c>
      <c r="M2087">
        <f t="shared" si="1518"/>
        <v>0</v>
      </c>
      <c r="N2087">
        <f t="shared" si="1519"/>
        <v>0</v>
      </c>
      <c r="O2087">
        <f t="shared" si="1520"/>
        <v>0</v>
      </c>
    </row>
    <row r="2088" spans="1:18" x14ac:dyDescent="0.25">
      <c r="A2088" t="s">
        <v>22</v>
      </c>
      <c r="B2088">
        <v>5</v>
      </c>
      <c r="C2088">
        <v>5</v>
      </c>
      <c r="D2088" t="s">
        <v>20</v>
      </c>
      <c r="E2088" t="s">
        <v>20</v>
      </c>
      <c r="F2088">
        <v>4</v>
      </c>
      <c r="G2088">
        <v>240</v>
      </c>
      <c r="H2088">
        <v>32163</v>
      </c>
      <c r="I2088" t="s">
        <v>13</v>
      </c>
      <c r="J2088">
        <v>0</v>
      </c>
      <c r="K2088">
        <v>0</v>
      </c>
      <c r="L2088">
        <f t="shared" si="1521"/>
        <v>0</v>
      </c>
      <c r="M2088">
        <f t="shared" si="1518"/>
        <v>0</v>
      </c>
      <c r="N2088">
        <f t="shared" si="1519"/>
        <v>0</v>
      </c>
      <c r="O2088">
        <f t="shared" si="1520"/>
        <v>0</v>
      </c>
    </row>
    <row r="2089" spans="1:18" x14ac:dyDescent="0.25">
      <c r="A2089" t="s">
        <v>22</v>
      </c>
      <c r="B2089">
        <v>5</v>
      </c>
      <c r="C2089">
        <v>5</v>
      </c>
      <c r="D2089" t="s">
        <v>20</v>
      </c>
      <c r="E2089" t="s">
        <v>20</v>
      </c>
      <c r="F2089">
        <v>4</v>
      </c>
      <c r="G2089">
        <v>240</v>
      </c>
      <c r="H2089">
        <v>32163</v>
      </c>
      <c r="I2089" t="s">
        <v>14</v>
      </c>
      <c r="J2089">
        <v>0</v>
      </c>
      <c r="K2089">
        <v>0</v>
      </c>
      <c r="L2089" s="11">
        <f t="shared" si="1521"/>
        <v>0</v>
      </c>
      <c r="M2089" s="11">
        <f t="shared" si="1518"/>
        <v>0</v>
      </c>
      <c r="N2089" s="11">
        <f t="shared" si="1519"/>
        <v>0</v>
      </c>
      <c r="O2089" s="11">
        <f t="shared" si="1520"/>
        <v>0</v>
      </c>
      <c r="P2089" s="11"/>
      <c r="Q2089" s="11"/>
      <c r="R2089" s="11"/>
    </row>
    <row r="2090" spans="1:18" x14ac:dyDescent="0.25">
      <c r="A2090" t="s">
        <v>22</v>
      </c>
      <c r="B2090">
        <v>5</v>
      </c>
      <c r="C2090">
        <v>5</v>
      </c>
      <c r="D2090" t="s">
        <v>20</v>
      </c>
      <c r="E2090" t="s">
        <v>20</v>
      </c>
      <c r="F2090">
        <v>5</v>
      </c>
      <c r="G2090">
        <v>300</v>
      </c>
      <c r="H2090">
        <v>32223</v>
      </c>
      <c r="I2090" t="s">
        <v>17</v>
      </c>
      <c r="J2090">
        <v>0</v>
      </c>
      <c r="K2090">
        <v>0</v>
      </c>
      <c r="L2090">
        <f t="shared" si="1521"/>
        <v>0</v>
      </c>
      <c r="M2090">
        <f t="shared" si="1518"/>
        <v>0</v>
      </c>
      <c r="N2090">
        <f t="shared" si="1519"/>
        <v>0</v>
      </c>
      <c r="O2090">
        <f t="shared" si="1520"/>
        <v>0</v>
      </c>
      <c r="P2090">
        <f t="shared" ref="P2090" si="1542">IF((SUM(J2090:J2093)&gt;0),1,0)</f>
        <v>0</v>
      </c>
      <c r="Q2090">
        <f t="shared" ref="Q2090:R2090" si="1543">IF((SUM(N2090:N2093)&gt;0),1,0)</f>
        <v>0</v>
      </c>
      <c r="R2090">
        <f t="shared" si="1543"/>
        <v>0</v>
      </c>
    </row>
    <row r="2091" spans="1:18" x14ac:dyDescent="0.25">
      <c r="A2091" t="s">
        <v>22</v>
      </c>
      <c r="B2091">
        <v>5</v>
      </c>
      <c r="C2091">
        <v>5</v>
      </c>
      <c r="D2091" t="s">
        <v>20</v>
      </c>
      <c r="E2091" t="s">
        <v>20</v>
      </c>
      <c r="F2091">
        <v>5</v>
      </c>
      <c r="G2091">
        <v>300</v>
      </c>
      <c r="H2091">
        <v>32223</v>
      </c>
      <c r="I2091" t="s">
        <v>16</v>
      </c>
      <c r="J2091">
        <v>0</v>
      </c>
      <c r="K2091">
        <v>0</v>
      </c>
      <c r="L2091">
        <f t="shared" si="1521"/>
        <v>0</v>
      </c>
      <c r="M2091">
        <f t="shared" si="1518"/>
        <v>0</v>
      </c>
      <c r="N2091">
        <f t="shared" si="1519"/>
        <v>0</v>
      </c>
      <c r="O2091">
        <f t="shared" si="1520"/>
        <v>0</v>
      </c>
    </row>
    <row r="2092" spans="1:18" x14ac:dyDescent="0.25">
      <c r="A2092" t="s">
        <v>22</v>
      </c>
      <c r="B2092">
        <v>5</v>
      </c>
      <c r="C2092">
        <v>5</v>
      </c>
      <c r="D2092" t="s">
        <v>20</v>
      </c>
      <c r="E2092" t="s">
        <v>20</v>
      </c>
      <c r="F2092">
        <v>5</v>
      </c>
      <c r="G2092">
        <v>300</v>
      </c>
      <c r="H2092">
        <v>32223</v>
      </c>
      <c r="I2092" t="s">
        <v>13</v>
      </c>
      <c r="J2092">
        <v>0</v>
      </c>
      <c r="K2092">
        <v>0</v>
      </c>
      <c r="L2092">
        <f t="shared" si="1521"/>
        <v>0</v>
      </c>
      <c r="M2092">
        <f t="shared" si="1518"/>
        <v>0</v>
      </c>
      <c r="N2092">
        <f t="shared" si="1519"/>
        <v>0</v>
      </c>
      <c r="O2092">
        <f t="shared" si="1520"/>
        <v>0</v>
      </c>
    </row>
    <row r="2093" spans="1:18" x14ac:dyDescent="0.25">
      <c r="A2093" t="s">
        <v>22</v>
      </c>
      <c r="B2093">
        <v>5</v>
      </c>
      <c r="C2093">
        <v>5</v>
      </c>
      <c r="D2093" t="s">
        <v>20</v>
      </c>
      <c r="E2093" t="s">
        <v>20</v>
      </c>
      <c r="F2093">
        <v>5</v>
      </c>
      <c r="G2093">
        <v>300</v>
      </c>
      <c r="H2093">
        <v>32223</v>
      </c>
      <c r="I2093" t="s">
        <v>14</v>
      </c>
      <c r="J2093">
        <v>0</v>
      </c>
      <c r="K2093">
        <v>0</v>
      </c>
      <c r="L2093" s="11">
        <f t="shared" si="1521"/>
        <v>0</v>
      </c>
      <c r="M2093" s="11">
        <f t="shared" si="1518"/>
        <v>0</v>
      </c>
      <c r="N2093" s="11">
        <f t="shared" si="1519"/>
        <v>0</v>
      </c>
      <c r="O2093" s="11">
        <f t="shared" si="1520"/>
        <v>0</v>
      </c>
      <c r="P2093" s="11"/>
      <c r="Q2093" s="11"/>
      <c r="R2093" s="11"/>
    </row>
    <row r="2094" spans="1:18" x14ac:dyDescent="0.25">
      <c r="A2094" t="s">
        <v>22</v>
      </c>
      <c r="B2094">
        <v>5</v>
      </c>
      <c r="C2094">
        <v>5</v>
      </c>
      <c r="D2094" t="s">
        <v>20</v>
      </c>
      <c r="E2094" t="s">
        <v>20</v>
      </c>
      <c r="F2094">
        <v>6</v>
      </c>
      <c r="G2094">
        <v>360</v>
      </c>
      <c r="H2094">
        <v>32283</v>
      </c>
      <c r="I2094" t="s">
        <v>17</v>
      </c>
      <c r="J2094">
        <v>1</v>
      </c>
      <c r="K2094">
        <v>2</v>
      </c>
      <c r="L2094">
        <f t="shared" si="1521"/>
        <v>1</v>
      </c>
      <c r="M2094">
        <f t="shared" si="1518"/>
        <v>0</v>
      </c>
      <c r="N2094">
        <f t="shared" si="1519"/>
        <v>0</v>
      </c>
      <c r="O2094">
        <f t="shared" si="1520"/>
        <v>0</v>
      </c>
      <c r="P2094">
        <f t="shared" ref="P2094" si="1544">IF((SUM(J2094:J2097)&gt;0),1,0)</f>
        <v>1</v>
      </c>
      <c r="Q2094">
        <f t="shared" ref="Q2094:R2094" si="1545">IF((SUM(N2094:N2097)&gt;0),1,0)</f>
        <v>0</v>
      </c>
      <c r="R2094">
        <f t="shared" si="1545"/>
        <v>0</v>
      </c>
    </row>
    <row r="2095" spans="1:18" x14ac:dyDescent="0.25">
      <c r="A2095" t="s">
        <v>22</v>
      </c>
      <c r="B2095">
        <v>5</v>
      </c>
      <c r="C2095">
        <v>5</v>
      </c>
      <c r="D2095" t="s">
        <v>20</v>
      </c>
      <c r="E2095" t="s">
        <v>20</v>
      </c>
      <c r="F2095">
        <v>6</v>
      </c>
      <c r="G2095">
        <v>360</v>
      </c>
      <c r="H2095">
        <v>32283</v>
      </c>
      <c r="I2095" t="s">
        <v>16</v>
      </c>
      <c r="J2095">
        <v>0</v>
      </c>
      <c r="K2095">
        <v>0</v>
      </c>
      <c r="L2095">
        <f t="shared" si="1521"/>
        <v>0</v>
      </c>
      <c r="M2095">
        <f t="shared" si="1518"/>
        <v>0</v>
      </c>
      <c r="N2095">
        <f t="shared" si="1519"/>
        <v>0</v>
      </c>
      <c r="O2095">
        <f t="shared" si="1520"/>
        <v>0</v>
      </c>
    </row>
    <row r="2096" spans="1:18" x14ac:dyDescent="0.25">
      <c r="A2096" t="s">
        <v>22</v>
      </c>
      <c r="B2096">
        <v>5</v>
      </c>
      <c r="C2096">
        <v>5</v>
      </c>
      <c r="D2096" t="s">
        <v>20</v>
      </c>
      <c r="E2096" t="s">
        <v>20</v>
      </c>
      <c r="F2096">
        <v>6</v>
      </c>
      <c r="G2096">
        <v>360</v>
      </c>
      <c r="H2096">
        <v>32283</v>
      </c>
      <c r="I2096" t="s">
        <v>13</v>
      </c>
      <c r="J2096">
        <v>1</v>
      </c>
      <c r="K2096">
        <v>3</v>
      </c>
      <c r="L2096">
        <f t="shared" si="1521"/>
        <v>1</v>
      </c>
      <c r="M2096">
        <f t="shared" si="1518"/>
        <v>0</v>
      </c>
      <c r="N2096">
        <f t="shared" si="1519"/>
        <v>0</v>
      </c>
      <c r="O2096">
        <f t="shared" si="1520"/>
        <v>0</v>
      </c>
    </row>
    <row r="2097" spans="1:18" x14ac:dyDescent="0.25">
      <c r="A2097" t="s">
        <v>22</v>
      </c>
      <c r="B2097">
        <v>5</v>
      </c>
      <c r="C2097">
        <v>5</v>
      </c>
      <c r="D2097" t="s">
        <v>20</v>
      </c>
      <c r="E2097" t="s">
        <v>20</v>
      </c>
      <c r="F2097">
        <v>6</v>
      </c>
      <c r="G2097">
        <v>360</v>
      </c>
      <c r="H2097">
        <v>32283</v>
      </c>
      <c r="I2097" t="s">
        <v>14</v>
      </c>
      <c r="J2097">
        <v>0</v>
      </c>
      <c r="K2097">
        <v>0</v>
      </c>
      <c r="L2097" s="11">
        <f t="shared" si="1521"/>
        <v>0</v>
      </c>
      <c r="M2097" s="11">
        <f t="shared" si="1518"/>
        <v>0</v>
      </c>
      <c r="N2097" s="11">
        <f t="shared" si="1519"/>
        <v>0</v>
      </c>
      <c r="O2097" s="11">
        <f t="shared" si="1520"/>
        <v>0</v>
      </c>
      <c r="P2097" s="11"/>
      <c r="Q2097" s="11"/>
      <c r="R2097" s="11"/>
    </row>
    <row r="2098" spans="1:18" x14ac:dyDescent="0.25">
      <c r="A2098" t="s">
        <v>22</v>
      </c>
      <c r="B2098">
        <v>5</v>
      </c>
      <c r="C2098">
        <v>5</v>
      </c>
      <c r="D2098" t="s">
        <v>20</v>
      </c>
      <c r="E2098" t="s">
        <v>20</v>
      </c>
      <c r="F2098">
        <v>7</v>
      </c>
      <c r="G2098">
        <v>420</v>
      </c>
      <c r="H2098">
        <v>32343</v>
      </c>
      <c r="I2098" t="s">
        <v>17</v>
      </c>
      <c r="J2098">
        <v>0</v>
      </c>
      <c r="K2098">
        <v>0</v>
      </c>
      <c r="L2098">
        <f t="shared" si="1521"/>
        <v>0</v>
      </c>
      <c r="M2098">
        <f t="shared" si="1518"/>
        <v>0</v>
      </c>
      <c r="N2098">
        <f t="shared" si="1519"/>
        <v>0</v>
      </c>
      <c r="O2098">
        <f t="shared" si="1520"/>
        <v>0</v>
      </c>
      <c r="P2098">
        <f t="shared" ref="P2098" si="1546">IF((SUM(J2098:J2101)&gt;0),1,0)</f>
        <v>1</v>
      </c>
      <c r="Q2098">
        <f t="shared" ref="Q2098:R2098" si="1547">IF((SUM(N2098:N2101)&gt;0),1,0)</f>
        <v>0</v>
      </c>
      <c r="R2098">
        <f t="shared" si="1547"/>
        <v>0</v>
      </c>
    </row>
    <row r="2099" spans="1:18" x14ac:dyDescent="0.25">
      <c r="A2099" t="s">
        <v>22</v>
      </c>
      <c r="B2099">
        <v>5</v>
      </c>
      <c r="C2099">
        <v>5</v>
      </c>
      <c r="D2099" t="s">
        <v>20</v>
      </c>
      <c r="E2099" t="s">
        <v>20</v>
      </c>
      <c r="F2099">
        <v>7</v>
      </c>
      <c r="G2099">
        <v>420</v>
      </c>
      <c r="H2099">
        <v>32343</v>
      </c>
      <c r="I2099" t="s">
        <v>16</v>
      </c>
      <c r="J2099">
        <v>0</v>
      </c>
      <c r="K2099">
        <v>0</v>
      </c>
      <c r="L2099">
        <f t="shared" si="1521"/>
        <v>0</v>
      </c>
      <c r="M2099">
        <f t="shared" si="1518"/>
        <v>0</v>
      </c>
      <c r="N2099">
        <f t="shared" si="1519"/>
        <v>0</v>
      </c>
      <c r="O2099">
        <f t="shared" si="1520"/>
        <v>0</v>
      </c>
    </row>
    <row r="2100" spans="1:18" x14ac:dyDescent="0.25">
      <c r="A2100" t="s">
        <v>22</v>
      </c>
      <c r="B2100">
        <v>5</v>
      </c>
      <c r="C2100">
        <v>5</v>
      </c>
      <c r="D2100" t="s">
        <v>20</v>
      </c>
      <c r="E2100" t="s">
        <v>20</v>
      </c>
      <c r="F2100">
        <v>7</v>
      </c>
      <c r="G2100">
        <v>420</v>
      </c>
      <c r="H2100">
        <v>32343</v>
      </c>
      <c r="I2100" t="s">
        <v>13</v>
      </c>
      <c r="J2100">
        <v>1</v>
      </c>
      <c r="K2100">
        <v>1</v>
      </c>
      <c r="L2100">
        <f t="shared" si="1521"/>
        <v>1</v>
      </c>
      <c r="M2100">
        <f t="shared" si="1518"/>
        <v>0</v>
      </c>
      <c r="N2100">
        <f t="shared" si="1519"/>
        <v>0</v>
      </c>
      <c r="O2100">
        <f t="shared" si="1520"/>
        <v>0</v>
      </c>
    </row>
    <row r="2101" spans="1:18" x14ac:dyDescent="0.25">
      <c r="A2101" t="s">
        <v>22</v>
      </c>
      <c r="B2101">
        <v>5</v>
      </c>
      <c r="C2101">
        <v>5</v>
      </c>
      <c r="D2101" t="s">
        <v>20</v>
      </c>
      <c r="E2101" t="s">
        <v>20</v>
      </c>
      <c r="F2101">
        <v>7</v>
      </c>
      <c r="G2101">
        <v>420</v>
      </c>
      <c r="H2101">
        <v>32343</v>
      </c>
      <c r="I2101" t="s">
        <v>14</v>
      </c>
      <c r="J2101">
        <v>0</v>
      </c>
      <c r="K2101">
        <v>0</v>
      </c>
      <c r="L2101" s="11">
        <f t="shared" si="1521"/>
        <v>0</v>
      </c>
      <c r="M2101" s="11">
        <f t="shared" si="1518"/>
        <v>0</v>
      </c>
      <c r="N2101" s="11">
        <f t="shared" si="1519"/>
        <v>0</v>
      </c>
      <c r="O2101" s="11">
        <f t="shared" si="1520"/>
        <v>0</v>
      </c>
      <c r="P2101" s="11"/>
      <c r="Q2101" s="11"/>
      <c r="R2101" s="11"/>
    </row>
    <row r="2102" spans="1:18" x14ac:dyDescent="0.25">
      <c r="A2102" t="s">
        <v>22</v>
      </c>
      <c r="B2102">
        <v>5</v>
      </c>
      <c r="C2102">
        <v>5</v>
      </c>
      <c r="D2102" t="s">
        <v>20</v>
      </c>
      <c r="E2102" t="s">
        <v>20</v>
      </c>
      <c r="F2102">
        <v>8</v>
      </c>
      <c r="G2102">
        <v>480</v>
      </c>
      <c r="H2102">
        <v>32403</v>
      </c>
      <c r="I2102" t="s">
        <v>17</v>
      </c>
      <c r="J2102">
        <v>2</v>
      </c>
      <c r="K2102">
        <v>2</v>
      </c>
      <c r="L2102">
        <f t="shared" si="1521"/>
        <v>1</v>
      </c>
      <c r="M2102">
        <f t="shared" si="1518"/>
        <v>0</v>
      </c>
      <c r="N2102">
        <f t="shared" si="1519"/>
        <v>0</v>
      </c>
      <c r="O2102">
        <f t="shared" si="1520"/>
        <v>0</v>
      </c>
      <c r="P2102">
        <f t="shared" ref="P2102" si="1548">IF((SUM(J2102:J2105)&gt;0),1,0)</f>
        <v>1</v>
      </c>
      <c r="Q2102">
        <f t="shared" ref="Q2102:R2102" si="1549">IF((SUM(N2102:N2105)&gt;0),1,0)</f>
        <v>0</v>
      </c>
      <c r="R2102">
        <f t="shared" si="1549"/>
        <v>0</v>
      </c>
    </row>
    <row r="2103" spans="1:18" x14ac:dyDescent="0.25">
      <c r="A2103" t="s">
        <v>22</v>
      </c>
      <c r="B2103">
        <v>5</v>
      </c>
      <c r="C2103">
        <v>5</v>
      </c>
      <c r="D2103" t="s">
        <v>20</v>
      </c>
      <c r="E2103" t="s">
        <v>20</v>
      </c>
      <c r="F2103">
        <v>8</v>
      </c>
      <c r="G2103">
        <v>480</v>
      </c>
      <c r="H2103">
        <v>32403</v>
      </c>
      <c r="I2103" t="s">
        <v>16</v>
      </c>
      <c r="J2103">
        <v>0</v>
      </c>
      <c r="K2103">
        <v>0</v>
      </c>
      <c r="L2103">
        <f t="shared" si="1521"/>
        <v>0</v>
      </c>
      <c r="M2103">
        <f t="shared" si="1518"/>
        <v>0</v>
      </c>
      <c r="N2103">
        <f t="shared" si="1519"/>
        <v>0</v>
      </c>
      <c r="O2103">
        <f t="shared" si="1520"/>
        <v>0</v>
      </c>
    </row>
    <row r="2104" spans="1:18" x14ac:dyDescent="0.25">
      <c r="A2104" t="s">
        <v>22</v>
      </c>
      <c r="B2104">
        <v>5</v>
      </c>
      <c r="C2104">
        <v>5</v>
      </c>
      <c r="D2104" t="s">
        <v>20</v>
      </c>
      <c r="E2104" t="s">
        <v>20</v>
      </c>
      <c r="F2104">
        <v>8</v>
      </c>
      <c r="G2104">
        <v>480</v>
      </c>
      <c r="H2104">
        <v>32403</v>
      </c>
      <c r="I2104" t="s">
        <v>13</v>
      </c>
      <c r="J2104">
        <v>1</v>
      </c>
      <c r="K2104">
        <v>1</v>
      </c>
      <c r="L2104">
        <f t="shared" si="1521"/>
        <v>1</v>
      </c>
      <c r="M2104">
        <f t="shared" si="1518"/>
        <v>0</v>
      </c>
      <c r="N2104">
        <f t="shared" si="1519"/>
        <v>0</v>
      </c>
      <c r="O2104">
        <f t="shared" si="1520"/>
        <v>0</v>
      </c>
    </row>
    <row r="2105" spans="1:18" x14ac:dyDescent="0.25">
      <c r="A2105" t="s">
        <v>22</v>
      </c>
      <c r="B2105">
        <v>5</v>
      </c>
      <c r="C2105">
        <v>5</v>
      </c>
      <c r="D2105" t="s">
        <v>20</v>
      </c>
      <c r="E2105" t="s">
        <v>20</v>
      </c>
      <c r="F2105">
        <v>8</v>
      </c>
      <c r="G2105">
        <v>480</v>
      </c>
      <c r="H2105">
        <v>32403</v>
      </c>
      <c r="I2105" t="s">
        <v>14</v>
      </c>
      <c r="J2105">
        <v>1</v>
      </c>
      <c r="K2105">
        <v>1</v>
      </c>
      <c r="L2105" s="11">
        <f t="shared" si="1521"/>
        <v>1</v>
      </c>
      <c r="M2105" s="11">
        <f t="shared" si="1518"/>
        <v>0</v>
      </c>
      <c r="N2105" s="11">
        <f t="shared" si="1519"/>
        <v>0</v>
      </c>
      <c r="O2105" s="11">
        <f t="shared" si="1520"/>
        <v>0</v>
      </c>
      <c r="P2105" s="11"/>
      <c r="Q2105" s="11"/>
      <c r="R2105" s="11"/>
    </row>
    <row r="2106" spans="1:18" x14ac:dyDescent="0.25">
      <c r="A2106" t="s">
        <v>22</v>
      </c>
      <c r="B2106">
        <v>5</v>
      </c>
      <c r="C2106">
        <v>5</v>
      </c>
      <c r="D2106" t="s">
        <v>20</v>
      </c>
      <c r="E2106" t="s">
        <v>20</v>
      </c>
      <c r="F2106">
        <v>9</v>
      </c>
      <c r="G2106">
        <v>540</v>
      </c>
      <c r="H2106">
        <v>32463</v>
      </c>
      <c r="I2106" t="s">
        <v>17</v>
      </c>
      <c r="J2106">
        <v>1</v>
      </c>
      <c r="K2106">
        <v>2</v>
      </c>
      <c r="L2106">
        <f t="shared" si="1521"/>
        <v>1</v>
      </c>
      <c r="M2106">
        <f t="shared" si="1518"/>
        <v>0</v>
      </c>
      <c r="N2106">
        <f t="shared" si="1519"/>
        <v>0</v>
      </c>
      <c r="O2106">
        <f t="shared" si="1520"/>
        <v>0</v>
      </c>
      <c r="P2106">
        <f t="shared" ref="P2106" si="1550">IF((SUM(J2106:J2109)&gt;0),1,0)</f>
        <v>1</v>
      </c>
      <c r="Q2106">
        <f t="shared" ref="Q2106:R2106" si="1551">IF((SUM(N2106:N2109)&gt;0),1,0)</f>
        <v>1</v>
      </c>
      <c r="R2106">
        <f t="shared" si="1551"/>
        <v>0</v>
      </c>
    </row>
    <row r="2107" spans="1:18" x14ac:dyDescent="0.25">
      <c r="A2107" t="s">
        <v>22</v>
      </c>
      <c r="B2107">
        <v>5</v>
      </c>
      <c r="C2107">
        <v>5</v>
      </c>
      <c r="D2107" t="s">
        <v>20</v>
      </c>
      <c r="E2107" t="s">
        <v>20</v>
      </c>
      <c r="F2107">
        <v>9</v>
      </c>
      <c r="G2107">
        <v>540</v>
      </c>
      <c r="H2107">
        <v>32463</v>
      </c>
      <c r="I2107" t="s">
        <v>16</v>
      </c>
      <c r="J2107">
        <v>0</v>
      </c>
      <c r="K2107">
        <v>0</v>
      </c>
      <c r="L2107">
        <f t="shared" si="1521"/>
        <v>0</v>
      </c>
      <c r="M2107">
        <f t="shared" si="1518"/>
        <v>0</v>
      </c>
      <c r="N2107">
        <f t="shared" si="1519"/>
        <v>0</v>
      </c>
      <c r="O2107">
        <f t="shared" si="1520"/>
        <v>0</v>
      </c>
    </row>
    <row r="2108" spans="1:18" x14ac:dyDescent="0.25">
      <c r="A2108" t="s">
        <v>22</v>
      </c>
      <c r="B2108">
        <v>5</v>
      </c>
      <c r="C2108">
        <v>5</v>
      </c>
      <c r="D2108" t="s">
        <v>20</v>
      </c>
      <c r="E2108" t="s">
        <v>20</v>
      </c>
      <c r="F2108">
        <v>9</v>
      </c>
      <c r="G2108">
        <v>540</v>
      </c>
      <c r="H2108">
        <v>32463</v>
      </c>
      <c r="I2108" t="s">
        <v>13</v>
      </c>
      <c r="J2108">
        <v>1</v>
      </c>
      <c r="K2108">
        <v>4</v>
      </c>
      <c r="L2108">
        <f t="shared" si="1521"/>
        <v>1</v>
      </c>
      <c r="M2108">
        <f t="shared" si="1518"/>
        <v>1</v>
      </c>
      <c r="N2108">
        <f t="shared" si="1519"/>
        <v>1</v>
      </c>
      <c r="O2108">
        <f t="shared" si="1520"/>
        <v>0</v>
      </c>
    </row>
    <row r="2109" spans="1:18" x14ac:dyDescent="0.25">
      <c r="A2109" t="s">
        <v>22</v>
      </c>
      <c r="B2109">
        <v>5</v>
      </c>
      <c r="C2109">
        <v>5</v>
      </c>
      <c r="D2109" t="s">
        <v>20</v>
      </c>
      <c r="E2109" t="s">
        <v>20</v>
      </c>
      <c r="F2109">
        <v>9</v>
      </c>
      <c r="G2109">
        <v>540</v>
      </c>
      <c r="H2109">
        <v>32463</v>
      </c>
      <c r="I2109" t="s">
        <v>14</v>
      </c>
      <c r="J2109">
        <v>0</v>
      </c>
      <c r="K2109">
        <v>0</v>
      </c>
      <c r="L2109" s="11">
        <f t="shared" si="1521"/>
        <v>0</v>
      </c>
      <c r="M2109" s="11">
        <f t="shared" si="1518"/>
        <v>0</v>
      </c>
      <c r="N2109" s="11">
        <f t="shared" si="1519"/>
        <v>0</v>
      </c>
      <c r="O2109" s="11">
        <f t="shared" si="1520"/>
        <v>0</v>
      </c>
      <c r="P2109" s="11"/>
      <c r="Q2109" s="11"/>
      <c r="R2109" s="11"/>
    </row>
    <row r="2110" spans="1:18" x14ac:dyDescent="0.25">
      <c r="A2110" t="s">
        <v>22</v>
      </c>
      <c r="B2110">
        <v>5</v>
      </c>
      <c r="C2110">
        <v>5</v>
      </c>
      <c r="D2110" t="s">
        <v>20</v>
      </c>
      <c r="E2110" t="s">
        <v>20</v>
      </c>
      <c r="F2110">
        <v>10</v>
      </c>
      <c r="G2110">
        <v>600</v>
      </c>
      <c r="H2110">
        <v>32523</v>
      </c>
      <c r="I2110" t="s">
        <v>17</v>
      </c>
      <c r="J2110">
        <v>0</v>
      </c>
      <c r="K2110">
        <v>0</v>
      </c>
      <c r="L2110">
        <f t="shared" si="1521"/>
        <v>0</v>
      </c>
      <c r="M2110">
        <f t="shared" si="1518"/>
        <v>0</v>
      </c>
      <c r="N2110">
        <f t="shared" si="1519"/>
        <v>0</v>
      </c>
      <c r="O2110">
        <f t="shared" si="1520"/>
        <v>0</v>
      </c>
      <c r="P2110">
        <f t="shared" ref="P2110" si="1552">IF((SUM(J2110:J2113)&gt;0),1,0)</f>
        <v>1</v>
      </c>
      <c r="Q2110">
        <f t="shared" ref="Q2110:R2110" si="1553">IF((SUM(N2110:N2113)&gt;0),1,0)</f>
        <v>0</v>
      </c>
      <c r="R2110">
        <f t="shared" si="1553"/>
        <v>0</v>
      </c>
    </row>
    <row r="2111" spans="1:18" x14ac:dyDescent="0.25">
      <c r="A2111" t="s">
        <v>22</v>
      </c>
      <c r="B2111">
        <v>5</v>
      </c>
      <c r="C2111">
        <v>5</v>
      </c>
      <c r="D2111" t="s">
        <v>20</v>
      </c>
      <c r="E2111" t="s">
        <v>20</v>
      </c>
      <c r="F2111">
        <v>10</v>
      </c>
      <c r="G2111">
        <v>600</v>
      </c>
      <c r="H2111">
        <v>32523</v>
      </c>
      <c r="I2111" t="s">
        <v>16</v>
      </c>
      <c r="J2111">
        <v>0</v>
      </c>
      <c r="K2111">
        <v>0</v>
      </c>
      <c r="L2111">
        <f t="shared" si="1521"/>
        <v>0</v>
      </c>
      <c r="M2111">
        <f t="shared" ref="M2111:M2174" si="1554">IF(K2111&gt;3,1,0)</f>
        <v>0</v>
      </c>
      <c r="N2111">
        <f t="shared" ref="N2111:N2174" si="1555">IF(K2111=4,1,0)</f>
        <v>0</v>
      </c>
      <c r="O2111">
        <f t="shared" ref="O2111:O2174" si="1556">IF(K2111=5,1,0)</f>
        <v>0</v>
      </c>
    </row>
    <row r="2112" spans="1:18" x14ac:dyDescent="0.25">
      <c r="A2112" t="s">
        <v>22</v>
      </c>
      <c r="B2112">
        <v>5</v>
      </c>
      <c r="C2112">
        <v>5</v>
      </c>
      <c r="D2112" t="s">
        <v>20</v>
      </c>
      <c r="E2112" t="s">
        <v>20</v>
      </c>
      <c r="F2112">
        <v>10</v>
      </c>
      <c r="G2112">
        <v>600</v>
      </c>
      <c r="H2112">
        <v>32523</v>
      </c>
      <c r="I2112" t="s">
        <v>13</v>
      </c>
      <c r="J2112">
        <v>0</v>
      </c>
      <c r="K2112">
        <v>0</v>
      </c>
      <c r="L2112">
        <f t="shared" ref="L2112:L2175" si="1557">IF(J2112&gt;0,1,0)</f>
        <v>0</v>
      </c>
      <c r="M2112">
        <f t="shared" si="1554"/>
        <v>0</v>
      </c>
      <c r="N2112">
        <f t="shared" si="1555"/>
        <v>0</v>
      </c>
      <c r="O2112">
        <f t="shared" si="1556"/>
        <v>0</v>
      </c>
    </row>
    <row r="2113" spans="1:18" x14ac:dyDescent="0.25">
      <c r="A2113" t="s">
        <v>22</v>
      </c>
      <c r="B2113">
        <v>5</v>
      </c>
      <c r="C2113">
        <v>5</v>
      </c>
      <c r="D2113" t="s">
        <v>20</v>
      </c>
      <c r="E2113" t="s">
        <v>20</v>
      </c>
      <c r="F2113">
        <v>10</v>
      </c>
      <c r="G2113">
        <v>600</v>
      </c>
      <c r="H2113">
        <v>32523</v>
      </c>
      <c r="I2113" t="s">
        <v>14</v>
      </c>
      <c r="J2113">
        <v>1</v>
      </c>
      <c r="K2113">
        <v>1</v>
      </c>
      <c r="L2113" s="11">
        <f t="shared" si="1557"/>
        <v>1</v>
      </c>
      <c r="M2113" s="11">
        <f t="shared" si="1554"/>
        <v>0</v>
      </c>
      <c r="N2113" s="11">
        <f t="shared" si="1555"/>
        <v>0</v>
      </c>
      <c r="O2113" s="11">
        <f t="shared" si="1556"/>
        <v>0</v>
      </c>
      <c r="P2113" s="11"/>
      <c r="Q2113" s="11"/>
      <c r="R2113" s="11"/>
    </row>
    <row r="2114" spans="1:18" x14ac:dyDescent="0.25">
      <c r="A2114" t="s">
        <v>22</v>
      </c>
      <c r="B2114">
        <v>5</v>
      </c>
      <c r="C2114">
        <v>5</v>
      </c>
      <c r="D2114" t="s">
        <v>20</v>
      </c>
      <c r="E2114" t="s">
        <v>20</v>
      </c>
      <c r="F2114">
        <v>11</v>
      </c>
      <c r="G2114">
        <v>660</v>
      </c>
      <c r="H2114">
        <v>32583</v>
      </c>
      <c r="I2114" t="s">
        <v>17</v>
      </c>
      <c r="J2114">
        <v>0</v>
      </c>
      <c r="K2114">
        <v>0</v>
      </c>
      <c r="L2114">
        <f t="shared" si="1557"/>
        <v>0</v>
      </c>
      <c r="M2114">
        <f t="shared" si="1554"/>
        <v>0</v>
      </c>
      <c r="N2114">
        <f t="shared" si="1555"/>
        <v>0</v>
      </c>
      <c r="O2114">
        <f t="shared" si="1556"/>
        <v>0</v>
      </c>
      <c r="P2114">
        <f t="shared" ref="P2114" si="1558">IF((SUM(J2114:J2117)&gt;0),1,0)</f>
        <v>1</v>
      </c>
      <c r="Q2114">
        <f t="shared" ref="Q2114:R2114" si="1559">IF((SUM(N2114:N2117)&gt;0),1,0)</f>
        <v>0</v>
      </c>
      <c r="R2114">
        <f t="shared" si="1559"/>
        <v>0</v>
      </c>
    </row>
    <row r="2115" spans="1:18" x14ac:dyDescent="0.25">
      <c r="A2115" t="s">
        <v>22</v>
      </c>
      <c r="B2115">
        <v>5</v>
      </c>
      <c r="C2115">
        <v>5</v>
      </c>
      <c r="D2115" t="s">
        <v>20</v>
      </c>
      <c r="E2115" t="s">
        <v>20</v>
      </c>
      <c r="F2115">
        <v>11</v>
      </c>
      <c r="G2115">
        <v>660</v>
      </c>
      <c r="H2115">
        <v>32583</v>
      </c>
      <c r="I2115" t="s">
        <v>16</v>
      </c>
      <c r="J2115">
        <v>0</v>
      </c>
      <c r="K2115">
        <v>0</v>
      </c>
      <c r="L2115">
        <f t="shared" si="1557"/>
        <v>0</v>
      </c>
      <c r="M2115">
        <f t="shared" si="1554"/>
        <v>0</v>
      </c>
      <c r="N2115">
        <f t="shared" si="1555"/>
        <v>0</v>
      </c>
      <c r="O2115">
        <f t="shared" si="1556"/>
        <v>0</v>
      </c>
    </row>
    <row r="2116" spans="1:18" x14ac:dyDescent="0.25">
      <c r="A2116" t="s">
        <v>22</v>
      </c>
      <c r="B2116">
        <v>5</v>
      </c>
      <c r="C2116">
        <v>5</v>
      </c>
      <c r="D2116" t="s">
        <v>20</v>
      </c>
      <c r="E2116" t="s">
        <v>20</v>
      </c>
      <c r="F2116">
        <v>11</v>
      </c>
      <c r="G2116">
        <v>660</v>
      </c>
      <c r="H2116">
        <v>32583</v>
      </c>
      <c r="I2116" t="s">
        <v>13</v>
      </c>
      <c r="J2116">
        <v>2</v>
      </c>
      <c r="K2116">
        <v>2</v>
      </c>
      <c r="L2116">
        <f t="shared" si="1557"/>
        <v>1</v>
      </c>
      <c r="M2116">
        <f t="shared" si="1554"/>
        <v>0</v>
      </c>
      <c r="N2116">
        <f t="shared" si="1555"/>
        <v>0</v>
      </c>
      <c r="O2116">
        <f t="shared" si="1556"/>
        <v>0</v>
      </c>
    </row>
    <row r="2117" spans="1:18" x14ac:dyDescent="0.25">
      <c r="A2117" t="s">
        <v>22</v>
      </c>
      <c r="B2117">
        <v>5</v>
      </c>
      <c r="C2117">
        <v>5</v>
      </c>
      <c r="D2117" t="s">
        <v>20</v>
      </c>
      <c r="E2117" t="s">
        <v>20</v>
      </c>
      <c r="F2117">
        <v>11</v>
      </c>
      <c r="G2117">
        <v>660</v>
      </c>
      <c r="H2117">
        <v>32583</v>
      </c>
      <c r="I2117" t="s">
        <v>14</v>
      </c>
      <c r="J2117">
        <v>0</v>
      </c>
      <c r="K2117">
        <v>0</v>
      </c>
      <c r="L2117" s="11">
        <f t="shared" si="1557"/>
        <v>0</v>
      </c>
      <c r="M2117" s="11">
        <f t="shared" si="1554"/>
        <v>0</v>
      </c>
      <c r="N2117" s="11">
        <f t="shared" si="1555"/>
        <v>0</v>
      </c>
      <c r="O2117" s="11">
        <f t="shared" si="1556"/>
        <v>0</v>
      </c>
      <c r="P2117" s="11"/>
      <c r="Q2117" s="11"/>
      <c r="R2117" s="11"/>
    </row>
    <row r="2118" spans="1:18" x14ac:dyDescent="0.25">
      <c r="A2118" t="s">
        <v>22</v>
      </c>
      <c r="B2118">
        <v>5</v>
      </c>
      <c r="C2118">
        <v>5</v>
      </c>
      <c r="D2118" t="s">
        <v>20</v>
      </c>
      <c r="E2118" t="s">
        <v>20</v>
      </c>
      <c r="F2118">
        <v>12</v>
      </c>
      <c r="G2118">
        <v>720</v>
      </c>
      <c r="H2118">
        <v>32643</v>
      </c>
      <c r="I2118" t="s">
        <v>17</v>
      </c>
      <c r="J2118">
        <v>0</v>
      </c>
      <c r="K2118">
        <v>0</v>
      </c>
      <c r="L2118">
        <f t="shared" si="1557"/>
        <v>0</v>
      </c>
      <c r="M2118">
        <f t="shared" si="1554"/>
        <v>0</v>
      </c>
      <c r="N2118">
        <f t="shared" si="1555"/>
        <v>0</v>
      </c>
      <c r="O2118">
        <f t="shared" si="1556"/>
        <v>0</v>
      </c>
      <c r="P2118">
        <f t="shared" ref="P2118" si="1560">IF((SUM(J2118:J2121)&gt;0),1,0)</f>
        <v>0</v>
      </c>
      <c r="Q2118">
        <f t="shared" ref="Q2118:R2118" si="1561">IF((SUM(N2118:N2121)&gt;0),1,0)</f>
        <v>0</v>
      </c>
      <c r="R2118">
        <f t="shared" si="1561"/>
        <v>0</v>
      </c>
    </row>
    <row r="2119" spans="1:18" x14ac:dyDescent="0.25">
      <c r="A2119" t="s">
        <v>22</v>
      </c>
      <c r="B2119">
        <v>5</v>
      </c>
      <c r="C2119">
        <v>5</v>
      </c>
      <c r="D2119" t="s">
        <v>20</v>
      </c>
      <c r="E2119" t="s">
        <v>20</v>
      </c>
      <c r="F2119">
        <v>12</v>
      </c>
      <c r="G2119">
        <v>720</v>
      </c>
      <c r="H2119">
        <v>32643</v>
      </c>
      <c r="I2119" t="s">
        <v>16</v>
      </c>
      <c r="J2119">
        <v>0</v>
      </c>
      <c r="K2119">
        <v>0</v>
      </c>
      <c r="L2119">
        <f t="shared" si="1557"/>
        <v>0</v>
      </c>
      <c r="M2119">
        <f t="shared" si="1554"/>
        <v>0</v>
      </c>
      <c r="N2119">
        <f t="shared" si="1555"/>
        <v>0</v>
      </c>
      <c r="O2119">
        <f t="shared" si="1556"/>
        <v>0</v>
      </c>
    </row>
    <row r="2120" spans="1:18" x14ac:dyDescent="0.25">
      <c r="A2120" t="s">
        <v>22</v>
      </c>
      <c r="B2120">
        <v>5</v>
      </c>
      <c r="C2120">
        <v>5</v>
      </c>
      <c r="D2120" t="s">
        <v>20</v>
      </c>
      <c r="E2120" t="s">
        <v>20</v>
      </c>
      <c r="F2120">
        <v>12</v>
      </c>
      <c r="G2120">
        <v>720</v>
      </c>
      <c r="H2120">
        <v>32643</v>
      </c>
      <c r="I2120" t="s">
        <v>13</v>
      </c>
      <c r="J2120">
        <v>0</v>
      </c>
      <c r="K2120">
        <v>0</v>
      </c>
      <c r="L2120">
        <f t="shared" si="1557"/>
        <v>0</v>
      </c>
      <c r="M2120">
        <f t="shared" si="1554"/>
        <v>0</v>
      </c>
      <c r="N2120">
        <f t="shared" si="1555"/>
        <v>0</v>
      </c>
      <c r="O2120">
        <f t="shared" si="1556"/>
        <v>0</v>
      </c>
    </row>
    <row r="2121" spans="1:18" x14ac:dyDescent="0.25">
      <c r="A2121" t="s">
        <v>22</v>
      </c>
      <c r="B2121">
        <v>5</v>
      </c>
      <c r="C2121">
        <v>5</v>
      </c>
      <c r="D2121" t="s">
        <v>20</v>
      </c>
      <c r="E2121" t="s">
        <v>20</v>
      </c>
      <c r="F2121">
        <v>12</v>
      </c>
      <c r="G2121">
        <v>720</v>
      </c>
      <c r="H2121">
        <v>32643</v>
      </c>
      <c r="I2121" t="s">
        <v>14</v>
      </c>
      <c r="J2121">
        <v>0</v>
      </c>
      <c r="K2121">
        <v>0</v>
      </c>
      <c r="L2121" s="11">
        <f t="shared" si="1557"/>
        <v>0</v>
      </c>
      <c r="M2121" s="11">
        <f t="shared" si="1554"/>
        <v>0</v>
      </c>
      <c r="N2121" s="11">
        <f t="shared" si="1555"/>
        <v>0</v>
      </c>
      <c r="O2121" s="11">
        <f t="shared" si="1556"/>
        <v>0</v>
      </c>
      <c r="P2121" s="11"/>
      <c r="Q2121" s="11"/>
      <c r="R2121" s="11"/>
    </row>
    <row r="2122" spans="1:18" x14ac:dyDescent="0.25">
      <c r="A2122" t="s">
        <v>22</v>
      </c>
      <c r="B2122">
        <v>5</v>
      </c>
      <c r="C2122">
        <v>5</v>
      </c>
      <c r="D2122" t="s">
        <v>20</v>
      </c>
      <c r="E2122" t="s">
        <v>20</v>
      </c>
      <c r="F2122">
        <v>13</v>
      </c>
      <c r="G2122">
        <v>780</v>
      </c>
      <c r="H2122">
        <v>32703</v>
      </c>
      <c r="I2122" t="s">
        <v>17</v>
      </c>
      <c r="J2122">
        <v>0</v>
      </c>
      <c r="K2122">
        <v>0</v>
      </c>
      <c r="L2122">
        <f t="shared" si="1557"/>
        <v>0</v>
      </c>
      <c r="M2122">
        <f t="shared" si="1554"/>
        <v>0</v>
      </c>
      <c r="N2122">
        <f t="shared" si="1555"/>
        <v>0</v>
      </c>
      <c r="O2122">
        <f t="shared" si="1556"/>
        <v>0</v>
      </c>
      <c r="P2122">
        <f t="shared" ref="P2122" si="1562">IF((SUM(J2122:J2125)&gt;0),1,0)</f>
        <v>1</v>
      </c>
      <c r="Q2122">
        <f t="shared" ref="Q2122:R2122" si="1563">IF((SUM(N2122:N2125)&gt;0),1,0)</f>
        <v>1</v>
      </c>
      <c r="R2122">
        <f t="shared" si="1563"/>
        <v>0</v>
      </c>
    </row>
    <row r="2123" spans="1:18" x14ac:dyDescent="0.25">
      <c r="A2123" t="s">
        <v>22</v>
      </c>
      <c r="B2123">
        <v>5</v>
      </c>
      <c r="C2123">
        <v>5</v>
      </c>
      <c r="D2123" t="s">
        <v>20</v>
      </c>
      <c r="E2123" t="s">
        <v>20</v>
      </c>
      <c r="F2123">
        <v>13</v>
      </c>
      <c r="G2123">
        <v>780</v>
      </c>
      <c r="H2123">
        <v>32703</v>
      </c>
      <c r="I2123" t="s">
        <v>16</v>
      </c>
      <c r="J2123">
        <v>0</v>
      </c>
      <c r="K2123">
        <v>0</v>
      </c>
      <c r="L2123">
        <f t="shared" si="1557"/>
        <v>0</v>
      </c>
      <c r="M2123">
        <f t="shared" si="1554"/>
        <v>0</v>
      </c>
      <c r="N2123">
        <f t="shared" si="1555"/>
        <v>0</v>
      </c>
      <c r="O2123">
        <f t="shared" si="1556"/>
        <v>0</v>
      </c>
    </row>
    <row r="2124" spans="1:18" x14ac:dyDescent="0.25">
      <c r="A2124" t="s">
        <v>22</v>
      </c>
      <c r="B2124">
        <v>5</v>
      </c>
      <c r="C2124">
        <v>5</v>
      </c>
      <c r="D2124" t="s">
        <v>20</v>
      </c>
      <c r="E2124" t="s">
        <v>20</v>
      </c>
      <c r="F2124">
        <v>13</v>
      </c>
      <c r="G2124">
        <v>780</v>
      </c>
      <c r="H2124">
        <v>32703</v>
      </c>
      <c r="I2124" t="s">
        <v>13</v>
      </c>
      <c r="J2124">
        <v>1</v>
      </c>
      <c r="K2124">
        <v>4</v>
      </c>
      <c r="L2124">
        <f t="shared" si="1557"/>
        <v>1</v>
      </c>
      <c r="M2124">
        <f t="shared" si="1554"/>
        <v>1</v>
      </c>
      <c r="N2124">
        <f t="shared" si="1555"/>
        <v>1</v>
      </c>
      <c r="O2124">
        <f t="shared" si="1556"/>
        <v>0</v>
      </c>
    </row>
    <row r="2125" spans="1:18" x14ac:dyDescent="0.25">
      <c r="A2125" t="s">
        <v>22</v>
      </c>
      <c r="B2125">
        <v>5</v>
      </c>
      <c r="C2125">
        <v>5</v>
      </c>
      <c r="D2125" t="s">
        <v>20</v>
      </c>
      <c r="E2125" t="s">
        <v>20</v>
      </c>
      <c r="F2125">
        <v>13</v>
      </c>
      <c r="G2125">
        <v>780</v>
      </c>
      <c r="H2125">
        <v>32703</v>
      </c>
      <c r="I2125" t="s">
        <v>14</v>
      </c>
      <c r="J2125">
        <v>0</v>
      </c>
      <c r="K2125">
        <v>0</v>
      </c>
      <c r="L2125" s="11">
        <f t="shared" si="1557"/>
        <v>0</v>
      </c>
      <c r="M2125" s="11">
        <f t="shared" si="1554"/>
        <v>0</v>
      </c>
      <c r="N2125" s="11">
        <f t="shared" si="1555"/>
        <v>0</v>
      </c>
      <c r="O2125" s="11">
        <f t="shared" si="1556"/>
        <v>0</v>
      </c>
      <c r="P2125" s="11"/>
      <c r="Q2125" s="11"/>
      <c r="R2125" s="11"/>
    </row>
    <row r="2126" spans="1:18" x14ac:dyDescent="0.25">
      <c r="A2126" t="s">
        <v>22</v>
      </c>
      <c r="B2126">
        <v>5</v>
      </c>
      <c r="C2126">
        <v>5</v>
      </c>
      <c r="D2126" t="s">
        <v>20</v>
      </c>
      <c r="E2126" t="s">
        <v>20</v>
      </c>
      <c r="F2126">
        <v>14</v>
      </c>
      <c r="G2126">
        <v>840</v>
      </c>
      <c r="H2126">
        <v>32763</v>
      </c>
      <c r="I2126" t="s">
        <v>17</v>
      </c>
      <c r="J2126">
        <v>4</v>
      </c>
      <c r="K2126">
        <v>4</v>
      </c>
      <c r="L2126">
        <f t="shared" si="1557"/>
        <v>1</v>
      </c>
      <c r="M2126">
        <f t="shared" si="1554"/>
        <v>1</v>
      </c>
      <c r="N2126">
        <f t="shared" si="1555"/>
        <v>1</v>
      </c>
      <c r="O2126">
        <f t="shared" si="1556"/>
        <v>0</v>
      </c>
      <c r="P2126">
        <f t="shared" ref="P2126" si="1564">IF((SUM(J2126:J2129)&gt;0),1,0)</f>
        <v>1</v>
      </c>
      <c r="Q2126">
        <f t="shared" ref="Q2126:R2126" si="1565">IF((SUM(N2126:N2129)&gt;0),1,0)</f>
        <v>1</v>
      </c>
      <c r="R2126">
        <f t="shared" si="1565"/>
        <v>0</v>
      </c>
    </row>
    <row r="2127" spans="1:18" x14ac:dyDescent="0.25">
      <c r="A2127" t="s">
        <v>22</v>
      </c>
      <c r="B2127">
        <v>5</v>
      </c>
      <c r="C2127">
        <v>5</v>
      </c>
      <c r="D2127" t="s">
        <v>20</v>
      </c>
      <c r="E2127" t="s">
        <v>20</v>
      </c>
      <c r="F2127">
        <v>14</v>
      </c>
      <c r="G2127">
        <v>840</v>
      </c>
      <c r="H2127">
        <v>32763</v>
      </c>
      <c r="I2127" t="s">
        <v>16</v>
      </c>
      <c r="J2127">
        <v>0</v>
      </c>
      <c r="K2127">
        <v>0</v>
      </c>
      <c r="L2127">
        <f t="shared" si="1557"/>
        <v>0</v>
      </c>
      <c r="M2127">
        <f t="shared" si="1554"/>
        <v>0</v>
      </c>
      <c r="N2127">
        <f t="shared" si="1555"/>
        <v>0</v>
      </c>
      <c r="O2127">
        <f t="shared" si="1556"/>
        <v>0</v>
      </c>
    </row>
    <row r="2128" spans="1:18" x14ac:dyDescent="0.25">
      <c r="A2128" t="s">
        <v>22</v>
      </c>
      <c r="B2128">
        <v>5</v>
      </c>
      <c r="C2128">
        <v>5</v>
      </c>
      <c r="D2128" t="s">
        <v>20</v>
      </c>
      <c r="E2128" t="s">
        <v>20</v>
      </c>
      <c r="F2128">
        <v>14</v>
      </c>
      <c r="G2128">
        <v>840</v>
      </c>
      <c r="H2128">
        <v>32763</v>
      </c>
      <c r="I2128" t="s">
        <v>13</v>
      </c>
      <c r="J2128">
        <v>3</v>
      </c>
      <c r="K2128">
        <v>4</v>
      </c>
      <c r="L2128">
        <f t="shared" si="1557"/>
        <v>1</v>
      </c>
      <c r="M2128">
        <f t="shared" si="1554"/>
        <v>1</v>
      </c>
      <c r="N2128">
        <f t="shared" si="1555"/>
        <v>1</v>
      </c>
      <c r="O2128">
        <f t="shared" si="1556"/>
        <v>0</v>
      </c>
    </row>
    <row r="2129" spans="1:35" x14ac:dyDescent="0.25">
      <c r="A2129" t="s">
        <v>22</v>
      </c>
      <c r="B2129">
        <v>5</v>
      </c>
      <c r="C2129">
        <v>5</v>
      </c>
      <c r="D2129" t="s">
        <v>20</v>
      </c>
      <c r="E2129" t="s">
        <v>20</v>
      </c>
      <c r="F2129">
        <v>14</v>
      </c>
      <c r="G2129">
        <v>840</v>
      </c>
      <c r="H2129">
        <v>32763</v>
      </c>
      <c r="I2129" t="s">
        <v>14</v>
      </c>
      <c r="J2129">
        <v>0</v>
      </c>
      <c r="K2129">
        <v>0</v>
      </c>
      <c r="L2129" s="11">
        <f t="shared" si="1557"/>
        <v>0</v>
      </c>
      <c r="M2129" s="11">
        <f t="shared" si="1554"/>
        <v>0</v>
      </c>
      <c r="N2129" s="11">
        <f t="shared" si="1555"/>
        <v>0</v>
      </c>
      <c r="O2129" s="11">
        <f t="shared" si="1556"/>
        <v>0</v>
      </c>
      <c r="P2129" s="11"/>
      <c r="Q2129" s="11"/>
      <c r="R2129" s="11"/>
    </row>
    <row r="2130" spans="1:35" x14ac:dyDescent="0.25">
      <c r="A2130" t="s">
        <v>22</v>
      </c>
      <c r="B2130">
        <v>5</v>
      </c>
      <c r="C2130">
        <v>5</v>
      </c>
      <c r="D2130" t="s">
        <v>20</v>
      </c>
      <c r="E2130" t="s">
        <v>20</v>
      </c>
      <c r="F2130">
        <v>15</v>
      </c>
      <c r="G2130">
        <v>900</v>
      </c>
      <c r="H2130">
        <v>32823</v>
      </c>
      <c r="I2130" t="s">
        <v>17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f>IF((SUM(J2130:J2133)&gt;0),1,0)</f>
        <v>0</v>
      </c>
      <c r="Q2130">
        <f t="shared" ref="Q2130:R2130" si="1566">IF((SUM(N2130:N2133)&gt;0),1,0)</f>
        <v>0</v>
      </c>
      <c r="R2130">
        <f t="shared" si="1566"/>
        <v>0</v>
      </c>
    </row>
    <row r="2131" spans="1:35" x14ac:dyDescent="0.25">
      <c r="A2131" t="s">
        <v>22</v>
      </c>
      <c r="B2131">
        <v>5</v>
      </c>
      <c r="C2131">
        <v>5</v>
      </c>
      <c r="D2131" t="s">
        <v>20</v>
      </c>
      <c r="E2131" t="s">
        <v>20</v>
      </c>
      <c r="F2131">
        <v>15</v>
      </c>
      <c r="G2131">
        <v>900</v>
      </c>
      <c r="H2131">
        <v>32823</v>
      </c>
      <c r="I2131" t="s">
        <v>16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35" x14ac:dyDescent="0.25">
      <c r="A2132" t="s">
        <v>22</v>
      </c>
      <c r="B2132">
        <v>5</v>
      </c>
      <c r="C2132">
        <v>5</v>
      </c>
      <c r="D2132" t="s">
        <v>20</v>
      </c>
      <c r="E2132" t="s">
        <v>20</v>
      </c>
      <c r="F2132">
        <v>15</v>
      </c>
      <c r="G2132">
        <v>900</v>
      </c>
      <c r="H2132">
        <v>32823</v>
      </c>
      <c r="I2132" t="s">
        <v>13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35" x14ac:dyDescent="0.25">
      <c r="A2133" t="s">
        <v>22</v>
      </c>
      <c r="B2133">
        <v>5</v>
      </c>
      <c r="C2133">
        <v>5</v>
      </c>
      <c r="D2133" t="s">
        <v>20</v>
      </c>
      <c r="E2133" t="s">
        <v>20</v>
      </c>
      <c r="F2133">
        <v>15</v>
      </c>
      <c r="G2133">
        <v>900</v>
      </c>
      <c r="H2133">
        <v>32823</v>
      </c>
      <c r="I2133" t="s">
        <v>14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 s="11"/>
      <c r="Q2133" s="11"/>
      <c r="R2133" s="11"/>
    </row>
    <row r="2134" spans="1:35" x14ac:dyDescent="0.25">
      <c r="A2134" t="s">
        <v>22</v>
      </c>
      <c r="B2134">
        <v>5</v>
      </c>
      <c r="C2134">
        <v>5</v>
      </c>
      <c r="D2134" t="s">
        <v>20</v>
      </c>
      <c r="E2134" t="s">
        <v>20</v>
      </c>
      <c r="F2134">
        <v>16</v>
      </c>
      <c r="G2134">
        <v>960</v>
      </c>
      <c r="H2134">
        <v>32883</v>
      </c>
      <c r="I2134" t="s">
        <v>17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f t="shared" ref="P2134" si="1567">IF((SUM(J2134:J2137)&gt;0),1,0)</f>
        <v>0</v>
      </c>
      <c r="Q2134">
        <f t="shared" ref="Q2134:R2134" si="1568">IF((SUM(N2134:N2137)&gt;0),1,0)</f>
        <v>0</v>
      </c>
      <c r="R2134">
        <f t="shared" si="1568"/>
        <v>0</v>
      </c>
    </row>
    <row r="2135" spans="1:35" x14ac:dyDescent="0.25">
      <c r="A2135" t="s">
        <v>22</v>
      </c>
      <c r="B2135">
        <v>5</v>
      </c>
      <c r="C2135">
        <v>5</v>
      </c>
      <c r="D2135" t="s">
        <v>20</v>
      </c>
      <c r="E2135" t="s">
        <v>20</v>
      </c>
      <c r="F2135">
        <v>16</v>
      </c>
      <c r="G2135">
        <v>960</v>
      </c>
      <c r="H2135">
        <v>32883</v>
      </c>
      <c r="I2135" t="s">
        <v>16</v>
      </c>
      <c r="J2135">
        <v>0</v>
      </c>
      <c r="K2135">
        <v>0</v>
      </c>
      <c r="L2135" s="11">
        <v>0</v>
      </c>
      <c r="M2135" s="11">
        <v>0</v>
      </c>
      <c r="N2135" s="11">
        <v>0</v>
      </c>
      <c r="O2135" s="11">
        <v>0</v>
      </c>
    </row>
    <row r="2136" spans="1:35" x14ac:dyDescent="0.25">
      <c r="A2136" t="s">
        <v>22</v>
      </c>
      <c r="B2136">
        <v>5</v>
      </c>
      <c r="C2136">
        <v>5</v>
      </c>
      <c r="D2136" t="s">
        <v>20</v>
      </c>
      <c r="E2136" t="s">
        <v>20</v>
      </c>
      <c r="F2136">
        <v>16</v>
      </c>
      <c r="G2136">
        <v>960</v>
      </c>
      <c r="H2136">
        <v>32883</v>
      </c>
      <c r="I2136" t="s">
        <v>13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35" x14ac:dyDescent="0.25">
      <c r="A2137" t="s">
        <v>22</v>
      </c>
      <c r="B2137">
        <v>5</v>
      </c>
      <c r="C2137">
        <v>5</v>
      </c>
      <c r="D2137" t="s">
        <v>20</v>
      </c>
      <c r="E2137" t="s">
        <v>20</v>
      </c>
      <c r="F2137">
        <v>16</v>
      </c>
      <c r="G2137">
        <v>960</v>
      </c>
      <c r="H2137">
        <v>32883</v>
      </c>
      <c r="I2137" t="s">
        <v>14</v>
      </c>
      <c r="J2137">
        <v>0</v>
      </c>
      <c r="K2137">
        <v>0</v>
      </c>
      <c r="L2137" s="11">
        <v>0</v>
      </c>
      <c r="M2137" s="11">
        <v>0</v>
      </c>
      <c r="N2137" s="11">
        <v>0</v>
      </c>
      <c r="O2137" s="11">
        <v>0</v>
      </c>
      <c r="P2137" s="11"/>
      <c r="Q2137" s="11"/>
      <c r="R2137" s="11"/>
    </row>
    <row r="2138" spans="1:35" x14ac:dyDescent="0.25">
      <c r="A2138" t="s">
        <v>22</v>
      </c>
      <c r="B2138">
        <v>5</v>
      </c>
      <c r="C2138">
        <v>5</v>
      </c>
      <c r="D2138" t="s">
        <v>20</v>
      </c>
      <c r="E2138" t="s">
        <v>20</v>
      </c>
      <c r="F2138">
        <v>17</v>
      </c>
      <c r="G2138">
        <v>1020</v>
      </c>
      <c r="H2138">
        <v>32943</v>
      </c>
      <c r="I2138" t="s">
        <v>17</v>
      </c>
      <c r="J2138">
        <v>0</v>
      </c>
      <c r="K2138">
        <v>0</v>
      </c>
      <c r="L2138">
        <f t="shared" si="1557"/>
        <v>0</v>
      </c>
      <c r="M2138">
        <f t="shared" si="1554"/>
        <v>0</v>
      </c>
      <c r="N2138">
        <f t="shared" si="1555"/>
        <v>0</v>
      </c>
      <c r="O2138">
        <f t="shared" si="1556"/>
        <v>0</v>
      </c>
      <c r="P2138">
        <f t="shared" ref="P2138" si="1569">IF((SUM(J2138:J2141)&gt;0),1,0)</f>
        <v>1</v>
      </c>
      <c r="Q2138">
        <f t="shared" ref="Q2138:R2138" si="1570">IF((SUM(N2138:N2141)&gt;0),1,0)</f>
        <v>1</v>
      </c>
      <c r="R2138">
        <f t="shared" si="1570"/>
        <v>0</v>
      </c>
      <c r="AF2138" s="11"/>
      <c r="AG2138" s="11"/>
      <c r="AH2138" s="11"/>
      <c r="AI2138" s="11"/>
    </row>
    <row r="2139" spans="1:35" x14ac:dyDescent="0.25">
      <c r="A2139" t="s">
        <v>22</v>
      </c>
      <c r="B2139">
        <v>5</v>
      </c>
      <c r="C2139">
        <v>5</v>
      </c>
      <c r="D2139" t="s">
        <v>20</v>
      </c>
      <c r="E2139" t="s">
        <v>20</v>
      </c>
      <c r="F2139">
        <v>17</v>
      </c>
      <c r="G2139">
        <v>1020</v>
      </c>
      <c r="H2139">
        <v>32943</v>
      </c>
      <c r="I2139" t="s">
        <v>16</v>
      </c>
      <c r="J2139">
        <v>0</v>
      </c>
      <c r="K2139">
        <v>0</v>
      </c>
      <c r="L2139">
        <f t="shared" si="1557"/>
        <v>0</v>
      </c>
      <c r="M2139">
        <f t="shared" si="1554"/>
        <v>0</v>
      </c>
      <c r="N2139">
        <f t="shared" si="1555"/>
        <v>0</v>
      </c>
      <c r="O2139">
        <f t="shared" si="1556"/>
        <v>0</v>
      </c>
    </row>
    <row r="2140" spans="1:35" x14ac:dyDescent="0.25">
      <c r="A2140" t="s">
        <v>22</v>
      </c>
      <c r="B2140">
        <v>5</v>
      </c>
      <c r="C2140">
        <v>5</v>
      </c>
      <c r="D2140" t="s">
        <v>20</v>
      </c>
      <c r="E2140" t="s">
        <v>20</v>
      </c>
      <c r="F2140">
        <v>17</v>
      </c>
      <c r="G2140">
        <v>1020</v>
      </c>
      <c r="H2140">
        <v>32943</v>
      </c>
      <c r="I2140" t="s">
        <v>13</v>
      </c>
      <c r="J2140">
        <v>1</v>
      </c>
      <c r="K2140">
        <v>4</v>
      </c>
      <c r="L2140">
        <f t="shared" si="1557"/>
        <v>1</v>
      </c>
      <c r="M2140">
        <f t="shared" si="1554"/>
        <v>1</v>
      </c>
      <c r="N2140">
        <f t="shared" si="1555"/>
        <v>1</v>
      </c>
      <c r="O2140">
        <f t="shared" si="1556"/>
        <v>0</v>
      </c>
      <c r="AF2140" s="11"/>
      <c r="AG2140" s="11"/>
      <c r="AH2140" s="11"/>
      <c r="AI2140" s="11"/>
    </row>
    <row r="2141" spans="1:35" x14ac:dyDescent="0.25">
      <c r="A2141" t="s">
        <v>22</v>
      </c>
      <c r="B2141">
        <v>5</v>
      </c>
      <c r="C2141">
        <v>5</v>
      </c>
      <c r="D2141" t="s">
        <v>20</v>
      </c>
      <c r="E2141" t="s">
        <v>20</v>
      </c>
      <c r="F2141">
        <v>17</v>
      </c>
      <c r="G2141">
        <v>1020</v>
      </c>
      <c r="H2141">
        <v>32943</v>
      </c>
      <c r="I2141" t="s">
        <v>14</v>
      </c>
      <c r="J2141">
        <v>1</v>
      </c>
      <c r="K2141">
        <v>1</v>
      </c>
      <c r="L2141" s="11">
        <f t="shared" si="1557"/>
        <v>1</v>
      </c>
      <c r="M2141" s="11">
        <f t="shared" si="1554"/>
        <v>0</v>
      </c>
      <c r="N2141" s="11">
        <f t="shared" si="1555"/>
        <v>0</v>
      </c>
      <c r="O2141" s="11">
        <f t="shared" si="1556"/>
        <v>0</v>
      </c>
      <c r="P2141" s="11"/>
      <c r="Q2141" s="11"/>
      <c r="R2141" s="11"/>
    </row>
    <row r="2142" spans="1:35" x14ac:dyDescent="0.25">
      <c r="A2142" t="s">
        <v>22</v>
      </c>
      <c r="B2142">
        <v>5</v>
      </c>
      <c r="C2142">
        <v>5</v>
      </c>
      <c r="D2142" t="s">
        <v>20</v>
      </c>
      <c r="E2142" t="s">
        <v>20</v>
      </c>
      <c r="F2142">
        <v>18</v>
      </c>
      <c r="G2142">
        <v>1080</v>
      </c>
      <c r="H2142">
        <v>33003</v>
      </c>
      <c r="I2142" t="s">
        <v>17</v>
      </c>
      <c r="J2142">
        <v>1</v>
      </c>
      <c r="K2142">
        <v>4</v>
      </c>
      <c r="L2142">
        <f t="shared" si="1557"/>
        <v>1</v>
      </c>
      <c r="M2142">
        <f t="shared" si="1554"/>
        <v>1</v>
      </c>
      <c r="N2142">
        <f t="shared" si="1555"/>
        <v>1</v>
      </c>
      <c r="O2142">
        <f t="shared" si="1556"/>
        <v>0</v>
      </c>
      <c r="P2142">
        <f t="shared" ref="P2142" si="1571">IF((SUM(J2142:J2145)&gt;0),1,0)</f>
        <v>1</v>
      </c>
      <c r="Q2142">
        <f t="shared" ref="Q2142:R2142" si="1572">IF((SUM(N2142:N2145)&gt;0),1,0)</f>
        <v>1</v>
      </c>
      <c r="R2142">
        <f t="shared" si="1572"/>
        <v>0</v>
      </c>
    </row>
    <row r="2143" spans="1:35" x14ac:dyDescent="0.25">
      <c r="A2143" t="s">
        <v>22</v>
      </c>
      <c r="B2143">
        <v>5</v>
      </c>
      <c r="C2143">
        <v>5</v>
      </c>
      <c r="D2143" t="s">
        <v>20</v>
      </c>
      <c r="E2143" t="s">
        <v>20</v>
      </c>
      <c r="F2143">
        <v>18</v>
      </c>
      <c r="G2143">
        <v>1080</v>
      </c>
      <c r="H2143">
        <v>33003</v>
      </c>
      <c r="I2143" t="s">
        <v>16</v>
      </c>
      <c r="J2143">
        <v>0</v>
      </c>
      <c r="K2143">
        <v>0</v>
      </c>
      <c r="L2143">
        <f t="shared" si="1557"/>
        <v>0</v>
      </c>
      <c r="M2143">
        <f t="shared" si="1554"/>
        <v>0</v>
      </c>
      <c r="N2143">
        <f t="shared" si="1555"/>
        <v>0</v>
      </c>
      <c r="O2143">
        <f t="shared" si="1556"/>
        <v>0</v>
      </c>
    </row>
    <row r="2144" spans="1:35" x14ac:dyDescent="0.25">
      <c r="A2144" t="s">
        <v>22</v>
      </c>
      <c r="B2144">
        <v>5</v>
      </c>
      <c r="C2144">
        <v>5</v>
      </c>
      <c r="D2144" t="s">
        <v>20</v>
      </c>
      <c r="E2144" t="s">
        <v>20</v>
      </c>
      <c r="F2144">
        <v>18</v>
      </c>
      <c r="G2144">
        <v>1080</v>
      </c>
      <c r="H2144">
        <v>33003</v>
      </c>
      <c r="I2144" t="s">
        <v>13</v>
      </c>
      <c r="J2144">
        <v>0</v>
      </c>
      <c r="K2144">
        <v>0</v>
      </c>
      <c r="L2144">
        <f t="shared" si="1557"/>
        <v>0</v>
      </c>
      <c r="M2144">
        <f t="shared" si="1554"/>
        <v>0</v>
      </c>
      <c r="N2144">
        <f t="shared" si="1555"/>
        <v>0</v>
      </c>
      <c r="O2144">
        <f t="shared" si="1556"/>
        <v>0</v>
      </c>
    </row>
    <row r="2145" spans="1:18" x14ac:dyDescent="0.25">
      <c r="A2145" t="s">
        <v>22</v>
      </c>
      <c r="B2145">
        <v>5</v>
      </c>
      <c r="C2145">
        <v>5</v>
      </c>
      <c r="D2145" t="s">
        <v>20</v>
      </c>
      <c r="E2145" t="s">
        <v>20</v>
      </c>
      <c r="F2145">
        <v>18</v>
      </c>
      <c r="G2145">
        <v>1080</v>
      </c>
      <c r="H2145">
        <v>33003</v>
      </c>
      <c r="I2145" t="s">
        <v>14</v>
      </c>
      <c r="J2145">
        <v>0</v>
      </c>
      <c r="K2145">
        <v>0</v>
      </c>
      <c r="L2145" s="11">
        <f t="shared" si="1557"/>
        <v>0</v>
      </c>
      <c r="M2145" s="11">
        <f t="shared" si="1554"/>
        <v>0</v>
      </c>
      <c r="N2145" s="11">
        <f t="shared" si="1555"/>
        <v>0</v>
      </c>
      <c r="O2145" s="11">
        <f t="shared" si="1556"/>
        <v>0</v>
      </c>
      <c r="P2145" s="11"/>
      <c r="Q2145" s="11"/>
      <c r="R2145" s="11"/>
    </row>
    <row r="2146" spans="1:18" x14ac:dyDescent="0.25">
      <c r="A2146" t="s">
        <v>22</v>
      </c>
      <c r="B2146">
        <v>5</v>
      </c>
      <c r="C2146">
        <v>5</v>
      </c>
      <c r="D2146" t="s">
        <v>20</v>
      </c>
      <c r="E2146" t="s">
        <v>20</v>
      </c>
      <c r="F2146">
        <v>19</v>
      </c>
      <c r="G2146">
        <v>1140</v>
      </c>
      <c r="H2146">
        <v>33063</v>
      </c>
      <c r="I2146" t="s">
        <v>17</v>
      </c>
      <c r="J2146">
        <v>0</v>
      </c>
      <c r="K2146">
        <v>0</v>
      </c>
      <c r="L2146">
        <f t="shared" si="1557"/>
        <v>0</v>
      </c>
      <c r="M2146">
        <f t="shared" si="1554"/>
        <v>0</v>
      </c>
      <c r="N2146">
        <f t="shared" si="1555"/>
        <v>0</v>
      </c>
      <c r="O2146">
        <f t="shared" si="1556"/>
        <v>0</v>
      </c>
      <c r="P2146">
        <f t="shared" ref="P2146" si="1573">IF((SUM(J2146:J2149)&gt;0),1,0)</f>
        <v>0</v>
      </c>
      <c r="Q2146">
        <f t="shared" ref="Q2146:R2146" si="1574">IF((SUM(N2146:N2149)&gt;0),1,0)</f>
        <v>0</v>
      </c>
      <c r="R2146">
        <f t="shared" si="1574"/>
        <v>0</v>
      </c>
    </row>
    <row r="2147" spans="1:18" x14ac:dyDescent="0.25">
      <c r="A2147" t="s">
        <v>22</v>
      </c>
      <c r="B2147">
        <v>5</v>
      </c>
      <c r="C2147">
        <v>5</v>
      </c>
      <c r="D2147" t="s">
        <v>20</v>
      </c>
      <c r="E2147" t="s">
        <v>20</v>
      </c>
      <c r="F2147">
        <v>19</v>
      </c>
      <c r="G2147">
        <v>1140</v>
      </c>
      <c r="H2147">
        <v>33063</v>
      </c>
      <c r="I2147" t="s">
        <v>16</v>
      </c>
      <c r="J2147">
        <v>0</v>
      </c>
      <c r="K2147">
        <v>0</v>
      </c>
      <c r="L2147">
        <f t="shared" si="1557"/>
        <v>0</v>
      </c>
      <c r="M2147">
        <f t="shared" si="1554"/>
        <v>0</v>
      </c>
      <c r="N2147">
        <f t="shared" si="1555"/>
        <v>0</v>
      </c>
      <c r="O2147">
        <f t="shared" si="1556"/>
        <v>0</v>
      </c>
    </row>
    <row r="2148" spans="1:18" x14ac:dyDescent="0.25">
      <c r="A2148" t="s">
        <v>22</v>
      </c>
      <c r="B2148">
        <v>5</v>
      </c>
      <c r="C2148">
        <v>5</v>
      </c>
      <c r="D2148" t="s">
        <v>20</v>
      </c>
      <c r="E2148" t="s">
        <v>20</v>
      </c>
      <c r="F2148">
        <v>19</v>
      </c>
      <c r="G2148">
        <v>1140</v>
      </c>
      <c r="H2148">
        <v>33063</v>
      </c>
      <c r="I2148" t="s">
        <v>13</v>
      </c>
      <c r="J2148">
        <v>0</v>
      </c>
      <c r="K2148">
        <v>0</v>
      </c>
      <c r="L2148">
        <f t="shared" si="1557"/>
        <v>0</v>
      </c>
      <c r="M2148">
        <f t="shared" si="1554"/>
        <v>0</v>
      </c>
      <c r="N2148">
        <f t="shared" si="1555"/>
        <v>0</v>
      </c>
      <c r="O2148">
        <f t="shared" si="1556"/>
        <v>0</v>
      </c>
    </row>
    <row r="2149" spans="1:18" x14ac:dyDescent="0.25">
      <c r="A2149" t="s">
        <v>22</v>
      </c>
      <c r="B2149">
        <v>5</v>
      </c>
      <c r="C2149">
        <v>5</v>
      </c>
      <c r="D2149" t="s">
        <v>20</v>
      </c>
      <c r="E2149" t="s">
        <v>20</v>
      </c>
      <c r="F2149">
        <v>19</v>
      </c>
      <c r="G2149">
        <v>1140</v>
      </c>
      <c r="H2149">
        <v>33063</v>
      </c>
      <c r="I2149" t="s">
        <v>14</v>
      </c>
      <c r="J2149">
        <v>0</v>
      </c>
      <c r="K2149">
        <v>0</v>
      </c>
      <c r="L2149" s="11">
        <f t="shared" si="1557"/>
        <v>0</v>
      </c>
      <c r="M2149" s="11">
        <f t="shared" si="1554"/>
        <v>0</v>
      </c>
      <c r="N2149" s="11">
        <f t="shared" si="1555"/>
        <v>0</v>
      </c>
      <c r="O2149" s="11">
        <f t="shared" si="1556"/>
        <v>0</v>
      </c>
      <c r="P2149" s="11"/>
      <c r="Q2149" s="11"/>
      <c r="R2149" s="11"/>
    </row>
    <row r="2150" spans="1:18" x14ac:dyDescent="0.25">
      <c r="A2150" t="s">
        <v>22</v>
      </c>
      <c r="B2150">
        <v>5</v>
      </c>
      <c r="C2150">
        <v>5</v>
      </c>
      <c r="D2150" t="s">
        <v>20</v>
      </c>
      <c r="E2150" t="s">
        <v>20</v>
      </c>
      <c r="F2150">
        <v>20</v>
      </c>
      <c r="G2150">
        <v>1200</v>
      </c>
      <c r="H2150">
        <v>33123</v>
      </c>
      <c r="I2150" t="s">
        <v>17</v>
      </c>
      <c r="J2150">
        <v>0</v>
      </c>
      <c r="K2150">
        <v>0</v>
      </c>
      <c r="L2150">
        <f t="shared" si="1557"/>
        <v>0</v>
      </c>
      <c r="M2150">
        <f t="shared" si="1554"/>
        <v>0</v>
      </c>
      <c r="N2150">
        <f t="shared" si="1555"/>
        <v>0</v>
      </c>
      <c r="O2150">
        <f t="shared" si="1556"/>
        <v>0</v>
      </c>
      <c r="P2150">
        <f t="shared" ref="P2150" si="1575">IF((SUM(J2150:J2153)&gt;0),1,0)</f>
        <v>1</v>
      </c>
      <c r="Q2150">
        <f t="shared" ref="Q2150:R2150" si="1576">IF((SUM(N2150:N2153)&gt;0),1,0)</f>
        <v>0</v>
      </c>
      <c r="R2150">
        <f t="shared" si="1576"/>
        <v>0</v>
      </c>
    </row>
    <row r="2151" spans="1:18" x14ac:dyDescent="0.25">
      <c r="A2151" t="s">
        <v>22</v>
      </c>
      <c r="B2151">
        <v>5</v>
      </c>
      <c r="C2151">
        <v>5</v>
      </c>
      <c r="D2151" t="s">
        <v>20</v>
      </c>
      <c r="E2151" t="s">
        <v>20</v>
      </c>
      <c r="F2151">
        <v>20</v>
      </c>
      <c r="G2151">
        <v>1200</v>
      </c>
      <c r="H2151">
        <v>33123</v>
      </c>
      <c r="I2151" t="s">
        <v>16</v>
      </c>
      <c r="J2151">
        <v>0</v>
      </c>
      <c r="K2151">
        <v>0</v>
      </c>
      <c r="L2151">
        <f t="shared" si="1557"/>
        <v>0</v>
      </c>
      <c r="M2151">
        <f t="shared" si="1554"/>
        <v>0</v>
      </c>
      <c r="N2151">
        <f t="shared" si="1555"/>
        <v>0</v>
      </c>
      <c r="O2151">
        <f t="shared" si="1556"/>
        <v>0</v>
      </c>
    </row>
    <row r="2152" spans="1:18" x14ac:dyDescent="0.25">
      <c r="A2152" t="s">
        <v>22</v>
      </c>
      <c r="B2152">
        <v>5</v>
      </c>
      <c r="C2152">
        <v>5</v>
      </c>
      <c r="D2152" t="s">
        <v>20</v>
      </c>
      <c r="E2152" t="s">
        <v>20</v>
      </c>
      <c r="F2152">
        <v>20</v>
      </c>
      <c r="G2152">
        <v>1200</v>
      </c>
      <c r="H2152">
        <v>33123</v>
      </c>
      <c r="I2152" t="s">
        <v>13</v>
      </c>
      <c r="J2152">
        <v>1</v>
      </c>
      <c r="K2152">
        <v>2</v>
      </c>
      <c r="L2152">
        <f t="shared" si="1557"/>
        <v>1</v>
      </c>
      <c r="M2152">
        <f t="shared" si="1554"/>
        <v>0</v>
      </c>
      <c r="N2152">
        <f t="shared" si="1555"/>
        <v>0</v>
      </c>
      <c r="O2152">
        <f t="shared" si="1556"/>
        <v>0</v>
      </c>
    </row>
    <row r="2153" spans="1:18" x14ac:dyDescent="0.25">
      <c r="A2153" t="s">
        <v>22</v>
      </c>
      <c r="B2153">
        <v>5</v>
      </c>
      <c r="C2153">
        <v>5</v>
      </c>
      <c r="D2153" t="s">
        <v>20</v>
      </c>
      <c r="E2153" t="s">
        <v>20</v>
      </c>
      <c r="F2153">
        <v>20</v>
      </c>
      <c r="G2153">
        <v>1200</v>
      </c>
      <c r="H2153">
        <v>33123</v>
      </c>
      <c r="I2153" t="s">
        <v>14</v>
      </c>
      <c r="J2153">
        <v>0</v>
      </c>
      <c r="K2153">
        <v>0</v>
      </c>
      <c r="L2153" s="11">
        <f t="shared" si="1557"/>
        <v>0</v>
      </c>
      <c r="M2153" s="11">
        <f t="shared" si="1554"/>
        <v>0</v>
      </c>
      <c r="N2153" s="11">
        <f t="shared" si="1555"/>
        <v>0</v>
      </c>
      <c r="O2153" s="11">
        <f t="shared" si="1556"/>
        <v>0</v>
      </c>
      <c r="P2153" s="11"/>
      <c r="Q2153" s="11"/>
      <c r="R2153" s="11"/>
    </row>
    <row r="2154" spans="1:18" hidden="1" x14ac:dyDescent="0.25">
      <c r="A2154" t="s">
        <v>22</v>
      </c>
      <c r="B2154">
        <v>5</v>
      </c>
      <c r="C2154">
        <v>6</v>
      </c>
      <c r="D2154" t="s">
        <v>12</v>
      </c>
      <c r="E2154" t="s">
        <v>12</v>
      </c>
      <c r="F2154">
        <v>1</v>
      </c>
      <c r="G2154">
        <v>60</v>
      </c>
      <c r="H2154">
        <v>19482</v>
      </c>
      <c r="I2154" t="s">
        <v>17</v>
      </c>
      <c r="J2154">
        <v>0</v>
      </c>
      <c r="K2154">
        <v>0</v>
      </c>
      <c r="L2154">
        <f t="shared" si="1557"/>
        <v>0</v>
      </c>
      <c r="M2154">
        <f t="shared" si="1554"/>
        <v>0</v>
      </c>
      <c r="N2154">
        <f t="shared" si="1555"/>
        <v>0</v>
      </c>
      <c r="O2154">
        <f t="shared" si="1556"/>
        <v>0</v>
      </c>
      <c r="P2154">
        <f t="shared" ref="P2154" si="1577">IF((SUM(J2154:J2157)&gt;0),1,0)</f>
        <v>1</v>
      </c>
      <c r="Q2154">
        <f t="shared" ref="Q2154:R2154" si="1578">IF((SUM(N2154:N2157)&gt;0),1,0)</f>
        <v>1</v>
      </c>
      <c r="R2154">
        <f t="shared" si="1578"/>
        <v>0</v>
      </c>
    </row>
    <row r="2155" spans="1:18" hidden="1" x14ac:dyDescent="0.25">
      <c r="A2155" t="s">
        <v>22</v>
      </c>
      <c r="B2155">
        <v>5</v>
      </c>
      <c r="C2155">
        <v>6</v>
      </c>
      <c r="D2155" t="s">
        <v>12</v>
      </c>
      <c r="E2155" t="s">
        <v>12</v>
      </c>
      <c r="F2155">
        <v>1</v>
      </c>
      <c r="G2155">
        <v>60</v>
      </c>
      <c r="H2155">
        <v>19482</v>
      </c>
      <c r="I2155" t="s">
        <v>16</v>
      </c>
      <c r="J2155">
        <v>4</v>
      </c>
      <c r="K2155">
        <v>4</v>
      </c>
      <c r="L2155">
        <f t="shared" si="1557"/>
        <v>1</v>
      </c>
      <c r="M2155">
        <f t="shared" si="1554"/>
        <v>1</v>
      </c>
      <c r="N2155">
        <f t="shared" si="1555"/>
        <v>1</v>
      </c>
      <c r="O2155">
        <f t="shared" si="1556"/>
        <v>0</v>
      </c>
    </row>
    <row r="2156" spans="1:18" hidden="1" x14ac:dyDescent="0.25">
      <c r="A2156" t="s">
        <v>22</v>
      </c>
      <c r="B2156">
        <v>5</v>
      </c>
      <c r="C2156">
        <v>6</v>
      </c>
      <c r="D2156" t="s">
        <v>12</v>
      </c>
      <c r="E2156" t="s">
        <v>12</v>
      </c>
      <c r="F2156">
        <v>1</v>
      </c>
      <c r="G2156">
        <v>60</v>
      </c>
      <c r="H2156">
        <v>19482</v>
      </c>
      <c r="I2156" t="s">
        <v>13</v>
      </c>
      <c r="J2156">
        <v>0</v>
      </c>
      <c r="K2156">
        <v>0</v>
      </c>
      <c r="L2156">
        <f t="shared" si="1557"/>
        <v>0</v>
      </c>
      <c r="M2156">
        <f t="shared" si="1554"/>
        <v>0</v>
      </c>
      <c r="N2156">
        <f t="shared" si="1555"/>
        <v>0</v>
      </c>
      <c r="O2156">
        <f t="shared" si="1556"/>
        <v>0</v>
      </c>
    </row>
    <row r="2157" spans="1:18" hidden="1" x14ac:dyDescent="0.25">
      <c r="A2157" t="s">
        <v>22</v>
      </c>
      <c r="B2157">
        <v>5</v>
      </c>
      <c r="C2157">
        <v>6</v>
      </c>
      <c r="D2157" t="s">
        <v>12</v>
      </c>
      <c r="E2157" t="s">
        <v>12</v>
      </c>
      <c r="F2157">
        <v>1</v>
      </c>
      <c r="G2157">
        <v>60</v>
      </c>
      <c r="H2157">
        <v>19482</v>
      </c>
      <c r="I2157" t="s">
        <v>14</v>
      </c>
      <c r="J2157">
        <v>0</v>
      </c>
      <c r="K2157">
        <v>0</v>
      </c>
      <c r="L2157" s="11">
        <f t="shared" si="1557"/>
        <v>0</v>
      </c>
      <c r="M2157" s="11">
        <f t="shared" si="1554"/>
        <v>0</v>
      </c>
      <c r="N2157" s="11">
        <f t="shared" si="1555"/>
        <v>0</v>
      </c>
      <c r="O2157" s="11">
        <f t="shared" si="1556"/>
        <v>0</v>
      </c>
      <c r="P2157" s="11"/>
      <c r="Q2157" s="11"/>
      <c r="R2157" s="11"/>
    </row>
    <row r="2158" spans="1:18" hidden="1" x14ac:dyDescent="0.25">
      <c r="A2158" t="s">
        <v>22</v>
      </c>
      <c r="B2158">
        <v>5</v>
      </c>
      <c r="C2158">
        <v>6</v>
      </c>
      <c r="D2158" t="s">
        <v>12</v>
      </c>
      <c r="E2158" t="s">
        <v>12</v>
      </c>
      <c r="F2158">
        <v>2</v>
      </c>
      <c r="G2158">
        <v>120</v>
      </c>
      <c r="H2158">
        <v>19542</v>
      </c>
      <c r="I2158" t="s">
        <v>17</v>
      </c>
      <c r="J2158">
        <v>0</v>
      </c>
      <c r="K2158">
        <v>0</v>
      </c>
      <c r="L2158">
        <f t="shared" si="1557"/>
        <v>0</v>
      </c>
      <c r="M2158">
        <f t="shared" si="1554"/>
        <v>0</v>
      </c>
      <c r="N2158">
        <f t="shared" si="1555"/>
        <v>0</v>
      </c>
      <c r="O2158">
        <f t="shared" si="1556"/>
        <v>0</v>
      </c>
      <c r="P2158">
        <f t="shared" ref="P2158" si="1579">IF((SUM(J2158:J2161)&gt;0),1,0)</f>
        <v>1</v>
      </c>
      <c r="Q2158">
        <f t="shared" ref="Q2158:R2158" si="1580">IF((SUM(N2158:N2161)&gt;0),1,0)</f>
        <v>0</v>
      </c>
      <c r="R2158">
        <f t="shared" si="1580"/>
        <v>0</v>
      </c>
    </row>
    <row r="2159" spans="1:18" hidden="1" x14ac:dyDescent="0.25">
      <c r="A2159" t="s">
        <v>22</v>
      </c>
      <c r="B2159">
        <v>5</v>
      </c>
      <c r="C2159">
        <v>6</v>
      </c>
      <c r="D2159" t="s">
        <v>12</v>
      </c>
      <c r="E2159" t="s">
        <v>12</v>
      </c>
      <c r="F2159">
        <v>2</v>
      </c>
      <c r="G2159">
        <v>120</v>
      </c>
      <c r="H2159">
        <v>19542</v>
      </c>
      <c r="I2159" t="s">
        <v>16</v>
      </c>
      <c r="J2159">
        <v>1</v>
      </c>
      <c r="K2159">
        <v>3</v>
      </c>
      <c r="L2159">
        <f t="shared" si="1557"/>
        <v>1</v>
      </c>
      <c r="M2159">
        <f t="shared" si="1554"/>
        <v>0</v>
      </c>
      <c r="N2159">
        <f t="shared" si="1555"/>
        <v>0</v>
      </c>
      <c r="O2159">
        <f t="shared" si="1556"/>
        <v>0</v>
      </c>
    </row>
    <row r="2160" spans="1:18" hidden="1" x14ac:dyDescent="0.25">
      <c r="A2160" t="s">
        <v>22</v>
      </c>
      <c r="B2160">
        <v>5</v>
      </c>
      <c r="C2160">
        <v>6</v>
      </c>
      <c r="D2160" t="s">
        <v>12</v>
      </c>
      <c r="E2160" t="s">
        <v>12</v>
      </c>
      <c r="F2160">
        <v>2</v>
      </c>
      <c r="G2160">
        <v>120</v>
      </c>
      <c r="H2160">
        <v>19542</v>
      </c>
      <c r="I2160" t="s">
        <v>13</v>
      </c>
      <c r="J2160">
        <v>0</v>
      </c>
      <c r="K2160">
        <v>0</v>
      </c>
      <c r="L2160">
        <f t="shared" si="1557"/>
        <v>0</v>
      </c>
      <c r="M2160">
        <f t="shared" si="1554"/>
        <v>0</v>
      </c>
      <c r="N2160">
        <f t="shared" si="1555"/>
        <v>0</v>
      </c>
      <c r="O2160">
        <f t="shared" si="1556"/>
        <v>0</v>
      </c>
    </row>
    <row r="2161" spans="1:18" hidden="1" x14ac:dyDescent="0.25">
      <c r="A2161" t="s">
        <v>22</v>
      </c>
      <c r="B2161">
        <v>5</v>
      </c>
      <c r="C2161">
        <v>6</v>
      </c>
      <c r="D2161" t="s">
        <v>12</v>
      </c>
      <c r="E2161" t="s">
        <v>12</v>
      </c>
      <c r="F2161">
        <v>2</v>
      </c>
      <c r="G2161">
        <v>120</v>
      </c>
      <c r="H2161">
        <v>19542</v>
      </c>
      <c r="I2161" t="s">
        <v>14</v>
      </c>
      <c r="J2161">
        <v>0</v>
      </c>
      <c r="K2161">
        <v>0</v>
      </c>
      <c r="L2161" s="11">
        <f t="shared" si="1557"/>
        <v>0</v>
      </c>
      <c r="M2161" s="11">
        <f t="shared" si="1554"/>
        <v>0</v>
      </c>
      <c r="N2161" s="11">
        <f t="shared" si="1555"/>
        <v>0</v>
      </c>
      <c r="O2161" s="11">
        <f t="shared" si="1556"/>
        <v>0</v>
      </c>
      <c r="P2161" s="11"/>
      <c r="Q2161" s="11"/>
      <c r="R2161" s="11"/>
    </row>
    <row r="2162" spans="1:18" hidden="1" x14ac:dyDescent="0.25">
      <c r="A2162" t="s">
        <v>22</v>
      </c>
      <c r="B2162">
        <v>5</v>
      </c>
      <c r="C2162">
        <v>6</v>
      </c>
      <c r="D2162" t="s">
        <v>12</v>
      </c>
      <c r="E2162" t="s">
        <v>12</v>
      </c>
      <c r="F2162">
        <v>3</v>
      </c>
      <c r="G2162">
        <v>180</v>
      </c>
      <c r="H2162">
        <v>19602</v>
      </c>
      <c r="I2162" t="s">
        <v>17</v>
      </c>
      <c r="J2162">
        <v>0</v>
      </c>
      <c r="K2162">
        <v>0</v>
      </c>
      <c r="L2162">
        <f t="shared" si="1557"/>
        <v>0</v>
      </c>
      <c r="M2162">
        <f t="shared" si="1554"/>
        <v>0</v>
      </c>
      <c r="N2162">
        <f t="shared" si="1555"/>
        <v>0</v>
      </c>
      <c r="O2162">
        <f t="shared" si="1556"/>
        <v>0</v>
      </c>
      <c r="P2162">
        <f t="shared" ref="P2162" si="1581">IF((SUM(J2162:J2165)&gt;0),1,0)</f>
        <v>1</v>
      </c>
      <c r="Q2162">
        <f t="shared" ref="Q2162:R2162" si="1582">IF((SUM(N2162:N2165)&gt;0),1,0)</f>
        <v>0</v>
      </c>
      <c r="R2162">
        <f t="shared" si="1582"/>
        <v>0</v>
      </c>
    </row>
    <row r="2163" spans="1:18" hidden="1" x14ac:dyDescent="0.25">
      <c r="A2163" t="s">
        <v>22</v>
      </c>
      <c r="B2163">
        <v>5</v>
      </c>
      <c r="C2163">
        <v>6</v>
      </c>
      <c r="D2163" t="s">
        <v>12</v>
      </c>
      <c r="E2163" t="s">
        <v>12</v>
      </c>
      <c r="F2163">
        <v>3</v>
      </c>
      <c r="G2163">
        <v>180</v>
      </c>
      <c r="H2163">
        <v>19602</v>
      </c>
      <c r="I2163" t="s">
        <v>16</v>
      </c>
      <c r="J2163">
        <v>1</v>
      </c>
      <c r="K2163">
        <v>2</v>
      </c>
      <c r="L2163">
        <f t="shared" si="1557"/>
        <v>1</v>
      </c>
      <c r="M2163">
        <f t="shared" si="1554"/>
        <v>0</v>
      </c>
      <c r="N2163">
        <f t="shared" si="1555"/>
        <v>0</v>
      </c>
      <c r="O2163">
        <f t="shared" si="1556"/>
        <v>0</v>
      </c>
    </row>
    <row r="2164" spans="1:18" hidden="1" x14ac:dyDescent="0.25">
      <c r="A2164" t="s">
        <v>22</v>
      </c>
      <c r="B2164">
        <v>5</v>
      </c>
      <c r="C2164">
        <v>6</v>
      </c>
      <c r="D2164" t="s">
        <v>12</v>
      </c>
      <c r="E2164" t="s">
        <v>12</v>
      </c>
      <c r="F2164">
        <v>3</v>
      </c>
      <c r="G2164">
        <v>180</v>
      </c>
      <c r="H2164">
        <v>19602</v>
      </c>
      <c r="I2164" t="s">
        <v>13</v>
      </c>
      <c r="J2164">
        <v>0</v>
      </c>
      <c r="K2164">
        <v>0</v>
      </c>
      <c r="L2164">
        <f t="shared" si="1557"/>
        <v>0</v>
      </c>
      <c r="M2164">
        <f t="shared" si="1554"/>
        <v>0</v>
      </c>
      <c r="N2164">
        <f t="shared" si="1555"/>
        <v>0</v>
      </c>
      <c r="O2164">
        <f t="shared" si="1556"/>
        <v>0</v>
      </c>
    </row>
    <row r="2165" spans="1:18" hidden="1" x14ac:dyDescent="0.25">
      <c r="A2165" t="s">
        <v>22</v>
      </c>
      <c r="B2165">
        <v>5</v>
      </c>
      <c r="C2165">
        <v>6</v>
      </c>
      <c r="D2165" t="s">
        <v>12</v>
      </c>
      <c r="E2165" t="s">
        <v>12</v>
      </c>
      <c r="F2165">
        <v>3</v>
      </c>
      <c r="G2165">
        <v>180</v>
      </c>
      <c r="H2165">
        <v>19602</v>
      </c>
      <c r="I2165" t="s">
        <v>14</v>
      </c>
      <c r="J2165">
        <v>0</v>
      </c>
      <c r="K2165">
        <v>0</v>
      </c>
      <c r="L2165" s="11">
        <f t="shared" si="1557"/>
        <v>0</v>
      </c>
      <c r="M2165" s="11">
        <f t="shared" si="1554"/>
        <v>0</v>
      </c>
      <c r="N2165" s="11">
        <f t="shared" si="1555"/>
        <v>0</v>
      </c>
      <c r="O2165" s="11">
        <f t="shared" si="1556"/>
        <v>0</v>
      </c>
      <c r="P2165" s="11"/>
      <c r="Q2165" s="11"/>
      <c r="R2165" s="11"/>
    </row>
    <row r="2166" spans="1:18" hidden="1" x14ac:dyDescent="0.25">
      <c r="A2166" t="s">
        <v>22</v>
      </c>
      <c r="B2166">
        <v>5</v>
      </c>
      <c r="C2166">
        <v>6</v>
      </c>
      <c r="D2166" t="s">
        <v>12</v>
      </c>
      <c r="E2166" t="s">
        <v>12</v>
      </c>
      <c r="F2166">
        <v>4</v>
      </c>
      <c r="G2166">
        <v>240</v>
      </c>
      <c r="H2166">
        <v>19662</v>
      </c>
      <c r="I2166" t="s">
        <v>17</v>
      </c>
      <c r="J2166">
        <v>1</v>
      </c>
      <c r="K2166">
        <v>2</v>
      </c>
      <c r="L2166">
        <f t="shared" si="1557"/>
        <v>1</v>
      </c>
      <c r="M2166">
        <f t="shared" si="1554"/>
        <v>0</v>
      </c>
      <c r="N2166">
        <f t="shared" si="1555"/>
        <v>0</v>
      </c>
      <c r="O2166">
        <f t="shared" si="1556"/>
        <v>0</v>
      </c>
      <c r="P2166">
        <f t="shared" ref="P2166" si="1583">IF((SUM(J2166:J2169)&gt;0),1,0)</f>
        <v>1</v>
      </c>
      <c r="Q2166">
        <f t="shared" ref="Q2166:R2166" si="1584">IF((SUM(N2166:N2169)&gt;0),1,0)</f>
        <v>0</v>
      </c>
      <c r="R2166">
        <f t="shared" si="1584"/>
        <v>1</v>
      </c>
    </row>
    <row r="2167" spans="1:18" hidden="1" x14ac:dyDescent="0.25">
      <c r="A2167" t="s">
        <v>22</v>
      </c>
      <c r="B2167">
        <v>5</v>
      </c>
      <c r="C2167">
        <v>6</v>
      </c>
      <c r="D2167" t="s">
        <v>12</v>
      </c>
      <c r="E2167" t="s">
        <v>12</v>
      </c>
      <c r="F2167">
        <v>4</v>
      </c>
      <c r="G2167">
        <v>240</v>
      </c>
      <c r="H2167">
        <v>19662</v>
      </c>
      <c r="I2167" t="s">
        <v>16</v>
      </c>
      <c r="J2167">
        <v>3</v>
      </c>
      <c r="K2167">
        <v>5</v>
      </c>
      <c r="L2167">
        <f t="shared" si="1557"/>
        <v>1</v>
      </c>
      <c r="M2167">
        <f t="shared" si="1554"/>
        <v>1</v>
      </c>
      <c r="N2167">
        <f t="shared" si="1555"/>
        <v>0</v>
      </c>
      <c r="O2167">
        <f t="shared" si="1556"/>
        <v>1</v>
      </c>
    </row>
    <row r="2168" spans="1:18" hidden="1" x14ac:dyDescent="0.25">
      <c r="A2168" t="s">
        <v>22</v>
      </c>
      <c r="B2168">
        <v>5</v>
      </c>
      <c r="C2168">
        <v>6</v>
      </c>
      <c r="D2168" t="s">
        <v>12</v>
      </c>
      <c r="E2168" t="s">
        <v>12</v>
      </c>
      <c r="F2168">
        <v>4</v>
      </c>
      <c r="G2168">
        <v>240</v>
      </c>
      <c r="H2168">
        <v>19662</v>
      </c>
      <c r="I2168" t="s">
        <v>13</v>
      </c>
      <c r="J2168">
        <v>0</v>
      </c>
      <c r="K2168">
        <v>0</v>
      </c>
      <c r="L2168">
        <f t="shared" si="1557"/>
        <v>0</v>
      </c>
      <c r="M2168">
        <f t="shared" si="1554"/>
        <v>0</v>
      </c>
      <c r="N2168">
        <f t="shared" si="1555"/>
        <v>0</v>
      </c>
      <c r="O2168">
        <f t="shared" si="1556"/>
        <v>0</v>
      </c>
    </row>
    <row r="2169" spans="1:18" hidden="1" x14ac:dyDescent="0.25">
      <c r="A2169" t="s">
        <v>22</v>
      </c>
      <c r="B2169">
        <v>5</v>
      </c>
      <c r="C2169">
        <v>6</v>
      </c>
      <c r="D2169" t="s">
        <v>12</v>
      </c>
      <c r="E2169" t="s">
        <v>12</v>
      </c>
      <c r="F2169">
        <v>4</v>
      </c>
      <c r="G2169">
        <v>240</v>
      </c>
      <c r="H2169">
        <v>19662</v>
      </c>
      <c r="I2169" t="s">
        <v>14</v>
      </c>
      <c r="J2169">
        <v>0</v>
      </c>
      <c r="K2169">
        <v>0</v>
      </c>
      <c r="L2169" s="11">
        <f t="shared" si="1557"/>
        <v>0</v>
      </c>
      <c r="M2169" s="11">
        <f t="shared" si="1554"/>
        <v>0</v>
      </c>
      <c r="N2169" s="11">
        <f t="shared" si="1555"/>
        <v>0</v>
      </c>
      <c r="O2169" s="11">
        <f t="shared" si="1556"/>
        <v>0</v>
      </c>
      <c r="P2169" s="11"/>
      <c r="Q2169" s="11"/>
      <c r="R2169" s="11"/>
    </row>
    <row r="2170" spans="1:18" hidden="1" x14ac:dyDescent="0.25">
      <c r="A2170" t="s">
        <v>22</v>
      </c>
      <c r="B2170">
        <v>5</v>
      </c>
      <c r="C2170">
        <v>6</v>
      </c>
      <c r="D2170" t="s">
        <v>12</v>
      </c>
      <c r="E2170" t="s">
        <v>12</v>
      </c>
      <c r="F2170">
        <v>5</v>
      </c>
      <c r="G2170">
        <v>300</v>
      </c>
      <c r="H2170">
        <v>19722</v>
      </c>
      <c r="I2170" t="s">
        <v>17</v>
      </c>
      <c r="J2170">
        <v>0</v>
      </c>
      <c r="K2170">
        <v>0</v>
      </c>
      <c r="L2170">
        <f t="shared" si="1557"/>
        <v>0</v>
      </c>
      <c r="M2170">
        <f t="shared" si="1554"/>
        <v>0</v>
      </c>
      <c r="N2170">
        <f t="shared" si="1555"/>
        <v>0</v>
      </c>
      <c r="O2170">
        <f t="shared" si="1556"/>
        <v>0</v>
      </c>
      <c r="P2170">
        <f t="shared" ref="P2170" si="1585">IF((SUM(J2170:J2173)&gt;0),1,0)</f>
        <v>1</v>
      </c>
      <c r="Q2170">
        <f t="shared" ref="Q2170:R2170" si="1586">IF((SUM(N2170:N2173)&gt;0),1,0)</f>
        <v>0</v>
      </c>
      <c r="R2170">
        <f t="shared" si="1586"/>
        <v>0</v>
      </c>
    </row>
    <row r="2171" spans="1:18" hidden="1" x14ac:dyDescent="0.25">
      <c r="A2171" t="s">
        <v>22</v>
      </c>
      <c r="B2171">
        <v>5</v>
      </c>
      <c r="C2171">
        <v>6</v>
      </c>
      <c r="D2171" t="s">
        <v>12</v>
      </c>
      <c r="E2171" t="s">
        <v>12</v>
      </c>
      <c r="F2171">
        <v>5</v>
      </c>
      <c r="G2171">
        <v>300</v>
      </c>
      <c r="H2171">
        <v>19722</v>
      </c>
      <c r="I2171" t="s">
        <v>16</v>
      </c>
      <c r="J2171">
        <v>2</v>
      </c>
      <c r="K2171">
        <v>3</v>
      </c>
      <c r="L2171">
        <f t="shared" si="1557"/>
        <v>1</v>
      </c>
      <c r="M2171">
        <f t="shared" si="1554"/>
        <v>0</v>
      </c>
      <c r="N2171">
        <f t="shared" si="1555"/>
        <v>0</v>
      </c>
      <c r="O2171">
        <f t="shared" si="1556"/>
        <v>0</v>
      </c>
    </row>
    <row r="2172" spans="1:18" hidden="1" x14ac:dyDescent="0.25">
      <c r="A2172" t="s">
        <v>22</v>
      </c>
      <c r="B2172">
        <v>5</v>
      </c>
      <c r="C2172">
        <v>6</v>
      </c>
      <c r="D2172" t="s">
        <v>12</v>
      </c>
      <c r="E2172" t="s">
        <v>12</v>
      </c>
      <c r="F2172">
        <v>5</v>
      </c>
      <c r="G2172">
        <v>300</v>
      </c>
      <c r="H2172">
        <v>19722</v>
      </c>
      <c r="I2172" t="s">
        <v>13</v>
      </c>
      <c r="J2172">
        <v>1</v>
      </c>
      <c r="K2172">
        <v>1</v>
      </c>
      <c r="L2172">
        <f t="shared" si="1557"/>
        <v>1</v>
      </c>
      <c r="M2172">
        <f t="shared" si="1554"/>
        <v>0</v>
      </c>
      <c r="N2172">
        <f t="shared" si="1555"/>
        <v>0</v>
      </c>
      <c r="O2172">
        <f t="shared" si="1556"/>
        <v>0</v>
      </c>
    </row>
    <row r="2173" spans="1:18" hidden="1" x14ac:dyDescent="0.25">
      <c r="A2173" t="s">
        <v>22</v>
      </c>
      <c r="B2173">
        <v>5</v>
      </c>
      <c r="C2173">
        <v>6</v>
      </c>
      <c r="D2173" t="s">
        <v>12</v>
      </c>
      <c r="E2173" t="s">
        <v>12</v>
      </c>
      <c r="F2173">
        <v>5</v>
      </c>
      <c r="G2173">
        <v>300</v>
      </c>
      <c r="H2173">
        <v>19722</v>
      </c>
      <c r="I2173" t="s">
        <v>14</v>
      </c>
      <c r="J2173">
        <v>0</v>
      </c>
      <c r="K2173">
        <v>0</v>
      </c>
      <c r="L2173" s="11">
        <f t="shared" si="1557"/>
        <v>0</v>
      </c>
      <c r="M2173" s="11">
        <f t="shared" si="1554"/>
        <v>0</v>
      </c>
      <c r="N2173" s="11">
        <f t="shared" si="1555"/>
        <v>0</v>
      </c>
      <c r="O2173" s="11">
        <f t="shared" si="1556"/>
        <v>0</v>
      </c>
      <c r="P2173" s="11"/>
      <c r="Q2173" s="11"/>
      <c r="R2173" s="11"/>
    </row>
    <row r="2174" spans="1:18" hidden="1" x14ac:dyDescent="0.25">
      <c r="A2174" t="s">
        <v>22</v>
      </c>
      <c r="B2174">
        <v>5</v>
      </c>
      <c r="C2174">
        <v>6</v>
      </c>
      <c r="D2174" t="s">
        <v>12</v>
      </c>
      <c r="E2174" t="s">
        <v>12</v>
      </c>
      <c r="F2174">
        <v>6</v>
      </c>
      <c r="G2174">
        <v>360</v>
      </c>
      <c r="H2174">
        <v>19782</v>
      </c>
      <c r="I2174" t="s">
        <v>17</v>
      </c>
      <c r="J2174">
        <v>1</v>
      </c>
      <c r="K2174">
        <v>3</v>
      </c>
      <c r="L2174">
        <f t="shared" si="1557"/>
        <v>1</v>
      </c>
      <c r="M2174">
        <f t="shared" si="1554"/>
        <v>0</v>
      </c>
      <c r="N2174">
        <f t="shared" si="1555"/>
        <v>0</v>
      </c>
      <c r="O2174">
        <f t="shared" si="1556"/>
        <v>0</v>
      </c>
      <c r="P2174">
        <f t="shared" ref="P2174" si="1587">IF((SUM(J2174:J2177)&gt;0),1,0)</f>
        <v>1</v>
      </c>
      <c r="Q2174">
        <f t="shared" ref="Q2174:R2174" si="1588">IF((SUM(N2174:N2177)&gt;0),1,0)</f>
        <v>0</v>
      </c>
      <c r="R2174">
        <f t="shared" si="1588"/>
        <v>0</v>
      </c>
    </row>
    <row r="2175" spans="1:18" hidden="1" x14ac:dyDescent="0.25">
      <c r="A2175" t="s">
        <v>22</v>
      </c>
      <c r="B2175">
        <v>5</v>
      </c>
      <c r="C2175">
        <v>6</v>
      </c>
      <c r="D2175" t="s">
        <v>12</v>
      </c>
      <c r="E2175" t="s">
        <v>12</v>
      </c>
      <c r="F2175">
        <v>6</v>
      </c>
      <c r="G2175">
        <v>360</v>
      </c>
      <c r="H2175">
        <v>19782</v>
      </c>
      <c r="I2175" t="s">
        <v>16</v>
      </c>
      <c r="J2175">
        <v>0</v>
      </c>
      <c r="K2175">
        <v>0</v>
      </c>
      <c r="L2175">
        <f t="shared" si="1557"/>
        <v>0</v>
      </c>
      <c r="M2175">
        <f t="shared" ref="M2175:M2238" si="1589">IF(K2175&gt;3,1,0)</f>
        <v>0</v>
      </c>
      <c r="N2175">
        <f t="shared" ref="N2175:N2238" si="1590">IF(K2175=4,1,0)</f>
        <v>0</v>
      </c>
      <c r="O2175">
        <f t="shared" ref="O2175:O2238" si="1591">IF(K2175=5,1,0)</f>
        <v>0</v>
      </c>
    </row>
    <row r="2176" spans="1:18" hidden="1" x14ac:dyDescent="0.25">
      <c r="A2176" t="s">
        <v>22</v>
      </c>
      <c r="B2176">
        <v>5</v>
      </c>
      <c r="C2176">
        <v>6</v>
      </c>
      <c r="D2176" t="s">
        <v>12</v>
      </c>
      <c r="E2176" t="s">
        <v>12</v>
      </c>
      <c r="F2176">
        <v>6</v>
      </c>
      <c r="G2176">
        <v>360</v>
      </c>
      <c r="H2176">
        <v>19782</v>
      </c>
      <c r="I2176" t="s">
        <v>13</v>
      </c>
      <c r="J2176">
        <v>0</v>
      </c>
      <c r="K2176">
        <v>0</v>
      </c>
      <c r="L2176">
        <f t="shared" ref="L2176:L2239" si="1592">IF(J2176&gt;0,1,0)</f>
        <v>0</v>
      </c>
      <c r="M2176">
        <f t="shared" si="1589"/>
        <v>0</v>
      </c>
      <c r="N2176">
        <f t="shared" si="1590"/>
        <v>0</v>
      </c>
      <c r="O2176">
        <f t="shared" si="1591"/>
        <v>0</v>
      </c>
    </row>
    <row r="2177" spans="1:18" hidden="1" x14ac:dyDescent="0.25">
      <c r="A2177" t="s">
        <v>22</v>
      </c>
      <c r="B2177">
        <v>5</v>
      </c>
      <c r="C2177">
        <v>6</v>
      </c>
      <c r="D2177" t="s">
        <v>12</v>
      </c>
      <c r="E2177" t="s">
        <v>12</v>
      </c>
      <c r="F2177">
        <v>6</v>
      </c>
      <c r="G2177">
        <v>360</v>
      </c>
      <c r="H2177">
        <v>19782</v>
      </c>
      <c r="I2177" t="s">
        <v>14</v>
      </c>
      <c r="J2177">
        <v>0</v>
      </c>
      <c r="K2177">
        <v>0</v>
      </c>
      <c r="L2177" s="11">
        <f t="shared" si="1592"/>
        <v>0</v>
      </c>
      <c r="M2177" s="11">
        <f t="shared" si="1589"/>
        <v>0</v>
      </c>
      <c r="N2177" s="11">
        <f t="shared" si="1590"/>
        <v>0</v>
      </c>
      <c r="O2177" s="11">
        <f t="shared" si="1591"/>
        <v>0</v>
      </c>
      <c r="P2177" s="11"/>
      <c r="Q2177" s="11"/>
      <c r="R2177" s="11"/>
    </row>
    <row r="2178" spans="1:18" hidden="1" x14ac:dyDescent="0.25">
      <c r="A2178" t="s">
        <v>22</v>
      </c>
      <c r="B2178">
        <v>5</v>
      </c>
      <c r="C2178">
        <v>6</v>
      </c>
      <c r="D2178" t="s">
        <v>12</v>
      </c>
      <c r="E2178" t="s">
        <v>12</v>
      </c>
      <c r="F2178">
        <v>7</v>
      </c>
      <c r="G2178">
        <v>420</v>
      </c>
      <c r="H2178">
        <v>19842</v>
      </c>
      <c r="I2178" t="s">
        <v>17</v>
      </c>
      <c r="J2178">
        <v>0</v>
      </c>
      <c r="K2178">
        <v>0</v>
      </c>
      <c r="L2178">
        <f t="shared" si="1592"/>
        <v>0</v>
      </c>
      <c r="M2178">
        <f t="shared" si="1589"/>
        <v>0</v>
      </c>
      <c r="N2178">
        <f t="shared" si="1590"/>
        <v>0</v>
      </c>
      <c r="O2178">
        <f t="shared" si="1591"/>
        <v>0</v>
      </c>
      <c r="P2178">
        <f t="shared" ref="P2178" si="1593">IF((SUM(J2178:J2181)&gt;0),1,0)</f>
        <v>1</v>
      </c>
      <c r="Q2178">
        <f t="shared" ref="Q2178:R2178" si="1594">IF((SUM(N2178:N2181)&gt;0),1,0)</f>
        <v>1</v>
      </c>
      <c r="R2178">
        <f t="shared" si="1594"/>
        <v>0</v>
      </c>
    </row>
    <row r="2179" spans="1:18" hidden="1" x14ac:dyDescent="0.25">
      <c r="A2179" t="s">
        <v>22</v>
      </c>
      <c r="B2179">
        <v>5</v>
      </c>
      <c r="C2179">
        <v>6</v>
      </c>
      <c r="D2179" t="s">
        <v>12</v>
      </c>
      <c r="E2179" t="s">
        <v>12</v>
      </c>
      <c r="F2179">
        <v>7</v>
      </c>
      <c r="G2179">
        <v>420</v>
      </c>
      <c r="H2179">
        <v>19842</v>
      </c>
      <c r="I2179" t="s">
        <v>16</v>
      </c>
      <c r="J2179">
        <v>2</v>
      </c>
      <c r="K2179">
        <v>4</v>
      </c>
      <c r="L2179">
        <f t="shared" si="1592"/>
        <v>1</v>
      </c>
      <c r="M2179">
        <f t="shared" si="1589"/>
        <v>1</v>
      </c>
      <c r="N2179">
        <f t="shared" si="1590"/>
        <v>1</v>
      </c>
      <c r="O2179">
        <f t="shared" si="1591"/>
        <v>0</v>
      </c>
    </row>
    <row r="2180" spans="1:18" hidden="1" x14ac:dyDescent="0.25">
      <c r="A2180" t="s">
        <v>22</v>
      </c>
      <c r="B2180">
        <v>5</v>
      </c>
      <c r="C2180">
        <v>6</v>
      </c>
      <c r="D2180" t="s">
        <v>12</v>
      </c>
      <c r="E2180" t="s">
        <v>12</v>
      </c>
      <c r="F2180">
        <v>7</v>
      </c>
      <c r="G2180">
        <v>420</v>
      </c>
      <c r="H2180">
        <v>19842</v>
      </c>
      <c r="I2180" t="s">
        <v>13</v>
      </c>
      <c r="J2180">
        <v>0</v>
      </c>
      <c r="K2180">
        <v>0</v>
      </c>
      <c r="L2180">
        <f t="shared" si="1592"/>
        <v>0</v>
      </c>
      <c r="M2180">
        <f t="shared" si="1589"/>
        <v>0</v>
      </c>
      <c r="N2180">
        <f t="shared" si="1590"/>
        <v>0</v>
      </c>
      <c r="O2180">
        <f t="shared" si="1591"/>
        <v>0</v>
      </c>
    </row>
    <row r="2181" spans="1:18" hidden="1" x14ac:dyDescent="0.25">
      <c r="A2181" t="s">
        <v>22</v>
      </c>
      <c r="B2181">
        <v>5</v>
      </c>
      <c r="C2181">
        <v>6</v>
      </c>
      <c r="D2181" t="s">
        <v>12</v>
      </c>
      <c r="E2181" t="s">
        <v>12</v>
      </c>
      <c r="F2181">
        <v>7</v>
      </c>
      <c r="G2181">
        <v>420</v>
      </c>
      <c r="H2181">
        <v>19842</v>
      </c>
      <c r="I2181" t="s">
        <v>14</v>
      </c>
      <c r="J2181">
        <v>0</v>
      </c>
      <c r="K2181">
        <v>0</v>
      </c>
      <c r="L2181" s="11">
        <f t="shared" si="1592"/>
        <v>0</v>
      </c>
      <c r="M2181" s="11">
        <f t="shared" si="1589"/>
        <v>0</v>
      </c>
      <c r="N2181" s="11">
        <f t="shared" si="1590"/>
        <v>0</v>
      </c>
      <c r="O2181" s="11">
        <f t="shared" si="1591"/>
        <v>0</v>
      </c>
      <c r="P2181" s="11"/>
      <c r="Q2181" s="11"/>
      <c r="R2181" s="11"/>
    </row>
    <row r="2182" spans="1:18" hidden="1" x14ac:dyDescent="0.25">
      <c r="A2182" t="s">
        <v>22</v>
      </c>
      <c r="B2182">
        <v>5</v>
      </c>
      <c r="C2182">
        <v>6</v>
      </c>
      <c r="D2182" t="s">
        <v>12</v>
      </c>
      <c r="E2182" t="s">
        <v>12</v>
      </c>
      <c r="F2182">
        <v>8</v>
      </c>
      <c r="G2182">
        <v>480</v>
      </c>
      <c r="H2182">
        <v>19902</v>
      </c>
      <c r="I2182" t="s">
        <v>17</v>
      </c>
      <c r="J2182">
        <v>0</v>
      </c>
      <c r="K2182">
        <v>0</v>
      </c>
      <c r="L2182">
        <f t="shared" si="1592"/>
        <v>0</v>
      </c>
      <c r="M2182">
        <f t="shared" si="1589"/>
        <v>0</v>
      </c>
      <c r="N2182">
        <f t="shared" si="1590"/>
        <v>0</v>
      </c>
      <c r="O2182">
        <f t="shared" si="1591"/>
        <v>0</v>
      </c>
      <c r="P2182">
        <f t="shared" ref="P2182" si="1595">IF((SUM(J2182:J2185)&gt;0),1,0)</f>
        <v>1</v>
      </c>
      <c r="Q2182">
        <f t="shared" ref="Q2182:R2182" si="1596">IF((SUM(N2182:N2185)&gt;0),1,0)</f>
        <v>0</v>
      </c>
      <c r="R2182">
        <f t="shared" si="1596"/>
        <v>0</v>
      </c>
    </row>
    <row r="2183" spans="1:18" hidden="1" x14ac:dyDescent="0.25">
      <c r="A2183" t="s">
        <v>22</v>
      </c>
      <c r="B2183">
        <v>5</v>
      </c>
      <c r="C2183">
        <v>6</v>
      </c>
      <c r="D2183" t="s">
        <v>12</v>
      </c>
      <c r="E2183" t="s">
        <v>12</v>
      </c>
      <c r="F2183">
        <v>8</v>
      </c>
      <c r="G2183">
        <v>480</v>
      </c>
      <c r="H2183">
        <v>19902</v>
      </c>
      <c r="I2183" t="s">
        <v>16</v>
      </c>
      <c r="J2183">
        <v>2</v>
      </c>
      <c r="K2183">
        <v>3</v>
      </c>
      <c r="L2183">
        <f t="shared" si="1592"/>
        <v>1</v>
      </c>
      <c r="M2183">
        <f t="shared" si="1589"/>
        <v>0</v>
      </c>
      <c r="N2183">
        <f t="shared" si="1590"/>
        <v>0</v>
      </c>
      <c r="O2183">
        <f t="shared" si="1591"/>
        <v>0</v>
      </c>
    </row>
    <row r="2184" spans="1:18" hidden="1" x14ac:dyDescent="0.25">
      <c r="A2184" t="s">
        <v>22</v>
      </c>
      <c r="B2184">
        <v>5</v>
      </c>
      <c r="C2184">
        <v>6</v>
      </c>
      <c r="D2184" t="s">
        <v>12</v>
      </c>
      <c r="E2184" t="s">
        <v>12</v>
      </c>
      <c r="F2184">
        <v>8</v>
      </c>
      <c r="G2184">
        <v>480</v>
      </c>
      <c r="H2184">
        <v>19902</v>
      </c>
      <c r="I2184" t="s">
        <v>13</v>
      </c>
      <c r="J2184">
        <v>0</v>
      </c>
      <c r="K2184">
        <v>0</v>
      </c>
      <c r="L2184">
        <f t="shared" si="1592"/>
        <v>0</v>
      </c>
      <c r="M2184">
        <f t="shared" si="1589"/>
        <v>0</v>
      </c>
      <c r="N2184">
        <f t="shared" si="1590"/>
        <v>0</v>
      </c>
      <c r="O2184">
        <f t="shared" si="1591"/>
        <v>0</v>
      </c>
    </row>
    <row r="2185" spans="1:18" hidden="1" x14ac:dyDescent="0.25">
      <c r="A2185" t="s">
        <v>22</v>
      </c>
      <c r="B2185">
        <v>5</v>
      </c>
      <c r="C2185">
        <v>6</v>
      </c>
      <c r="D2185" t="s">
        <v>12</v>
      </c>
      <c r="E2185" t="s">
        <v>12</v>
      </c>
      <c r="F2185">
        <v>8</v>
      </c>
      <c r="G2185">
        <v>480</v>
      </c>
      <c r="H2185">
        <v>19902</v>
      </c>
      <c r="I2185" t="s">
        <v>14</v>
      </c>
      <c r="J2185">
        <v>0</v>
      </c>
      <c r="K2185">
        <v>0</v>
      </c>
      <c r="L2185" s="11">
        <f t="shared" si="1592"/>
        <v>0</v>
      </c>
      <c r="M2185" s="11">
        <f t="shared" si="1589"/>
        <v>0</v>
      </c>
      <c r="N2185" s="11">
        <f t="shared" si="1590"/>
        <v>0</v>
      </c>
      <c r="O2185" s="11">
        <f t="shared" si="1591"/>
        <v>0</v>
      </c>
      <c r="P2185" s="11"/>
      <c r="Q2185" s="11"/>
      <c r="R2185" s="11"/>
    </row>
    <row r="2186" spans="1:18" hidden="1" x14ac:dyDescent="0.25">
      <c r="A2186" t="s">
        <v>22</v>
      </c>
      <c r="B2186">
        <v>5</v>
      </c>
      <c r="C2186">
        <v>6</v>
      </c>
      <c r="D2186" t="s">
        <v>12</v>
      </c>
      <c r="E2186" t="s">
        <v>12</v>
      </c>
      <c r="F2186">
        <v>9</v>
      </c>
      <c r="G2186">
        <v>540</v>
      </c>
      <c r="H2186">
        <v>19962</v>
      </c>
      <c r="I2186" t="s">
        <v>17</v>
      </c>
      <c r="J2186">
        <v>0</v>
      </c>
      <c r="K2186">
        <v>0</v>
      </c>
      <c r="L2186">
        <f t="shared" si="1592"/>
        <v>0</v>
      </c>
      <c r="M2186">
        <f t="shared" si="1589"/>
        <v>0</v>
      </c>
      <c r="N2186">
        <f t="shared" si="1590"/>
        <v>0</v>
      </c>
      <c r="O2186">
        <f t="shared" si="1591"/>
        <v>0</v>
      </c>
      <c r="P2186">
        <f t="shared" ref="P2186" si="1597">IF((SUM(J2186:J2189)&gt;0),1,0)</f>
        <v>1</v>
      </c>
      <c r="Q2186">
        <f t="shared" ref="Q2186:R2186" si="1598">IF((SUM(N2186:N2189)&gt;0),1,0)</f>
        <v>0</v>
      </c>
      <c r="R2186">
        <f t="shared" si="1598"/>
        <v>0</v>
      </c>
    </row>
    <row r="2187" spans="1:18" hidden="1" x14ac:dyDescent="0.25">
      <c r="A2187" t="s">
        <v>22</v>
      </c>
      <c r="B2187">
        <v>5</v>
      </c>
      <c r="C2187">
        <v>6</v>
      </c>
      <c r="D2187" t="s">
        <v>12</v>
      </c>
      <c r="E2187" t="s">
        <v>12</v>
      </c>
      <c r="F2187">
        <v>9</v>
      </c>
      <c r="G2187">
        <v>540</v>
      </c>
      <c r="H2187">
        <v>19962</v>
      </c>
      <c r="I2187" t="s">
        <v>16</v>
      </c>
      <c r="J2187">
        <v>1</v>
      </c>
      <c r="K2187">
        <v>3</v>
      </c>
      <c r="L2187">
        <f t="shared" si="1592"/>
        <v>1</v>
      </c>
      <c r="M2187">
        <f t="shared" si="1589"/>
        <v>0</v>
      </c>
      <c r="N2187">
        <f t="shared" si="1590"/>
        <v>0</v>
      </c>
      <c r="O2187">
        <f t="shared" si="1591"/>
        <v>0</v>
      </c>
    </row>
    <row r="2188" spans="1:18" hidden="1" x14ac:dyDescent="0.25">
      <c r="A2188" t="s">
        <v>22</v>
      </c>
      <c r="B2188">
        <v>5</v>
      </c>
      <c r="C2188">
        <v>6</v>
      </c>
      <c r="D2188" t="s">
        <v>12</v>
      </c>
      <c r="E2188" t="s">
        <v>12</v>
      </c>
      <c r="F2188">
        <v>9</v>
      </c>
      <c r="G2188">
        <v>540</v>
      </c>
      <c r="H2188">
        <v>19962</v>
      </c>
      <c r="I2188" t="s">
        <v>13</v>
      </c>
      <c r="J2188">
        <v>0</v>
      </c>
      <c r="K2188">
        <v>0</v>
      </c>
      <c r="L2188">
        <f t="shared" si="1592"/>
        <v>0</v>
      </c>
      <c r="M2188">
        <f t="shared" si="1589"/>
        <v>0</v>
      </c>
      <c r="N2188">
        <f t="shared" si="1590"/>
        <v>0</v>
      </c>
      <c r="O2188">
        <f t="shared" si="1591"/>
        <v>0</v>
      </c>
    </row>
    <row r="2189" spans="1:18" hidden="1" x14ac:dyDescent="0.25">
      <c r="A2189" t="s">
        <v>22</v>
      </c>
      <c r="B2189">
        <v>5</v>
      </c>
      <c r="C2189">
        <v>6</v>
      </c>
      <c r="D2189" t="s">
        <v>12</v>
      </c>
      <c r="E2189" t="s">
        <v>12</v>
      </c>
      <c r="F2189">
        <v>9</v>
      </c>
      <c r="G2189">
        <v>540</v>
      </c>
      <c r="H2189">
        <v>19962</v>
      </c>
      <c r="I2189" t="s">
        <v>14</v>
      </c>
      <c r="J2189">
        <v>0</v>
      </c>
      <c r="K2189">
        <v>0</v>
      </c>
      <c r="L2189" s="11">
        <f t="shared" si="1592"/>
        <v>0</v>
      </c>
      <c r="M2189" s="11">
        <f t="shared" si="1589"/>
        <v>0</v>
      </c>
      <c r="N2189" s="11">
        <f t="shared" si="1590"/>
        <v>0</v>
      </c>
      <c r="O2189" s="11">
        <f t="shared" si="1591"/>
        <v>0</v>
      </c>
      <c r="P2189" s="11"/>
      <c r="Q2189" s="11"/>
      <c r="R2189" s="11"/>
    </row>
    <row r="2190" spans="1:18" hidden="1" x14ac:dyDescent="0.25">
      <c r="A2190" t="s">
        <v>22</v>
      </c>
      <c r="B2190">
        <v>5</v>
      </c>
      <c r="C2190">
        <v>6</v>
      </c>
      <c r="D2190" t="s">
        <v>12</v>
      </c>
      <c r="E2190" t="s">
        <v>12</v>
      </c>
      <c r="F2190">
        <v>10</v>
      </c>
      <c r="G2190">
        <v>600</v>
      </c>
      <c r="H2190">
        <v>20022</v>
      </c>
      <c r="I2190" t="s">
        <v>17</v>
      </c>
      <c r="J2190">
        <v>1</v>
      </c>
      <c r="K2190">
        <v>3</v>
      </c>
      <c r="L2190">
        <f t="shared" si="1592"/>
        <v>1</v>
      </c>
      <c r="M2190">
        <f t="shared" si="1589"/>
        <v>0</v>
      </c>
      <c r="N2190">
        <f t="shared" si="1590"/>
        <v>0</v>
      </c>
      <c r="O2190">
        <f t="shared" si="1591"/>
        <v>0</v>
      </c>
      <c r="P2190">
        <f t="shared" ref="P2190" si="1599">IF((SUM(J2190:J2193)&gt;0),1,0)</f>
        <v>1</v>
      </c>
      <c r="Q2190">
        <f t="shared" ref="Q2190:R2190" si="1600">IF((SUM(N2190:N2193)&gt;0),1,0)</f>
        <v>0</v>
      </c>
      <c r="R2190">
        <f t="shared" si="1600"/>
        <v>0</v>
      </c>
    </row>
    <row r="2191" spans="1:18" hidden="1" x14ac:dyDescent="0.25">
      <c r="A2191" t="s">
        <v>22</v>
      </c>
      <c r="B2191">
        <v>5</v>
      </c>
      <c r="C2191">
        <v>6</v>
      </c>
      <c r="D2191" t="s">
        <v>12</v>
      </c>
      <c r="E2191" t="s">
        <v>12</v>
      </c>
      <c r="F2191">
        <v>10</v>
      </c>
      <c r="G2191">
        <v>600</v>
      </c>
      <c r="H2191">
        <v>20022</v>
      </c>
      <c r="I2191" t="s">
        <v>16</v>
      </c>
      <c r="J2191">
        <v>2</v>
      </c>
      <c r="K2191">
        <v>3</v>
      </c>
      <c r="L2191">
        <f t="shared" si="1592"/>
        <v>1</v>
      </c>
      <c r="M2191">
        <f t="shared" si="1589"/>
        <v>0</v>
      </c>
      <c r="N2191">
        <f t="shared" si="1590"/>
        <v>0</v>
      </c>
      <c r="O2191">
        <f t="shared" si="1591"/>
        <v>0</v>
      </c>
    </row>
    <row r="2192" spans="1:18" hidden="1" x14ac:dyDescent="0.25">
      <c r="A2192" t="s">
        <v>22</v>
      </c>
      <c r="B2192">
        <v>5</v>
      </c>
      <c r="C2192">
        <v>6</v>
      </c>
      <c r="D2192" t="s">
        <v>12</v>
      </c>
      <c r="E2192" t="s">
        <v>12</v>
      </c>
      <c r="F2192">
        <v>10</v>
      </c>
      <c r="G2192">
        <v>600</v>
      </c>
      <c r="H2192">
        <v>20022</v>
      </c>
      <c r="I2192" t="s">
        <v>13</v>
      </c>
      <c r="J2192">
        <v>0</v>
      </c>
      <c r="K2192">
        <v>0</v>
      </c>
      <c r="L2192">
        <f t="shared" si="1592"/>
        <v>0</v>
      </c>
      <c r="M2192">
        <f t="shared" si="1589"/>
        <v>0</v>
      </c>
      <c r="N2192">
        <f t="shared" si="1590"/>
        <v>0</v>
      </c>
      <c r="O2192">
        <f t="shared" si="1591"/>
        <v>0</v>
      </c>
    </row>
    <row r="2193" spans="1:18" hidden="1" x14ac:dyDescent="0.25">
      <c r="A2193" t="s">
        <v>22</v>
      </c>
      <c r="B2193">
        <v>5</v>
      </c>
      <c r="C2193">
        <v>6</v>
      </c>
      <c r="D2193" t="s">
        <v>12</v>
      </c>
      <c r="E2193" t="s">
        <v>12</v>
      </c>
      <c r="F2193">
        <v>10</v>
      </c>
      <c r="G2193">
        <v>600</v>
      </c>
      <c r="H2193">
        <v>20022</v>
      </c>
      <c r="I2193" t="s">
        <v>14</v>
      </c>
      <c r="J2193">
        <v>0</v>
      </c>
      <c r="K2193">
        <v>0</v>
      </c>
      <c r="L2193" s="11">
        <f t="shared" si="1592"/>
        <v>0</v>
      </c>
      <c r="M2193" s="11">
        <f t="shared" si="1589"/>
        <v>0</v>
      </c>
      <c r="N2193" s="11">
        <f t="shared" si="1590"/>
        <v>0</v>
      </c>
      <c r="O2193" s="11">
        <f t="shared" si="1591"/>
        <v>0</v>
      </c>
      <c r="P2193" s="11"/>
      <c r="Q2193" s="11"/>
      <c r="R2193" s="11"/>
    </row>
    <row r="2194" spans="1:18" hidden="1" x14ac:dyDescent="0.25">
      <c r="A2194" t="s">
        <v>22</v>
      </c>
      <c r="B2194">
        <v>5</v>
      </c>
      <c r="C2194">
        <v>7</v>
      </c>
      <c r="D2194" t="s">
        <v>20</v>
      </c>
      <c r="E2194" t="s">
        <v>20</v>
      </c>
      <c r="F2194">
        <v>1</v>
      </c>
      <c r="G2194">
        <v>60</v>
      </c>
      <c r="H2194">
        <v>20015</v>
      </c>
      <c r="I2194" t="s">
        <v>17</v>
      </c>
      <c r="J2194">
        <v>0</v>
      </c>
      <c r="K2194">
        <v>0</v>
      </c>
      <c r="L2194">
        <f t="shared" si="1592"/>
        <v>0</v>
      </c>
      <c r="M2194">
        <f t="shared" si="1589"/>
        <v>0</v>
      </c>
      <c r="N2194">
        <f t="shared" si="1590"/>
        <v>0</v>
      </c>
      <c r="O2194">
        <f t="shared" si="1591"/>
        <v>0</v>
      </c>
      <c r="P2194">
        <f t="shared" ref="P2194" si="1601">IF((SUM(J2194:J2197)&gt;0),1,0)</f>
        <v>1</v>
      </c>
      <c r="Q2194">
        <f t="shared" ref="Q2194:R2194" si="1602">IF((SUM(N2194:N2197)&gt;0),1,0)</f>
        <v>0</v>
      </c>
      <c r="R2194">
        <f t="shared" si="1602"/>
        <v>0</v>
      </c>
    </row>
    <row r="2195" spans="1:18" hidden="1" x14ac:dyDescent="0.25">
      <c r="A2195" t="s">
        <v>22</v>
      </c>
      <c r="B2195">
        <v>5</v>
      </c>
      <c r="C2195">
        <v>7</v>
      </c>
      <c r="D2195" t="s">
        <v>20</v>
      </c>
      <c r="E2195" t="s">
        <v>20</v>
      </c>
      <c r="F2195">
        <v>1</v>
      </c>
      <c r="G2195">
        <v>60</v>
      </c>
      <c r="H2195">
        <v>20015</v>
      </c>
      <c r="I2195" t="s">
        <v>16</v>
      </c>
      <c r="J2195">
        <v>0</v>
      </c>
      <c r="K2195">
        <v>0</v>
      </c>
      <c r="L2195">
        <f t="shared" si="1592"/>
        <v>0</v>
      </c>
      <c r="M2195">
        <f t="shared" si="1589"/>
        <v>0</v>
      </c>
      <c r="N2195">
        <f t="shared" si="1590"/>
        <v>0</v>
      </c>
      <c r="O2195">
        <f t="shared" si="1591"/>
        <v>0</v>
      </c>
    </row>
    <row r="2196" spans="1:18" hidden="1" x14ac:dyDescent="0.25">
      <c r="A2196" t="s">
        <v>22</v>
      </c>
      <c r="B2196">
        <v>5</v>
      </c>
      <c r="C2196">
        <v>7</v>
      </c>
      <c r="D2196" t="s">
        <v>20</v>
      </c>
      <c r="E2196" t="s">
        <v>20</v>
      </c>
      <c r="F2196">
        <v>1</v>
      </c>
      <c r="G2196">
        <v>60</v>
      </c>
      <c r="H2196">
        <v>20015</v>
      </c>
      <c r="I2196" t="s">
        <v>13</v>
      </c>
      <c r="J2196">
        <v>0</v>
      </c>
      <c r="K2196">
        <v>0</v>
      </c>
      <c r="L2196">
        <f t="shared" si="1592"/>
        <v>0</v>
      </c>
      <c r="M2196">
        <f t="shared" si="1589"/>
        <v>0</v>
      </c>
      <c r="N2196">
        <f t="shared" si="1590"/>
        <v>0</v>
      </c>
      <c r="O2196">
        <f t="shared" si="1591"/>
        <v>0</v>
      </c>
    </row>
    <row r="2197" spans="1:18" hidden="1" x14ac:dyDescent="0.25">
      <c r="A2197" t="s">
        <v>22</v>
      </c>
      <c r="B2197">
        <v>5</v>
      </c>
      <c r="C2197">
        <v>7</v>
      </c>
      <c r="D2197" t="s">
        <v>20</v>
      </c>
      <c r="E2197" t="s">
        <v>20</v>
      </c>
      <c r="F2197">
        <v>1</v>
      </c>
      <c r="G2197">
        <v>60</v>
      </c>
      <c r="H2197">
        <v>20015</v>
      </c>
      <c r="I2197" t="s">
        <v>14</v>
      </c>
      <c r="J2197">
        <v>1</v>
      </c>
      <c r="K2197">
        <v>2</v>
      </c>
      <c r="L2197" s="11">
        <f t="shared" si="1592"/>
        <v>1</v>
      </c>
      <c r="M2197" s="11">
        <f t="shared" si="1589"/>
        <v>0</v>
      </c>
      <c r="N2197" s="11">
        <f t="shared" si="1590"/>
        <v>0</v>
      </c>
      <c r="O2197" s="11">
        <f t="shared" si="1591"/>
        <v>0</v>
      </c>
      <c r="P2197" s="11"/>
      <c r="Q2197" s="11"/>
      <c r="R2197" s="11"/>
    </row>
    <row r="2198" spans="1:18" hidden="1" x14ac:dyDescent="0.25">
      <c r="A2198" t="s">
        <v>22</v>
      </c>
      <c r="B2198">
        <v>5</v>
      </c>
      <c r="C2198">
        <v>7</v>
      </c>
      <c r="D2198" t="s">
        <v>20</v>
      </c>
      <c r="E2198" t="s">
        <v>20</v>
      </c>
      <c r="F2198">
        <v>2</v>
      </c>
      <c r="G2198">
        <v>120</v>
      </c>
      <c r="H2198">
        <v>20075</v>
      </c>
      <c r="I2198" t="s">
        <v>17</v>
      </c>
      <c r="J2198">
        <v>0</v>
      </c>
      <c r="K2198">
        <v>0</v>
      </c>
      <c r="L2198">
        <f t="shared" si="1592"/>
        <v>0</v>
      </c>
      <c r="M2198">
        <f t="shared" si="1589"/>
        <v>0</v>
      </c>
      <c r="N2198">
        <f t="shared" si="1590"/>
        <v>0</v>
      </c>
      <c r="O2198">
        <f t="shared" si="1591"/>
        <v>0</v>
      </c>
      <c r="P2198">
        <f t="shared" ref="P2198" si="1603">IF((SUM(J2198:J2201)&gt;0),1,0)</f>
        <v>0</v>
      </c>
      <c r="Q2198">
        <f t="shared" ref="Q2198:R2198" si="1604">IF((SUM(N2198:N2201)&gt;0),1,0)</f>
        <v>0</v>
      </c>
      <c r="R2198">
        <f t="shared" si="1604"/>
        <v>0</v>
      </c>
    </row>
    <row r="2199" spans="1:18" hidden="1" x14ac:dyDescent="0.25">
      <c r="A2199" t="s">
        <v>22</v>
      </c>
      <c r="B2199">
        <v>5</v>
      </c>
      <c r="C2199">
        <v>7</v>
      </c>
      <c r="D2199" t="s">
        <v>20</v>
      </c>
      <c r="E2199" t="s">
        <v>20</v>
      </c>
      <c r="F2199">
        <v>2</v>
      </c>
      <c r="G2199">
        <v>120</v>
      </c>
      <c r="H2199">
        <v>20075</v>
      </c>
      <c r="I2199" t="s">
        <v>16</v>
      </c>
      <c r="J2199">
        <v>0</v>
      </c>
      <c r="K2199">
        <v>0</v>
      </c>
      <c r="L2199">
        <f t="shared" si="1592"/>
        <v>0</v>
      </c>
      <c r="M2199">
        <f t="shared" si="1589"/>
        <v>0</v>
      </c>
      <c r="N2199">
        <f t="shared" si="1590"/>
        <v>0</v>
      </c>
      <c r="O2199">
        <f t="shared" si="1591"/>
        <v>0</v>
      </c>
    </row>
    <row r="2200" spans="1:18" hidden="1" x14ac:dyDescent="0.25">
      <c r="A2200" t="s">
        <v>22</v>
      </c>
      <c r="B2200">
        <v>5</v>
      </c>
      <c r="C2200">
        <v>7</v>
      </c>
      <c r="D2200" t="s">
        <v>20</v>
      </c>
      <c r="E2200" t="s">
        <v>20</v>
      </c>
      <c r="F2200">
        <v>2</v>
      </c>
      <c r="G2200">
        <v>120</v>
      </c>
      <c r="H2200">
        <v>20075</v>
      </c>
      <c r="I2200" t="s">
        <v>13</v>
      </c>
      <c r="J2200">
        <v>0</v>
      </c>
      <c r="K2200">
        <v>0</v>
      </c>
      <c r="L2200">
        <f t="shared" si="1592"/>
        <v>0</v>
      </c>
      <c r="M2200">
        <f t="shared" si="1589"/>
        <v>0</v>
      </c>
      <c r="N2200">
        <f t="shared" si="1590"/>
        <v>0</v>
      </c>
      <c r="O2200">
        <f t="shared" si="1591"/>
        <v>0</v>
      </c>
    </row>
    <row r="2201" spans="1:18" hidden="1" x14ac:dyDescent="0.25">
      <c r="A2201" t="s">
        <v>22</v>
      </c>
      <c r="B2201">
        <v>5</v>
      </c>
      <c r="C2201">
        <v>7</v>
      </c>
      <c r="D2201" t="s">
        <v>20</v>
      </c>
      <c r="E2201" t="s">
        <v>20</v>
      </c>
      <c r="F2201">
        <v>2</v>
      </c>
      <c r="G2201">
        <v>120</v>
      </c>
      <c r="H2201">
        <v>20075</v>
      </c>
      <c r="I2201" t="s">
        <v>14</v>
      </c>
      <c r="J2201">
        <v>0</v>
      </c>
      <c r="K2201">
        <v>0</v>
      </c>
      <c r="L2201" s="11">
        <f t="shared" si="1592"/>
        <v>0</v>
      </c>
      <c r="M2201" s="11">
        <f t="shared" si="1589"/>
        <v>0</v>
      </c>
      <c r="N2201" s="11">
        <f t="shared" si="1590"/>
        <v>0</v>
      </c>
      <c r="O2201" s="11">
        <f t="shared" si="1591"/>
        <v>0</v>
      </c>
      <c r="P2201" s="11"/>
      <c r="Q2201" s="11"/>
      <c r="R2201" s="11"/>
    </row>
    <row r="2202" spans="1:18" hidden="1" x14ac:dyDescent="0.25">
      <c r="A2202" t="s">
        <v>22</v>
      </c>
      <c r="B2202">
        <v>5</v>
      </c>
      <c r="C2202">
        <v>7</v>
      </c>
      <c r="D2202" t="s">
        <v>20</v>
      </c>
      <c r="E2202" t="s">
        <v>20</v>
      </c>
      <c r="F2202">
        <v>3</v>
      </c>
      <c r="G2202">
        <v>180</v>
      </c>
      <c r="H2202">
        <v>20135</v>
      </c>
      <c r="I2202" t="s">
        <v>17</v>
      </c>
      <c r="J2202">
        <v>1</v>
      </c>
      <c r="K2202">
        <v>1</v>
      </c>
      <c r="L2202">
        <f t="shared" si="1592"/>
        <v>1</v>
      </c>
      <c r="M2202">
        <f t="shared" si="1589"/>
        <v>0</v>
      </c>
      <c r="N2202">
        <f t="shared" si="1590"/>
        <v>0</v>
      </c>
      <c r="O2202">
        <f t="shared" si="1591"/>
        <v>0</v>
      </c>
      <c r="P2202">
        <f t="shared" ref="P2202" si="1605">IF((SUM(J2202:J2205)&gt;0),1,0)</f>
        <v>1</v>
      </c>
      <c r="Q2202">
        <f t="shared" ref="Q2202:R2202" si="1606">IF((SUM(N2202:N2205)&gt;0),1,0)</f>
        <v>0</v>
      </c>
      <c r="R2202">
        <f t="shared" si="1606"/>
        <v>0</v>
      </c>
    </row>
    <row r="2203" spans="1:18" hidden="1" x14ac:dyDescent="0.25">
      <c r="A2203" t="s">
        <v>22</v>
      </c>
      <c r="B2203">
        <v>5</v>
      </c>
      <c r="C2203">
        <v>7</v>
      </c>
      <c r="D2203" t="s">
        <v>20</v>
      </c>
      <c r="E2203" t="s">
        <v>20</v>
      </c>
      <c r="F2203">
        <v>3</v>
      </c>
      <c r="G2203">
        <v>180</v>
      </c>
      <c r="H2203">
        <v>20135</v>
      </c>
      <c r="I2203" t="s">
        <v>16</v>
      </c>
      <c r="J2203">
        <v>1</v>
      </c>
      <c r="K2203">
        <v>1</v>
      </c>
      <c r="L2203">
        <f t="shared" si="1592"/>
        <v>1</v>
      </c>
      <c r="M2203">
        <f t="shared" si="1589"/>
        <v>0</v>
      </c>
      <c r="N2203">
        <f t="shared" si="1590"/>
        <v>0</v>
      </c>
      <c r="O2203">
        <f t="shared" si="1591"/>
        <v>0</v>
      </c>
    </row>
    <row r="2204" spans="1:18" hidden="1" x14ac:dyDescent="0.25">
      <c r="A2204" t="s">
        <v>22</v>
      </c>
      <c r="B2204">
        <v>5</v>
      </c>
      <c r="C2204">
        <v>7</v>
      </c>
      <c r="D2204" t="s">
        <v>20</v>
      </c>
      <c r="E2204" t="s">
        <v>20</v>
      </c>
      <c r="F2204">
        <v>3</v>
      </c>
      <c r="G2204">
        <v>180</v>
      </c>
      <c r="H2204">
        <v>20135</v>
      </c>
      <c r="I2204" t="s">
        <v>13</v>
      </c>
      <c r="J2204">
        <v>0</v>
      </c>
      <c r="K2204">
        <v>0</v>
      </c>
      <c r="L2204">
        <f t="shared" si="1592"/>
        <v>0</v>
      </c>
      <c r="M2204">
        <f t="shared" si="1589"/>
        <v>0</v>
      </c>
      <c r="N2204">
        <f t="shared" si="1590"/>
        <v>0</v>
      </c>
      <c r="O2204">
        <f t="shared" si="1591"/>
        <v>0</v>
      </c>
    </row>
    <row r="2205" spans="1:18" hidden="1" x14ac:dyDescent="0.25">
      <c r="A2205" t="s">
        <v>22</v>
      </c>
      <c r="B2205">
        <v>5</v>
      </c>
      <c r="C2205">
        <v>7</v>
      </c>
      <c r="D2205" t="s">
        <v>20</v>
      </c>
      <c r="E2205" t="s">
        <v>20</v>
      </c>
      <c r="F2205">
        <v>3</v>
      </c>
      <c r="G2205">
        <v>180</v>
      </c>
      <c r="H2205">
        <v>20135</v>
      </c>
      <c r="I2205" t="s">
        <v>14</v>
      </c>
      <c r="J2205">
        <v>0</v>
      </c>
      <c r="K2205">
        <v>0</v>
      </c>
      <c r="L2205" s="11">
        <f t="shared" si="1592"/>
        <v>0</v>
      </c>
      <c r="M2205" s="11">
        <f t="shared" si="1589"/>
        <v>0</v>
      </c>
      <c r="N2205" s="11">
        <f t="shared" si="1590"/>
        <v>0</v>
      </c>
      <c r="O2205" s="11">
        <f t="shared" si="1591"/>
        <v>0</v>
      </c>
      <c r="P2205" s="11"/>
      <c r="Q2205" s="11"/>
      <c r="R2205" s="11"/>
    </row>
    <row r="2206" spans="1:18" hidden="1" x14ac:dyDescent="0.25">
      <c r="A2206" t="s">
        <v>22</v>
      </c>
      <c r="B2206">
        <v>5</v>
      </c>
      <c r="C2206">
        <v>7</v>
      </c>
      <c r="D2206" t="s">
        <v>20</v>
      </c>
      <c r="E2206" t="s">
        <v>20</v>
      </c>
      <c r="F2206">
        <v>4</v>
      </c>
      <c r="G2206">
        <v>240</v>
      </c>
      <c r="H2206">
        <v>20195</v>
      </c>
      <c r="I2206" t="s">
        <v>17</v>
      </c>
      <c r="J2206">
        <v>0</v>
      </c>
      <c r="K2206">
        <v>0</v>
      </c>
      <c r="L2206">
        <f t="shared" si="1592"/>
        <v>0</v>
      </c>
      <c r="M2206">
        <f t="shared" si="1589"/>
        <v>0</v>
      </c>
      <c r="N2206">
        <f t="shared" si="1590"/>
        <v>0</v>
      </c>
      <c r="O2206">
        <f t="shared" si="1591"/>
        <v>0</v>
      </c>
      <c r="P2206">
        <f t="shared" ref="P2206" si="1607">IF((SUM(J2206:J2209)&gt;0),1,0)</f>
        <v>0</v>
      </c>
      <c r="Q2206">
        <f t="shared" ref="Q2206:R2206" si="1608">IF((SUM(N2206:N2209)&gt;0),1,0)</f>
        <v>0</v>
      </c>
      <c r="R2206">
        <f t="shared" si="1608"/>
        <v>0</v>
      </c>
    </row>
    <row r="2207" spans="1:18" hidden="1" x14ac:dyDescent="0.25">
      <c r="A2207" t="s">
        <v>22</v>
      </c>
      <c r="B2207">
        <v>5</v>
      </c>
      <c r="C2207">
        <v>7</v>
      </c>
      <c r="D2207" t="s">
        <v>20</v>
      </c>
      <c r="E2207" t="s">
        <v>20</v>
      </c>
      <c r="F2207">
        <v>4</v>
      </c>
      <c r="G2207">
        <v>240</v>
      </c>
      <c r="H2207">
        <v>20195</v>
      </c>
      <c r="I2207" t="s">
        <v>16</v>
      </c>
      <c r="J2207">
        <v>0</v>
      </c>
      <c r="K2207">
        <v>0</v>
      </c>
      <c r="L2207">
        <f t="shared" si="1592"/>
        <v>0</v>
      </c>
      <c r="M2207">
        <f t="shared" si="1589"/>
        <v>0</v>
      </c>
      <c r="N2207">
        <f t="shared" si="1590"/>
        <v>0</v>
      </c>
      <c r="O2207">
        <f t="shared" si="1591"/>
        <v>0</v>
      </c>
    </row>
    <row r="2208" spans="1:18" hidden="1" x14ac:dyDescent="0.25">
      <c r="A2208" t="s">
        <v>22</v>
      </c>
      <c r="B2208">
        <v>5</v>
      </c>
      <c r="C2208">
        <v>7</v>
      </c>
      <c r="D2208" t="s">
        <v>20</v>
      </c>
      <c r="E2208" t="s">
        <v>20</v>
      </c>
      <c r="F2208">
        <v>4</v>
      </c>
      <c r="G2208">
        <v>240</v>
      </c>
      <c r="H2208">
        <v>20195</v>
      </c>
      <c r="I2208" t="s">
        <v>13</v>
      </c>
      <c r="J2208">
        <v>0</v>
      </c>
      <c r="K2208">
        <v>0</v>
      </c>
      <c r="L2208">
        <f t="shared" si="1592"/>
        <v>0</v>
      </c>
      <c r="M2208">
        <f t="shared" si="1589"/>
        <v>0</v>
      </c>
      <c r="N2208">
        <f t="shared" si="1590"/>
        <v>0</v>
      </c>
      <c r="O2208">
        <f t="shared" si="1591"/>
        <v>0</v>
      </c>
    </row>
    <row r="2209" spans="1:18" hidden="1" x14ac:dyDescent="0.25">
      <c r="A2209" t="s">
        <v>22</v>
      </c>
      <c r="B2209">
        <v>5</v>
      </c>
      <c r="C2209">
        <v>7</v>
      </c>
      <c r="D2209" t="s">
        <v>20</v>
      </c>
      <c r="E2209" t="s">
        <v>20</v>
      </c>
      <c r="F2209">
        <v>4</v>
      </c>
      <c r="G2209">
        <v>240</v>
      </c>
      <c r="H2209">
        <v>20195</v>
      </c>
      <c r="I2209" t="s">
        <v>14</v>
      </c>
      <c r="J2209">
        <v>0</v>
      </c>
      <c r="K2209">
        <v>0</v>
      </c>
      <c r="L2209" s="11">
        <f t="shared" si="1592"/>
        <v>0</v>
      </c>
      <c r="M2209" s="11">
        <f t="shared" si="1589"/>
        <v>0</v>
      </c>
      <c r="N2209" s="11">
        <f t="shared" si="1590"/>
        <v>0</v>
      </c>
      <c r="O2209" s="11">
        <f t="shared" si="1591"/>
        <v>0</v>
      </c>
      <c r="P2209" s="11"/>
      <c r="Q2209" s="11"/>
      <c r="R2209" s="11"/>
    </row>
    <row r="2210" spans="1:18" hidden="1" x14ac:dyDescent="0.25">
      <c r="A2210" t="s">
        <v>22</v>
      </c>
      <c r="B2210">
        <v>5</v>
      </c>
      <c r="C2210">
        <v>7</v>
      </c>
      <c r="D2210" t="s">
        <v>20</v>
      </c>
      <c r="E2210" t="s">
        <v>20</v>
      </c>
      <c r="F2210">
        <v>5</v>
      </c>
      <c r="G2210">
        <v>300</v>
      </c>
      <c r="H2210">
        <v>20255</v>
      </c>
      <c r="I2210" t="s">
        <v>17</v>
      </c>
      <c r="J2210">
        <v>0</v>
      </c>
      <c r="K2210">
        <v>0</v>
      </c>
      <c r="L2210">
        <f t="shared" si="1592"/>
        <v>0</v>
      </c>
      <c r="M2210">
        <f t="shared" si="1589"/>
        <v>0</v>
      </c>
      <c r="N2210">
        <f t="shared" si="1590"/>
        <v>0</v>
      </c>
      <c r="O2210">
        <f t="shared" si="1591"/>
        <v>0</v>
      </c>
      <c r="P2210">
        <f t="shared" ref="P2210" si="1609">IF((SUM(J2210:J2213)&gt;0),1,0)</f>
        <v>0</v>
      </c>
      <c r="Q2210">
        <f t="shared" ref="Q2210:R2210" si="1610">IF((SUM(N2210:N2213)&gt;0),1,0)</f>
        <v>0</v>
      </c>
      <c r="R2210">
        <f t="shared" si="1610"/>
        <v>0</v>
      </c>
    </row>
    <row r="2211" spans="1:18" hidden="1" x14ac:dyDescent="0.25">
      <c r="A2211" t="s">
        <v>22</v>
      </c>
      <c r="B2211">
        <v>5</v>
      </c>
      <c r="C2211">
        <v>7</v>
      </c>
      <c r="D2211" t="s">
        <v>20</v>
      </c>
      <c r="E2211" t="s">
        <v>20</v>
      </c>
      <c r="F2211">
        <v>5</v>
      </c>
      <c r="G2211">
        <v>300</v>
      </c>
      <c r="H2211">
        <v>20255</v>
      </c>
      <c r="I2211" t="s">
        <v>16</v>
      </c>
      <c r="J2211">
        <v>0</v>
      </c>
      <c r="K2211">
        <v>0</v>
      </c>
      <c r="L2211">
        <f t="shared" si="1592"/>
        <v>0</v>
      </c>
      <c r="M2211">
        <f t="shared" si="1589"/>
        <v>0</v>
      </c>
      <c r="N2211">
        <f t="shared" si="1590"/>
        <v>0</v>
      </c>
      <c r="O2211">
        <f t="shared" si="1591"/>
        <v>0</v>
      </c>
    </row>
    <row r="2212" spans="1:18" hidden="1" x14ac:dyDescent="0.25">
      <c r="A2212" t="s">
        <v>22</v>
      </c>
      <c r="B2212">
        <v>5</v>
      </c>
      <c r="C2212">
        <v>7</v>
      </c>
      <c r="D2212" t="s">
        <v>20</v>
      </c>
      <c r="E2212" t="s">
        <v>20</v>
      </c>
      <c r="F2212">
        <v>5</v>
      </c>
      <c r="G2212">
        <v>300</v>
      </c>
      <c r="H2212">
        <v>20255</v>
      </c>
      <c r="I2212" t="s">
        <v>13</v>
      </c>
      <c r="J2212">
        <v>0</v>
      </c>
      <c r="K2212">
        <v>0</v>
      </c>
      <c r="L2212">
        <f t="shared" si="1592"/>
        <v>0</v>
      </c>
      <c r="M2212">
        <f t="shared" si="1589"/>
        <v>0</v>
      </c>
      <c r="N2212">
        <f t="shared" si="1590"/>
        <v>0</v>
      </c>
      <c r="O2212">
        <f t="shared" si="1591"/>
        <v>0</v>
      </c>
    </row>
    <row r="2213" spans="1:18" hidden="1" x14ac:dyDescent="0.25">
      <c r="A2213" t="s">
        <v>22</v>
      </c>
      <c r="B2213">
        <v>5</v>
      </c>
      <c r="C2213">
        <v>7</v>
      </c>
      <c r="D2213" t="s">
        <v>20</v>
      </c>
      <c r="E2213" t="s">
        <v>20</v>
      </c>
      <c r="F2213">
        <v>5</v>
      </c>
      <c r="G2213">
        <v>300</v>
      </c>
      <c r="H2213">
        <v>20255</v>
      </c>
      <c r="I2213" t="s">
        <v>14</v>
      </c>
      <c r="J2213">
        <v>0</v>
      </c>
      <c r="K2213">
        <v>0</v>
      </c>
      <c r="L2213" s="11">
        <f t="shared" si="1592"/>
        <v>0</v>
      </c>
      <c r="M2213" s="11">
        <f t="shared" si="1589"/>
        <v>0</v>
      </c>
      <c r="N2213" s="11">
        <f t="shared" si="1590"/>
        <v>0</v>
      </c>
      <c r="O2213" s="11">
        <f t="shared" si="1591"/>
        <v>0</v>
      </c>
      <c r="P2213" s="11"/>
      <c r="Q2213" s="11"/>
      <c r="R2213" s="11"/>
    </row>
    <row r="2214" spans="1:18" hidden="1" x14ac:dyDescent="0.25">
      <c r="A2214" t="s">
        <v>22</v>
      </c>
      <c r="B2214">
        <v>5</v>
      </c>
      <c r="C2214">
        <v>7</v>
      </c>
      <c r="D2214" t="s">
        <v>20</v>
      </c>
      <c r="E2214" t="s">
        <v>20</v>
      </c>
      <c r="F2214">
        <v>6</v>
      </c>
      <c r="G2214">
        <v>360</v>
      </c>
      <c r="H2214">
        <v>20315</v>
      </c>
      <c r="I2214" t="s">
        <v>17</v>
      </c>
      <c r="J2214">
        <v>0</v>
      </c>
      <c r="K2214">
        <v>0</v>
      </c>
      <c r="L2214">
        <f t="shared" si="1592"/>
        <v>0</v>
      </c>
      <c r="M2214">
        <f t="shared" si="1589"/>
        <v>0</v>
      </c>
      <c r="N2214">
        <f t="shared" si="1590"/>
        <v>0</v>
      </c>
      <c r="O2214">
        <f t="shared" si="1591"/>
        <v>0</v>
      </c>
      <c r="P2214">
        <f t="shared" ref="P2214" si="1611">IF((SUM(J2214:J2217)&gt;0),1,0)</f>
        <v>0</v>
      </c>
      <c r="Q2214">
        <f t="shared" ref="Q2214:R2214" si="1612">IF((SUM(N2214:N2217)&gt;0),1,0)</f>
        <v>0</v>
      </c>
      <c r="R2214">
        <f t="shared" si="1612"/>
        <v>0</v>
      </c>
    </row>
    <row r="2215" spans="1:18" hidden="1" x14ac:dyDescent="0.25">
      <c r="A2215" t="s">
        <v>22</v>
      </c>
      <c r="B2215">
        <v>5</v>
      </c>
      <c r="C2215">
        <v>7</v>
      </c>
      <c r="D2215" t="s">
        <v>20</v>
      </c>
      <c r="E2215" t="s">
        <v>20</v>
      </c>
      <c r="F2215">
        <v>6</v>
      </c>
      <c r="G2215">
        <v>360</v>
      </c>
      <c r="H2215">
        <v>20315</v>
      </c>
      <c r="I2215" t="s">
        <v>16</v>
      </c>
      <c r="J2215">
        <v>0</v>
      </c>
      <c r="K2215">
        <v>0</v>
      </c>
      <c r="L2215">
        <f t="shared" si="1592"/>
        <v>0</v>
      </c>
      <c r="M2215">
        <f t="shared" si="1589"/>
        <v>0</v>
      </c>
      <c r="N2215">
        <f t="shared" si="1590"/>
        <v>0</v>
      </c>
      <c r="O2215">
        <f t="shared" si="1591"/>
        <v>0</v>
      </c>
    </row>
    <row r="2216" spans="1:18" hidden="1" x14ac:dyDescent="0.25">
      <c r="A2216" t="s">
        <v>22</v>
      </c>
      <c r="B2216">
        <v>5</v>
      </c>
      <c r="C2216">
        <v>7</v>
      </c>
      <c r="D2216" t="s">
        <v>20</v>
      </c>
      <c r="E2216" t="s">
        <v>20</v>
      </c>
      <c r="F2216">
        <v>6</v>
      </c>
      <c r="G2216">
        <v>360</v>
      </c>
      <c r="H2216">
        <v>20315</v>
      </c>
      <c r="I2216" t="s">
        <v>13</v>
      </c>
      <c r="J2216">
        <v>0</v>
      </c>
      <c r="K2216">
        <v>0</v>
      </c>
      <c r="L2216">
        <f t="shared" si="1592"/>
        <v>0</v>
      </c>
      <c r="M2216">
        <f t="shared" si="1589"/>
        <v>0</v>
      </c>
      <c r="N2216">
        <f t="shared" si="1590"/>
        <v>0</v>
      </c>
      <c r="O2216">
        <f t="shared" si="1591"/>
        <v>0</v>
      </c>
    </row>
    <row r="2217" spans="1:18" hidden="1" x14ac:dyDescent="0.25">
      <c r="A2217" t="s">
        <v>22</v>
      </c>
      <c r="B2217">
        <v>5</v>
      </c>
      <c r="C2217">
        <v>7</v>
      </c>
      <c r="D2217" t="s">
        <v>20</v>
      </c>
      <c r="E2217" t="s">
        <v>20</v>
      </c>
      <c r="F2217">
        <v>6</v>
      </c>
      <c r="G2217">
        <v>360</v>
      </c>
      <c r="H2217">
        <v>20315</v>
      </c>
      <c r="I2217" t="s">
        <v>14</v>
      </c>
      <c r="J2217">
        <v>0</v>
      </c>
      <c r="K2217">
        <v>0</v>
      </c>
      <c r="L2217" s="11">
        <f t="shared" si="1592"/>
        <v>0</v>
      </c>
      <c r="M2217" s="11">
        <f t="shared" si="1589"/>
        <v>0</v>
      </c>
      <c r="N2217" s="11">
        <f t="shared" si="1590"/>
        <v>0</v>
      </c>
      <c r="O2217" s="11">
        <f t="shared" si="1591"/>
        <v>0</v>
      </c>
      <c r="P2217" s="11"/>
      <c r="Q2217" s="11"/>
      <c r="R2217" s="11"/>
    </row>
    <row r="2218" spans="1:18" hidden="1" x14ac:dyDescent="0.25">
      <c r="A2218" t="s">
        <v>22</v>
      </c>
      <c r="B2218">
        <v>5</v>
      </c>
      <c r="C2218">
        <v>7</v>
      </c>
      <c r="D2218" t="s">
        <v>20</v>
      </c>
      <c r="E2218" t="s">
        <v>20</v>
      </c>
      <c r="F2218">
        <v>7</v>
      </c>
      <c r="G2218">
        <v>420</v>
      </c>
      <c r="H2218">
        <v>20375</v>
      </c>
      <c r="I2218" t="s">
        <v>17</v>
      </c>
      <c r="J2218">
        <v>1</v>
      </c>
      <c r="K2218">
        <v>3</v>
      </c>
      <c r="L2218">
        <f t="shared" si="1592"/>
        <v>1</v>
      </c>
      <c r="M2218">
        <f t="shared" si="1589"/>
        <v>0</v>
      </c>
      <c r="N2218">
        <f t="shared" si="1590"/>
        <v>0</v>
      </c>
      <c r="O2218">
        <f t="shared" si="1591"/>
        <v>0</v>
      </c>
      <c r="P2218">
        <f t="shared" ref="P2218" si="1613">IF((SUM(J2218:J2221)&gt;0),1,0)</f>
        <v>1</v>
      </c>
      <c r="Q2218">
        <f t="shared" ref="Q2218:R2218" si="1614">IF((SUM(N2218:N2221)&gt;0),1,0)</f>
        <v>0</v>
      </c>
      <c r="R2218">
        <f t="shared" si="1614"/>
        <v>0</v>
      </c>
    </row>
    <row r="2219" spans="1:18" hidden="1" x14ac:dyDescent="0.25">
      <c r="A2219" t="s">
        <v>22</v>
      </c>
      <c r="B2219">
        <v>5</v>
      </c>
      <c r="C2219">
        <v>7</v>
      </c>
      <c r="D2219" t="s">
        <v>20</v>
      </c>
      <c r="E2219" t="s">
        <v>20</v>
      </c>
      <c r="F2219">
        <v>7</v>
      </c>
      <c r="G2219">
        <v>420</v>
      </c>
      <c r="H2219">
        <v>20375</v>
      </c>
      <c r="I2219" t="s">
        <v>16</v>
      </c>
      <c r="J2219">
        <v>0</v>
      </c>
      <c r="K2219">
        <v>0</v>
      </c>
      <c r="L2219">
        <f t="shared" si="1592"/>
        <v>0</v>
      </c>
      <c r="M2219">
        <f t="shared" si="1589"/>
        <v>0</v>
      </c>
      <c r="N2219">
        <f t="shared" si="1590"/>
        <v>0</v>
      </c>
      <c r="O2219">
        <f t="shared" si="1591"/>
        <v>0</v>
      </c>
    </row>
    <row r="2220" spans="1:18" hidden="1" x14ac:dyDescent="0.25">
      <c r="A2220" t="s">
        <v>22</v>
      </c>
      <c r="B2220">
        <v>5</v>
      </c>
      <c r="C2220">
        <v>7</v>
      </c>
      <c r="D2220" t="s">
        <v>20</v>
      </c>
      <c r="E2220" t="s">
        <v>20</v>
      </c>
      <c r="F2220">
        <v>7</v>
      </c>
      <c r="G2220">
        <v>420</v>
      </c>
      <c r="H2220">
        <v>20375</v>
      </c>
      <c r="I2220" t="s">
        <v>13</v>
      </c>
      <c r="J2220">
        <v>1</v>
      </c>
      <c r="K2220">
        <v>3</v>
      </c>
      <c r="L2220">
        <f t="shared" si="1592"/>
        <v>1</v>
      </c>
      <c r="M2220">
        <f t="shared" si="1589"/>
        <v>0</v>
      </c>
      <c r="N2220">
        <f t="shared" si="1590"/>
        <v>0</v>
      </c>
      <c r="O2220">
        <f t="shared" si="1591"/>
        <v>0</v>
      </c>
    </row>
    <row r="2221" spans="1:18" hidden="1" x14ac:dyDescent="0.25">
      <c r="A2221" t="s">
        <v>22</v>
      </c>
      <c r="B2221">
        <v>5</v>
      </c>
      <c r="C2221">
        <v>7</v>
      </c>
      <c r="D2221" t="s">
        <v>20</v>
      </c>
      <c r="E2221" t="s">
        <v>20</v>
      </c>
      <c r="F2221">
        <v>7</v>
      </c>
      <c r="G2221">
        <v>420</v>
      </c>
      <c r="H2221">
        <v>20375</v>
      </c>
      <c r="I2221" t="s">
        <v>14</v>
      </c>
      <c r="J2221">
        <v>0</v>
      </c>
      <c r="K2221">
        <v>0</v>
      </c>
      <c r="L2221" s="11">
        <f t="shared" si="1592"/>
        <v>0</v>
      </c>
      <c r="M2221" s="11">
        <f t="shared" si="1589"/>
        <v>0</v>
      </c>
      <c r="N2221" s="11">
        <f t="shared" si="1590"/>
        <v>0</v>
      </c>
      <c r="O2221" s="11">
        <f t="shared" si="1591"/>
        <v>0</v>
      </c>
      <c r="P2221" s="11"/>
      <c r="Q2221" s="11"/>
      <c r="R2221" s="11"/>
    </row>
    <row r="2222" spans="1:18" hidden="1" x14ac:dyDescent="0.25">
      <c r="A2222" t="s">
        <v>22</v>
      </c>
      <c r="B2222">
        <v>5</v>
      </c>
      <c r="C2222">
        <v>7</v>
      </c>
      <c r="D2222" t="s">
        <v>20</v>
      </c>
      <c r="E2222" t="s">
        <v>20</v>
      </c>
      <c r="F2222">
        <v>8</v>
      </c>
      <c r="G2222">
        <v>480</v>
      </c>
      <c r="H2222">
        <v>20435</v>
      </c>
      <c r="I2222" t="s">
        <v>17</v>
      </c>
      <c r="J2222">
        <v>1</v>
      </c>
      <c r="K2222">
        <v>2</v>
      </c>
      <c r="L2222">
        <f t="shared" si="1592"/>
        <v>1</v>
      </c>
      <c r="M2222">
        <f t="shared" si="1589"/>
        <v>0</v>
      </c>
      <c r="N2222">
        <f t="shared" si="1590"/>
        <v>0</v>
      </c>
      <c r="O2222">
        <f t="shared" si="1591"/>
        <v>0</v>
      </c>
      <c r="P2222">
        <f t="shared" ref="P2222" si="1615">IF((SUM(J2222:J2225)&gt;0),1,0)</f>
        <v>1</v>
      </c>
      <c r="Q2222">
        <f t="shared" ref="Q2222:R2222" si="1616">IF((SUM(N2222:N2225)&gt;0),1,0)</f>
        <v>0</v>
      </c>
      <c r="R2222">
        <f t="shared" si="1616"/>
        <v>0</v>
      </c>
    </row>
    <row r="2223" spans="1:18" hidden="1" x14ac:dyDescent="0.25">
      <c r="A2223" t="s">
        <v>22</v>
      </c>
      <c r="B2223">
        <v>5</v>
      </c>
      <c r="C2223">
        <v>7</v>
      </c>
      <c r="D2223" t="s">
        <v>20</v>
      </c>
      <c r="E2223" t="s">
        <v>20</v>
      </c>
      <c r="F2223">
        <v>8</v>
      </c>
      <c r="G2223">
        <v>480</v>
      </c>
      <c r="H2223">
        <v>20435</v>
      </c>
      <c r="I2223" t="s">
        <v>16</v>
      </c>
      <c r="J2223">
        <v>0</v>
      </c>
      <c r="K2223">
        <v>0</v>
      </c>
      <c r="L2223">
        <f t="shared" si="1592"/>
        <v>0</v>
      </c>
      <c r="M2223">
        <f t="shared" si="1589"/>
        <v>0</v>
      </c>
      <c r="N2223">
        <f t="shared" si="1590"/>
        <v>0</v>
      </c>
      <c r="O2223">
        <f t="shared" si="1591"/>
        <v>0</v>
      </c>
    </row>
    <row r="2224" spans="1:18" hidden="1" x14ac:dyDescent="0.25">
      <c r="A2224" t="s">
        <v>22</v>
      </c>
      <c r="B2224">
        <v>5</v>
      </c>
      <c r="C2224">
        <v>7</v>
      </c>
      <c r="D2224" t="s">
        <v>20</v>
      </c>
      <c r="E2224" t="s">
        <v>20</v>
      </c>
      <c r="F2224">
        <v>8</v>
      </c>
      <c r="G2224">
        <v>480</v>
      </c>
      <c r="H2224">
        <v>20435</v>
      </c>
      <c r="I2224" t="s">
        <v>13</v>
      </c>
      <c r="J2224">
        <v>0</v>
      </c>
      <c r="K2224">
        <v>0</v>
      </c>
      <c r="L2224">
        <f t="shared" si="1592"/>
        <v>0</v>
      </c>
      <c r="M2224">
        <f t="shared" si="1589"/>
        <v>0</v>
      </c>
      <c r="N2224">
        <f t="shared" si="1590"/>
        <v>0</v>
      </c>
      <c r="O2224">
        <f t="shared" si="1591"/>
        <v>0</v>
      </c>
    </row>
    <row r="2225" spans="1:18" hidden="1" x14ac:dyDescent="0.25">
      <c r="A2225" t="s">
        <v>22</v>
      </c>
      <c r="B2225">
        <v>5</v>
      </c>
      <c r="C2225">
        <v>7</v>
      </c>
      <c r="D2225" t="s">
        <v>20</v>
      </c>
      <c r="E2225" t="s">
        <v>20</v>
      </c>
      <c r="F2225">
        <v>8</v>
      </c>
      <c r="G2225">
        <v>480</v>
      </c>
      <c r="H2225">
        <v>20435</v>
      </c>
      <c r="I2225" t="s">
        <v>14</v>
      </c>
      <c r="J2225">
        <v>0</v>
      </c>
      <c r="K2225">
        <v>0</v>
      </c>
      <c r="L2225" s="11">
        <f t="shared" si="1592"/>
        <v>0</v>
      </c>
      <c r="M2225" s="11">
        <f t="shared" si="1589"/>
        <v>0</v>
      </c>
      <c r="N2225" s="11">
        <f t="shared" si="1590"/>
        <v>0</v>
      </c>
      <c r="O2225" s="11">
        <f t="shared" si="1591"/>
        <v>0</v>
      </c>
      <c r="P2225" s="11"/>
      <c r="Q2225" s="11"/>
      <c r="R2225" s="11"/>
    </row>
    <row r="2226" spans="1:18" hidden="1" x14ac:dyDescent="0.25">
      <c r="A2226" t="s">
        <v>22</v>
      </c>
      <c r="B2226">
        <v>5</v>
      </c>
      <c r="C2226">
        <v>7</v>
      </c>
      <c r="D2226" t="s">
        <v>20</v>
      </c>
      <c r="E2226" t="s">
        <v>20</v>
      </c>
      <c r="F2226">
        <v>9</v>
      </c>
      <c r="G2226">
        <v>540</v>
      </c>
      <c r="H2226">
        <v>20495</v>
      </c>
      <c r="I2226" t="s">
        <v>17</v>
      </c>
      <c r="J2226">
        <v>1</v>
      </c>
      <c r="K2226">
        <v>3</v>
      </c>
      <c r="L2226">
        <f t="shared" si="1592"/>
        <v>1</v>
      </c>
      <c r="M2226">
        <f t="shared" si="1589"/>
        <v>0</v>
      </c>
      <c r="N2226">
        <f t="shared" si="1590"/>
        <v>0</v>
      </c>
      <c r="O2226">
        <f t="shared" si="1591"/>
        <v>0</v>
      </c>
      <c r="P2226">
        <f t="shared" ref="P2226" si="1617">IF((SUM(J2226:J2229)&gt;0),1,0)</f>
        <v>1</v>
      </c>
      <c r="Q2226">
        <f t="shared" ref="Q2226:R2226" si="1618">IF((SUM(N2226:N2229)&gt;0),1,0)</f>
        <v>0</v>
      </c>
      <c r="R2226">
        <f t="shared" si="1618"/>
        <v>0</v>
      </c>
    </row>
    <row r="2227" spans="1:18" hidden="1" x14ac:dyDescent="0.25">
      <c r="A2227" t="s">
        <v>22</v>
      </c>
      <c r="B2227">
        <v>5</v>
      </c>
      <c r="C2227">
        <v>7</v>
      </c>
      <c r="D2227" t="s">
        <v>20</v>
      </c>
      <c r="E2227" t="s">
        <v>20</v>
      </c>
      <c r="F2227">
        <v>9</v>
      </c>
      <c r="G2227">
        <v>540</v>
      </c>
      <c r="H2227">
        <v>20495</v>
      </c>
      <c r="I2227" t="s">
        <v>16</v>
      </c>
      <c r="J2227">
        <v>1</v>
      </c>
      <c r="K2227">
        <v>2</v>
      </c>
      <c r="L2227">
        <f t="shared" si="1592"/>
        <v>1</v>
      </c>
      <c r="M2227">
        <f t="shared" si="1589"/>
        <v>0</v>
      </c>
      <c r="N2227">
        <f t="shared" si="1590"/>
        <v>0</v>
      </c>
      <c r="O2227">
        <f t="shared" si="1591"/>
        <v>0</v>
      </c>
    </row>
    <row r="2228" spans="1:18" hidden="1" x14ac:dyDescent="0.25">
      <c r="A2228" t="s">
        <v>22</v>
      </c>
      <c r="B2228">
        <v>5</v>
      </c>
      <c r="C2228">
        <v>7</v>
      </c>
      <c r="D2228" t="s">
        <v>20</v>
      </c>
      <c r="E2228" t="s">
        <v>20</v>
      </c>
      <c r="F2228">
        <v>9</v>
      </c>
      <c r="G2228">
        <v>540</v>
      </c>
      <c r="H2228">
        <v>20495</v>
      </c>
      <c r="I2228" t="s">
        <v>13</v>
      </c>
      <c r="J2228">
        <v>0</v>
      </c>
      <c r="K2228">
        <v>0</v>
      </c>
      <c r="L2228">
        <f t="shared" si="1592"/>
        <v>0</v>
      </c>
      <c r="M2228">
        <f t="shared" si="1589"/>
        <v>0</v>
      </c>
      <c r="N2228">
        <f t="shared" si="1590"/>
        <v>0</v>
      </c>
      <c r="O2228">
        <f t="shared" si="1591"/>
        <v>0</v>
      </c>
    </row>
    <row r="2229" spans="1:18" hidden="1" x14ac:dyDescent="0.25">
      <c r="A2229" t="s">
        <v>22</v>
      </c>
      <c r="B2229">
        <v>5</v>
      </c>
      <c r="C2229">
        <v>7</v>
      </c>
      <c r="D2229" t="s">
        <v>20</v>
      </c>
      <c r="E2229" t="s">
        <v>20</v>
      </c>
      <c r="F2229">
        <v>9</v>
      </c>
      <c r="G2229">
        <v>540</v>
      </c>
      <c r="H2229">
        <v>20495</v>
      </c>
      <c r="I2229" t="s">
        <v>14</v>
      </c>
      <c r="J2229">
        <v>0</v>
      </c>
      <c r="K2229">
        <v>0</v>
      </c>
      <c r="L2229" s="11">
        <f t="shared" si="1592"/>
        <v>0</v>
      </c>
      <c r="M2229" s="11">
        <f t="shared" si="1589"/>
        <v>0</v>
      </c>
      <c r="N2229" s="11">
        <f t="shared" si="1590"/>
        <v>0</v>
      </c>
      <c r="O2229" s="11">
        <f t="shared" si="1591"/>
        <v>0</v>
      </c>
      <c r="P2229" s="11"/>
      <c r="Q2229" s="11"/>
      <c r="R2229" s="11"/>
    </row>
    <row r="2230" spans="1:18" hidden="1" x14ac:dyDescent="0.25">
      <c r="A2230" t="s">
        <v>22</v>
      </c>
      <c r="B2230">
        <v>5</v>
      </c>
      <c r="C2230">
        <v>7</v>
      </c>
      <c r="D2230" t="s">
        <v>20</v>
      </c>
      <c r="E2230" t="s">
        <v>20</v>
      </c>
      <c r="F2230">
        <v>10</v>
      </c>
      <c r="G2230">
        <v>600</v>
      </c>
      <c r="H2230">
        <v>20555</v>
      </c>
      <c r="I2230" t="s">
        <v>17</v>
      </c>
      <c r="J2230">
        <v>0</v>
      </c>
      <c r="K2230">
        <v>0</v>
      </c>
      <c r="L2230">
        <f t="shared" si="1592"/>
        <v>0</v>
      </c>
      <c r="M2230">
        <f t="shared" si="1589"/>
        <v>0</v>
      </c>
      <c r="N2230">
        <f t="shared" si="1590"/>
        <v>0</v>
      </c>
      <c r="O2230">
        <f t="shared" si="1591"/>
        <v>0</v>
      </c>
      <c r="P2230">
        <f t="shared" ref="P2230" si="1619">IF((SUM(J2230:J2233)&gt;0),1,0)</f>
        <v>0</v>
      </c>
      <c r="Q2230">
        <f t="shared" ref="Q2230:R2230" si="1620">IF((SUM(N2230:N2233)&gt;0),1,0)</f>
        <v>0</v>
      </c>
      <c r="R2230">
        <f t="shared" si="1620"/>
        <v>0</v>
      </c>
    </row>
    <row r="2231" spans="1:18" hidden="1" x14ac:dyDescent="0.25">
      <c r="A2231" t="s">
        <v>22</v>
      </c>
      <c r="B2231">
        <v>5</v>
      </c>
      <c r="C2231">
        <v>7</v>
      </c>
      <c r="D2231" t="s">
        <v>20</v>
      </c>
      <c r="E2231" t="s">
        <v>20</v>
      </c>
      <c r="F2231">
        <v>10</v>
      </c>
      <c r="G2231">
        <v>600</v>
      </c>
      <c r="H2231">
        <v>20555</v>
      </c>
      <c r="I2231" t="s">
        <v>16</v>
      </c>
      <c r="J2231">
        <v>0</v>
      </c>
      <c r="K2231">
        <v>0</v>
      </c>
      <c r="L2231">
        <f t="shared" si="1592"/>
        <v>0</v>
      </c>
      <c r="M2231">
        <f t="shared" si="1589"/>
        <v>0</v>
      </c>
      <c r="N2231">
        <f t="shared" si="1590"/>
        <v>0</v>
      </c>
      <c r="O2231">
        <f t="shared" si="1591"/>
        <v>0</v>
      </c>
    </row>
    <row r="2232" spans="1:18" hidden="1" x14ac:dyDescent="0.25">
      <c r="A2232" t="s">
        <v>22</v>
      </c>
      <c r="B2232">
        <v>5</v>
      </c>
      <c r="C2232">
        <v>7</v>
      </c>
      <c r="D2232" t="s">
        <v>20</v>
      </c>
      <c r="E2232" t="s">
        <v>20</v>
      </c>
      <c r="F2232">
        <v>10</v>
      </c>
      <c r="G2232">
        <v>600</v>
      </c>
      <c r="H2232">
        <v>20555</v>
      </c>
      <c r="I2232" t="s">
        <v>13</v>
      </c>
      <c r="J2232">
        <v>0</v>
      </c>
      <c r="K2232">
        <v>0</v>
      </c>
      <c r="L2232">
        <f t="shared" si="1592"/>
        <v>0</v>
      </c>
      <c r="M2232">
        <f t="shared" si="1589"/>
        <v>0</v>
      </c>
      <c r="N2232">
        <f t="shared" si="1590"/>
        <v>0</v>
      </c>
      <c r="O2232">
        <f t="shared" si="1591"/>
        <v>0</v>
      </c>
    </row>
    <row r="2233" spans="1:18" hidden="1" x14ac:dyDescent="0.25">
      <c r="A2233" t="s">
        <v>22</v>
      </c>
      <c r="B2233">
        <v>5</v>
      </c>
      <c r="C2233">
        <v>7</v>
      </c>
      <c r="D2233" t="s">
        <v>20</v>
      </c>
      <c r="E2233" t="s">
        <v>20</v>
      </c>
      <c r="F2233">
        <v>10</v>
      </c>
      <c r="G2233">
        <v>600</v>
      </c>
      <c r="H2233">
        <v>20555</v>
      </c>
      <c r="I2233" t="s">
        <v>14</v>
      </c>
      <c r="J2233">
        <v>0</v>
      </c>
      <c r="K2233">
        <v>0</v>
      </c>
      <c r="L2233" s="11">
        <f t="shared" si="1592"/>
        <v>0</v>
      </c>
      <c r="M2233" s="11">
        <f t="shared" si="1589"/>
        <v>0</v>
      </c>
      <c r="N2233" s="11">
        <f t="shared" si="1590"/>
        <v>0</v>
      </c>
      <c r="O2233" s="11">
        <f t="shared" si="1591"/>
        <v>0</v>
      </c>
      <c r="P2233" s="11"/>
      <c r="Q2233" s="11"/>
      <c r="R2233" s="11"/>
    </row>
    <row r="2234" spans="1:18" hidden="1" x14ac:dyDescent="0.25">
      <c r="A2234" t="s">
        <v>22</v>
      </c>
      <c r="B2234">
        <v>5</v>
      </c>
      <c r="C2234">
        <v>7</v>
      </c>
      <c r="D2234" t="s">
        <v>20</v>
      </c>
      <c r="E2234" t="s">
        <v>20</v>
      </c>
      <c r="F2234">
        <v>11</v>
      </c>
      <c r="G2234">
        <v>660</v>
      </c>
      <c r="H2234">
        <v>20615</v>
      </c>
      <c r="I2234" t="s">
        <v>17</v>
      </c>
      <c r="J2234">
        <v>0</v>
      </c>
      <c r="K2234">
        <v>0</v>
      </c>
      <c r="L2234">
        <f t="shared" si="1592"/>
        <v>0</v>
      </c>
      <c r="M2234">
        <f t="shared" si="1589"/>
        <v>0</v>
      </c>
      <c r="N2234">
        <f t="shared" si="1590"/>
        <v>0</v>
      </c>
      <c r="O2234">
        <f t="shared" si="1591"/>
        <v>0</v>
      </c>
      <c r="P2234">
        <f t="shared" ref="P2234" si="1621">IF((SUM(J2234:J2237)&gt;0),1,0)</f>
        <v>0</v>
      </c>
      <c r="Q2234">
        <f t="shared" ref="Q2234:R2234" si="1622">IF((SUM(N2234:N2237)&gt;0),1,0)</f>
        <v>0</v>
      </c>
      <c r="R2234">
        <f t="shared" si="1622"/>
        <v>0</v>
      </c>
    </row>
    <row r="2235" spans="1:18" hidden="1" x14ac:dyDescent="0.25">
      <c r="A2235" t="s">
        <v>22</v>
      </c>
      <c r="B2235">
        <v>5</v>
      </c>
      <c r="C2235">
        <v>7</v>
      </c>
      <c r="D2235" t="s">
        <v>20</v>
      </c>
      <c r="E2235" t="s">
        <v>20</v>
      </c>
      <c r="F2235">
        <v>11</v>
      </c>
      <c r="G2235">
        <v>660</v>
      </c>
      <c r="H2235">
        <v>20615</v>
      </c>
      <c r="I2235" t="s">
        <v>16</v>
      </c>
      <c r="J2235">
        <v>0</v>
      </c>
      <c r="K2235">
        <v>0</v>
      </c>
      <c r="L2235">
        <f t="shared" si="1592"/>
        <v>0</v>
      </c>
      <c r="M2235">
        <f t="shared" si="1589"/>
        <v>0</v>
      </c>
      <c r="N2235">
        <f t="shared" si="1590"/>
        <v>0</v>
      </c>
      <c r="O2235">
        <f t="shared" si="1591"/>
        <v>0</v>
      </c>
    </row>
    <row r="2236" spans="1:18" hidden="1" x14ac:dyDescent="0.25">
      <c r="A2236" t="s">
        <v>22</v>
      </c>
      <c r="B2236">
        <v>5</v>
      </c>
      <c r="C2236">
        <v>7</v>
      </c>
      <c r="D2236" t="s">
        <v>20</v>
      </c>
      <c r="E2236" t="s">
        <v>20</v>
      </c>
      <c r="F2236">
        <v>11</v>
      </c>
      <c r="G2236">
        <v>660</v>
      </c>
      <c r="H2236">
        <v>20615</v>
      </c>
      <c r="I2236" t="s">
        <v>13</v>
      </c>
      <c r="J2236">
        <v>0</v>
      </c>
      <c r="K2236">
        <v>0</v>
      </c>
      <c r="L2236">
        <f t="shared" si="1592"/>
        <v>0</v>
      </c>
      <c r="M2236">
        <f t="shared" si="1589"/>
        <v>0</v>
      </c>
      <c r="N2236">
        <f t="shared" si="1590"/>
        <v>0</v>
      </c>
      <c r="O2236">
        <f t="shared" si="1591"/>
        <v>0</v>
      </c>
    </row>
    <row r="2237" spans="1:18" hidden="1" x14ac:dyDescent="0.25">
      <c r="A2237" t="s">
        <v>22</v>
      </c>
      <c r="B2237">
        <v>5</v>
      </c>
      <c r="C2237">
        <v>7</v>
      </c>
      <c r="D2237" t="s">
        <v>20</v>
      </c>
      <c r="E2237" t="s">
        <v>20</v>
      </c>
      <c r="F2237">
        <v>11</v>
      </c>
      <c r="G2237">
        <v>660</v>
      </c>
      <c r="H2237">
        <v>20615</v>
      </c>
      <c r="I2237" t="s">
        <v>14</v>
      </c>
      <c r="J2237">
        <v>0</v>
      </c>
      <c r="K2237">
        <v>0</v>
      </c>
      <c r="L2237" s="11">
        <f t="shared" si="1592"/>
        <v>0</v>
      </c>
      <c r="M2237" s="11">
        <f t="shared" si="1589"/>
        <v>0</v>
      </c>
      <c r="N2237" s="11">
        <f t="shared" si="1590"/>
        <v>0</v>
      </c>
      <c r="O2237" s="11">
        <f t="shared" si="1591"/>
        <v>0</v>
      </c>
      <c r="P2237" s="11"/>
      <c r="Q2237" s="11"/>
      <c r="R2237" s="11"/>
    </row>
    <row r="2238" spans="1:18" hidden="1" x14ac:dyDescent="0.25">
      <c r="A2238" t="s">
        <v>22</v>
      </c>
      <c r="B2238">
        <v>5</v>
      </c>
      <c r="C2238">
        <v>7</v>
      </c>
      <c r="D2238" t="s">
        <v>20</v>
      </c>
      <c r="E2238" t="s">
        <v>20</v>
      </c>
      <c r="F2238">
        <v>12</v>
      </c>
      <c r="G2238">
        <v>720</v>
      </c>
      <c r="H2238">
        <v>20675</v>
      </c>
      <c r="I2238" t="s">
        <v>17</v>
      </c>
      <c r="J2238">
        <v>1</v>
      </c>
      <c r="K2238">
        <v>1</v>
      </c>
      <c r="L2238">
        <f t="shared" si="1592"/>
        <v>1</v>
      </c>
      <c r="M2238">
        <f t="shared" si="1589"/>
        <v>0</v>
      </c>
      <c r="N2238">
        <f t="shared" si="1590"/>
        <v>0</v>
      </c>
      <c r="O2238">
        <f t="shared" si="1591"/>
        <v>0</v>
      </c>
      <c r="P2238">
        <f t="shared" ref="P2238" si="1623">IF((SUM(J2238:J2241)&gt;0),1,0)</f>
        <v>1</v>
      </c>
      <c r="Q2238">
        <f t="shared" ref="Q2238:R2238" si="1624">IF((SUM(N2238:N2241)&gt;0),1,0)</f>
        <v>0</v>
      </c>
      <c r="R2238">
        <f t="shared" si="1624"/>
        <v>0</v>
      </c>
    </row>
    <row r="2239" spans="1:18" hidden="1" x14ac:dyDescent="0.25">
      <c r="A2239" t="s">
        <v>22</v>
      </c>
      <c r="B2239">
        <v>5</v>
      </c>
      <c r="C2239">
        <v>7</v>
      </c>
      <c r="D2239" t="s">
        <v>20</v>
      </c>
      <c r="E2239" t="s">
        <v>20</v>
      </c>
      <c r="F2239">
        <v>12</v>
      </c>
      <c r="G2239">
        <v>720</v>
      </c>
      <c r="H2239">
        <v>20675</v>
      </c>
      <c r="I2239" t="s">
        <v>16</v>
      </c>
      <c r="J2239">
        <v>0</v>
      </c>
      <c r="K2239">
        <v>0</v>
      </c>
      <c r="L2239">
        <f t="shared" si="1592"/>
        <v>0</v>
      </c>
      <c r="M2239">
        <f t="shared" ref="M2239:M2302" si="1625">IF(K2239&gt;3,1,0)</f>
        <v>0</v>
      </c>
      <c r="N2239">
        <f t="shared" ref="N2239:N2302" si="1626">IF(K2239=4,1,0)</f>
        <v>0</v>
      </c>
      <c r="O2239">
        <f t="shared" ref="O2239:O2302" si="1627">IF(K2239=5,1,0)</f>
        <v>0</v>
      </c>
    </row>
    <row r="2240" spans="1:18" hidden="1" x14ac:dyDescent="0.25">
      <c r="A2240" t="s">
        <v>22</v>
      </c>
      <c r="B2240">
        <v>5</v>
      </c>
      <c r="C2240">
        <v>7</v>
      </c>
      <c r="D2240" t="s">
        <v>20</v>
      </c>
      <c r="E2240" t="s">
        <v>20</v>
      </c>
      <c r="F2240">
        <v>12</v>
      </c>
      <c r="G2240">
        <v>720</v>
      </c>
      <c r="H2240">
        <v>20675</v>
      </c>
      <c r="I2240" t="s">
        <v>13</v>
      </c>
      <c r="J2240">
        <v>0</v>
      </c>
      <c r="K2240">
        <v>0</v>
      </c>
      <c r="L2240">
        <f t="shared" ref="L2240:L2303" si="1628">IF(J2240&gt;0,1,0)</f>
        <v>0</v>
      </c>
      <c r="M2240">
        <f t="shared" si="1625"/>
        <v>0</v>
      </c>
      <c r="N2240">
        <f t="shared" si="1626"/>
        <v>0</v>
      </c>
      <c r="O2240">
        <f t="shared" si="1627"/>
        <v>0</v>
      </c>
    </row>
    <row r="2241" spans="1:18" hidden="1" x14ac:dyDescent="0.25">
      <c r="A2241" t="s">
        <v>22</v>
      </c>
      <c r="B2241">
        <v>5</v>
      </c>
      <c r="C2241">
        <v>7</v>
      </c>
      <c r="D2241" t="s">
        <v>20</v>
      </c>
      <c r="E2241" t="s">
        <v>20</v>
      </c>
      <c r="F2241">
        <v>12</v>
      </c>
      <c r="G2241">
        <v>720</v>
      </c>
      <c r="H2241">
        <v>20675</v>
      </c>
      <c r="I2241" t="s">
        <v>14</v>
      </c>
      <c r="J2241">
        <v>0</v>
      </c>
      <c r="K2241">
        <v>0</v>
      </c>
      <c r="L2241" s="11">
        <f t="shared" si="1628"/>
        <v>0</v>
      </c>
      <c r="M2241" s="11">
        <f t="shared" si="1625"/>
        <v>0</v>
      </c>
      <c r="N2241" s="11">
        <f t="shared" si="1626"/>
        <v>0</v>
      </c>
      <c r="O2241" s="11">
        <f t="shared" si="1627"/>
        <v>0</v>
      </c>
      <c r="P2241" s="11"/>
      <c r="Q2241" s="11"/>
      <c r="R2241" s="11"/>
    </row>
    <row r="2242" spans="1:18" hidden="1" x14ac:dyDescent="0.25">
      <c r="A2242" t="s">
        <v>22</v>
      </c>
      <c r="B2242">
        <v>5</v>
      </c>
      <c r="C2242">
        <v>7</v>
      </c>
      <c r="D2242" t="s">
        <v>20</v>
      </c>
      <c r="E2242" t="s">
        <v>20</v>
      </c>
      <c r="F2242">
        <v>13</v>
      </c>
      <c r="G2242">
        <v>780</v>
      </c>
      <c r="H2242">
        <v>20735</v>
      </c>
      <c r="I2242" t="s">
        <v>17</v>
      </c>
      <c r="J2242">
        <v>0</v>
      </c>
      <c r="K2242">
        <v>0</v>
      </c>
      <c r="L2242">
        <f t="shared" si="1628"/>
        <v>0</v>
      </c>
      <c r="M2242">
        <f t="shared" si="1625"/>
        <v>0</v>
      </c>
      <c r="N2242">
        <f t="shared" si="1626"/>
        <v>0</v>
      </c>
      <c r="O2242">
        <f t="shared" si="1627"/>
        <v>0</v>
      </c>
      <c r="P2242">
        <f t="shared" ref="P2242" si="1629">IF((SUM(J2242:J2245)&gt;0),1,0)</f>
        <v>1</v>
      </c>
      <c r="Q2242">
        <f t="shared" ref="Q2242:R2242" si="1630">IF((SUM(N2242:N2245)&gt;0),1,0)</f>
        <v>0</v>
      </c>
      <c r="R2242">
        <f t="shared" si="1630"/>
        <v>0</v>
      </c>
    </row>
    <row r="2243" spans="1:18" hidden="1" x14ac:dyDescent="0.25">
      <c r="A2243" t="s">
        <v>22</v>
      </c>
      <c r="B2243">
        <v>5</v>
      </c>
      <c r="C2243">
        <v>7</v>
      </c>
      <c r="D2243" t="s">
        <v>20</v>
      </c>
      <c r="E2243" t="s">
        <v>20</v>
      </c>
      <c r="F2243">
        <v>13</v>
      </c>
      <c r="G2243">
        <v>780</v>
      </c>
      <c r="H2243">
        <v>20735</v>
      </c>
      <c r="I2243" t="s">
        <v>16</v>
      </c>
      <c r="J2243">
        <v>0</v>
      </c>
      <c r="K2243">
        <v>0</v>
      </c>
      <c r="L2243">
        <f t="shared" si="1628"/>
        <v>0</v>
      </c>
      <c r="M2243">
        <f t="shared" si="1625"/>
        <v>0</v>
      </c>
      <c r="N2243">
        <f t="shared" si="1626"/>
        <v>0</v>
      </c>
      <c r="O2243">
        <f t="shared" si="1627"/>
        <v>0</v>
      </c>
    </row>
    <row r="2244" spans="1:18" hidden="1" x14ac:dyDescent="0.25">
      <c r="A2244" t="s">
        <v>22</v>
      </c>
      <c r="B2244">
        <v>5</v>
      </c>
      <c r="C2244">
        <v>7</v>
      </c>
      <c r="D2244" t="s">
        <v>20</v>
      </c>
      <c r="E2244" t="s">
        <v>20</v>
      </c>
      <c r="F2244">
        <v>13</v>
      </c>
      <c r="G2244">
        <v>780</v>
      </c>
      <c r="H2244">
        <v>20735</v>
      </c>
      <c r="I2244" t="s">
        <v>13</v>
      </c>
      <c r="J2244">
        <v>1</v>
      </c>
      <c r="K2244">
        <v>3</v>
      </c>
      <c r="L2244">
        <f t="shared" si="1628"/>
        <v>1</v>
      </c>
      <c r="M2244">
        <f t="shared" si="1625"/>
        <v>0</v>
      </c>
      <c r="N2244">
        <f t="shared" si="1626"/>
        <v>0</v>
      </c>
      <c r="O2244">
        <f t="shared" si="1627"/>
        <v>0</v>
      </c>
    </row>
    <row r="2245" spans="1:18" hidden="1" x14ac:dyDescent="0.25">
      <c r="A2245" t="s">
        <v>22</v>
      </c>
      <c r="B2245">
        <v>5</v>
      </c>
      <c r="C2245">
        <v>7</v>
      </c>
      <c r="D2245" t="s">
        <v>20</v>
      </c>
      <c r="E2245" t="s">
        <v>20</v>
      </c>
      <c r="F2245">
        <v>13</v>
      </c>
      <c r="G2245">
        <v>780</v>
      </c>
      <c r="H2245">
        <v>20735</v>
      </c>
      <c r="I2245" t="s">
        <v>14</v>
      </c>
      <c r="J2245">
        <v>0</v>
      </c>
      <c r="K2245">
        <v>0</v>
      </c>
      <c r="L2245" s="11">
        <f t="shared" si="1628"/>
        <v>0</v>
      </c>
      <c r="M2245" s="11">
        <f t="shared" si="1625"/>
        <v>0</v>
      </c>
      <c r="N2245" s="11">
        <f t="shared" si="1626"/>
        <v>0</v>
      </c>
      <c r="O2245" s="11">
        <f t="shared" si="1627"/>
        <v>0</v>
      </c>
      <c r="P2245" s="11"/>
      <c r="Q2245" s="11"/>
      <c r="R2245" s="11"/>
    </row>
    <row r="2246" spans="1:18" hidden="1" x14ac:dyDescent="0.25">
      <c r="A2246" t="s">
        <v>22</v>
      </c>
      <c r="B2246">
        <v>5</v>
      </c>
      <c r="C2246">
        <v>7</v>
      </c>
      <c r="D2246" t="s">
        <v>20</v>
      </c>
      <c r="E2246" t="s">
        <v>20</v>
      </c>
      <c r="F2246">
        <v>14</v>
      </c>
      <c r="G2246">
        <v>840</v>
      </c>
      <c r="H2246">
        <v>20795</v>
      </c>
      <c r="I2246" t="s">
        <v>17</v>
      </c>
      <c r="J2246">
        <v>0</v>
      </c>
      <c r="K2246">
        <v>0</v>
      </c>
      <c r="L2246">
        <f t="shared" si="1628"/>
        <v>0</v>
      </c>
      <c r="M2246">
        <f t="shared" si="1625"/>
        <v>0</v>
      </c>
      <c r="N2246">
        <f t="shared" si="1626"/>
        <v>0</v>
      </c>
      <c r="O2246">
        <f t="shared" si="1627"/>
        <v>0</v>
      </c>
      <c r="P2246">
        <f t="shared" ref="P2246" si="1631">IF((SUM(J2246:J2249)&gt;0),1,0)</f>
        <v>1</v>
      </c>
      <c r="Q2246">
        <f t="shared" ref="Q2246:R2246" si="1632">IF((SUM(N2246:N2249)&gt;0),1,0)</f>
        <v>0</v>
      </c>
      <c r="R2246">
        <f t="shared" si="1632"/>
        <v>0</v>
      </c>
    </row>
    <row r="2247" spans="1:18" hidden="1" x14ac:dyDescent="0.25">
      <c r="A2247" t="s">
        <v>22</v>
      </c>
      <c r="B2247">
        <v>5</v>
      </c>
      <c r="C2247">
        <v>7</v>
      </c>
      <c r="D2247" t="s">
        <v>20</v>
      </c>
      <c r="E2247" t="s">
        <v>20</v>
      </c>
      <c r="F2247">
        <v>14</v>
      </c>
      <c r="G2247">
        <v>840</v>
      </c>
      <c r="H2247">
        <v>20795</v>
      </c>
      <c r="I2247" t="s">
        <v>16</v>
      </c>
      <c r="J2247">
        <v>0</v>
      </c>
      <c r="K2247">
        <v>0</v>
      </c>
      <c r="L2247">
        <f t="shared" si="1628"/>
        <v>0</v>
      </c>
      <c r="M2247">
        <f t="shared" si="1625"/>
        <v>0</v>
      </c>
      <c r="N2247">
        <f t="shared" si="1626"/>
        <v>0</v>
      </c>
      <c r="O2247">
        <f t="shared" si="1627"/>
        <v>0</v>
      </c>
    </row>
    <row r="2248" spans="1:18" hidden="1" x14ac:dyDescent="0.25">
      <c r="A2248" t="s">
        <v>22</v>
      </c>
      <c r="B2248">
        <v>5</v>
      </c>
      <c r="C2248">
        <v>7</v>
      </c>
      <c r="D2248" t="s">
        <v>20</v>
      </c>
      <c r="E2248" t="s">
        <v>20</v>
      </c>
      <c r="F2248">
        <v>14</v>
      </c>
      <c r="G2248">
        <v>840</v>
      </c>
      <c r="H2248">
        <v>20795</v>
      </c>
      <c r="I2248" t="s">
        <v>13</v>
      </c>
      <c r="J2248">
        <v>1</v>
      </c>
      <c r="K2248">
        <v>2</v>
      </c>
      <c r="L2248">
        <f t="shared" si="1628"/>
        <v>1</v>
      </c>
      <c r="M2248">
        <f t="shared" si="1625"/>
        <v>0</v>
      </c>
      <c r="N2248">
        <f t="shared" si="1626"/>
        <v>0</v>
      </c>
      <c r="O2248">
        <f t="shared" si="1627"/>
        <v>0</v>
      </c>
    </row>
    <row r="2249" spans="1:18" hidden="1" x14ac:dyDescent="0.25">
      <c r="A2249" t="s">
        <v>22</v>
      </c>
      <c r="B2249">
        <v>5</v>
      </c>
      <c r="C2249">
        <v>7</v>
      </c>
      <c r="D2249" t="s">
        <v>20</v>
      </c>
      <c r="E2249" t="s">
        <v>20</v>
      </c>
      <c r="F2249">
        <v>14</v>
      </c>
      <c r="G2249">
        <v>840</v>
      </c>
      <c r="H2249">
        <v>20795</v>
      </c>
      <c r="I2249" t="s">
        <v>14</v>
      </c>
      <c r="J2249">
        <v>0</v>
      </c>
      <c r="K2249">
        <v>0</v>
      </c>
      <c r="L2249" s="11">
        <f t="shared" si="1628"/>
        <v>0</v>
      </c>
      <c r="M2249" s="11">
        <f t="shared" si="1625"/>
        <v>0</v>
      </c>
      <c r="N2249" s="11">
        <f t="shared" si="1626"/>
        <v>0</v>
      </c>
      <c r="O2249" s="11">
        <f t="shared" si="1627"/>
        <v>0</v>
      </c>
      <c r="P2249" s="11"/>
      <c r="Q2249" s="11"/>
      <c r="R2249" s="11"/>
    </row>
    <row r="2250" spans="1:18" hidden="1" x14ac:dyDescent="0.25">
      <c r="A2250" t="s">
        <v>22</v>
      </c>
      <c r="B2250">
        <v>5</v>
      </c>
      <c r="C2250">
        <v>7</v>
      </c>
      <c r="D2250" t="s">
        <v>20</v>
      </c>
      <c r="E2250" t="s">
        <v>20</v>
      </c>
      <c r="F2250">
        <v>15</v>
      </c>
      <c r="G2250">
        <v>900</v>
      </c>
      <c r="H2250">
        <v>20855</v>
      </c>
      <c r="I2250" t="s">
        <v>17</v>
      </c>
      <c r="J2250">
        <v>1</v>
      </c>
      <c r="K2250">
        <v>1</v>
      </c>
      <c r="L2250">
        <f t="shared" si="1628"/>
        <v>1</v>
      </c>
      <c r="M2250">
        <f t="shared" si="1625"/>
        <v>0</v>
      </c>
      <c r="N2250">
        <f t="shared" si="1626"/>
        <v>0</v>
      </c>
      <c r="O2250">
        <f t="shared" si="1627"/>
        <v>0</v>
      </c>
      <c r="P2250">
        <f t="shared" ref="P2250" si="1633">IF((SUM(J2250:J2253)&gt;0),1,0)</f>
        <v>1</v>
      </c>
      <c r="Q2250">
        <f t="shared" ref="Q2250:R2250" si="1634">IF((SUM(N2250:N2253)&gt;0),1,0)</f>
        <v>0</v>
      </c>
      <c r="R2250">
        <f t="shared" si="1634"/>
        <v>0</v>
      </c>
    </row>
    <row r="2251" spans="1:18" hidden="1" x14ac:dyDescent="0.25">
      <c r="A2251" t="s">
        <v>22</v>
      </c>
      <c r="B2251">
        <v>5</v>
      </c>
      <c r="C2251">
        <v>7</v>
      </c>
      <c r="D2251" t="s">
        <v>20</v>
      </c>
      <c r="E2251" t="s">
        <v>20</v>
      </c>
      <c r="F2251">
        <v>15</v>
      </c>
      <c r="G2251">
        <v>900</v>
      </c>
      <c r="H2251">
        <v>20855</v>
      </c>
      <c r="I2251" t="s">
        <v>16</v>
      </c>
      <c r="J2251">
        <v>0</v>
      </c>
      <c r="K2251">
        <v>0</v>
      </c>
      <c r="L2251">
        <f t="shared" si="1628"/>
        <v>0</v>
      </c>
      <c r="M2251">
        <f t="shared" si="1625"/>
        <v>0</v>
      </c>
      <c r="N2251">
        <f t="shared" si="1626"/>
        <v>0</v>
      </c>
      <c r="O2251">
        <f t="shared" si="1627"/>
        <v>0</v>
      </c>
    </row>
    <row r="2252" spans="1:18" hidden="1" x14ac:dyDescent="0.25">
      <c r="A2252" t="s">
        <v>22</v>
      </c>
      <c r="B2252">
        <v>5</v>
      </c>
      <c r="C2252">
        <v>7</v>
      </c>
      <c r="D2252" t="s">
        <v>20</v>
      </c>
      <c r="E2252" t="s">
        <v>20</v>
      </c>
      <c r="F2252">
        <v>15</v>
      </c>
      <c r="G2252">
        <v>900</v>
      </c>
      <c r="H2252">
        <v>20855</v>
      </c>
      <c r="I2252" t="s">
        <v>13</v>
      </c>
      <c r="J2252">
        <v>0</v>
      </c>
      <c r="K2252">
        <v>0</v>
      </c>
      <c r="L2252">
        <f t="shared" si="1628"/>
        <v>0</v>
      </c>
      <c r="M2252">
        <f t="shared" si="1625"/>
        <v>0</v>
      </c>
      <c r="N2252">
        <f t="shared" si="1626"/>
        <v>0</v>
      </c>
      <c r="O2252">
        <f t="shared" si="1627"/>
        <v>0</v>
      </c>
    </row>
    <row r="2253" spans="1:18" hidden="1" x14ac:dyDescent="0.25">
      <c r="A2253" t="s">
        <v>22</v>
      </c>
      <c r="B2253">
        <v>5</v>
      </c>
      <c r="C2253">
        <v>7</v>
      </c>
      <c r="D2253" t="s">
        <v>20</v>
      </c>
      <c r="E2253" t="s">
        <v>20</v>
      </c>
      <c r="F2253">
        <v>15</v>
      </c>
      <c r="G2253">
        <v>900</v>
      </c>
      <c r="H2253">
        <v>20855</v>
      </c>
      <c r="I2253" t="s">
        <v>14</v>
      </c>
      <c r="J2253">
        <v>1</v>
      </c>
      <c r="K2253">
        <v>3</v>
      </c>
      <c r="L2253" s="11">
        <f t="shared" si="1628"/>
        <v>1</v>
      </c>
      <c r="M2253" s="11">
        <f t="shared" si="1625"/>
        <v>0</v>
      </c>
      <c r="N2253" s="11">
        <f t="shared" si="1626"/>
        <v>0</v>
      </c>
      <c r="O2253" s="11">
        <f t="shared" si="1627"/>
        <v>0</v>
      </c>
      <c r="P2253" s="11"/>
      <c r="Q2253" s="11"/>
      <c r="R2253" s="11"/>
    </row>
    <row r="2254" spans="1:18" hidden="1" x14ac:dyDescent="0.25">
      <c r="A2254" t="s">
        <v>22</v>
      </c>
      <c r="B2254">
        <v>5</v>
      </c>
      <c r="C2254">
        <v>7</v>
      </c>
      <c r="D2254" t="s">
        <v>20</v>
      </c>
      <c r="E2254" t="s">
        <v>20</v>
      </c>
      <c r="F2254">
        <v>16</v>
      </c>
      <c r="G2254">
        <v>960</v>
      </c>
      <c r="H2254">
        <v>20915</v>
      </c>
      <c r="I2254" t="s">
        <v>17</v>
      </c>
      <c r="J2254">
        <v>1</v>
      </c>
      <c r="K2254">
        <v>4</v>
      </c>
      <c r="L2254">
        <f t="shared" si="1628"/>
        <v>1</v>
      </c>
      <c r="M2254">
        <f t="shared" si="1625"/>
        <v>1</v>
      </c>
      <c r="N2254">
        <f t="shared" si="1626"/>
        <v>1</v>
      </c>
      <c r="O2254">
        <f t="shared" si="1627"/>
        <v>0</v>
      </c>
      <c r="P2254">
        <f t="shared" ref="P2254" si="1635">IF((SUM(J2254:J2257)&gt;0),1,0)</f>
        <v>1</v>
      </c>
      <c r="Q2254">
        <f t="shared" ref="Q2254:R2254" si="1636">IF((SUM(N2254:N2257)&gt;0),1,0)</f>
        <v>1</v>
      </c>
      <c r="R2254">
        <f t="shared" si="1636"/>
        <v>0</v>
      </c>
    </row>
    <row r="2255" spans="1:18" hidden="1" x14ac:dyDescent="0.25">
      <c r="A2255" t="s">
        <v>22</v>
      </c>
      <c r="B2255">
        <v>5</v>
      </c>
      <c r="C2255">
        <v>7</v>
      </c>
      <c r="D2255" t="s">
        <v>20</v>
      </c>
      <c r="E2255" t="s">
        <v>20</v>
      </c>
      <c r="F2255">
        <v>16</v>
      </c>
      <c r="G2255">
        <v>960</v>
      </c>
      <c r="H2255">
        <v>20915</v>
      </c>
      <c r="I2255" t="s">
        <v>16</v>
      </c>
      <c r="J2255">
        <v>0</v>
      </c>
      <c r="K2255">
        <v>0</v>
      </c>
      <c r="L2255">
        <f t="shared" si="1628"/>
        <v>0</v>
      </c>
      <c r="M2255">
        <f t="shared" si="1625"/>
        <v>0</v>
      </c>
      <c r="N2255">
        <f t="shared" si="1626"/>
        <v>0</v>
      </c>
      <c r="O2255">
        <f t="shared" si="1627"/>
        <v>0</v>
      </c>
    </row>
    <row r="2256" spans="1:18" hidden="1" x14ac:dyDescent="0.25">
      <c r="A2256" t="s">
        <v>22</v>
      </c>
      <c r="B2256">
        <v>5</v>
      </c>
      <c r="C2256">
        <v>7</v>
      </c>
      <c r="D2256" t="s">
        <v>20</v>
      </c>
      <c r="E2256" t="s">
        <v>20</v>
      </c>
      <c r="F2256">
        <v>16</v>
      </c>
      <c r="G2256">
        <v>960</v>
      </c>
      <c r="H2256">
        <v>20915</v>
      </c>
      <c r="I2256" t="s">
        <v>13</v>
      </c>
      <c r="J2256">
        <v>3</v>
      </c>
      <c r="K2256">
        <v>4</v>
      </c>
      <c r="L2256">
        <f t="shared" si="1628"/>
        <v>1</v>
      </c>
      <c r="M2256">
        <f t="shared" si="1625"/>
        <v>1</v>
      </c>
      <c r="N2256">
        <f t="shared" si="1626"/>
        <v>1</v>
      </c>
      <c r="O2256">
        <f t="shared" si="1627"/>
        <v>0</v>
      </c>
    </row>
    <row r="2257" spans="1:18" hidden="1" x14ac:dyDescent="0.25">
      <c r="A2257" t="s">
        <v>22</v>
      </c>
      <c r="B2257">
        <v>5</v>
      </c>
      <c r="C2257">
        <v>7</v>
      </c>
      <c r="D2257" t="s">
        <v>20</v>
      </c>
      <c r="E2257" t="s">
        <v>20</v>
      </c>
      <c r="F2257">
        <v>16</v>
      </c>
      <c r="G2257">
        <v>960</v>
      </c>
      <c r="H2257">
        <v>20915</v>
      </c>
      <c r="I2257" t="s">
        <v>14</v>
      </c>
      <c r="J2257">
        <v>1</v>
      </c>
      <c r="K2257">
        <v>1</v>
      </c>
      <c r="L2257" s="11">
        <f t="shared" si="1628"/>
        <v>1</v>
      </c>
      <c r="M2257" s="11">
        <f t="shared" si="1625"/>
        <v>0</v>
      </c>
      <c r="N2257" s="11">
        <f t="shared" si="1626"/>
        <v>0</v>
      </c>
      <c r="O2257" s="11">
        <f t="shared" si="1627"/>
        <v>0</v>
      </c>
      <c r="P2257" s="11"/>
      <c r="Q2257" s="11"/>
      <c r="R2257" s="11"/>
    </row>
    <row r="2258" spans="1:18" hidden="1" x14ac:dyDescent="0.25">
      <c r="A2258" t="s">
        <v>22</v>
      </c>
      <c r="B2258">
        <v>5</v>
      </c>
      <c r="C2258">
        <v>7</v>
      </c>
      <c r="D2258" t="s">
        <v>20</v>
      </c>
      <c r="E2258" t="s">
        <v>20</v>
      </c>
      <c r="F2258">
        <v>17</v>
      </c>
      <c r="G2258">
        <v>1020</v>
      </c>
      <c r="H2258">
        <v>20975</v>
      </c>
      <c r="I2258" t="s">
        <v>17</v>
      </c>
      <c r="J2258">
        <v>0</v>
      </c>
      <c r="K2258">
        <v>0</v>
      </c>
      <c r="L2258">
        <f t="shared" si="1628"/>
        <v>0</v>
      </c>
      <c r="M2258">
        <f t="shared" si="1625"/>
        <v>0</v>
      </c>
      <c r="N2258">
        <f t="shared" si="1626"/>
        <v>0</v>
      </c>
      <c r="O2258">
        <f t="shared" si="1627"/>
        <v>0</v>
      </c>
      <c r="P2258">
        <f t="shared" ref="P2258" si="1637">IF((SUM(J2258:J2261)&gt;0),1,0)</f>
        <v>0</v>
      </c>
      <c r="Q2258">
        <f t="shared" ref="Q2258:R2258" si="1638">IF((SUM(N2258:N2261)&gt;0),1,0)</f>
        <v>0</v>
      </c>
      <c r="R2258">
        <f t="shared" si="1638"/>
        <v>0</v>
      </c>
    </row>
    <row r="2259" spans="1:18" hidden="1" x14ac:dyDescent="0.25">
      <c r="A2259" t="s">
        <v>22</v>
      </c>
      <c r="B2259">
        <v>5</v>
      </c>
      <c r="C2259">
        <v>7</v>
      </c>
      <c r="D2259" t="s">
        <v>20</v>
      </c>
      <c r="E2259" t="s">
        <v>20</v>
      </c>
      <c r="F2259">
        <v>17</v>
      </c>
      <c r="G2259">
        <v>1020</v>
      </c>
      <c r="H2259">
        <v>20975</v>
      </c>
      <c r="I2259" t="s">
        <v>16</v>
      </c>
      <c r="J2259">
        <v>0</v>
      </c>
      <c r="K2259">
        <v>0</v>
      </c>
      <c r="L2259">
        <f t="shared" si="1628"/>
        <v>0</v>
      </c>
      <c r="M2259">
        <f t="shared" si="1625"/>
        <v>0</v>
      </c>
      <c r="N2259">
        <f t="shared" si="1626"/>
        <v>0</v>
      </c>
      <c r="O2259">
        <f t="shared" si="1627"/>
        <v>0</v>
      </c>
    </row>
    <row r="2260" spans="1:18" hidden="1" x14ac:dyDescent="0.25">
      <c r="A2260" t="s">
        <v>22</v>
      </c>
      <c r="B2260">
        <v>5</v>
      </c>
      <c r="C2260">
        <v>7</v>
      </c>
      <c r="D2260" t="s">
        <v>20</v>
      </c>
      <c r="E2260" t="s">
        <v>20</v>
      </c>
      <c r="F2260">
        <v>17</v>
      </c>
      <c r="G2260">
        <v>1020</v>
      </c>
      <c r="H2260">
        <v>20975</v>
      </c>
      <c r="I2260" t="s">
        <v>13</v>
      </c>
      <c r="J2260">
        <v>0</v>
      </c>
      <c r="K2260">
        <v>0</v>
      </c>
      <c r="L2260">
        <f t="shared" si="1628"/>
        <v>0</v>
      </c>
      <c r="M2260">
        <f t="shared" si="1625"/>
        <v>0</v>
      </c>
      <c r="N2260">
        <f t="shared" si="1626"/>
        <v>0</v>
      </c>
      <c r="O2260">
        <f t="shared" si="1627"/>
        <v>0</v>
      </c>
    </row>
    <row r="2261" spans="1:18" hidden="1" x14ac:dyDescent="0.25">
      <c r="A2261" t="s">
        <v>22</v>
      </c>
      <c r="B2261">
        <v>5</v>
      </c>
      <c r="C2261">
        <v>7</v>
      </c>
      <c r="D2261" t="s">
        <v>20</v>
      </c>
      <c r="E2261" t="s">
        <v>20</v>
      </c>
      <c r="F2261">
        <v>17</v>
      </c>
      <c r="G2261">
        <v>1020</v>
      </c>
      <c r="H2261">
        <v>20975</v>
      </c>
      <c r="I2261" t="s">
        <v>14</v>
      </c>
      <c r="J2261">
        <v>0</v>
      </c>
      <c r="K2261">
        <v>0</v>
      </c>
      <c r="L2261" s="11">
        <f t="shared" si="1628"/>
        <v>0</v>
      </c>
      <c r="M2261" s="11">
        <f t="shared" si="1625"/>
        <v>0</v>
      </c>
      <c r="N2261" s="11">
        <f t="shared" si="1626"/>
        <v>0</v>
      </c>
      <c r="O2261" s="11">
        <f t="shared" si="1627"/>
        <v>0</v>
      </c>
      <c r="P2261" s="11"/>
      <c r="Q2261" s="11"/>
      <c r="R2261" s="11"/>
    </row>
    <row r="2262" spans="1:18" hidden="1" x14ac:dyDescent="0.25">
      <c r="A2262" t="s">
        <v>22</v>
      </c>
      <c r="B2262">
        <v>5</v>
      </c>
      <c r="C2262">
        <v>7</v>
      </c>
      <c r="D2262" t="s">
        <v>20</v>
      </c>
      <c r="E2262" t="s">
        <v>20</v>
      </c>
      <c r="F2262">
        <v>18</v>
      </c>
      <c r="G2262">
        <v>1080</v>
      </c>
      <c r="H2262">
        <v>21035</v>
      </c>
      <c r="I2262" t="s">
        <v>17</v>
      </c>
      <c r="J2262">
        <v>0</v>
      </c>
      <c r="K2262">
        <v>0</v>
      </c>
      <c r="L2262">
        <f t="shared" si="1628"/>
        <v>0</v>
      </c>
      <c r="M2262">
        <f t="shared" si="1625"/>
        <v>0</v>
      </c>
      <c r="N2262">
        <f t="shared" si="1626"/>
        <v>0</v>
      </c>
      <c r="O2262">
        <f t="shared" si="1627"/>
        <v>0</v>
      </c>
      <c r="P2262">
        <f t="shared" ref="P2262" si="1639">IF((SUM(J2262:J2265)&gt;0),1,0)</f>
        <v>0</v>
      </c>
      <c r="Q2262">
        <f t="shared" ref="Q2262:R2262" si="1640">IF((SUM(N2262:N2265)&gt;0),1,0)</f>
        <v>0</v>
      </c>
      <c r="R2262">
        <f t="shared" si="1640"/>
        <v>0</v>
      </c>
    </row>
    <row r="2263" spans="1:18" hidden="1" x14ac:dyDescent="0.25">
      <c r="A2263" t="s">
        <v>22</v>
      </c>
      <c r="B2263">
        <v>5</v>
      </c>
      <c r="C2263">
        <v>7</v>
      </c>
      <c r="D2263" t="s">
        <v>20</v>
      </c>
      <c r="E2263" t="s">
        <v>20</v>
      </c>
      <c r="F2263">
        <v>18</v>
      </c>
      <c r="G2263">
        <v>1080</v>
      </c>
      <c r="H2263">
        <v>21035</v>
      </c>
      <c r="I2263" t="s">
        <v>16</v>
      </c>
      <c r="J2263">
        <v>0</v>
      </c>
      <c r="K2263">
        <v>0</v>
      </c>
      <c r="L2263">
        <f t="shared" si="1628"/>
        <v>0</v>
      </c>
      <c r="M2263">
        <f t="shared" si="1625"/>
        <v>0</v>
      </c>
      <c r="N2263">
        <f t="shared" si="1626"/>
        <v>0</v>
      </c>
      <c r="O2263">
        <f t="shared" si="1627"/>
        <v>0</v>
      </c>
    </row>
    <row r="2264" spans="1:18" hidden="1" x14ac:dyDescent="0.25">
      <c r="A2264" t="s">
        <v>22</v>
      </c>
      <c r="B2264">
        <v>5</v>
      </c>
      <c r="C2264">
        <v>7</v>
      </c>
      <c r="D2264" t="s">
        <v>20</v>
      </c>
      <c r="E2264" t="s">
        <v>20</v>
      </c>
      <c r="F2264">
        <v>18</v>
      </c>
      <c r="G2264">
        <v>1080</v>
      </c>
      <c r="H2264">
        <v>21035</v>
      </c>
      <c r="I2264" t="s">
        <v>13</v>
      </c>
      <c r="J2264">
        <v>0</v>
      </c>
      <c r="K2264">
        <v>0</v>
      </c>
      <c r="L2264">
        <f t="shared" si="1628"/>
        <v>0</v>
      </c>
      <c r="M2264">
        <f t="shared" si="1625"/>
        <v>0</v>
      </c>
      <c r="N2264">
        <f t="shared" si="1626"/>
        <v>0</v>
      </c>
      <c r="O2264">
        <f t="shared" si="1627"/>
        <v>0</v>
      </c>
    </row>
    <row r="2265" spans="1:18" hidden="1" x14ac:dyDescent="0.25">
      <c r="A2265" t="s">
        <v>22</v>
      </c>
      <c r="B2265">
        <v>5</v>
      </c>
      <c r="C2265">
        <v>7</v>
      </c>
      <c r="D2265" t="s">
        <v>20</v>
      </c>
      <c r="E2265" t="s">
        <v>20</v>
      </c>
      <c r="F2265">
        <v>18</v>
      </c>
      <c r="G2265">
        <v>1080</v>
      </c>
      <c r="H2265">
        <v>21035</v>
      </c>
      <c r="I2265" t="s">
        <v>14</v>
      </c>
      <c r="J2265">
        <v>0</v>
      </c>
      <c r="K2265">
        <v>0</v>
      </c>
      <c r="L2265" s="11">
        <f t="shared" si="1628"/>
        <v>0</v>
      </c>
      <c r="M2265" s="11">
        <f t="shared" si="1625"/>
        <v>0</v>
      </c>
      <c r="N2265" s="11">
        <f t="shared" si="1626"/>
        <v>0</v>
      </c>
      <c r="O2265" s="11">
        <f t="shared" si="1627"/>
        <v>0</v>
      </c>
      <c r="P2265" s="11"/>
      <c r="Q2265" s="11"/>
      <c r="R2265" s="11"/>
    </row>
    <row r="2266" spans="1:18" hidden="1" x14ac:dyDescent="0.25">
      <c r="A2266" t="s">
        <v>22</v>
      </c>
      <c r="B2266">
        <v>5</v>
      </c>
      <c r="C2266">
        <v>8</v>
      </c>
      <c r="D2266" t="s">
        <v>21</v>
      </c>
      <c r="E2266" t="s">
        <v>21</v>
      </c>
      <c r="F2266">
        <v>1</v>
      </c>
      <c r="G2266">
        <v>60</v>
      </c>
      <c r="H2266">
        <v>13129</v>
      </c>
      <c r="I2266" t="s">
        <v>17</v>
      </c>
      <c r="J2266">
        <v>0</v>
      </c>
      <c r="K2266">
        <v>0</v>
      </c>
      <c r="L2266">
        <f t="shared" si="1628"/>
        <v>0</v>
      </c>
      <c r="M2266">
        <f t="shared" si="1625"/>
        <v>0</v>
      </c>
      <c r="N2266">
        <f t="shared" si="1626"/>
        <v>0</v>
      </c>
      <c r="O2266">
        <f t="shared" si="1627"/>
        <v>0</v>
      </c>
      <c r="P2266">
        <f t="shared" ref="P2266" si="1641">IF((SUM(J2266:J2269)&gt;0),1,0)</f>
        <v>1</v>
      </c>
      <c r="Q2266">
        <f t="shared" ref="Q2266:R2266" si="1642">IF((SUM(N2266:N2269)&gt;0),1,0)</f>
        <v>0</v>
      </c>
      <c r="R2266">
        <f t="shared" si="1642"/>
        <v>0</v>
      </c>
    </row>
    <row r="2267" spans="1:18" hidden="1" x14ac:dyDescent="0.25">
      <c r="A2267" t="s">
        <v>22</v>
      </c>
      <c r="B2267">
        <v>5</v>
      </c>
      <c r="C2267">
        <v>8</v>
      </c>
      <c r="D2267" t="s">
        <v>21</v>
      </c>
      <c r="E2267" t="s">
        <v>21</v>
      </c>
      <c r="F2267">
        <v>1</v>
      </c>
      <c r="G2267">
        <v>60</v>
      </c>
      <c r="H2267">
        <v>13129</v>
      </c>
      <c r="I2267" t="s">
        <v>16</v>
      </c>
      <c r="J2267">
        <v>0</v>
      </c>
      <c r="K2267">
        <v>0</v>
      </c>
      <c r="L2267">
        <f t="shared" si="1628"/>
        <v>0</v>
      </c>
      <c r="M2267">
        <f t="shared" si="1625"/>
        <v>0</v>
      </c>
      <c r="N2267">
        <f t="shared" si="1626"/>
        <v>0</v>
      </c>
      <c r="O2267">
        <f t="shared" si="1627"/>
        <v>0</v>
      </c>
    </row>
    <row r="2268" spans="1:18" hidden="1" x14ac:dyDescent="0.25">
      <c r="A2268" t="s">
        <v>22</v>
      </c>
      <c r="B2268">
        <v>5</v>
      </c>
      <c r="C2268">
        <v>8</v>
      </c>
      <c r="D2268" t="s">
        <v>21</v>
      </c>
      <c r="E2268" t="s">
        <v>21</v>
      </c>
      <c r="F2268">
        <v>1</v>
      </c>
      <c r="G2268">
        <v>60</v>
      </c>
      <c r="H2268">
        <v>13129</v>
      </c>
      <c r="I2268" t="s">
        <v>13</v>
      </c>
      <c r="J2268">
        <v>2</v>
      </c>
      <c r="K2268">
        <v>3</v>
      </c>
      <c r="L2268">
        <f t="shared" si="1628"/>
        <v>1</v>
      </c>
      <c r="M2268">
        <f t="shared" si="1625"/>
        <v>0</v>
      </c>
      <c r="N2268">
        <f t="shared" si="1626"/>
        <v>0</v>
      </c>
      <c r="O2268">
        <f t="shared" si="1627"/>
        <v>0</v>
      </c>
    </row>
    <row r="2269" spans="1:18" hidden="1" x14ac:dyDescent="0.25">
      <c r="A2269" t="s">
        <v>22</v>
      </c>
      <c r="B2269">
        <v>5</v>
      </c>
      <c r="C2269">
        <v>8</v>
      </c>
      <c r="D2269" t="s">
        <v>21</v>
      </c>
      <c r="E2269" t="s">
        <v>21</v>
      </c>
      <c r="F2269">
        <v>1</v>
      </c>
      <c r="G2269">
        <v>60</v>
      </c>
      <c r="H2269">
        <v>13129</v>
      </c>
      <c r="I2269" t="s">
        <v>14</v>
      </c>
      <c r="J2269">
        <v>0</v>
      </c>
      <c r="K2269">
        <v>0</v>
      </c>
      <c r="L2269" s="11">
        <f t="shared" si="1628"/>
        <v>0</v>
      </c>
      <c r="M2269" s="11">
        <f t="shared" si="1625"/>
        <v>0</v>
      </c>
      <c r="N2269" s="11">
        <f t="shared" si="1626"/>
        <v>0</v>
      </c>
      <c r="O2269" s="11">
        <f t="shared" si="1627"/>
        <v>0</v>
      </c>
      <c r="P2269" s="11"/>
      <c r="Q2269" s="11"/>
      <c r="R2269" s="11"/>
    </row>
    <row r="2270" spans="1:18" hidden="1" x14ac:dyDescent="0.25">
      <c r="A2270" t="s">
        <v>22</v>
      </c>
      <c r="B2270">
        <v>5</v>
      </c>
      <c r="C2270">
        <v>8</v>
      </c>
      <c r="D2270" t="s">
        <v>21</v>
      </c>
      <c r="E2270" t="s">
        <v>21</v>
      </c>
      <c r="F2270">
        <v>2</v>
      </c>
      <c r="G2270">
        <v>120</v>
      </c>
      <c r="H2270">
        <v>13189</v>
      </c>
      <c r="I2270" t="s">
        <v>17</v>
      </c>
      <c r="J2270">
        <v>0</v>
      </c>
      <c r="K2270">
        <v>0</v>
      </c>
      <c r="L2270">
        <f t="shared" si="1628"/>
        <v>0</v>
      </c>
      <c r="M2270">
        <f t="shared" si="1625"/>
        <v>0</v>
      </c>
      <c r="N2270">
        <f t="shared" si="1626"/>
        <v>0</v>
      </c>
      <c r="O2270">
        <f t="shared" si="1627"/>
        <v>0</v>
      </c>
      <c r="P2270">
        <f t="shared" ref="P2270" si="1643">IF((SUM(J2270:J2273)&gt;0),1,0)</f>
        <v>0</v>
      </c>
      <c r="Q2270">
        <f t="shared" ref="Q2270:R2270" si="1644">IF((SUM(N2270:N2273)&gt;0),1,0)</f>
        <v>0</v>
      </c>
      <c r="R2270">
        <f t="shared" si="1644"/>
        <v>0</v>
      </c>
    </row>
    <row r="2271" spans="1:18" hidden="1" x14ac:dyDescent="0.25">
      <c r="A2271" t="s">
        <v>22</v>
      </c>
      <c r="B2271">
        <v>5</v>
      </c>
      <c r="C2271">
        <v>8</v>
      </c>
      <c r="D2271" t="s">
        <v>21</v>
      </c>
      <c r="E2271" t="s">
        <v>21</v>
      </c>
      <c r="F2271">
        <v>2</v>
      </c>
      <c r="G2271">
        <v>120</v>
      </c>
      <c r="H2271">
        <v>13189</v>
      </c>
      <c r="I2271" t="s">
        <v>16</v>
      </c>
      <c r="J2271">
        <v>0</v>
      </c>
      <c r="K2271">
        <v>0</v>
      </c>
      <c r="L2271">
        <f t="shared" si="1628"/>
        <v>0</v>
      </c>
      <c r="M2271">
        <f t="shared" si="1625"/>
        <v>0</v>
      </c>
      <c r="N2271">
        <f t="shared" si="1626"/>
        <v>0</v>
      </c>
      <c r="O2271">
        <f t="shared" si="1627"/>
        <v>0</v>
      </c>
    </row>
    <row r="2272" spans="1:18" hidden="1" x14ac:dyDescent="0.25">
      <c r="A2272" t="s">
        <v>22</v>
      </c>
      <c r="B2272">
        <v>5</v>
      </c>
      <c r="C2272">
        <v>8</v>
      </c>
      <c r="D2272" t="s">
        <v>21</v>
      </c>
      <c r="E2272" t="s">
        <v>21</v>
      </c>
      <c r="F2272">
        <v>2</v>
      </c>
      <c r="G2272">
        <v>120</v>
      </c>
      <c r="H2272">
        <v>13189</v>
      </c>
      <c r="I2272" t="s">
        <v>13</v>
      </c>
      <c r="J2272">
        <v>0</v>
      </c>
      <c r="K2272">
        <v>0</v>
      </c>
      <c r="L2272">
        <f t="shared" si="1628"/>
        <v>0</v>
      </c>
      <c r="M2272">
        <f t="shared" si="1625"/>
        <v>0</v>
      </c>
      <c r="N2272">
        <f t="shared" si="1626"/>
        <v>0</v>
      </c>
      <c r="O2272">
        <f t="shared" si="1627"/>
        <v>0</v>
      </c>
    </row>
    <row r="2273" spans="1:18" hidden="1" x14ac:dyDescent="0.25">
      <c r="A2273" t="s">
        <v>22</v>
      </c>
      <c r="B2273">
        <v>5</v>
      </c>
      <c r="C2273">
        <v>8</v>
      </c>
      <c r="D2273" t="s">
        <v>21</v>
      </c>
      <c r="E2273" t="s">
        <v>21</v>
      </c>
      <c r="F2273">
        <v>2</v>
      </c>
      <c r="G2273">
        <v>120</v>
      </c>
      <c r="H2273">
        <v>13189</v>
      </c>
      <c r="I2273" t="s">
        <v>14</v>
      </c>
      <c r="J2273">
        <v>0</v>
      </c>
      <c r="K2273">
        <v>0</v>
      </c>
      <c r="L2273" s="11">
        <f t="shared" si="1628"/>
        <v>0</v>
      </c>
      <c r="M2273" s="11">
        <f t="shared" si="1625"/>
        <v>0</v>
      </c>
      <c r="N2273" s="11">
        <f t="shared" si="1626"/>
        <v>0</v>
      </c>
      <c r="O2273" s="11">
        <f t="shared" si="1627"/>
        <v>0</v>
      </c>
      <c r="P2273" s="11"/>
      <c r="Q2273" s="11"/>
      <c r="R2273" s="11"/>
    </row>
    <row r="2274" spans="1:18" hidden="1" x14ac:dyDescent="0.25">
      <c r="A2274" t="s">
        <v>22</v>
      </c>
      <c r="B2274">
        <v>5</v>
      </c>
      <c r="C2274">
        <v>8</v>
      </c>
      <c r="D2274" t="s">
        <v>21</v>
      </c>
      <c r="E2274" t="s">
        <v>21</v>
      </c>
      <c r="F2274">
        <v>3</v>
      </c>
      <c r="G2274">
        <v>180</v>
      </c>
      <c r="H2274">
        <v>13249</v>
      </c>
      <c r="I2274" t="s">
        <v>17</v>
      </c>
      <c r="J2274">
        <v>0</v>
      </c>
      <c r="K2274">
        <v>0</v>
      </c>
      <c r="L2274">
        <f t="shared" si="1628"/>
        <v>0</v>
      </c>
      <c r="M2274">
        <f t="shared" si="1625"/>
        <v>0</v>
      </c>
      <c r="N2274">
        <f t="shared" si="1626"/>
        <v>0</v>
      </c>
      <c r="O2274">
        <f t="shared" si="1627"/>
        <v>0</v>
      </c>
      <c r="P2274">
        <f t="shared" ref="P2274" si="1645">IF((SUM(J2274:J2277)&gt;0),1,0)</f>
        <v>0</v>
      </c>
      <c r="Q2274">
        <f t="shared" ref="Q2274:R2274" si="1646">IF((SUM(N2274:N2277)&gt;0),1,0)</f>
        <v>0</v>
      </c>
      <c r="R2274">
        <f t="shared" si="1646"/>
        <v>0</v>
      </c>
    </row>
    <row r="2275" spans="1:18" hidden="1" x14ac:dyDescent="0.25">
      <c r="A2275" t="s">
        <v>22</v>
      </c>
      <c r="B2275">
        <v>5</v>
      </c>
      <c r="C2275">
        <v>8</v>
      </c>
      <c r="D2275" t="s">
        <v>21</v>
      </c>
      <c r="E2275" t="s">
        <v>21</v>
      </c>
      <c r="F2275">
        <v>3</v>
      </c>
      <c r="G2275">
        <v>180</v>
      </c>
      <c r="H2275">
        <v>13249</v>
      </c>
      <c r="I2275" t="s">
        <v>16</v>
      </c>
      <c r="J2275">
        <v>0</v>
      </c>
      <c r="K2275">
        <v>0</v>
      </c>
      <c r="L2275">
        <f t="shared" si="1628"/>
        <v>0</v>
      </c>
      <c r="M2275">
        <f t="shared" si="1625"/>
        <v>0</v>
      </c>
      <c r="N2275">
        <f t="shared" si="1626"/>
        <v>0</v>
      </c>
      <c r="O2275">
        <f t="shared" si="1627"/>
        <v>0</v>
      </c>
    </row>
    <row r="2276" spans="1:18" hidden="1" x14ac:dyDescent="0.25">
      <c r="A2276" t="s">
        <v>22</v>
      </c>
      <c r="B2276">
        <v>5</v>
      </c>
      <c r="C2276">
        <v>8</v>
      </c>
      <c r="D2276" t="s">
        <v>21</v>
      </c>
      <c r="E2276" t="s">
        <v>21</v>
      </c>
      <c r="F2276">
        <v>3</v>
      </c>
      <c r="G2276">
        <v>180</v>
      </c>
      <c r="H2276">
        <v>13249</v>
      </c>
      <c r="I2276" t="s">
        <v>13</v>
      </c>
      <c r="J2276">
        <v>0</v>
      </c>
      <c r="K2276">
        <v>0</v>
      </c>
      <c r="L2276">
        <f t="shared" si="1628"/>
        <v>0</v>
      </c>
      <c r="M2276">
        <f t="shared" si="1625"/>
        <v>0</v>
      </c>
      <c r="N2276">
        <f t="shared" si="1626"/>
        <v>0</v>
      </c>
      <c r="O2276">
        <f t="shared" si="1627"/>
        <v>0</v>
      </c>
    </row>
    <row r="2277" spans="1:18" hidden="1" x14ac:dyDescent="0.25">
      <c r="A2277" t="s">
        <v>22</v>
      </c>
      <c r="B2277">
        <v>5</v>
      </c>
      <c r="C2277">
        <v>8</v>
      </c>
      <c r="D2277" t="s">
        <v>21</v>
      </c>
      <c r="E2277" t="s">
        <v>21</v>
      </c>
      <c r="F2277">
        <v>3</v>
      </c>
      <c r="G2277">
        <v>180</v>
      </c>
      <c r="H2277">
        <v>13249</v>
      </c>
      <c r="I2277" t="s">
        <v>14</v>
      </c>
      <c r="J2277">
        <v>0</v>
      </c>
      <c r="K2277">
        <v>0</v>
      </c>
      <c r="L2277" s="11">
        <f t="shared" si="1628"/>
        <v>0</v>
      </c>
      <c r="M2277" s="11">
        <f t="shared" si="1625"/>
        <v>0</v>
      </c>
      <c r="N2277" s="11">
        <f t="shared" si="1626"/>
        <v>0</v>
      </c>
      <c r="O2277" s="11">
        <f t="shared" si="1627"/>
        <v>0</v>
      </c>
      <c r="P2277" s="11"/>
      <c r="Q2277" s="11"/>
      <c r="R2277" s="11"/>
    </row>
    <row r="2278" spans="1:18" hidden="1" x14ac:dyDescent="0.25">
      <c r="A2278" t="s">
        <v>22</v>
      </c>
      <c r="B2278">
        <v>5</v>
      </c>
      <c r="C2278">
        <v>8</v>
      </c>
      <c r="D2278" t="s">
        <v>21</v>
      </c>
      <c r="E2278" t="s">
        <v>21</v>
      </c>
      <c r="F2278">
        <v>4</v>
      </c>
      <c r="G2278">
        <v>240</v>
      </c>
      <c r="H2278">
        <v>13309</v>
      </c>
      <c r="I2278" t="s">
        <v>17</v>
      </c>
      <c r="J2278">
        <v>0</v>
      </c>
      <c r="K2278">
        <v>0</v>
      </c>
      <c r="L2278">
        <f t="shared" si="1628"/>
        <v>0</v>
      </c>
      <c r="M2278">
        <f t="shared" si="1625"/>
        <v>0</v>
      </c>
      <c r="N2278">
        <f t="shared" si="1626"/>
        <v>0</v>
      </c>
      <c r="O2278">
        <f t="shared" si="1627"/>
        <v>0</v>
      </c>
      <c r="P2278">
        <f t="shared" ref="P2278" si="1647">IF((SUM(J2278:J2281)&gt;0),1,0)</f>
        <v>0</v>
      </c>
      <c r="Q2278">
        <f t="shared" ref="Q2278:R2278" si="1648">IF((SUM(N2278:N2281)&gt;0),1,0)</f>
        <v>0</v>
      </c>
      <c r="R2278">
        <f t="shared" si="1648"/>
        <v>0</v>
      </c>
    </row>
    <row r="2279" spans="1:18" hidden="1" x14ac:dyDescent="0.25">
      <c r="A2279" t="s">
        <v>22</v>
      </c>
      <c r="B2279">
        <v>5</v>
      </c>
      <c r="C2279">
        <v>8</v>
      </c>
      <c r="D2279" t="s">
        <v>21</v>
      </c>
      <c r="E2279" t="s">
        <v>21</v>
      </c>
      <c r="F2279">
        <v>4</v>
      </c>
      <c r="G2279">
        <v>240</v>
      </c>
      <c r="H2279">
        <v>13309</v>
      </c>
      <c r="I2279" t="s">
        <v>16</v>
      </c>
      <c r="J2279">
        <v>0</v>
      </c>
      <c r="K2279">
        <v>0</v>
      </c>
      <c r="L2279">
        <f t="shared" si="1628"/>
        <v>0</v>
      </c>
      <c r="M2279">
        <f t="shared" si="1625"/>
        <v>0</v>
      </c>
      <c r="N2279">
        <f t="shared" si="1626"/>
        <v>0</v>
      </c>
      <c r="O2279">
        <f t="shared" si="1627"/>
        <v>0</v>
      </c>
    </row>
    <row r="2280" spans="1:18" hidden="1" x14ac:dyDescent="0.25">
      <c r="A2280" t="s">
        <v>22</v>
      </c>
      <c r="B2280">
        <v>5</v>
      </c>
      <c r="C2280">
        <v>8</v>
      </c>
      <c r="D2280" t="s">
        <v>21</v>
      </c>
      <c r="E2280" t="s">
        <v>21</v>
      </c>
      <c r="F2280">
        <v>4</v>
      </c>
      <c r="G2280">
        <v>240</v>
      </c>
      <c r="H2280">
        <v>13309</v>
      </c>
      <c r="I2280" t="s">
        <v>13</v>
      </c>
      <c r="J2280">
        <v>0</v>
      </c>
      <c r="K2280">
        <v>0</v>
      </c>
      <c r="L2280">
        <f t="shared" si="1628"/>
        <v>0</v>
      </c>
      <c r="M2280">
        <f t="shared" si="1625"/>
        <v>0</v>
      </c>
      <c r="N2280">
        <f t="shared" si="1626"/>
        <v>0</v>
      </c>
      <c r="O2280">
        <f t="shared" si="1627"/>
        <v>0</v>
      </c>
    </row>
    <row r="2281" spans="1:18" hidden="1" x14ac:dyDescent="0.25">
      <c r="A2281" t="s">
        <v>22</v>
      </c>
      <c r="B2281">
        <v>5</v>
      </c>
      <c r="C2281">
        <v>8</v>
      </c>
      <c r="D2281" t="s">
        <v>21</v>
      </c>
      <c r="E2281" t="s">
        <v>21</v>
      </c>
      <c r="F2281">
        <v>4</v>
      </c>
      <c r="G2281">
        <v>240</v>
      </c>
      <c r="H2281">
        <v>13309</v>
      </c>
      <c r="I2281" t="s">
        <v>14</v>
      </c>
      <c r="J2281">
        <v>0</v>
      </c>
      <c r="K2281">
        <v>0</v>
      </c>
      <c r="L2281" s="11">
        <f t="shared" si="1628"/>
        <v>0</v>
      </c>
      <c r="M2281" s="11">
        <f t="shared" si="1625"/>
        <v>0</v>
      </c>
      <c r="N2281" s="11">
        <f t="shared" si="1626"/>
        <v>0</v>
      </c>
      <c r="O2281" s="11">
        <f t="shared" si="1627"/>
        <v>0</v>
      </c>
      <c r="P2281" s="11"/>
      <c r="Q2281" s="11"/>
      <c r="R2281" s="11"/>
    </row>
    <row r="2282" spans="1:18" hidden="1" x14ac:dyDescent="0.25">
      <c r="A2282" t="s">
        <v>22</v>
      </c>
      <c r="B2282">
        <v>5</v>
      </c>
      <c r="C2282">
        <v>8</v>
      </c>
      <c r="D2282" t="s">
        <v>21</v>
      </c>
      <c r="E2282" t="s">
        <v>21</v>
      </c>
      <c r="F2282">
        <v>5</v>
      </c>
      <c r="G2282">
        <v>300</v>
      </c>
      <c r="H2282">
        <v>13369</v>
      </c>
      <c r="I2282" t="s">
        <v>17</v>
      </c>
      <c r="J2282">
        <v>0</v>
      </c>
      <c r="K2282">
        <v>0</v>
      </c>
      <c r="L2282">
        <f t="shared" si="1628"/>
        <v>0</v>
      </c>
      <c r="M2282">
        <f t="shared" si="1625"/>
        <v>0</v>
      </c>
      <c r="N2282">
        <f t="shared" si="1626"/>
        <v>0</v>
      </c>
      <c r="O2282">
        <f t="shared" si="1627"/>
        <v>0</v>
      </c>
      <c r="P2282">
        <f t="shared" ref="P2282" si="1649">IF((SUM(J2282:J2285)&gt;0),1,0)</f>
        <v>1</v>
      </c>
      <c r="Q2282">
        <f t="shared" ref="Q2282:R2282" si="1650">IF((SUM(N2282:N2285)&gt;0),1,0)</f>
        <v>0</v>
      </c>
      <c r="R2282">
        <f t="shared" si="1650"/>
        <v>0</v>
      </c>
    </row>
    <row r="2283" spans="1:18" hidden="1" x14ac:dyDescent="0.25">
      <c r="A2283" t="s">
        <v>22</v>
      </c>
      <c r="B2283">
        <v>5</v>
      </c>
      <c r="C2283">
        <v>8</v>
      </c>
      <c r="D2283" t="s">
        <v>21</v>
      </c>
      <c r="E2283" t="s">
        <v>21</v>
      </c>
      <c r="F2283">
        <v>5</v>
      </c>
      <c r="G2283">
        <v>300</v>
      </c>
      <c r="H2283">
        <v>13369</v>
      </c>
      <c r="I2283" t="s">
        <v>16</v>
      </c>
      <c r="J2283">
        <v>0</v>
      </c>
      <c r="K2283">
        <v>0</v>
      </c>
      <c r="L2283">
        <f t="shared" si="1628"/>
        <v>0</v>
      </c>
      <c r="M2283">
        <f t="shared" si="1625"/>
        <v>0</v>
      </c>
      <c r="N2283">
        <f t="shared" si="1626"/>
        <v>0</v>
      </c>
      <c r="O2283">
        <f t="shared" si="1627"/>
        <v>0</v>
      </c>
    </row>
    <row r="2284" spans="1:18" hidden="1" x14ac:dyDescent="0.25">
      <c r="A2284" t="s">
        <v>22</v>
      </c>
      <c r="B2284">
        <v>5</v>
      </c>
      <c r="C2284">
        <v>8</v>
      </c>
      <c r="D2284" t="s">
        <v>21</v>
      </c>
      <c r="E2284" t="s">
        <v>21</v>
      </c>
      <c r="F2284">
        <v>5</v>
      </c>
      <c r="G2284">
        <v>300</v>
      </c>
      <c r="H2284">
        <v>13369</v>
      </c>
      <c r="I2284" t="s">
        <v>13</v>
      </c>
      <c r="J2284">
        <v>1</v>
      </c>
      <c r="K2284">
        <v>3</v>
      </c>
      <c r="L2284">
        <f t="shared" si="1628"/>
        <v>1</v>
      </c>
      <c r="M2284">
        <f t="shared" si="1625"/>
        <v>0</v>
      </c>
      <c r="N2284">
        <f t="shared" si="1626"/>
        <v>0</v>
      </c>
      <c r="O2284">
        <f t="shared" si="1627"/>
        <v>0</v>
      </c>
    </row>
    <row r="2285" spans="1:18" hidden="1" x14ac:dyDescent="0.25">
      <c r="A2285" t="s">
        <v>22</v>
      </c>
      <c r="B2285">
        <v>5</v>
      </c>
      <c r="C2285">
        <v>8</v>
      </c>
      <c r="D2285" t="s">
        <v>21</v>
      </c>
      <c r="E2285" t="s">
        <v>21</v>
      </c>
      <c r="F2285">
        <v>5</v>
      </c>
      <c r="G2285">
        <v>300</v>
      </c>
      <c r="H2285">
        <v>13369</v>
      </c>
      <c r="I2285" t="s">
        <v>14</v>
      </c>
      <c r="J2285">
        <v>0</v>
      </c>
      <c r="K2285">
        <v>0</v>
      </c>
      <c r="L2285" s="11">
        <f t="shared" si="1628"/>
        <v>0</v>
      </c>
      <c r="M2285" s="11">
        <f t="shared" si="1625"/>
        <v>0</v>
      </c>
      <c r="N2285" s="11">
        <f t="shared" si="1626"/>
        <v>0</v>
      </c>
      <c r="O2285" s="11">
        <f t="shared" si="1627"/>
        <v>0</v>
      </c>
      <c r="P2285" s="11"/>
      <c r="Q2285" s="11"/>
      <c r="R2285" s="11"/>
    </row>
    <row r="2286" spans="1:18" hidden="1" x14ac:dyDescent="0.25">
      <c r="A2286" t="s">
        <v>22</v>
      </c>
      <c r="B2286">
        <v>5</v>
      </c>
      <c r="C2286">
        <v>8</v>
      </c>
      <c r="D2286" t="s">
        <v>21</v>
      </c>
      <c r="E2286" t="s">
        <v>21</v>
      </c>
      <c r="F2286">
        <v>6</v>
      </c>
      <c r="G2286">
        <v>360</v>
      </c>
      <c r="H2286">
        <v>13429</v>
      </c>
      <c r="I2286" t="s">
        <v>17</v>
      </c>
      <c r="J2286">
        <v>0</v>
      </c>
      <c r="K2286">
        <v>0</v>
      </c>
      <c r="L2286">
        <f t="shared" si="1628"/>
        <v>0</v>
      </c>
      <c r="M2286">
        <f t="shared" si="1625"/>
        <v>0</v>
      </c>
      <c r="N2286">
        <f t="shared" si="1626"/>
        <v>0</v>
      </c>
      <c r="O2286">
        <f t="shared" si="1627"/>
        <v>0</v>
      </c>
      <c r="P2286">
        <f t="shared" ref="P2286" si="1651">IF((SUM(J2286:J2289)&gt;0),1,0)</f>
        <v>0</v>
      </c>
      <c r="Q2286">
        <f t="shared" ref="Q2286:R2286" si="1652">IF((SUM(N2286:N2289)&gt;0),1,0)</f>
        <v>0</v>
      </c>
      <c r="R2286">
        <f t="shared" si="1652"/>
        <v>0</v>
      </c>
    </row>
    <row r="2287" spans="1:18" hidden="1" x14ac:dyDescent="0.25">
      <c r="A2287" t="s">
        <v>22</v>
      </c>
      <c r="B2287">
        <v>5</v>
      </c>
      <c r="C2287">
        <v>8</v>
      </c>
      <c r="D2287" t="s">
        <v>21</v>
      </c>
      <c r="E2287" t="s">
        <v>21</v>
      </c>
      <c r="F2287">
        <v>6</v>
      </c>
      <c r="G2287">
        <v>360</v>
      </c>
      <c r="H2287">
        <v>13429</v>
      </c>
      <c r="I2287" t="s">
        <v>16</v>
      </c>
      <c r="J2287">
        <v>0</v>
      </c>
      <c r="K2287">
        <v>0</v>
      </c>
      <c r="L2287">
        <f t="shared" si="1628"/>
        <v>0</v>
      </c>
      <c r="M2287">
        <f t="shared" si="1625"/>
        <v>0</v>
      </c>
      <c r="N2287">
        <f t="shared" si="1626"/>
        <v>0</v>
      </c>
      <c r="O2287">
        <f t="shared" si="1627"/>
        <v>0</v>
      </c>
    </row>
    <row r="2288" spans="1:18" hidden="1" x14ac:dyDescent="0.25">
      <c r="A2288" t="s">
        <v>22</v>
      </c>
      <c r="B2288">
        <v>5</v>
      </c>
      <c r="C2288">
        <v>8</v>
      </c>
      <c r="D2288" t="s">
        <v>21</v>
      </c>
      <c r="E2288" t="s">
        <v>21</v>
      </c>
      <c r="F2288">
        <v>6</v>
      </c>
      <c r="G2288">
        <v>360</v>
      </c>
      <c r="H2288">
        <v>13429</v>
      </c>
      <c r="I2288" t="s">
        <v>13</v>
      </c>
      <c r="J2288">
        <v>0</v>
      </c>
      <c r="K2288">
        <v>0</v>
      </c>
      <c r="L2288">
        <f t="shared" si="1628"/>
        <v>0</v>
      </c>
      <c r="M2288">
        <f t="shared" si="1625"/>
        <v>0</v>
      </c>
      <c r="N2288">
        <f t="shared" si="1626"/>
        <v>0</v>
      </c>
      <c r="O2288">
        <f t="shared" si="1627"/>
        <v>0</v>
      </c>
    </row>
    <row r="2289" spans="1:18" hidden="1" x14ac:dyDescent="0.25">
      <c r="A2289" t="s">
        <v>22</v>
      </c>
      <c r="B2289">
        <v>5</v>
      </c>
      <c r="C2289">
        <v>8</v>
      </c>
      <c r="D2289" t="s">
        <v>21</v>
      </c>
      <c r="E2289" t="s">
        <v>21</v>
      </c>
      <c r="F2289">
        <v>6</v>
      </c>
      <c r="G2289">
        <v>360</v>
      </c>
      <c r="H2289">
        <v>13429</v>
      </c>
      <c r="I2289" t="s">
        <v>14</v>
      </c>
      <c r="J2289">
        <v>0</v>
      </c>
      <c r="K2289">
        <v>0</v>
      </c>
      <c r="L2289" s="11">
        <f t="shared" si="1628"/>
        <v>0</v>
      </c>
      <c r="M2289" s="11">
        <f t="shared" si="1625"/>
        <v>0</v>
      </c>
      <c r="N2289" s="11">
        <f t="shared" si="1626"/>
        <v>0</v>
      </c>
      <c r="O2289" s="11">
        <f t="shared" si="1627"/>
        <v>0</v>
      </c>
      <c r="P2289" s="11"/>
      <c r="Q2289" s="11"/>
      <c r="R2289" s="11"/>
    </row>
    <row r="2290" spans="1:18" hidden="1" x14ac:dyDescent="0.25">
      <c r="A2290" t="s">
        <v>22</v>
      </c>
      <c r="B2290">
        <v>5</v>
      </c>
      <c r="C2290">
        <v>8</v>
      </c>
      <c r="D2290" t="s">
        <v>21</v>
      </c>
      <c r="E2290" t="s">
        <v>21</v>
      </c>
      <c r="F2290">
        <v>7</v>
      </c>
      <c r="G2290">
        <v>420</v>
      </c>
      <c r="H2290">
        <v>13489</v>
      </c>
      <c r="I2290" t="s">
        <v>17</v>
      </c>
      <c r="J2290">
        <v>0</v>
      </c>
      <c r="K2290">
        <v>0</v>
      </c>
      <c r="L2290">
        <f t="shared" si="1628"/>
        <v>0</v>
      </c>
      <c r="M2290">
        <f t="shared" si="1625"/>
        <v>0</v>
      </c>
      <c r="N2290">
        <f t="shared" si="1626"/>
        <v>0</v>
      </c>
      <c r="O2290">
        <f t="shared" si="1627"/>
        <v>0</v>
      </c>
      <c r="P2290">
        <f t="shared" ref="P2290" si="1653">IF((SUM(J2290:J2293)&gt;0),1,0)</f>
        <v>0</v>
      </c>
      <c r="Q2290">
        <f t="shared" ref="Q2290:R2290" si="1654">IF((SUM(N2290:N2293)&gt;0),1,0)</f>
        <v>0</v>
      </c>
      <c r="R2290">
        <f t="shared" si="1654"/>
        <v>0</v>
      </c>
    </row>
    <row r="2291" spans="1:18" hidden="1" x14ac:dyDescent="0.25">
      <c r="A2291" t="s">
        <v>22</v>
      </c>
      <c r="B2291">
        <v>5</v>
      </c>
      <c r="C2291">
        <v>8</v>
      </c>
      <c r="D2291" t="s">
        <v>21</v>
      </c>
      <c r="E2291" t="s">
        <v>21</v>
      </c>
      <c r="F2291">
        <v>7</v>
      </c>
      <c r="G2291">
        <v>420</v>
      </c>
      <c r="H2291">
        <v>13489</v>
      </c>
      <c r="I2291" t="s">
        <v>16</v>
      </c>
      <c r="J2291">
        <v>0</v>
      </c>
      <c r="K2291">
        <v>0</v>
      </c>
      <c r="L2291">
        <f t="shared" si="1628"/>
        <v>0</v>
      </c>
      <c r="M2291">
        <f t="shared" si="1625"/>
        <v>0</v>
      </c>
      <c r="N2291">
        <f t="shared" si="1626"/>
        <v>0</v>
      </c>
      <c r="O2291">
        <f t="shared" si="1627"/>
        <v>0</v>
      </c>
    </row>
    <row r="2292" spans="1:18" hidden="1" x14ac:dyDescent="0.25">
      <c r="A2292" t="s">
        <v>22</v>
      </c>
      <c r="B2292">
        <v>5</v>
      </c>
      <c r="C2292">
        <v>8</v>
      </c>
      <c r="D2292" t="s">
        <v>21</v>
      </c>
      <c r="E2292" t="s">
        <v>21</v>
      </c>
      <c r="F2292">
        <v>7</v>
      </c>
      <c r="G2292">
        <v>420</v>
      </c>
      <c r="H2292">
        <v>13489</v>
      </c>
      <c r="I2292" t="s">
        <v>13</v>
      </c>
      <c r="J2292">
        <v>0</v>
      </c>
      <c r="K2292">
        <v>0</v>
      </c>
      <c r="L2292">
        <f t="shared" si="1628"/>
        <v>0</v>
      </c>
      <c r="M2292">
        <f t="shared" si="1625"/>
        <v>0</v>
      </c>
      <c r="N2292">
        <f t="shared" si="1626"/>
        <v>0</v>
      </c>
      <c r="O2292">
        <f t="shared" si="1627"/>
        <v>0</v>
      </c>
    </row>
    <row r="2293" spans="1:18" hidden="1" x14ac:dyDescent="0.25">
      <c r="A2293" t="s">
        <v>22</v>
      </c>
      <c r="B2293">
        <v>5</v>
      </c>
      <c r="C2293">
        <v>8</v>
      </c>
      <c r="D2293" t="s">
        <v>21</v>
      </c>
      <c r="E2293" t="s">
        <v>21</v>
      </c>
      <c r="F2293">
        <v>7</v>
      </c>
      <c r="G2293">
        <v>420</v>
      </c>
      <c r="H2293">
        <v>13489</v>
      </c>
      <c r="I2293" t="s">
        <v>14</v>
      </c>
      <c r="J2293">
        <v>0</v>
      </c>
      <c r="K2293">
        <v>0</v>
      </c>
      <c r="L2293" s="11">
        <f t="shared" si="1628"/>
        <v>0</v>
      </c>
      <c r="M2293" s="11">
        <f t="shared" si="1625"/>
        <v>0</v>
      </c>
      <c r="N2293" s="11">
        <f t="shared" si="1626"/>
        <v>0</v>
      </c>
      <c r="O2293" s="11">
        <f t="shared" si="1627"/>
        <v>0</v>
      </c>
      <c r="P2293" s="11"/>
      <c r="Q2293" s="11"/>
      <c r="R2293" s="11"/>
    </row>
    <row r="2294" spans="1:18" hidden="1" x14ac:dyDescent="0.25">
      <c r="A2294" t="s">
        <v>22</v>
      </c>
      <c r="B2294">
        <v>5</v>
      </c>
      <c r="C2294">
        <v>8</v>
      </c>
      <c r="D2294" t="s">
        <v>21</v>
      </c>
      <c r="E2294" t="s">
        <v>21</v>
      </c>
      <c r="F2294">
        <v>8</v>
      </c>
      <c r="G2294">
        <v>480</v>
      </c>
      <c r="H2294">
        <v>13549</v>
      </c>
      <c r="I2294" t="s">
        <v>17</v>
      </c>
      <c r="J2294">
        <v>0</v>
      </c>
      <c r="K2294">
        <v>0</v>
      </c>
      <c r="L2294">
        <f t="shared" si="1628"/>
        <v>0</v>
      </c>
      <c r="M2294">
        <f t="shared" si="1625"/>
        <v>0</v>
      </c>
      <c r="N2294">
        <f t="shared" si="1626"/>
        <v>0</v>
      </c>
      <c r="O2294">
        <f t="shared" si="1627"/>
        <v>0</v>
      </c>
      <c r="P2294">
        <f t="shared" ref="P2294" si="1655">IF((SUM(J2294:J2297)&gt;0),1,0)</f>
        <v>0</v>
      </c>
      <c r="Q2294">
        <f t="shared" ref="Q2294:R2294" si="1656">IF((SUM(N2294:N2297)&gt;0),1,0)</f>
        <v>0</v>
      </c>
      <c r="R2294">
        <f t="shared" si="1656"/>
        <v>0</v>
      </c>
    </row>
    <row r="2295" spans="1:18" hidden="1" x14ac:dyDescent="0.25">
      <c r="A2295" t="s">
        <v>22</v>
      </c>
      <c r="B2295">
        <v>5</v>
      </c>
      <c r="C2295">
        <v>8</v>
      </c>
      <c r="D2295" t="s">
        <v>21</v>
      </c>
      <c r="E2295" t="s">
        <v>21</v>
      </c>
      <c r="F2295">
        <v>8</v>
      </c>
      <c r="G2295">
        <v>480</v>
      </c>
      <c r="H2295">
        <v>13549</v>
      </c>
      <c r="I2295" t="s">
        <v>16</v>
      </c>
      <c r="J2295">
        <v>0</v>
      </c>
      <c r="K2295">
        <v>0</v>
      </c>
      <c r="L2295">
        <f t="shared" si="1628"/>
        <v>0</v>
      </c>
      <c r="M2295">
        <f t="shared" si="1625"/>
        <v>0</v>
      </c>
      <c r="N2295">
        <f t="shared" si="1626"/>
        <v>0</v>
      </c>
      <c r="O2295">
        <f t="shared" si="1627"/>
        <v>0</v>
      </c>
    </row>
    <row r="2296" spans="1:18" hidden="1" x14ac:dyDescent="0.25">
      <c r="A2296" t="s">
        <v>22</v>
      </c>
      <c r="B2296">
        <v>5</v>
      </c>
      <c r="C2296">
        <v>8</v>
      </c>
      <c r="D2296" t="s">
        <v>21</v>
      </c>
      <c r="E2296" t="s">
        <v>21</v>
      </c>
      <c r="F2296">
        <v>8</v>
      </c>
      <c r="G2296">
        <v>480</v>
      </c>
      <c r="H2296">
        <v>13549</v>
      </c>
      <c r="I2296" t="s">
        <v>13</v>
      </c>
      <c r="J2296">
        <v>0</v>
      </c>
      <c r="K2296">
        <v>0</v>
      </c>
      <c r="L2296">
        <f t="shared" si="1628"/>
        <v>0</v>
      </c>
      <c r="M2296">
        <f t="shared" si="1625"/>
        <v>0</v>
      </c>
      <c r="N2296">
        <f t="shared" si="1626"/>
        <v>0</v>
      </c>
      <c r="O2296">
        <f t="shared" si="1627"/>
        <v>0</v>
      </c>
    </row>
    <row r="2297" spans="1:18" hidden="1" x14ac:dyDescent="0.25">
      <c r="A2297" t="s">
        <v>22</v>
      </c>
      <c r="B2297">
        <v>5</v>
      </c>
      <c r="C2297">
        <v>8</v>
      </c>
      <c r="D2297" t="s">
        <v>21</v>
      </c>
      <c r="E2297" t="s">
        <v>21</v>
      </c>
      <c r="F2297">
        <v>8</v>
      </c>
      <c r="G2297">
        <v>480</v>
      </c>
      <c r="H2297">
        <v>13549</v>
      </c>
      <c r="I2297" t="s">
        <v>14</v>
      </c>
      <c r="J2297">
        <v>0</v>
      </c>
      <c r="K2297">
        <v>0</v>
      </c>
      <c r="L2297" s="11">
        <f t="shared" si="1628"/>
        <v>0</v>
      </c>
      <c r="M2297" s="11">
        <f t="shared" si="1625"/>
        <v>0</v>
      </c>
      <c r="N2297" s="11">
        <f t="shared" si="1626"/>
        <v>0</v>
      </c>
      <c r="O2297" s="11">
        <f t="shared" si="1627"/>
        <v>0</v>
      </c>
      <c r="P2297" s="11"/>
      <c r="Q2297" s="11"/>
      <c r="R2297" s="11"/>
    </row>
    <row r="2298" spans="1:18" hidden="1" x14ac:dyDescent="0.25">
      <c r="A2298" t="s">
        <v>22</v>
      </c>
      <c r="B2298">
        <v>5</v>
      </c>
      <c r="C2298">
        <v>8</v>
      </c>
      <c r="D2298" t="s">
        <v>21</v>
      </c>
      <c r="E2298" t="s">
        <v>21</v>
      </c>
      <c r="F2298">
        <v>9</v>
      </c>
      <c r="G2298">
        <v>540</v>
      </c>
      <c r="H2298">
        <v>13609</v>
      </c>
      <c r="I2298" t="s">
        <v>17</v>
      </c>
      <c r="J2298">
        <v>1</v>
      </c>
      <c r="K2298">
        <v>2</v>
      </c>
      <c r="L2298">
        <f t="shared" si="1628"/>
        <v>1</v>
      </c>
      <c r="M2298">
        <f t="shared" si="1625"/>
        <v>0</v>
      </c>
      <c r="N2298">
        <f t="shared" si="1626"/>
        <v>0</v>
      </c>
      <c r="O2298">
        <f t="shared" si="1627"/>
        <v>0</v>
      </c>
      <c r="P2298">
        <f t="shared" ref="P2298" si="1657">IF((SUM(J2298:J2301)&gt;0),1,0)</f>
        <v>1</v>
      </c>
      <c r="Q2298">
        <f t="shared" ref="Q2298:R2298" si="1658">IF((SUM(N2298:N2301)&gt;0),1,0)</f>
        <v>0</v>
      </c>
      <c r="R2298">
        <f t="shared" si="1658"/>
        <v>0</v>
      </c>
    </row>
    <row r="2299" spans="1:18" hidden="1" x14ac:dyDescent="0.25">
      <c r="A2299" t="s">
        <v>22</v>
      </c>
      <c r="B2299">
        <v>5</v>
      </c>
      <c r="C2299">
        <v>8</v>
      </c>
      <c r="D2299" t="s">
        <v>21</v>
      </c>
      <c r="E2299" t="s">
        <v>21</v>
      </c>
      <c r="F2299">
        <v>9</v>
      </c>
      <c r="G2299">
        <v>540</v>
      </c>
      <c r="H2299">
        <v>13609</v>
      </c>
      <c r="I2299" t="s">
        <v>16</v>
      </c>
      <c r="J2299">
        <v>0</v>
      </c>
      <c r="K2299">
        <v>0</v>
      </c>
      <c r="L2299">
        <f t="shared" si="1628"/>
        <v>0</v>
      </c>
      <c r="M2299">
        <f t="shared" si="1625"/>
        <v>0</v>
      </c>
      <c r="N2299">
        <f t="shared" si="1626"/>
        <v>0</v>
      </c>
      <c r="O2299">
        <f t="shared" si="1627"/>
        <v>0</v>
      </c>
    </row>
    <row r="2300" spans="1:18" hidden="1" x14ac:dyDescent="0.25">
      <c r="A2300" t="s">
        <v>22</v>
      </c>
      <c r="B2300">
        <v>5</v>
      </c>
      <c r="C2300">
        <v>8</v>
      </c>
      <c r="D2300" t="s">
        <v>21</v>
      </c>
      <c r="E2300" t="s">
        <v>21</v>
      </c>
      <c r="F2300">
        <v>9</v>
      </c>
      <c r="G2300">
        <v>540</v>
      </c>
      <c r="H2300">
        <v>13609</v>
      </c>
      <c r="I2300" t="s">
        <v>13</v>
      </c>
      <c r="J2300">
        <v>0</v>
      </c>
      <c r="K2300">
        <v>0</v>
      </c>
      <c r="L2300">
        <f t="shared" si="1628"/>
        <v>0</v>
      </c>
      <c r="M2300">
        <f t="shared" si="1625"/>
        <v>0</v>
      </c>
      <c r="N2300">
        <f t="shared" si="1626"/>
        <v>0</v>
      </c>
      <c r="O2300">
        <f t="shared" si="1627"/>
        <v>0</v>
      </c>
    </row>
    <row r="2301" spans="1:18" hidden="1" x14ac:dyDescent="0.25">
      <c r="A2301" t="s">
        <v>22</v>
      </c>
      <c r="B2301">
        <v>5</v>
      </c>
      <c r="C2301">
        <v>8</v>
      </c>
      <c r="D2301" t="s">
        <v>21</v>
      </c>
      <c r="E2301" t="s">
        <v>21</v>
      </c>
      <c r="F2301">
        <v>9</v>
      </c>
      <c r="G2301">
        <v>540</v>
      </c>
      <c r="H2301">
        <v>13609</v>
      </c>
      <c r="I2301" t="s">
        <v>14</v>
      </c>
      <c r="J2301">
        <v>0</v>
      </c>
      <c r="K2301">
        <v>0</v>
      </c>
      <c r="L2301" s="11">
        <f t="shared" si="1628"/>
        <v>0</v>
      </c>
      <c r="M2301" s="11">
        <f t="shared" si="1625"/>
        <v>0</v>
      </c>
      <c r="N2301" s="11">
        <f t="shared" si="1626"/>
        <v>0</v>
      </c>
      <c r="O2301" s="11">
        <f t="shared" si="1627"/>
        <v>0</v>
      </c>
      <c r="P2301" s="11"/>
      <c r="Q2301" s="11"/>
      <c r="R2301" s="11"/>
    </row>
    <row r="2302" spans="1:18" hidden="1" x14ac:dyDescent="0.25">
      <c r="A2302" t="s">
        <v>22</v>
      </c>
      <c r="B2302">
        <v>5</v>
      </c>
      <c r="C2302">
        <v>8</v>
      </c>
      <c r="D2302" t="s">
        <v>21</v>
      </c>
      <c r="E2302" t="s">
        <v>21</v>
      </c>
      <c r="F2302">
        <v>10</v>
      </c>
      <c r="G2302">
        <v>600</v>
      </c>
      <c r="H2302">
        <v>13669</v>
      </c>
      <c r="I2302" t="s">
        <v>17</v>
      </c>
      <c r="J2302">
        <v>0</v>
      </c>
      <c r="K2302">
        <v>0</v>
      </c>
      <c r="L2302">
        <f t="shared" si="1628"/>
        <v>0</v>
      </c>
      <c r="M2302">
        <f t="shared" si="1625"/>
        <v>0</v>
      </c>
      <c r="N2302">
        <f t="shared" si="1626"/>
        <v>0</v>
      </c>
      <c r="O2302">
        <f t="shared" si="1627"/>
        <v>0</v>
      </c>
      <c r="P2302">
        <f t="shared" ref="P2302" si="1659">IF((SUM(J2302:J2305)&gt;0),1,0)</f>
        <v>0</v>
      </c>
      <c r="Q2302">
        <f t="shared" ref="Q2302:R2302" si="1660">IF((SUM(N2302:N2305)&gt;0),1,0)</f>
        <v>0</v>
      </c>
      <c r="R2302">
        <f t="shared" si="1660"/>
        <v>0</v>
      </c>
    </row>
    <row r="2303" spans="1:18" hidden="1" x14ac:dyDescent="0.25">
      <c r="A2303" t="s">
        <v>22</v>
      </c>
      <c r="B2303">
        <v>5</v>
      </c>
      <c r="C2303">
        <v>8</v>
      </c>
      <c r="D2303" t="s">
        <v>21</v>
      </c>
      <c r="E2303" t="s">
        <v>21</v>
      </c>
      <c r="F2303">
        <v>10</v>
      </c>
      <c r="G2303">
        <v>600</v>
      </c>
      <c r="H2303">
        <v>13669</v>
      </c>
      <c r="I2303" t="s">
        <v>16</v>
      </c>
      <c r="J2303">
        <v>0</v>
      </c>
      <c r="K2303">
        <v>0</v>
      </c>
      <c r="L2303">
        <f t="shared" si="1628"/>
        <v>0</v>
      </c>
      <c r="M2303">
        <f t="shared" ref="M2303:M2366" si="1661">IF(K2303&gt;3,1,0)</f>
        <v>0</v>
      </c>
      <c r="N2303">
        <f t="shared" ref="N2303:N2366" si="1662">IF(K2303=4,1,0)</f>
        <v>0</v>
      </c>
      <c r="O2303">
        <f t="shared" ref="O2303:O2366" si="1663">IF(K2303=5,1,0)</f>
        <v>0</v>
      </c>
    </row>
    <row r="2304" spans="1:18" hidden="1" x14ac:dyDescent="0.25">
      <c r="A2304" t="s">
        <v>22</v>
      </c>
      <c r="B2304">
        <v>5</v>
      </c>
      <c r="C2304">
        <v>8</v>
      </c>
      <c r="D2304" t="s">
        <v>21</v>
      </c>
      <c r="E2304" t="s">
        <v>21</v>
      </c>
      <c r="F2304">
        <v>10</v>
      </c>
      <c r="G2304">
        <v>600</v>
      </c>
      <c r="H2304">
        <v>13669</v>
      </c>
      <c r="I2304" t="s">
        <v>13</v>
      </c>
      <c r="J2304">
        <v>0</v>
      </c>
      <c r="K2304">
        <v>0</v>
      </c>
      <c r="L2304">
        <f t="shared" ref="L2304:L2367" si="1664">IF(J2304&gt;0,1,0)</f>
        <v>0</v>
      </c>
      <c r="M2304">
        <f t="shared" si="1661"/>
        <v>0</v>
      </c>
      <c r="N2304">
        <f t="shared" si="1662"/>
        <v>0</v>
      </c>
      <c r="O2304">
        <f t="shared" si="1663"/>
        <v>0</v>
      </c>
    </row>
    <row r="2305" spans="1:18" hidden="1" x14ac:dyDescent="0.25">
      <c r="A2305" t="s">
        <v>22</v>
      </c>
      <c r="B2305">
        <v>5</v>
      </c>
      <c r="C2305">
        <v>8</v>
      </c>
      <c r="D2305" t="s">
        <v>21</v>
      </c>
      <c r="E2305" t="s">
        <v>21</v>
      </c>
      <c r="F2305">
        <v>10</v>
      </c>
      <c r="G2305">
        <v>600</v>
      </c>
      <c r="H2305">
        <v>13669</v>
      </c>
      <c r="I2305" t="s">
        <v>14</v>
      </c>
      <c r="J2305">
        <v>0</v>
      </c>
      <c r="K2305">
        <v>0</v>
      </c>
      <c r="L2305" s="11">
        <f t="shared" si="1664"/>
        <v>0</v>
      </c>
      <c r="M2305" s="11">
        <f t="shared" si="1661"/>
        <v>0</v>
      </c>
      <c r="N2305" s="11">
        <f t="shared" si="1662"/>
        <v>0</v>
      </c>
      <c r="O2305" s="11">
        <f t="shared" si="1663"/>
        <v>0</v>
      </c>
      <c r="P2305" s="11"/>
      <c r="Q2305" s="11"/>
      <c r="R2305" s="11"/>
    </row>
    <row r="2306" spans="1:18" hidden="1" x14ac:dyDescent="0.25">
      <c r="A2306" t="s">
        <v>22</v>
      </c>
      <c r="B2306">
        <v>5</v>
      </c>
      <c r="C2306">
        <v>8</v>
      </c>
      <c r="D2306" t="s">
        <v>21</v>
      </c>
      <c r="E2306" t="s">
        <v>21</v>
      </c>
      <c r="F2306">
        <v>11</v>
      </c>
      <c r="G2306">
        <v>660</v>
      </c>
      <c r="H2306">
        <v>13819</v>
      </c>
      <c r="I2306" t="s">
        <v>17</v>
      </c>
      <c r="J2306">
        <v>0</v>
      </c>
      <c r="K2306">
        <v>0</v>
      </c>
      <c r="L2306">
        <f t="shared" si="1664"/>
        <v>0</v>
      </c>
      <c r="M2306">
        <f t="shared" si="1661"/>
        <v>0</v>
      </c>
      <c r="N2306">
        <f t="shared" si="1662"/>
        <v>0</v>
      </c>
      <c r="O2306">
        <f t="shared" si="1663"/>
        <v>0</v>
      </c>
      <c r="P2306">
        <f t="shared" ref="P2306" si="1665">IF((SUM(J2306:J2309)&gt;0),1,0)</f>
        <v>0</v>
      </c>
      <c r="Q2306">
        <f t="shared" ref="Q2306:R2306" si="1666">IF((SUM(N2306:N2309)&gt;0),1,0)</f>
        <v>0</v>
      </c>
      <c r="R2306">
        <f t="shared" si="1666"/>
        <v>0</v>
      </c>
    </row>
    <row r="2307" spans="1:18" hidden="1" x14ac:dyDescent="0.25">
      <c r="A2307" t="s">
        <v>22</v>
      </c>
      <c r="B2307">
        <v>5</v>
      </c>
      <c r="C2307">
        <v>8</v>
      </c>
      <c r="D2307" t="s">
        <v>21</v>
      </c>
      <c r="E2307" t="s">
        <v>21</v>
      </c>
      <c r="F2307">
        <v>11</v>
      </c>
      <c r="G2307">
        <v>660</v>
      </c>
      <c r="H2307">
        <v>13819</v>
      </c>
      <c r="I2307" t="s">
        <v>16</v>
      </c>
      <c r="J2307">
        <v>0</v>
      </c>
      <c r="K2307">
        <v>0</v>
      </c>
      <c r="L2307">
        <f t="shared" si="1664"/>
        <v>0</v>
      </c>
      <c r="M2307">
        <f t="shared" si="1661"/>
        <v>0</v>
      </c>
      <c r="N2307">
        <f t="shared" si="1662"/>
        <v>0</v>
      </c>
      <c r="O2307">
        <f t="shared" si="1663"/>
        <v>0</v>
      </c>
    </row>
    <row r="2308" spans="1:18" hidden="1" x14ac:dyDescent="0.25">
      <c r="A2308" t="s">
        <v>22</v>
      </c>
      <c r="B2308">
        <v>5</v>
      </c>
      <c r="C2308">
        <v>8</v>
      </c>
      <c r="D2308" t="s">
        <v>21</v>
      </c>
      <c r="E2308" t="s">
        <v>21</v>
      </c>
      <c r="F2308">
        <v>11</v>
      </c>
      <c r="G2308">
        <v>660</v>
      </c>
      <c r="H2308">
        <v>13819</v>
      </c>
      <c r="I2308" t="s">
        <v>13</v>
      </c>
      <c r="J2308">
        <v>0</v>
      </c>
      <c r="K2308">
        <v>0</v>
      </c>
      <c r="L2308">
        <f t="shared" si="1664"/>
        <v>0</v>
      </c>
      <c r="M2308">
        <f t="shared" si="1661"/>
        <v>0</v>
      </c>
      <c r="N2308">
        <f t="shared" si="1662"/>
        <v>0</v>
      </c>
      <c r="O2308">
        <f t="shared" si="1663"/>
        <v>0</v>
      </c>
    </row>
    <row r="2309" spans="1:18" hidden="1" x14ac:dyDescent="0.25">
      <c r="A2309" t="s">
        <v>22</v>
      </c>
      <c r="B2309">
        <v>5</v>
      </c>
      <c r="C2309">
        <v>8</v>
      </c>
      <c r="D2309" t="s">
        <v>21</v>
      </c>
      <c r="E2309" t="s">
        <v>21</v>
      </c>
      <c r="F2309">
        <v>11</v>
      </c>
      <c r="G2309">
        <v>660</v>
      </c>
      <c r="H2309">
        <v>13819</v>
      </c>
      <c r="I2309" t="s">
        <v>14</v>
      </c>
      <c r="J2309">
        <v>0</v>
      </c>
      <c r="K2309">
        <v>0</v>
      </c>
      <c r="L2309" s="11">
        <f t="shared" si="1664"/>
        <v>0</v>
      </c>
      <c r="M2309" s="11">
        <f t="shared" si="1661"/>
        <v>0</v>
      </c>
      <c r="N2309" s="11">
        <f t="shared" si="1662"/>
        <v>0</v>
      </c>
      <c r="O2309" s="11">
        <f t="shared" si="1663"/>
        <v>0</v>
      </c>
      <c r="P2309" s="11"/>
      <c r="Q2309" s="11"/>
      <c r="R2309" s="11"/>
    </row>
    <row r="2310" spans="1:18" hidden="1" x14ac:dyDescent="0.25">
      <c r="A2310" t="s">
        <v>22</v>
      </c>
      <c r="B2310">
        <v>5</v>
      </c>
      <c r="C2310">
        <v>8</v>
      </c>
      <c r="D2310" t="s">
        <v>21</v>
      </c>
      <c r="E2310" t="s">
        <v>21</v>
      </c>
      <c r="F2310">
        <v>12</v>
      </c>
      <c r="G2310">
        <v>720</v>
      </c>
      <c r="H2310">
        <v>13879</v>
      </c>
      <c r="I2310" t="s">
        <v>17</v>
      </c>
      <c r="J2310">
        <v>0</v>
      </c>
      <c r="K2310">
        <v>0</v>
      </c>
      <c r="L2310">
        <f t="shared" si="1664"/>
        <v>0</v>
      </c>
      <c r="M2310">
        <f t="shared" si="1661"/>
        <v>0</v>
      </c>
      <c r="N2310">
        <f t="shared" si="1662"/>
        <v>0</v>
      </c>
      <c r="O2310">
        <f t="shared" si="1663"/>
        <v>0</v>
      </c>
      <c r="P2310">
        <f t="shared" ref="P2310" si="1667">IF((SUM(J2310:J2313)&gt;0),1,0)</f>
        <v>0</v>
      </c>
      <c r="Q2310">
        <f t="shared" ref="Q2310:R2310" si="1668">IF((SUM(N2310:N2313)&gt;0),1,0)</f>
        <v>0</v>
      </c>
      <c r="R2310">
        <f t="shared" si="1668"/>
        <v>0</v>
      </c>
    </row>
    <row r="2311" spans="1:18" hidden="1" x14ac:dyDescent="0.25">
      <c r="A2311" t="s">
        <v>22</v>
      </c>
      <c r="B2311">
        <v>5</v>
      </c>
      <c r="C2311">
        <v>8</v>
      </c>
      <c r="D2311" t="s">
        <v>21</v>
      </c>
      <c r="E2311" t="s">
        <v>21</v>
      </c>
      <c r="F2311">
        <v>12</v>
      </c>
      <c r="G2311">
        <v>720</v>
      </c>
      <c r="H2311">
        <v>13879</v>
      </c>
      <c r="I2311" t="s">
        <v>16</v>
      </c>
      <c r="J2311">
        <v>0</v>
      </c>
      <c r="K2311">
        <v>0</v>
      </c>
      <c r="L2311">
        <f t="shared" si="1664"/>
        <v>0</v>
      </c>
      <c r="M2311">
        <f t="shared" si="1661"/>
        <v>0</v>
      </c>
      <c r="N2311">
        <f t="shared" si="1662"/>
        <v>0</v>
      </c>
      <c r="O2311">
        <f t="shared" si="1663"/>
        <v>0</v>
      </c>
    </row>
    <row r="2312" spans="1:18" hidden="1" x14ac:dyDescent="0.25">
      <c r="A2312" t="s">
        <v>22</v>
      </c>
      <c r="B2312">
        <v>5</v>
      </c>
      <c r="C2312">
        <v>8</v>
      </c>
      <c r="D2312" t="s">
        <v>21</v>
      </c>
      <c r="E2312" t="s">
        <v>21</v>
      </c>
      <c r="F2312">
        <v>12</v>
      </c>
      <c r="G2312">
        <v>720</v>
      </c>
      <c r="H2312">
        <v>13879</v>
      </c>
      <c r="I2312" t="s">
        <v>13</v>
      </c>
      <c r="J2312">
        <v>0</v>
      </c>
      <c r="K2312">
        <v>0</v>
      </c>
      <c r="L2312">
        <f t="shared" si="1664"/>
        <v>0</v>
      </c>
      <c r="M2312">
        <f t="shared" si="1661"/>
        <v>0</v>
      </c>
      <c r="N2312">
        <f t="shared" si="1662"/>
        <v>0</v>
      </c>
      <c r="O2312">
        <f t="shared" si="1663"/>
        <v>0</v>
      </c>
    </row>
    <row r="2313" spans="1:18" hidden="1" x14ac:dyDescent="0.25">
      <c r="A2313" t="s">
        <v>22</v>
      </c>
      <c r="B2313">
        <v>5</v>
      </c>
      <c r="C2313">
        <v>8</v>
      </c>
      <c r="D2313" t="s">
        <v>21</v>
      </c>
      <c r="E2313" t="s">
        <v>21</v>
      </c>
      <c r="F2313">
        <v>12</v>
      </c>
      <c r="G2313">
        <v>720</v>
      </c>
      <c r="H2313">
        <v>13879</v>
      </c>
      <c r="I2313" t="s">
        <v>14</v>
      </c>
      <c r="J2313">
        <v>0</v>
      </c>
      <c r="K2313">
        <v>0</v>
      </c>
      <c r="L2313" s="11">
        <f t="shared" si="1664"/>
        <v>0</v>
      </c>
      <c r="M2313" s="11">
        <f t="shared" si="1661"/>
        <v>0</v>
      </c>
      <c r="N2313" s="11">
        <f t="shared" si="1662"/>
        <v>0</v>
      </c>
      <c r="O2313" s="11">
        <f t="shared" si="1663"/>
        <v>0</v>
      </c>
      <c r="P2313" s="11"/>
      <c r="Q2313" s="11"/>
      <c r="R2313" s="11"/>
    </row>
    <row r="2314" spans="1:18" hidden="1" x14ac:dyDescent="0.25">
      <c r="A2314" t="s">
        <v>22</v>
      </c>
      <c r="B2314">
        <v>5</v>
      </c>
      <c r="C2314">
        <v>8</v>
      </c>
      <c r="D2314" t="s">
        <v>21</v>
      </c>
      <c r="E2314" t="s">
        <v>21</v>
      </c>
      <c r="F2314">
        <v>13</v>
      </c>
      <c r="G2314">
        <v>780</v>
      </c>
      <c r="H2314">
        <v>13969</v>
      </c>
      <c r="I2314" t="s">
        <v>17</v>
      </c>
      <c r="J2314">
        <v>0</v>
      </c>
      <c r="K2314">
        <v>0</v>
      </c>
      <c r="L2314">
        <f t="shared" si="1664"/>
        <v>0</v>
      </c>
      <c r="M2314">
        <f t="shared" si="1661"/>
        <v>0</v>
      </c>
      <c r="N2314">
        <f t="shared" si="1662"/>
        <v>0</v>
      </c>
      <c r="O2314">
        <f t="shared" si="1663"/>
        <v>0</v>
      </c>
      <c r="P2314">
        <f t="shared" ref="P2314" si="1669">IF((SUM(J2314:J2317)&gt;0),1,0)</f>
        <v>0</v>
      </c>
      <c r="Q2314">
        <f t="shared" ref="Q2314:R2314" si="1670">IF((SUM(N2314:N2317)&gt;0),1,0)</f>
        <v>0</v>
      </c>
      <c r="R2314">
        <f t="shared" si="1670"/>
        <v>0</v>
      </c>
    </row>
    <row r="2315" spans="1:18" hidden="1" x14ac:dyDescent="0.25">
      <c r="A2315" t="s">
        <v>22</v>
      </c>
      <c r="B2315">
        <v>5</v>
      </c>
      <c r="C2315">
        <v>8</v>
      </c>
      <c r="D2315" t="s">
        <v>21</v>
      </c>
      <c r="E2315" t="s">
        <v>21</v>
      </c>
      <c r="F2315">
        <v>13</v>
      </c>
      <c r="G2315">
        <v>780</v>
      </c>
      <c r="H2315">
        <v>13969</v>
      </c>
      <c r="I2315" t="s">
        <v>16</v>
      </c>
      <c r="J2315">
        <v>0</v>
      </c>
      <c r="K2315">
        <v>0</v>
      </c>
      <c r="L2315">
        <f t="shared" si="1664"/>
        <v>0</v>
      </c>
      <c r="M2315">
        <f t="shared" si="1661"/>
        <v>0</v>
      </c>
      <c r="N2315">
        <f t="shared" si="1662"/>
        <v>0</v>
      </c>
      <c r="O2315">
        <f t="shared" si="1663"/>
        <v>0</v>
      </c>
    </row>
    <row r="2316" spans="1:18" hidden="1" x14ac:dyDescent="0.25">
      <c r="A2316" t="s">
        <v>22</v>
      </c>
      <c r="B2316">
        <v>5</v>
      </c>
      <c r="C2316">
        <v>8</v>
      </c>
      <c r="D2316" t="s">
        <v>21</v>
      </c>
      <c r="E2316" t="s">
        <v>21</v>
      </c>
      <c r="F2316">
        <v>13</v>
      </c>
      <c r="G2316">
        <v>780</v>
      </c>
      <c r="H2316">
        <v>13969</v>
      </c>
      <c r="I2316" t="s">
        <v>13</v>
      </c>
      <c r="J2316">
        <v>0</v>
      </c>
      <c r="K2316">
        <v>0</v>
      </c>
      <c r="L2316">
        <f t="shared" si="1664"/>
        <v>0</v>
      </c>
      <c r="M2316">
        <f t="shared" si="1661"/>
        <v>0</v>
      </c>
      <c r="N2316">
        <f t="shared" si="1662"/>
        <v>0</v>
      </c>
      <c r="O2316">
        <f t="shared" si="1663"/>
        <v>0</v>
      </c>
    </row>
    <row r="2317" spans="1:18" hidden="1" x14ac:dyDescent="0.25">
      <c r="A2317" t="s">
        <v>22</v>
      </c>
      <c r="B2317">
        <v>5</v>
      </c>
      <c r="C2317">
        <v>8</v>
      </c>
      <c r="D2317" t="s">
        <v>21</v>
      </c>
      <c r="E2317" t="s">
        <v>21</v>
      </c>
      <c r="F2317">
        <v>13</v>
      </c>
      <c r="G2317">
        <v>780</v>
      </c>
      <c r="H2317">
        <v>13969</v>
      </c>
      <c r="I2317" t="s">
        <v>14</v>
      </c>
      <c r="J2317">
        <v>0</v>
      </c>
      <c r="K2317">
        <v>0</v>
      </c>
      <c r="L2317" s="11">
        <f t="shared" si="1664"/>
        <v>0</v>
      </c>
      <c r="M2317" s="11">
        <f t="shared" si="1661"/>
        <v>0</v>
      </c>
      <c r="N2317" s="11">
        <f t="shared" si="1662"/>
        <v>0</v>
      </c>
      <c r="O2317" s="11">
        <f t="shared" si="1663"/>
        <v>0</v>
      </c>
      <c r="P2317" s="11"/>
      <c r="Q2317" s="11"/>
      <c r="R2317" s="11"/>
    </row>
    <row r="2318" spans="1:18" hidden="1" x14ac:dyDescent="0.25">
      <c r="A2318" t="s">
        <v>22</v>
      </c>
      <c r="B2318">
        <v>5</v>
      </c>
      <c r="C2318">
        <v>8</v>
      </c>
      <c r="D2318" t="s">
        <v>21</v>
      </c>
      <c r="E2318" t="s">
        <v>21</v>
      </c>
      <c r="F2318">
        <v>14</v>
      </c>
      <c r="G2318">
        <v>840</v>
      </c>
      <c r="H2318">
        <v>14029</v>
      </c>
      <c r="I2318" t="s">
        <v>17</v>
      </c>
      <c r="J2318">
        <v>0</v>
      </c>
      <c r="K2318">
        <v>0</v>
      </c>
      <c r="L2318">
        <f t="shared" si="1664"/>
        <v>0</v>
      </c>
      <c r="M2318">
        <f t="shared" si="1661"/>
        <v>0</v>
      </c>
      <c r="N2318">
        <f t="shared" si="1662"/>
        <v>0</v>
      </c>
      <c r="O2318">
        <f t="shared" si="1663"/>
        <v>0</v>
      </c>
      <c r="P2318">
        <f t="shared" ref="P2318" si="1671">IF((SUM(J2318:J2321)&gt;0),1,0)</f>
        <v>0</v>
      </c>
      <c r="Q2318">
        <f t="shared" ref="Q2318:R2318" si="1672">IF((SUM(N2318:N2321)&gt;0),1,0)</f>
        <v>0</v>
      </c>
      <c r="R2318">
        <f t="shared" si="1672"/>
        <v>0</v>
      </c>
    </row>
    <row r="2319" spans="1:18" hidden="1" x14ac:dyDescent="0.25">
      <c r="A2319" t="s">
        <v>22</v>
      </c>
      <c r="B2319">
        <v>5</v>
      </c>
      <c r="C2319">
        <v>8</v>
      </c>
      <c r="D2319" t="s">
        <v>21</v>
      </c>
      <c r="E2319" t="s">
        <v>21</v>
      </c>
      <c r="F2319">
        <v>14</v>
      </c>
      <c r="G2319">
        <v>840</v>
      </c>
      <c r="H2319">
        <v>14029</v>
      </c>
      <c r="I2319" t="s">
        <v>16</v>
      </c>
      <c r="J2319">
        <v>0</v>
      </c>
      <c r="K2319">
        <v>0</v>
      </c>
      <c r="L2319">
        <f t="shared" si="1664"/>
        <v>0</v>
      </c>
      <c r="M2319">
        <f t="shared" si="1661"/>
        <v>0</v>
      </c>
      <c r="N2319">
        <f t="shared" si="1662"/>
        <v>0</v>
      </c>
      <c r="O2319">
        <f t="shared" si="1663"/>
        <v>0</v>
      </c>
    </row>
    <row r="2320" spans="1:18" hidden="1" x14ac:dyDescent="0.25">
      <c r="A2320" t="s">
        <v>22</v>
      </c>
      <c r="B2320">
        <v>5</v>
      </c>
      <c r="C2320">
        <v>8</v>
      </c>
      <c r="D2320" t="s">
        <v>21</v>
      </c>
      <c r="E2320" t="s">
        <v>21</v>
      </c>
      <c r="F2320">
        <v>14</v>
      </c>
      <c r="G2320">
        <v>840</v>
      </c>
      <c r="H2320">
        <v>14029</v>
      </c>
      <c r="I2320" t="s">
        <v>13</v>
      </c>
      <c r="J2320">
        <v>0</v>
      </c>
      <c r="K2320">
        <v>0</v>
      </c>
      <c r="L2320">
        <f t="shared" si="1664"/>
        <v>0</v>
      </c>
      <c r="M2320">
        <f t="shared" si="1661"/>
        <v>0</v>
      </c>
      <c r="N2320">
        <f t="shared" si="1662"/>
        <v>0</v>
      </c>
      <c r="O2320">
        <f t="shared" si="1663"/>
        <v>0</v>
      </c>
    </row>
    <row r="2321" spans="1:18" hidden="1" x14ac:dyDescent="0.25">
      <c r="A2321" t="s">
        <v>22</v>
      </c>
      <c r="B2321">
        <v>5</v>
      </c>
      <c r="C2321">
        <v>8</v>
      </c>
      <c r="D2321" t="s">
        <v>21</v>
      </c>
      <c r="E2321" t="s">
        <v>21</v>
      </c>
      <c r="F2321">
        <v>14</v>
      </c>
      <c r="G2321">
        <v>840</v>
      </c>
      <c r="H2321">
        <v>14029</v>
      </c>
      <c r="I2321" t="s">
        <v>14</v>
      </c>
      <c r="J2321">
        <v>0</v>
      </c>
      <c r="K2321">
        <v>0</v>
      </c>
      <c r="L2321" s="11">
        <f t="shared" si="1664"/>
        <v>0</v>
      </c>
      <c r="M2321" s="11">
        <f t="shared" si="1661"/>
        <v>0</v>
      </c>
      <c r="N2321" s="11">
        <f t="shared" si="1662"/>
        <v>0</v>
      </c>
      <c r="O2321" s="11">
        <f t="shared" si="1663"/>
        <v>0</v>
      </c>
      <c r="P2321" s="11"/>
      <c r="Q2321" s="11"/>
      <c r="R2321" s="11"/>
    </row>
    <row r="2322" spans="1:18" hidden="1" x14ac:dyDescent="0.25">
      <c r="A2322" t="s">
        <v>22</v>
      </c>
      <c r="B2322">
        <v>5</v>
      </c>
      <c r="C2322">
        <v>8</v>
      </c>
      <c r="D2322" t="s">
        <v>21</v>
      </c>
      <c r="E2322" t="s">
        <v>21</v>
      </c>
      <c r="F2322">
        <v>15</v>
      </c>
      <c r="G2322">
        <v>900</v>
      </c>
      <c r="H2322">
        <v>14089</v>
      </c>
      <c r="I2322" t="s">
        <v>17</v>
      </c>
      <c r="J2322">
        <v>0</v>
      </c>
      <c r="K2322">
        <v>0</v>
      </c>
      <c r="L2322">
        <f t="shared" si="1664"/>
        <v>0</v>
      </c>
      <c r="M2322">
        <f t="shared" si="1661"/>
        <v>0</v>
      </c>
      <c r="N2322">
        <f t="shared" si="1662"/>
        <v>0</v>
      </c>
      <c r="O2322">
        <f t="shared" si="1663"/>
        <v>0</v>
      </c>
      <c r="P2322">
        <f t="shared" ref="P2322" si="1673">IF((SUM(J2322:J2325)&gt;0),1,0)</f>
        <v>0</v>
      </c>
      <c r="Q2322">
        <f t="shared" ref="Q2322:R2322" si="1674">IF((SUM(N2322:N2325)&gt;0),1,0)</f>
        <v>0</v>
      </c>
      <c r="R2322">
        <f t="shared" si="1674"/>
        <v>0</v>
      </c>
    </row>
    <row r="2323" spans="1:18" hidden="1" x14ac:dyDescent="0.25">
      <c r="A2323" t="s">
        <v>22</v>
      </c>
      <c r="B2323">
        <v>5</v>
      </c>
      <c r="C2323">
        <v>8</v>
      </c>
      <c r="D2323" t="s">
        <v>21</v>
      </c>
      <c r="E2323" t="s">
        <v>21</v>
      </c>
      <c r="F2323">
        <v>15</v>
      </c>
      <c r="G2323">
        <v>900</v>
      </c>
      <c r="H2323">
        <v>14089</v>
      </c>
      <c r="I2323" t="s">
        <v>16</v>
      </c>
      <c r="J2323">
        <v>0</v>
      </c>
      <c r="K2323">
        <v>0</v>
      </c>
      <c r="L2323">
        <f t="shared" si="1664"/>
        <v>0</v>
      </c>
      <c r="M2323">
        <f t="shared" si="1661"/>
        <v>0</v>
      </c>
      <c r="N2323">
        <f t="shared" si="1662"/>
        <v>0</v>
      </c>
      <c r="O2323">
        <f t="shared" si="1663"/>
        <v>0</v>
      </c>
    </row>
    <row r="2324" spans="1:18" hidden="1" x14ac:dyDescent="0.25">
      <c r="A2324" t="s">
        <v>22</v>
      </c>
      <c r="B2324">
        <v>5</v>
      </c>
      <c r="C2324">
        <v>8</v>
      </c>
      <c r="D2324" t="s">
        <v>21</v>
      </c>
      <c r="E2324" t="s">
        <v>21</v>
      </c>
      <c r="F2324">
        <v>15</v>
      </c>
      <c r="G2324">
        <v>900</v>
      </c>
      <c r="H2324">
        <v>14089</v>
      </c>
      <c r="I2324" t="s">
        <v>13</v>
      </c>
      <c r="J2324">
        <v>0</v>
      </c>
      <c r="K2324">
        <v>0</v>
      </c>
      <c r="L2324">
        <f t="shared" si="1664"/>
        <v>0</v>
      </c>
      <c r="M2324">
        <f t="shared" si="1661"/>
        <v>0</v>
      </c>
      <c r="N2324">
        <f t="shared" si="1662"/>
        <v>0</v>
      </c>
      <c r="O2324">
        <f t="shared" si="1663"/>
        <v>0</v>
      </c>
    </row>
    <row r="2325" spans="1:18" hidden="1" x14ac:dyDescent="0.25">
      <c r="A2325" t="s">
        <v>22</v>
      </c>
      <c r="B2325">
        <v>5</v>
      </c>
      <c r="C2325">
        <v>8</v>
      </c>
      <c r="D2325" t="s">
        <v>21</v>
      </c>
      <c r="E2325" t="s">
        <v>21</v>
      </c>
      <c r="F2325">
        <v>15</v>
      </c>
      <c r="G2325">
        <v>900</v>
      </c>
      <c r="H2325">
        <v>14089</v>
      </c>
      <c r="I2325" t="s">
        <v>14</v>
      </c>
      <c r="J2325">
        <v>0</v>
      </c>
      <c r="K2325">
        <v>0</v>
      </c>
      <c r="L2325" s="11">
        <f t="shared" si="1664"/>
        <v>0</v>
      </c>
      <c r="M2325" s="11">
        <f t="shared" si="1661"/>
        <v>0</v>
      </c>
      <c r="N2325" s="11">
        <f t="shared" si="1662"/>
        <v>0</v>
      </c>
      <c r="O2325" s="11">
        <f t="shared" si="1663"/>
        <v>0</v>
      </c>
      <c r="P2325" s="11"/>
      <c r="Q2325" s="11"/>
      <c r="R2325" s="11"/>
    </row>
    <row r="2326" spans="1:18" hidden="1" x14ac:dyDescent="0.25">
      <c r="A2326" t="s">
        <v>22</v>
      </c>
      <c r="B2326">
        <v>5</v>
      </c>
      <c r="C2326">
        <v>8</v>
      </c>
      <c r="D2326" t="s">
        <v>21</v>
      </c>
      <c r="E2326" t="s">
        <v>21</v>
      </c>
      <c r="F2326">
        <v>16</v>
      </c>
      <c r="G2326">
        <v>960</v>
      </c>
      <c r="H2326">
        <v>14149</v>
      </c>
      <c r="I2326" t="s">
        <v>17</v>
      </c>
      <c r="J2326">
        <v>0</v>
      </c>
      <c r="K2326">
        <v>0</v>
      </c>
      <c r="L2326">
        <f t="shared" si="1664"/>
        <v>0</v>
      </c>
      <c r="M2326">
        <f t="shared" si="1661"/>
        <v>0</v>
      </c>
      <c r="N2326">
        <f t="shared" si="1662"/>
        <v>0</v>
      </c>
      <c r="O2326">
        <f t="shared" si="1663"/>
        <v>0</v>
      </c>
      <c r="P2326">
        <f t="shared" ref="P2326" si="1675">IF((SUM(J2326:J2329)&gt;0),1,0)</f>
        <v>0</v>
      </c>
      <c r="Q2326">
        <f t="shared" ref="Q2326:R2326" si="1676">IF((SUM(N2326:N2329)&gt;0),1,0)</f>
        <v>0</v>
      </c>
      <c r="R2326">
        <f t="shared" si="1676"/>
        <v>0</v>
      </c>
    </row>
    <row r="2327" spans="1:18" hidden="1" x14ac:dyDescent="0.25">
      <c r="A2327" t="s">
        <v>22</v>
      </c>
      <c r="B2327">
        <v>5</v>
      </c>
      <c r="C2327">
        <v>8</v>
      </c>
      <c r="D2327" t="s">
        <v>21</v>
      </c>
      <c r="E2327" t="s">
        <v>21</v>
      </c>
      <c r="F2327">
        <v>16</v>
      </c>
      <c r="G2327">
        <v>960</v>
      </c>
      <c r="H2327">
        <v>14149</v>
      </c>
      <c r="I2327" t="s">
        <v>16</v>
      </c>
      <c r="J2327">
        <v>0</v>
      </c>
      <c r="K2327">
        <v>0</v>
      </c>
      <c r="L2327">
        <f t="shared" si="1664"/>
        <v>0</v>
      </c>
      <c r="M2327">
        <f t="shared" si="1661"/>
        <v>0</v>
      </c>
      <c r="N2327">
        <f t="shared" si="1662"/>
        <v>0</v>
      </c>
      <c r="O2327">
        <f t="shared" si="1663"/>
        <v>0</v>
      </c>
    </row>
    <row r="2328" spans="1:18" hidden="1" x14ac:dyDescent="0.25">
      <c r="A2328" t="s">
        <v>22</v>
      </c>
      <c r="B2328">
        <v>5</v>
      </c>
      <c r="C2328">
        <v>8</v>
      </c>
      <c r="D2328" t="s">
        <v>21</v>
      </c>
      <c r="E2328" t="s">
        <v>21</v>
      </c>
      <c r="F2328">
        <v>16</v>
      </c>
      <c r="G2328">
        <v>960</v>
      </c>
      <c r="H2328">
        <v>14149</v>
      </c>
      <c r="I2328" t="s">
        <v>13</v>
      </c>
      <c r="J2328">
        <v>0</v>
      </c>
      <c r="K2328">
        <v>0</v>
      </c>
      <c r="L2328">
        <f t="shared" si="1664"/>
        <v>0</v>
      </c>
      <c r="M2328">
        <f t="shared" si="1661"/>
        <v>0</v>
      </c>
      <c r="N2328">
        <f t="shared" si="1662"/>
        <v>0</v>
      </c>
      <c r="O2328">
        <f t="shared" si="1663"/>
        <v>0</v>
      </c>
    </row>
    <row r="2329" spans="1:18" hidden="1" x14ac:dyDescent="0.25">
      <c r="A2329" t="s">
        <v>22</v>
      </c>
      <c r="B2329">
        <v>5</v>
      </c>
      <c r="C2329">
        <v>8</v>
      </c>
      <c r="D2329" t="s">
        <v>21</v>
      </c>
      <c r="E2329" t="s">
        <v>21</v>
      </c>
      <c r="F2329">
        <v>16</v>
      </c>
      <c r="G2329">
        <v>960</v>
      </c>
      <c r="H2329">
        <v>14149</v>
      </c>
      <c r="I2329" t="s">
        <v>14</v>
      </c>
      <c r="J2329">
        <v>0</v>
      </c>
      <c r="K2329">
        <v>0</v>
      </c>
      <c r="L2329" s="11">
        <f t="shared" si="1664"/>
        <v>0</v>
      </c>
      <c r="M2329" s="11">
        <f t="shared" si="1661"/>
        <v>0</v>
      </c>
      <c r="N2329" s="11">
        <f t="shared" si="1662"/>
        <v>0</v>
      </c>
      <c r="O2329" s="11">
        <f t="shared" si="1663"/>
        <v>0</v>
      </c>
      <c r="P2329" s="11"/>
      <c r="Q2329" s="11"/>
      <c r="R2329" s="11"/>
    </row>
    <row r="2330" spans="1:18" hidden="1" x14ac:dyDescent="0.25">
      <c r="A2330" t="s">
        <v>22</v>
      </c>
      <c r="B2330">
        <v>5</v>
      </c>
      <c r="C2330">
        <v>8</v>
      </c>
      <c r="D2330" t="s">
        <v>21</v>
      </c>
      <c r="E2330" t="s">
        <v>21</v>
      </c>
      <c r="F2330">
        <v>17</v>
      </c>
      <c r="G2330">
        <v>1020</v>
      </c>
      <c r="H2330">
        <v>14209</v>
      </c>
      <c r="I2330" t="s">
        <v>17</v>
      </c>
      <c r="J2330">
        <v>0</v>
      </c>
      <c r="K2330">
        <v>0</v>
      </c>
      <c r="L2330">
        <f t="shared" si="1664"/>
        <v>0</v>
      </c>
      <c r="M2330">
        <f t="shared" si="1661"/>
        <v>0</v>
      </c>
      <c r="N2330">
        <f t="shared" si="1662"/>
        <v>0</v>
      </c>
      <c r="O2330">
        <f t="shared" si="1663"/>
        <v>0</v>
      </c>
      <c r="P2330">
        <f t="shared" ref="P2330" si="1677">IF((SUM(J2330:J2333)&gt;0),1,0)</f>
        <v>0</v>
      </c>
      <c r="Q2330">
        <f t="shared" ref="Q2330:R2330" si="1678">IF((SUM(N2330:N2333)&gt;0),1,0)</f>
        <v>0</v>
      </c>
      <c r="R2330">
        <f t="shared" si="1678"/>
        <v>0</v>
      </c>
    </row>
    <row r="2331" spans="1:18" hidden="1" x14ac:dyDescent="0.25">
      <c r="A2331" t="s">
        <v>22</v>
      </c>
      <c r="B2331">
        <v>5</v>
      </c>
      <c r="C2331">
        <v>8</v>
      </c>
      <c r="D2331" t="s">
        <v>21</v>
      </c>
      <c r="E2331" t="s">
        <v>21</v>
      </c>
      <c r="F2331">
        <v>17</v>
      </c>
      <c r="G2331">
        <v>1020</v>
      </c>
      <c r="H2331">
        <v>14209</v>
      </c>
      <c r="I2331" t="s">
        <v>16</v>
      </c>
      <c r="J2331">
        <v>0</v>
      </c>
      <c r="K2331">
        <v>0</v>
      </c>
      <c r="L2331">
        <f t="shared" si="1664"/>
        <v>0</v>
      </c>
      <c r="M2331">
        <f t="shared" si="1661"/>
        <v>0</v>
      </c>
      <c r="N2331">
        <f t="shared" si="1662"/>
        <v>0</v>
      </c>
      <c r="O2331">
        <f t="shared" si="1663"/>
        <v>0</v>
      </c>
    </row>
    <row r="2332" spans="1:18" hidden="1" x14ac:dyDescent="0.25">
      <c r="A2332" t="s">
        <v>22</v>
      </c>
      <c r="B2332">
        <v>5</v>
      </c>
      <c r="C2332">
        <v>8</v>
      </c>
      <c r="D2332" t="s">
        <v>21</v>
      </c>
      <c r="E2332" t="s">
        <v>21</v>
      </c>
      <c r="F2332">
        <v>17</v>
      </c>
      <c r="G2332">
        <v>1020</v>
      </c>
      <c r="H2332">
        <v>14209</v>
      </c>
      <c r="I2332" t="s">
        <v>13</v>
      </c>
      <c r="J2332">
        <v>0</v>
      </c>
      <c r="K2332">
        <v>0</v>
      </c>
      <c r="L2332">
        <f t="shared" si="1664"/>
        <v>0</v>
      </c>
      <c r="M2332">
        <f t="shared" si="1661"/>
        <v>0</v>
      </c>
      <c r="N2332">
        <f t="shared" si="1662"/>
        <v>0</v>
      </c>
      <c r="O2332">
        <f t="shared" si="1663"/>
        <v>0</v>
      </c>
    </row>
    <row r="2333" spans="1:18" hidden="1" x14ac:dyDescent="0.25">
      <c r="A2333" t="s">
        <v>22</v>
      </c>
      <c r="B2333">
        <v>5</v>
      </c>
      <c r="C2333">
        <v>8</v>
      </c>
      <c r="D2333" t="s">
        <v>21</v>
      </c>
      <c r="E2333" t="s">
        <v>21</v>
      </c>
      <c r="F2333">
        <v>17</v>
      </c>
      <c r="G2333">
        <v>1020</v>
      </c>
      <c r="H2333">
        <v>14209</v>
      </c>
      <c r="I2333" t="s">
        <v>14</v>
      </c>
      <c r="J2333">
        <v>0</v>
      </c>
      <c r="K2333">
        <v>0</v>
      </c>
      <c r="L2333" s="11">
        <f t="shared" si="1664"/>
        <v>0</v>
      </c>
      <c r="M2333" s="11">
        <f t="shared" si="1661"/>
        <v>0</v>
      </c>
      <c r="N2333" s="11">
        <f t="shared" si="1662"/>
        <v>0</v>
      </c>
      <c r="O2333" s="11">
        <f t="shared" si="1663"/>
        <v>0</v>
      </c>
      <c r="P2333" s="11"/>
      <c r="Q2333" s="11"/>
      <c r="R2333" s="11"/>
    </row>
    <row r="2334" spans="1:18" hidden="1" x14ac:dyDescent="0.25">
      <c r="A2334" t="s">
        <v>22</v>
      </c>
      <c r="B2334">
        <v>5</v>
      </c>
      <c r="C2334">
        <v>8</v>
      </c>
      <c r="D2334" t="s">
        <v>21</v>
      </c>
      <c r="E2334" t="s">
        <v>21</v>
      </c>
      <c r="F2334">
        <v>18</v>
      </c>
      <c r="G2334">
        <v>1080</v>
      </c>
      <c r="H2334">
        <v>14269</v>
      </c>
      <c r="I2334" t="s">
        <v>17</v>
      </c>
      <c r="J2334">
        <v>0</v>
      </c>
      <c r="K2334">
        <v>0</v>
      </c>
      <c r="L2334">
        <f t="shared" si="1664"/>
        <v>0</v>
      </c>
      <c r="M2334">
        <f t="shared" si="1661"/>
        <v>0</v>
      </c>
      <c r="N2334">
        <f t="shared" si="1662"/>
        <v>0</v>
      </c>
      <c r="O2334">
        <f t="shared" si="1663"/>
        <v>0</v>
      </c>
      <c r="P2334">
        <f t="shared" ref="P2334" si="1679">IF((SUM(J2334:J2337)&gt;0),1,0)</f>
        <v>0</v>
      </c>
      <c r="Q2334">
        <f t="shared" ref="Q2334:R2334" si="1680">IF((SUM(N2334:N2337)&gt;0),1,0)</f>
        <v>0</v>
      </c>
      <c r="R2334">
        <f t="shared" si="1680"/>
        <v>0</v>
      </c>
    </row>
    <row r="2335" spans="1:18" hidden="1" x14ac:dyDescent="0.25">
      <c r="A2335" t="s">
        <v>22</v>
      </c>
      <c r="B2335">
        <v>5</v>
      </c>
      <c r="C2335">
        <v>8</v>
      </c>
      <c r="D2335" t="s">
        <v>21</v>
      </c>
      <c r="E2335" t="s">
        <v>21</v>
      </c>
      <c r="F2335">
        <v>18</v>
      </c>
      <c r="G2335">
        <v>1080</v>
      </c>
      <c r="H2335">
        <v>14269</v>
      </c>
      <c r="I2335" t="s">
        <v>16</v>
      </c>
      <c r="J2335">
        <v>0</v>
      </c>
      <c r="K2335">
        <v>0</v>
      </c>
      <c r="L2335">
        <f t="shared" si="1664"/>
        <v>0</v>
      </c>
      <c r="M2335">
        <f t="shared" si="1661"/>
        <v>0</v>
      </c>
      <c r="N2335">
        <f t="shared" si="1662"/>
        <v>0</v>
      </c>
      <c r="O2335">
        <f t="shared" si="1663"/>
        <v>0</v>
      </c>
    </row>
    <row r="2336" spans="1:18" hidden="1" x14ac:dyDescent="0.25">
      <c r="A2336" t="s">
        <v>22</v>
      </c>
      <c r="B2336">
        <v>5</v>
      </c>
      <c r="C2336">
        <v>8</v>
      </c>
      <c r="D2336" t="s">
        <v>21</v>
      </c>
      <c r="E2336" t="s">
        <v>21</v>
      </c>
      <c r="F2336">
        <v>18</v>
      </c>
      <c r="G2336">
        <v>1080</v>
      </c>
      <c r="H2336">
        <v>14269</v>
      </c>
      <c r="I2336" t="s">
        <v>13</v>
      </c>
      <c r="J2336">
        <v>0</v>
      </c>
      <c r="K2336">
        <v>0</v>
      </c>
      <c r="L2336">
        <f t="shared" si="1664"/>
        <v>0</v>
      </c>
      <c r="M2336">
        <f t="shared" si="1661"/>
        <v>0</v>
      </c>
      <c r="N2336">
        <f t="shared" si="1662"/>
        <v>0</v>
      </c>
      <c r="O2336">
        <f t="shared" si="1663"/>
        <v>0</v>
      </c>
    </row>
    <row r="2337" spans="1:18" hidden="1" x14ac:dyDescent="0.25">
      <c r="A2337" t="s">
        <v>22</v>
      </c>
      <c r="B2337">
        <v>5</v>
      </c>
      <c r="C2337">
        <v>8</v>
      </c>
      <c r="D2337" t="s">
        <v>21</v>
      </c>
      <c r="E2337" t="s">
        <v>21</v>
      </c>
      <c r="F2337">
        <v>18</v>
      </c>
      <c r="G2337">
        <v>1080</v>
      </c>
      <c r="H2337">
        <v>14269</v>
      </c>
      <c r="I2337" t="s">
        <v>14</v>
      </c>
      <c r="J2337">
        <v>0</v>
      </c>
      <c r="K2337">
        <v>0</v>
      </c>
      <c r="L2337" s="11">
        <f t="shared" si="1664"/>
        <v>0</v>
      </c>
      <c r="M2337" s="11">
        <f t="shared" si="1661"/>
        <v>0</v>
      </c>
      <c r="N2337" s="11">
        <f t="shared" si="1662"/>
        <v>0</v>
      </c>
      <c r="O2337" s="11">
        <f t="shared" si="1663"/>
        <v>0</v>
      </c>
      <c r="P2337" s="11"/>
      <c r="Q2337" s="11"/>
      <c r="R2337" s="11"/>
    </row>
    <row r="2338" spans="1:18" hidden="1" x14ac:dyDescent="0.25">
      <c r="A2338" t="s">
        <v>22</v>
      </c>
      <c r="B2338">
        <v>5</v>
      </c>
      <c r="C2338">
        <v>8</v>
      </c>
      <c r="D2338" t="s">
        <v>21</v>
      </c>
      <c r="E2338" t="s">
        <v>21</v>
      </c>
      <c r="F2338">
        <v>19</v>
      </c>
      <c r="G2338">
        <v>1140</v>
      </c>
      <c r="H2338">
        <v>14329</v>
      </c>
      <c r="I2338" t="s">
        <v>17</v>
      </c>
      <c r="J2338">
        <v>0</v>
      </c>
      <c r="K2338">
        <v>0</v>
      </c>
      <c r="L2338">
        <f t="shared" si="1664"/>
        <v>0</v>
      </c>
      <c r="M2338">
        <f t="shared" si="1661"/>
        <v>0</v>
      </c>
      <c r="N2338">
        <f t="shared" si="1662"/>
        <v>0</v>
      </c>
      <c r="O2338">
        <f t="shared" si="1663"/>
        <v>0</v>
      </c>
      <c r="P2338">
        <f t="shared" ref="P2338" si="1681">IF((SUM(J2338:J2341)&gt;0),1,0)</f>
        <v>0</v>
      </c>
      <c r="Q2338">
        <f t="shared" ref="Q2338:R2338" si="1682">IF((SUM(N2338:N2341)&gt;0),1,0)</f>
        <v>0</v>
      </c>
      <c r="R2338">
        <f t="shared" si="1682"/>
        <v>0</v>
      </c>
    </row>
    <row r="2339" spans="1:18" hidden="1" x14ac:dyDescent="0.25">
      <c r="A2339" t="s">
        <v>22</v>
      </c>
      <c r="B2339">
        <v>5</v>
      </c>
      <c r="C2339">
        <v>8</v>
      </c>
      <c r="D2339" t="s">
        <v>21</v>
      </c>
      <c r="E2339" t="s">
        <v>21</v>
      </c>
      <c r="F2339">
        <v>19</v>
      </c>
      <c r="G2339">
        <v>1140</v>
      </c>
      <c r="H2339">
        <v>14329</v>
      </c>
      <c r="I2339" t="s">
        <v>16</v>
      </c>
      <c r="J2339">
        <v>0</v>
      </c>
      <c r="K2339">
        <v>0</v>
      </c>
      <c r="L2339">
        <f t="shared" si="1664"/>
        <v>0</v>
      </c>
      <c r="M2339">
        <f t="shared" si="1661"/>
        <v>0</v>
      </c>
      <c r="N2339">
        <f t="shared" si="1662"/>
        <v>0</v>
      </c>
      <c r="O2339">
        <f t="shared" si="1663"/>
        <v>0</v>
      </c>
    </row>
    <row r="2340" spans="1:18" hidden="1" x14ac:dyDescent="0.25">
      <c r="A2340" t="s">
        <v>22</v>
      </c>
      <c r="B2340">
        <v>5</v>
      </c>
      <c r="C2340">
        <v>8</v>
      </c>
      <c r="D2340" t="s">
        <v>21</v>
      </c>
      <c r="E2340" t="s">
        <v>21</v>
      </c>
      <c r="F2340">
        <v>19</v>
      </c>
      <c r="G2340">
        <v>1140</v>
      </c>
      <c r="H2340">
        <v>14329</v>
      </c>
      <c r="I2340" t="s">
        <v>13</v>
      </c>
      <c r="J2340">
        <v>0</v>
      </c>
      <c r="K2340">
        <v>0</v>
      </c>
      <c r="L2340">
        <f t="shared" si="1664"/>
        <v>0</v>
      </c>
      <c r="M2340">
        <f t="shared" si="1661"/>
        <v>0</v>
      </c>
      <c r="N2340">
        <f t="shared" si="1662"/>
        <v>0</v>
      </c>
      <c r="O2340">
        <f t="shared" si="1663"/>
        <v>0</v>
      </c>
    </row>
    <row r="2341" spans="1:18" hidden="1" x14ac:dyDescent="0.25">
      <c r="A2341" t="s">
        <v>22</v>
      </c>
      <c r="B2341">
        <v>5</v>
      </c>
      <c r="C2341">
        <v>8</v>
      </c>
      <c r="D2341" t="s">
        <v>21</v>
      </c>
      <c r="E2341" t="s">
        <v>21</v>
      </c>
      <c r="F2341">
        <v>19</v>
      </c>
      <c r="G2341">
        <v>1140</v>
      </c>
      <c r="H2341">
        <v>14329</v>
      </c>
      <c r="I2341" t="s">
        <v>14</v>
      </c>
      <c r="J2341">
        <v>0</v>
      </c>
      <c r="K2341">
        <v>0</v>
      </c>
      <c r="L2341" s="11">
        <f t="shared" si="1664"/>
        <v>0</v>
      </c>
      <c r="M2341" s="11">
        <f t="shared" si="1661"/>
        <v>0</v>
      </c>
      <c r="N2341" s="11">
        <f t="shared" si="1662"/>
        <v>0</v>
      </c>
      <c r="O2341" s="11">
        <f t="shared" si="1663"/>
        <v>0</v>
      </c>
      <c r="P2341" s="11"/>
      <c r="Q2341" s="11"/>
      <c r="R2341" s="11"/>
    </row>
    <row r="2342" spans="1:18" hidden="1" x14ac:dyDescent="0.25">
      <c r="A2342" t="s">
        <v>22</v>
      </c>
      <c r="B2342">
        <v>5</v>
      </c>
      <c r="C2342">
        <v>9</v>
      </c>
      <c r="D2342" t="s">
        <v>12</v>
      </c>
      <c r="E2342" t="s">
        <v>12</v>
      </c>
      <c r="F2342">
        <v>1</v>
      </c>
      <c r="G2342">
        <v>60</v>
      </c>
      <c r="H2342">
        <v>10763</v>
      </c>
      <c r="I2342" t="s">
        <v>17</v>
      </c>
      <c r="J2342">
        <v>0</v>
      </c>
      <c r="K2342">
        <v>0</v>
      </c>
      <c r="L2342">
        <f t="shared" si="1664"/>
        <v>0</v>
      </c>
      <c r="M2342">
        <f t="shared" si="1661"/>
        <v>0</v>
      </c>
      <c r="N2342">
        <f t="shared" si="1662"/>
        <v>0</v>
      </c>
      <c r="O2342">
        <f t="shared" si="1663"/>
        <v>0</v>
      </c>
      <c r="P2342">
        <f t="shared" ref="P2342" si="1683">IF((SUM(J2342:J2345)&gt;0),1,0)</f>
        <v>0</v>
      </c>
      <c r="Q2342">
        <f t="shared" ref="Q2342:R2342" si="1684">IF((SUM(N2342:N2345)&gt;0),1,0)</f>
        <v>0</v>
      </c>
      <c r="R2342">
        <f t="shared" si="1684"/>
        <v>0</v>
      </c>
    </row>
    <row r="2343" spans="1:18" hidden="1" x14ac:dyDescent="0.25">
      <c r="A2343" t="s">
        <v>22</v>
      </c>
      <c r="B2343">
        <v>5</v>
      </c>
      <c r="C2343">
        <v>9</v>
      </c>
      <c r="D2343" t="s">
        <v>12</v>
      </c>
      <c r="E2343" t="s">
        <v>12</v>
      </c>
      <c r="F2343">
        <v>1</v>
      </c>
      <c r="G2343">
        <v>60</v>
      </c>
      <c r="H2343">
        <v>10763</v>
      </c>
      <c r="I2343" t="s">
        <v>16</v>
      </c>
      <c r="J2343">
        <v>0</v>
      </c>
      <c r="K2343">
        <v>0</v>
      </c>
      <c r="L2343">
        <f t="shared" si="1664"/>
        <v>0</v>
      </c>
      <c r="M2343">
        <f t="shared" si="1661"/>
        <v>0</v>
      </c>
      <c r="N2343">
        <f t="shared" si="1662"/>
        <v>0</v>
      </c>
      <c r="O2343">
        <f t="shared" si="1663"/>
        <v>0</v>
      </c>
    </row>
    <row r="2344" spans="1:18" hidden="1" x14ac:dyDescent="0.25">
      <c r="A2344" t="s">
        <v>22</v>
      </c>
      <c r="B2344">
        <v>5</v>
      </c>
      <c r="C2344">
        <v>9</v>
      </c>
      <c r="D2344" t="s">
        <v>12</v>
      </c>
      <c r="E2344" t="s">
        <v>12</v>
      </c>
      <c r="F2344">
        <v>1</v>
      </c>
      <c r="G2344">
        <v>60</v>
      </c>
      <c r="H2344">
        <v>10763</v>
      </c>
      <c r="I2344" t="s">
        <v>13</v>
      </c>
      <c r="J2344">
        <v>0</v>
      </c>
      <c r="K2344">
        <v>0</v>
      </c>
      <c r="L2344">
        <f t="shared" si="1664"/>
        <v>0</v>
      </c>
      <c r="M2344">
        <f t="shared" si="1661"/>
        <v>0</v>
      </c>
      <c r="N2344">
        <f t="shared" si="1662"/>
        <v>0</v>
      </c>
      <c r="O2344">
        <f t="shared" si="1663"/>
        <v>0</v>
      </c>
    </row>
    <row r="2345" spans="1:18" hidden="1" x14ac:dyDescent="0.25">
      <c r="A2345" t="s">
        <v>22</v>
      </c>
      <c r="B2345">
        <v>5</v>
      </c>
      <c r="C2345">
        <v>9</v>
      </c>
      <c r="D2345" t="s">
        <v>12</v>
      </c>
      <c r="E2345" t="s">
        <v>12</v>
      </c>
      <c r="F2345">
        <v>1</v>
      </c>
      <c r="G2345">
        <v>60</v>
      </c>
      <c r="H2345">
        <v>10763</v>
      </c>
      <c r="I2345" t="s">
        <v>14</v>
      </c>
      <c r="J2345">
        <v>0</v>
      </c>
      <c r="K2345">
        <v>0</v>
      </c>
      <c r="L2345" s="11">
        <f t="shared" si="1664"/>
        <v>0</v>
      </c>
      <c r="M2345" s="11">
        <f t="shared" si="1661"/>
        <v>0</v>
      </c>
      <c r="N2345" s="11">
        <f t="shared" si="1662"/>
        <v>0</v>
      </c>
      <c r="O2345" s="11">
        <f t="shared" si="1663"/>
        <v>0</v>
      </c>
      <c r="P2345" s="11"/>
      <c r="Q2345" s="11"/>
      <c r="R2345" s="11"/>
    </row>
    <row r="2346" spans="1:18" hidden="1" x14ac:dyDescent="0.25">
      <c r="A2346" t="s">
        <v>22</v>
      </c>
      <c r="B2346">
        <v>5</v>
      </c>
      <c r="C2346">
        <v>9</v>
      </c>
      <c r="D2346" t="s">
        <v>12</v>
      </c>
      <c r="E2346" t="s">
        <v>12</v>
      </c>
      <c r="F2346">
        <v>2</v>
      </c>
      <c r="G2346">
        <v>120</v>
      </c>
      <c r="H2346">
        <v>10823</v>
      </c>
      <c r="I2346" t="s">
        <v>17</v>
      </c>
      <c r="J2346">
        <v>0</v>
      </c>
      <c r="K2346">
        <v>0</v>
      </c>
      <c r="L2346">
        <f t="shared" si="1664"/>
        <v>0</v>
      </c>
      <c r="M2346">
        <f t="shared" si="1661"/>
        <v>0</v>
      </c>
      <c r="N2346">
        <f t="shared" si="1662"/>
        <v>0</v>
      </c>
      <c r="O2346">
        <f t="shared" si="1663"/>
        <v>0</v>
      </c>
      <c r="P2346">
        <f t="shared" ref="P2346" si="1685">IF((SUM(J2346:J2349)&gt;0),1,0)</f>
        <v>1</v>
      </c>
      <c r="Q2346">
        <f t="shared" ref="Q2346:R2346" si="1686">IF((SUM(N2346:N2349)&gt;0),1,0)</f>
        <v>0</v>
      </c>
      <c r="R2346">
        <f t="shared" si="1686"/>
        <v>0</v>
      </c>
    </row>
    <row r="2347" spans="1:18" hidden="1" x14ac:dyDescent="0.25">
      <c r="A2347" t="s">
        <v>22</v>
      </c>
      <c r="B2347">
        <v>5</v>
      </c>
      <c r="C2347">
        <v>9</v>
      </c>
      <c r="D2347" t="s">
        <v>12</v>
      </c>
      <c r="E2347" t="s">
        <v>12</v>
      </c>
      <c r="F2347">
        <v>2</v>
      </c>
      <c r="G2347">
        <v>120</v>
      </c>
      <c r="H2347">
        <v>10823</v>
      </c>
      <c r="I2347" t="s">
        <v>16</v>
      </c>
      <c r="J2347">
        <v>1</v>
      </c>
      <c r="K2347">
        <v>3</v>
      </c>
      <c r="L2347">
        <f t="shared" si="1664"/>
        <v>1</v>
      </c>
      <c r="M2347">
        <f t="shared" si="1661"/>
        <v>0</v>
      </c>
      <c r="N2347">
        <f t="shared" si="1662"/>
        <v>0</v>
      </c>
      <c r="O2347">
        <f t="shared" si="1663"/>
        <v>0</v>
      </c>
    </row>
    <row r="2348" spans="1:18" hidden="1" x14ac:dyDescent="0.25">
      <c r="A2348" t="s">
        <v>22</v>
      </c>
      <c r="B2348">
        <v>5</v>
      </c>
      <c r="C2348">
        <v>9</v>
      </c>
      <c r="D2348" t="s">
        <v>12</v>
      </c>
      <c r="E2348" t="s">
        <v>12</v>
      </c>
      <c r="F2348">
        <v>2</v>
      </c>
      <c r="G2348">
        <v>120</v>
      </c>
      <c r="H2348">
        <v>10823</v>
      </c>
      <c r="I2348" t="s">
        <v>13</v>
      </c>
      <c r="J2348">
        <v>0</v>
      </c>
      <c r="K2348">
        <v>0</v>
      </c>
      <c r="L2348">
        <f t="shared" si="1664"/>
        <v>0</v>
      </c>
      <c r="M2348">
        <f t="shared" si="1661"/>
        <v>0</v>
      </c>
      <c r="N2348">
        <f t="shared" si="1662"/>
        <v>0</v>
      </c>
      <c r="O2348">
        <f t="shared" si="1663"/>
        <v>0</v>
      </c>
    </row>
    <row r="2349" spans="1:18" hidden="1" x14ac:dyDescent="0.25">
      <c r="A2349" t="s">
        <v>22</v>
      </c>
      <c r="B2349">
        <v>5</v>
      </c>
      <c r="C2349">
        <v>9</v>
      </c>
      <c r="D2349" t="s">
        <v>12</v>
      </c>
      <c r="E2349" t="s">
        <v>12</v>
      </c>
      <c r="F2349">
        <v>2</v>
      </c>
      <c r="G2349">
        <v>120</v>
      </c>
      <c r="H2349">
        <v>10823</v>
      </c>
      <c r="I2349" t="s">
        <v>14</v>
      </c>
      <c r="J2349">
        <v>0</v>
      </c>
      <c r="K2349">
        <v>0</v>
      </c>
      <c r="L2349" s="11">
        <f t="shared" si="1664"/>
        <v>0</v>
      </c>
      <c r="M2349" s="11">
        <f t="shared" si="1661"/>
        <v>0</v>
      </c>
      <c r="N2349" s="11">
        <f t="shared" si="1662"/>
        <v>0</v>
      </c>
      <c r="O2349" s="11">
        <f t="shared" si="1663"/>
        <v>0</v>
      </c>
      <c r="P2349" s="11"/>
      <c r="Q2349" s="11"/>
      <c r="R2349" s="11"/>
    </row>
    <row r="2350" spans="1:18" hidden="1" x14ac:dyDescent="0.25">
      <c r="A2350" t="s">
        <v>22</v>
      </c>
      <c r="B2350">
        <v>5</v>
      </c>
      <c r="C2350">
        <v>9</v>
      </c>
      <c r="D2350" t="s">
        <v>12</v>
      </c>
      <c r="E2350" t="s">
        <v>12</v>
      </c>
      <c r="F2350">
        <v>3</v>
      </c>
      <c r="G2350">
        <v>180</v>
      </c>
      <c r="H2350">
        <v>10883</v>
      </c>
      <c r="I2350" t="s">
        <v>17</v>
      </c>
      <c r="J2350">
        <v>0</v>
      </c>
      <c r="K2350">
        <v>0</v>
      </c>
      <c r="L2350">
        <f t="shared" si="1664"/>
        <v>0</v>
      </c>
      <c r="M2350">
        <f t="shared" si="1661"/>
        <v>0</v>
      </c>
      <c r="N2350">
        <f t="shared" si="1662"/>
        <v>0</v>
      </c>
      <c r="O2350">
        <f t="shared" si="1663"/>
        <v>0</v>
      </c>
      <c r="P2350">
        <f t="shared" ref="P2350" si="1687">IF((SUM(J2350:J2353)&gt;0),1,0)</f>
        <v>0</v>
      </c>
      <c r="Q2350">
        <f t="shared" ref="Q2350:R2350" si="1688">IF((SUM(N2350:N2353)&gt;0),1,0)</f>
        <v>0</v>
      </c>
      <c r="R2350">
        <f t="shared" si="1688"/>
        <v>0</v>
      </c>
    </row>
    <row r="2351" spans="1:18" hidden="1" x14ac:dyDescent="0.25">
      <c r="A2351" t="s">
        <v>22</v>
      </c>
      <c r="B2351">
        <v>5</v>
      </c>
      <c r="C2351">
        <v>9</v>
      </c>
      <c r="D2351" t="s">
        <v>12</v>
      </c>
      <c r="E2351" t="s">
        <v>12</v>
      </c>
      <c r="F2351">
        <v>3</v>
      </c>
      <c r="G2351">
        <v>180</v>
      </c>
      <c r="H2351">
        <v>10883</v>
      </c>
      <c r="I2351" t="s">
        <v>16</v>
      </c>
      <c r="J2351">
        <v>0</v>
      </c>
      <c r="K2351">
        <v>0</v>
      </c>
      <c r="L2351">
        <f t="shared" si="1664"/>
        <v>0</v>
      </c>
      <c r="M2351">
        <f t="shared" si="1661"/>
        <v>0</v>
      </c>
      <c r="N2351">
        <f t="shared" si="1662"/>
        <v>0</v>
      </c>
      <c r="O2351">
        <f t="shared" si="1663"/>
        <v>0</v>
      </c>
    </row>
    <row r="2352" spans="1:18" hidden="1" x14ac:dyDescent="0.25">
      <c r="A2352" t="s">
        <v>22</v>
      </c>
      <c r="B2352">
        <v>5</v>
      </c>
      <c r="C2352">
        <v>9</v>
      </c>
      <c r="D2352" t="s">
        <v>12</v>
      </c>
      <c r="E2352" t="s">
        <v>12</v>
      </c>
      <c r="F2352">
        <v>3</v>
      </c>
      <c r="G2352">
        <v>180</v>
      </c>
      <c r="H2352">
        <v>10883</v>
      </c>
      <c r="I2352" t="s">
        <v>13</v>
      </c>
      <c r="J2352">
        <v>0</v>
      </c>
      <c r="K2352">
        <v>0</v>
      </c>
      <c r="L2352">
        <f t="shared" si="1664"/>
        <v>0</v>
      </c>
      <c r="M2352">
        <f t="shared" si="1661"/>
        <v>0</v>
      </c>
      <c r="N2352">
        <f t="shared" si="1662"/>
        <v>0</v>
      </c>
      <c r="O2352">
        <f t="shared" si="1663"/>
        <v>0</v>
      </c>
    </row>
    <row r="2353" spans="1:18" hidden="1" x14ac:dyDescent="0.25">
      <c r="A2353" t="s">
        <v>22</v>
      </c>
      <c r="B2353">
        <v>5</v>
      </c>
      <c r="C2353">
        <v>9</v>
      </c>
      <c r="D2353" t="s">
        <v>12</v>
      </c>
      <c r="E2353" t="s">
        <v>12</v>
      </c>
      <c r="F2353">
        <v>3</v>
      </c>
      <c r="G2353">
        <v>180</v>
      </c>
      <c r="H2353">
        <v>10883</v>
      </c>
      <c r="I2353" t="s">
        <v>14</v>
      </c>
      <c r="J2353">
        <v>0</v>
      </c>
      <c r="K2353">
        <v>0</v>
      </c>
      <c r="L2353" s="11">
        <f t="shared" si="1664"/>
        <v>0</v>
      </c>
      <c r="M2353" s="11">
        <f t="shared" si="1661"/>
        <v>0</v>
      </c>
      <c r="N2353" s="11">
        <f t="shared" si="1662"/>
        <v>0</v>
      </c>
      <c r="O2353" s="11">
        <f t="shared" si="1663"/>
        <v>0</v>
      </c>
      <c r="P2353" s="11"/>
      <c r="Q2353" s="11"/>
      <c r="R2353" s="11"/>
    </row>
    <row r="2354" spans="1:18" hidden="1" x14ac:dyDescent="0.25">
      <c r="A2354" t="s">
        <v>22</v>
      </c>
      <c r="B2354">
        <v>5</v>
      </c>
      <c r="C2354">
        <v>9</v>
      </c>
      <c r="D2354" t="s">
        <v>12</v>
      </c>
      <c r="E2354" t="s">
        <v>12</v>
      </c>
      <c r="F2354">
        <v>4</v>
      </c>
      <c r="G2354">
        <v>240</v>
      </c>
      <c r="H2354">
        <v>10943</v>
      </c>
      <c r="I2354" t="s">
        <v>17</v>
      </c>
      <c r="J2354">
        <v>0</v>
      </c>
      <c r="K2354">
        <v>0</v>
      </c>
      <c r="L2354">
        <f t="shared" si="1664"/>
        <v>0</v>
      </c>
      <c r="M2354">
        <f t="shared" si="1661"/>
        <v>0</v>
      </c>
      <c r="N2354">
        <f t="shared" si="1662"/>
        <v>0</v>
      </c>
      <c r="O2354">
        <f t="shared" si="1663"/>
        <v>0</v>
      </c>
      <c r="P2354">
        <f t="shared" ref="P2354" si="1689">IF((SUM(J2354:J2357)&gt;0),1,0)</f>
        <v>0</v>
      </c>
      <c r="Q2354">
        <f t="shared" ref="Q2354:R2354" si="1690">IF((SUM(N2354:N2357)&gt;0),1,0)</f>
        <v>0</v>
      </c>
      <c r="R2354">
        <f t="shared" si="1690"/>
        <v>0</v>
      </c>
    </row>
    <row r="2355" spans="1:18" hidden="1" x14ac:dyDescent="0.25">
      <c r="A2355" t="s">
        <v>22</v>
      </c>
      <c r="B2355">
        <v>5</v>
      </c>
      <c r="C2355">
        <v>9</v>
      </c>
      <c r="D2355" t="s">
        <v>12</v>
      </c>
      <c r="E2355" t="s">
        <v>12</v>
      </c>
      <c r="F2355">
        <v>4</v>
      </c>
      <c r="G2355">
        <v>240</v>
      </c>
      <c r="H2355">
        <v>10943</v>
      </c>
      <c r="I2355" t="s">
        <v>16</v>
      </c>
      <c r="J2355">
        <v>0</v>
      </c>
      <c r="K2355">
        <v>0</v>
      </c>
      <c r="L2355">
        <f t="shared" si="1664"/>
        <v>0</v>
      </c>
      <c r="M2355">
        <f t="shared" si="1661"/>
        <v>0</v>
      </c>
      <c r="N2355">
        <f t="shared" si="1662"/>
        <v>0</v>
      </c>
      <c r="O2355">
        <f t="shared" si="1663"/>
        <v>0</v>
      </c>
    </row>
    <row r="2356" spans="1:18" hidden="1" x14ac:dyDescent="0.25">
      <c r="A2356" t="s">
        <v>22</v>
      </c>
      <c r="B2356">
        <v>5</v>
      </c>
      <c r="C2356">
        <v>9</v>
      </c>
      <c r="D2356" t="s">
        <v>12</v>
      </c>
      <c r="E2356" t="s">
        <v>12</v>
      </c>
      <c r="F2356">
        <v>4</v>
      </c>
      <c r="G2356">
        <v>240</v>
      </c>
      <c r="H2356">
        <v>10943</v>
      </c>
      <c r="I2356" t="s">
        <v>13</v>
      </c>
      <c r="J2356">
        <v>0</v>
      </c>
      <c r="K2356">
        <v>0</v>
      </c>
      <c r="L2356">
        <f t="shared" si="1664"/>
        <v>0</v>
      </c>
      <c r="M2356">
        <f t="shared" si="1661"/>
        <v>0</v>
      </c>
      <c r="N2356">
        <f t="shared" si="1662"/>
        <v>0</v>
      </c>
      <c r="O2356">
        <f t="shared" si="1663"/>
        <v>0</v>
      </c>
    </row>
    <row r="2357" spans="1:18" hidden="1" x14ac:dyDescent="0.25">
      <c r="A2357" t="s">
        <v>22</v>
      </c>
      <c r="B2357">
        <v>5</v>
      </c>
      <c r="C2357">
        <v>9</v>
      </c>
      <c r="D2357" t="s">
        <v>12</v>
      </c>
      <c r="E2357" t="s">
        <v>12</v>
      </c>
      <c r="F2357">
        <v>4</v>
      </c>
      <c r="G2357">
        <v>240</v>
      </c>
      <c r="H2357">
        <v>10943</v>
      </c>
      <c r="I2357" t="s">
        <v>14</v>
      </c>
      <c r="J2357">
        <v>0</v>
      </c>
      <c r="K2357">
        <v>0</v>
      </c>
      <c r="L2357" s="11">
        <f t="shared" si="1664"/>
        <v>0</v>
      </c>
      <c r="M2357" s="11">
        <f t="shared" si="1661"/>
        <v>0</v>
      </c>
      <c r="N2357" s="11">
        <f t="shared" si="1662"/>
        <v>0</v>
      </c>
      <c r="O2357" s="11">
        <f t="shared" si="1663"/>
        <v>0</v>
      </c>
      <c r="P2357" s="11"/>
      <c r="Q2357" s="11"/>
      <c r="R2357" s="11"/>
    </row>
    <row r="2358" spans="1:18" hidden="1" x14ac:dyDescent="0.25">
      <c r="A2358" t="s">
        <v>22</v>
      </c>
      <c r="B2358">
        <v>5</v>
      </c>
      <c r="C2358">
        <v>9</v>
      </c>
      <c r="D2358" t="s">
        <v>12</v>
      </c>
      <c r="E2358" t="s">
        <v>12</v>
      </c>
      <c r="F2358">
        <v>5</v>
      </c>
      <c r="G2358">
        <v>300</v>
      </c>
      <c r="H2358">
        <v>11003</v>
      </c>
      <c r="I2358" t="s">
        <v>17</v>
      </c>
      <c r="J2358">
        <v>0</v>
      </c>
      <c r="K2358">
        <v>0</v>
      </c>
      <c r="L2358">
        <f t="shared" si="1664"/>
        <v>0</v>
      </c>
      <c r="M2358">
        <f t="shared" si="1661"/>
        <v>0</v>
      </c>
      <c r="N2358">
        <f t="shared" si="1662"/>
        <v>0</v>
      </c>
      <c r="O2358">
        <f t="shared" si="1663"/>
        <v>0</v>
      </c>
      <c r="P2358">
        <f t="shared" ref="P2358" si="1691">IF((SUM(J2358:J2361)&gt;0),1,0)</f>
        <v>0</v>
      </c>
      <c r="Q2358">
        <f t="shared" ref="Q2358:R2358" si="1692">IF((SUM(N2358:N2361)&gt;0),1,0)</f>
        <v>0</v>
      </c>
      <c r="R2358">
        <f t="shared" si="1692"/>
        <v>0</v>
      </c>
    </row>
    <row r="2359" spans="1:18" hidden="1" x14ac:dyDescent="0.25">
      <c r="A2359" t="s">
        <v>22</v>
      </c>
      <c r="B2359">
        <v>5</v>
      </c>
      <c r="C2359">
        <v>9</v>
      </c>
      <c r="D2359" t="s">
        <v>12</v>
      </c>
      <c r="E2359" t="s">
        <v>12</v>
      </c>
      <c r="F2359">
        <v>5</v>
      </c>
      <c r="G2359">
        <v>300</v>
      </c>
      <c r="H2359">
        <v>11003</v>
      </c>
      <c r="I2359" t="s">
        <v>16</v>
      </c>
      <c r="J2359">
        <v>0</v>
      </c>
      <c r="K2359">
        <v>0</v>
      </c>
      <c r="L2359">
        <f t="shared" si="1664"/>
        <v>0</v>
      </c>
      <c r="M2359">
        <f t="shared" si="1661"/>
        <v>0</v>
      </c>
      <c r="N2359">
        <f t="shared" si="1662"/>
        <v>0</v>
      </c>
      <c r="O2359">
        <f t="shared" si="1663"/>
        <v>0</v>
      </c>
    </row>
    <row r="2360" spans="1:18" hidden="1" x14ac:dyDescent="0.25">
      <c r="A2360" t="s">
        <v>22</v>
      </c>
      <c r="B2360">
        <v>5</v>
      </c>
      <c r="C2360">
        <v>9</v>
      </c>
      <c r="D2360" t="s">
        <v>12</v>
      </c>
      <c r="E2360" t="s">
        <v>12</v>
      </c>
      <c r="F2360">
        <v>5</v>
      </c>
      <c r="G2360">
        <v>300</v>
      </c>
      <c r="H2360">
        <v>11003</v>
      </c>
      <c r="I2360" t="s">
        <v>13</v>
      </c>
      <c r="J2360">
        <v>0</v>
      </c>
      <c r="K2360">
        <v>0</v>
      </c>
      <c r="L2360">
        <f t="shared" si="1664"/>
        <v>0</v>
      </c>
      <c r="M2360">
        <f t="shared" si="1661"/>
        <v>0</v>
      </c>
      <c r="N2360">
        <f t="shared" si="1662"/>
        <v>0</v>
      </c>
      <c r="O2360">
        <f t="shared" si="1663"/>
        <v>0</v>
      </c>
    </row>
    <row r="2361" spans="1:18" hidden="1" x14ac:dyDescent="0.25">
      <c r="A2361" t="s">
        <v>22</v>
      </c>
      <c r="B2361">
        <v>5</v>
      </c>
      <c r="C2361">
        <v>9</v>
      </c>
      <c r="D2361" t="s">
        <v>12</v>
      </c>
      <c r="E2361" t="s">
        <v>12</v>
      </c>
      <c r="F2361">
        <v>5</v>
      </c>
      <c r="G2361">
        <v>300</v>
      </c>
      <c r="H2361">
        <v>11003</v>
      </c>
      <c r="I2361" t="s">
        <v>14</v>
      </c>
      <c r="J2361">
        <v>0</v>
      </c>
      <c r="K2361">
        <v>0</v>
      </c>
      <c r="L2361" s="11">
        <f t="shared" si="1664"/>
        <v>0</v>
      </c>
      <c r="M2361" s="11">
        <f t="shared" si="1661"/>
        <v>0</v>
      </c>
      <c r="N2361" s="11">
        <f t="shared" si="1662"/>
        <v>0</v>
      </c>
      <c r="O2361" s="11">
        <f t="shared" si="1663"/>
        <v>0</v>
      </c>
      <c r="P2361" s="11"/>
      <c r="Q2361" s="11"/>
      <c r="R2361" s="11"/>
    </row>
    <row r="2362" spans="1:18" hidden="1" x14ac:dyDescent="0.25">
      <c r="A2362" t="s">
        <v>22</v>
      </c>
      <c r="B2362">
        <v>5</v>
      </c>
      <c r="C2362">
        <v>9</v>
      </c>
      <c r="D2362" t="s">
        <v>12</v>
      </c>
      <c r="E2362" t="s">
        <v>12</v>
      </c>
      <c r="F2362">
        <v>6</v>
      </c>
      <c r="G2362">
        <v>360</v>
      </c>
      <c r="H2362">
        <v>11063</v>
      </c>
      <c r="I2362" t="s">
        <v>17</v>
      </c>
      <c r="J2362">
        <v>0</v>
      </c>
      <c r="K2362">
        <v>0</v>
      </c>
      <c r="L2362">
        <f t="shared" si="1664"/>
        <v>0</v>
      </c>
      <c r="M2362">
        <f t="shared" si="1661"/>
        <v>0</v>
      </c>
      <c r="N2362">
        <f t="shared" si="1662"/>
        <v>0</v>
      </c>
      <c r="O2362">
        <f t="shared" si="1663"/>
        <v>0</v>
      </c>
      <c r="P2362">
        <f t="shared" ref="P2362" si="1693">IF((SUM(J2362:J2365)&gt;0),1,0)</f>
        <v>0</v>
      </c>
      <c r="Q2362">
        <f t="shared" ref="Q2362:R2362" si="1694">IF((SUM(N2362:N2365)&gt;0),1,0)</f>
        <v>0</v>
      </c>
      <c r="R2362">
        <f t="shared" si="1694"/>
        <v>0</v>
      </c>
    </row>
    <row r="2363" spans="1:18" hidden="1" x14ac:dyDescent="0.25">
      <c r="A2363" t="s">
        <v>22</v>
      </c>
      <c r="B2363">
        <v>5</v>
      </c>
      <c r="C2363">
        <v>9</v>
      </c>
      <c r="D2363" t="s">
        <v>12</v>
      </c>
      <c r="E2363" t="s">
        <v>12</v>
      </c>
      <c r="F2363">
        <v>6</v>
      </c>
      <c r="G2363">
        <v>360</v>
      </c>
      <c r="H2363">
        <v>11063</v>
      </c>
      <c r="I2363" t="s">
        <v>16</v>
      </c>
      <c r="J2363">
        <v>0</v>
      </c>
      <c r="K2363">
        <v>0</v>
      </c>
      <c r="L2363">
        <f t="shared" si="1664"/>
        <v>0</v>
      </c>
      <c r="M2363">
        <f t="shared" si="1661"/>
        <v>0</v>
      </c>
      <c r="N2363">
        <f t="shared" si="1662"/>
        <v>0</v>
      </c>
      <c r="O2363">
        <f t="shared" si="1663"/>
        <v>0</v>
      </c>
    </row>
    <row r="2364" spans="1:18" hidden="1" x14ac:dyDescent="0.25">
      <c r="A2364" t="s">
        <v>22</v>
      </c>
      <c r="B2364">
        <v>5</v>
      </c>
      <c r="C2364">
        <v>9</v>
      </c>
      <c r="D2364" t="s">
        <v>12</v>
      </c>
      <c r="E2364" t="s">
        <v>12</v>
      </c>
      <c r="F2364">
        <v>6</v>
      </c>
      <c r="G2364">
        <v>360</v>
      </c>
      <c r="H2364">
        <v>11063</v>
      </c>
      <c r="I2364" t="s">
        <v>13</v>
      </c>
      <c r="J2364">
        <v>0</v>
      </c>
      <c r="K2364">
        <v>0</v>
      </c>
      <c r="L2364">
        <f t="shared" si="1664"/>
        <v>0</v>
      </c>
      <c r="M2364">
        <f t="shared" si="1661"/>
        <v>0</v>
      </c>
      <c r="N2364">
        <f t="shared" si="1662"/>
        <v>0</v>
      </c>
      <c r="O2364">
        <f t="shared" si="1663"/>
        <v>0</v>
      </c>
    </row>
    <row r="2365" spans="1:18" hidden="1" x14ac:dyDescent="0.25">
      <c r="A2365" t="s">
        <v>22</v>
      </c>
      <c r="B2365">
        <v>5</v>
      </c>
      <c r="C2365">
        <v>9</v>
      </c>
      <c r="D2365" t="s">
        <v>12</v>
      </c>
      <c r="E2365" t="s">
        <v>12</v>
      </c>
      <c r="F2365">
        <v>6</v>
      </c>
      <c r="G2365">
        <v>360</v>
      </c>
      <c r="H2365">
        <v>11063</v>
      </c>
      <c r="I2365" t="s">
        <v>14</v>
      </c>
      <c r="J2365">
        <v>0</v>
      </c>
      <c r="K2365">
        <v>0</v>
      </c>
      <c r="L2365" s="11">
        <f t="shared" si="1664"/>
        <v>0</v>
      </c>
      <c r="M2365" s="11">
        <f t="shared" si="1661"/>
        <v>0</v>
      </c>
      <c r="N2365" s="11">
        <f t="shared" si="1662"/>
        <v>0</v>
      </c>
      <c r="O2365" s="11">
        <f t="shared" si="1663"/>
        <v>0</v>
      </c>
      <c r="P2365" s="11"/>
      <c r="Q2365" s="11"/>
      <c r="R2365" s="11"/>
    </row>
    <row r="2366" spans="1:18" hidden="1" x14ac:dyDescent="0.25">
      <c r="A2366" t="s">
        <v>22</v>
      </c>
      <c r="B2366">
        <v>5</v>
      </c>
      <c r="C2366">
        <v>9</v>
      </c>
      <c r="D2366" t="s">
        <v>12</v>
      </c>
      <c r="E2366" t="s">
        <v>12</v>
      </c>
      <c r="F2366">
        <v>7</v>
      </c>
      <c r="G2366">
        <v>420</v>
      </c>
      <c r="H2366">
        <v>11123</v>
      </c>
      <c r="I2366" t="s">
        <v>17</v>
      </c>
      <c r="J2366">
        <v>2</v>
      </c>
      <c r="K2366">
        <v>3</v>
      </c>
      <c r="L2366">
        <f t="shared" si="1664"/>
        <v>1</v>
      </c>
      <c r="M2366">
        <f t="shared" si="1661"/>
        <v>0</v>
      </c>
      <c r="N2366">
        <f t="shared" si="1662"/>
        <v>0</v>
      </c>
      <c r="O2366">
        <f t="shared" si="1663"/>
        <v>0</v>
      </c>
      <c r="P2366">
        <f t="shared" ref="P2366" si="1695">IF((SUM(J2366:J2369)&gt;0),1,0)</f>
        <v>1</v>
      </c>
      <c r="Q2366">
        <f t="shared" ref="Q2366:R2366" si="1696">IF((SUM(N2366:N2369)&gt;0),1,0)</f>
        <v>0</v>
      </c>
      <c r="R2366">
        <f t="shared" si="1696"/>
        <v>0</v>
      </c>
    </row>
    <row r="2367" spans="1:18" hidden="1" x14ac:dyDescent="0.25">
      <c r="A2367" t="s">
        <v>22</v>
      </c>
      <c r="B2367">
        <v>5</v>
      </c>
      <c r="C2367">
        <v>9</v>
      </c>
      <c r="D2367" t="s">
        <v>12</v>
      </c>
      <c r="E2367" t="s">
        <v>12</v>
      </c>
      <c r="F2367">
        <v>7</v>
      </c>
      <c r="G2367">
        <v>420</v>
      </c>
      <c r="H2367">
        <v>11123</v>
      </c>
      <c r="I2367" t="s">
        <v>16</v>
      </c>
      <c r="J2367">
        <v>1</v>
      </c>
      <c r="K2367">
        <v>3</v>
      </c>
      <c r="L2367">
        <f t="shared" si="1664"/>
        <v>1</v>
      </c>
      <c r="M2367">
        <f t="shared" ref="M2367:M2430" si="1697">IF(K2367&gt;3,1,0)</f>
        <v>0</v>
      </c>
      <c r="N2367">
        <f t="shared" ref="N2367:N2430" si="1698">IF(K2367=4,1,0)</f>
        <v>0</v>
      </c>
      <c r="O2367">
        <f t="shared" ref="O2367:O2430" si="1699">IF(K2367=5,1,0)</f>
        <v>0</v>
      </c>
    </row>
    <row r="2368" spans="1:18" hidden="1" x14ac:dyDescent="0.25">
      <c r="A2368" t="s">
        <v>22</v>
      </c>
      <c r="B2368">
        <v>5</v>
      </c>
      <c r="C2368">
        <v>9</v>
      </c>
      <c r="D2368" t="s">
        <v>12</v>
      </c>
      <c r="E2368" t="s">
        <v>12</v>
      </c>
      <c r="F2368">
        <v>7</v>
      </c>
      <c r="G2368">
        <v>420</v>
      </c>
      <c r="H2368">
        <v>11123</v>
      </c>
      <c r="I2368" t="s">
        <v>13</v>
      </c>
      <c r="J2368">
        <v>3</v>
      </c>
      <c r="K2368">
        <v>2</v>
      </c>
      <c r="L2368">
        <f t="shared" ref="L2368:L2431" si="1700">IF(J2368&gt;0,1,0)</f>
        <v>1</v>
      </c>
      <c r="M2368">
        <f t="shared" si="1697"/>
        <v>0</v>
      </c>
      <c r="N2368">
        <f t="shared" si="1698"/>
        <v>0</v>
      </c>
      <c r="O2368">
        <f t="shared" si="1699"/>
        <v>0</v>
      </c>
    </row>
    <row r="2369" spans="1:18" hidden="1" x14ac:dyDescent="0.25">
      <c r="A2369" t="s">
        <v>22</v>
      </c>
      <c r="B2369">
        <v>5</v>
      </c>
      <c r="C2369">
        <v>9</v>
      </c>
      <c r="D2369" t="s">
        <v>12</v>
      </c>
      <c r="E2369" t="s">
        <v>12</v>
      </c>
      <c r="F2369">
        <v>7</v>
      </c>
      <c r="G2369">
        <v>420</v>
      </c>
      <c r="H2369">
        <v>11123</v>
      </c>
      <c r="I2369" t="s">
        <v>14</v>
      </c>
      <c r="J2369">
        <v>0</v>
      </c>
      <c r="K2369">
        <v>0</v>
      </c>
      <c r="L2369" s="11">
        <f t="shared" si="1700"/>
        <v>0</v>
      </c>
      <c r="M2369" s="11">
        <f t="shared" si="1697"/>
        <v>0</v>
      </c>
      <c r="N2369" s="11">
        <f t="shared" si="1698"/>
        <v>0</v>
      </c>
      <c r="O2369" s="11">
        <f t="shared" si="1699"/>
        <v>0</v>
      </c>
      <c r="P2369" s="11"/>
      <c r="Q2369" s="11"/>
      <c r="R2369" s="11"/>
    </row>
    <row r="2370" spans="1:18" hidden="1" x14ac:dyDescent="0.25">
      <c r="A2370" t="s">
        <v>22</v>
      </c>
      <c r="B2370">
        <v>5</v>
      </c>
      <c r="C2370">
        <v>9</v>
      </c>
      <c r="D2370" t="s">
        <v>12</v>
      </c>
      <c r="E2370" t="s">
        <v>12</v>
      </c>
      <c r="F2370">
        <v>8</v>
      </c>
      <c r="G2370">
        <v>480</v>
      </c>
      <c r="H2370">
        <v>11183</v>
      </c>
      <c r="I2370" t="s">
        <v>17</v>
      </c>
      <c r="J2370">
        <v>0</v>
      </c>
      <c r="K2370">
        <v>0</v>
      </c>
      <c r="L2370">
        <f t="shared" si="1700"/>
        <v>0</v>
      </c>
      <c r="M2370">
        <f t="shared" si="1697"/>
        <v>0</v>
      </c>
      <c r="N2370">
        <f t="shared" si="1698"/>
        <v>0</v>
      </c>
      <c r="O2370">
        <f t="shared" si="1699"/>
        <v>0</v>
      </c>
      <c r="P2370">
        <f t="shared" ref="P2370" si="1701">IF((SUM(J2370:J2373)&gt;0),1,0)</f>
        <v>0</v>
      </c>
      <c r="Q2370">
        <f t="shared" ref="Q2370:R2370" si="1702">IF((SUM(N2370:N2373)&gt;0),1,0)</f>
        <v>0</v>
      </c>
      <c r="R2370">
        <f t="shared" si="1702"/>
        <v>0</v>
      </c>
    </row>
    <row r="2371" spans="1:18" hidden="1" x14ac:dyDescent="0.25">
      <c r="A2371" t="s">
        <v>22</v>
      </c>
      <c r="B2371">
        <v>5</v>
      </c>
      <c r="C2371">
        <v>9</v>
      </c>
      <c r="D2371" t="s">
        <v>12</v>
      </c>
      <c r="E2371" t="s">
        <v>12</v>
      </c>
      <c r="F2371">
        <v>8</v>
      </c>
      <c r="G2371">
        <v>480</v>
      </c>
      <c r="H2371">
        <v>11183</v>
      </c>
      <c r="I2371" t="s">
        <v>16</v>
      </c>
      <c r="J2371">
        <v>0</v>
      </c>
      <c r="K2371">
        <v>0</v>
      </c>
      <c r="L2371">
        <f t="shared" si="1700"/>
        <v>0</v>
      </c>
      <c r="M2371">
        <f t="shared" si="1697"/>
        <v>0</v>
      </c>
      <c r="N2371">
        <f t="shared" si="1698"/>
        <v>0</v>
      </c>
      <c r="O2371">
        <f t="shared" si="1699"/>
        <v>0</v>
      </c>
    </row>
    <row r="2372" spans="1:18" hidden="1" x14ac:dyDescent="0.25">
      <c r="A2372" t="s">
        <v>22</v>
      </c>
      <c r="B2372">
        <v>5</v>
      </c>
      <c r="C2372">
        <v>9</v>
      </c>
      <c r="D2372" t="s">
        <v>12</v>
      </c>
      <c r="E2372" t="s">
        <v>12</v>
      </c>
      <c r="F2372">
        <v>8</v>
      </c>
      <c r="G2372">
        <v>480</v>
      </c>
      <c r="H2372">
        <v>11183</v>
      </c>
      <c r="I2372" t="s">
        <v>13</v>
      </c>
      <c r="J2372">
        <v>0</v>
      </c>
      <c r="K2372">
        <v>0</v>
      </c>
      <c r="L2372">
        <f t="shared" si="1700"/>
        <v>0</v>
      </c>
      <c r="M2372">
        <f t="shared" si="1697"/>
        <v>0</v>
      </c>
      <c r="N2372">
        <f t="shared" si="1698"/>
        <v>0</v>
      </c>
      <c r="O2372">
        <f t="shared" si="1699"/>
        <v>0</v>
      </c>
    </row>
    <row r="2373" spans="1:18" hidden="1" x14ac:dyDescent="0.25">
      <c r="A2373" t="s">
        <v>22</v>
      </c>
      <c r="B2373">
        <v>5</v>
      </c>
      <c r="C2373">
        <v>9</v>
      </c>
      <c r="D2373" t="s">
        <v>12</v>
      </c>
      <c r="E2373" t="s">
        <v>12</v>
      </c>
      <c r="F2373">
        <v>8</v>
      </c>
      <c r="G2373">
        <v>480</v>
      </c>
      <c r="H2373">
        <v>11183</v>
      </c>
      <c r="I2373" t="s">
        <v>14</v>
      </c>
      <c r="J2373">
        <v>0</v>
      </c>
      <c r="K2373">
        <v>0</v>
      </c>
      <c r="L2373" s="11">
        <f t="shared" si="1700"/>
        <v>0</v>
      </c>
      <c r="M2373" s="11">
        <f t="shared" si="1697"/>
        <v>0</v>
      </c>
      <c r="N2373" s="11">
        <f t="shared" si="1698"/>
        <v>0</v>
      </c>
      <c r="O2373" s="11">
        <f t="shared" si="1699"/>
        <v>0</v>
      </c>
      <c r="P2373" s="11"/>
      <c r="Q2373" s="11"/>
      <c r="R2373" s="11"/>
    </row>
    <row r="2374" spans="1:18" hidden="1" x14ac:dyDescent="0.25">
      <c r="A2374" t="s">
        <v>22</v>
      </c>
      <c r="B2374">
        <v>5</v>
      </c>
      <c r="C2374">
        <v>9</v>
      </c>
      <c r="D2374" t="s">
        <v>12</v>
      </c>
      <c r="E2374" t="s">
        <v>12</v>
      </c>
      <c r="F2374">
        <v>9</v>
      </c>
      <c r="G2374">
        <v>540</v>
      </c>
      <c r="H2374">
        <v>11243</v>
      </c>
      <c r="I2374" t="s">
        <v>17</v>
      </c>
      <c r="J2374">
        <v>0</v>
      </c>
      <c r="K2374">
        <v>0</v>
      </c>
      <c r="L2374">
        <f t="shared" si="1700"/>
        <v>0</v>
      </c>
      <c r="M2374">
        <f t="shared" si="1697"/>
        <v>0</v>
      </c>
      <c r="N2374">
        <f t="shared" si="1698"/>
        <v>0</v>
      </c>
      <c r="O2374">
        <f t="shared" si="1699"/>
        <v>0</v>
      </c>
      <c r="P2374">
        <f t="shared" ref="P2374" si="1703">IF((SUM(J2374:J2377)&gt;0),1,0)</f>
        <v>1</v>
      </c>
      <c r="Q2374">
        <f t="shared" ref="Q2374:R2374" si="1704">IF((SUM(N2374:N2377)&gt;0),1,0)</f>
        <v>1</v>
      </c>
      <c r="R2374">
        <f t="shared" si="1704"/>
        <v>0</v>
      </c>
    </row>
    <row r="2375" spans="1:18" hidden="1" x14ac:dyDescent="0.25">
      <c r="A2375" t="s">
        <v>22</v>
      </c>
      <c r="B2375">
        <v>5</v>
      </c>
      <c r="C2375">
        <v>9</v>
      </c>
      <c r="D2375" t="s">
        <v>12</v>
      </c>
      <c r="E2375" t="s">
        <v>12</v>
      </c>
      <c r="F2375">
        <v>9</v>
      </c>
      <c r="G2375">
        <v>540</v>
      </c>
      <c r="H2375">
        <v>11243</v>
      </c>
      <c r="I2375" t="s">
        <v>16</v>
      </c>
      <c r="J2375">
        <v>0</v>
      </c>
      <c r="K2375">
        <v>0</v>
      </c>
      <c r="L2375">
        <f t="shared" si="1700"/>
        <v>0</v>
      </c>
      <c r="M2375">
        <f t="shared" si="1697"/>
        <v>0</v>
      </c>
      <c r="N2375">
        <f t="shared" si="1698"/>
        <v>0</v>
      </c>
      <c r="O2375">
        <f t="shared" si="1699"/>
        <v>0</v>
      </c>
    </row>
    <row r="2376" spans="1:18" hidden="1" x14ac:dyDescent="0.25">
      <c r="A2376" t="s">
        <v>22</v>
      </c>
      <c r="B2376">
        <v>5</v>
      </c>
      <c r="C2376">
        <v>9</v>
      </c>
      <c r="D2376" t="s">
        <v>12</v>
      </c>
      <c r="E2376" t="s">
        <v>12</v>
      </c>
      <c r="F2376">
        <v>9</v>
      </c>
      <c r="G2376">
        <v>540</v>
      </c>
      <c r="H2376">
        <v>11243</v>
      </c>
      <c r="I2376" t="s">
        <v>13</v>
      </c>
      <c r="J2376">
        <v>1</v>
      </c>
      <c r="K2376">
        <v>4</v>
      </c>
      <c r="L2376">
        <f t="shared" si="1700"/>
        <v>1</v>
      </c>
      <c r="M2376">
        <f t="shared" si="1697"/>
        <v>1</v>
      </c>
      <c r="N2376">
        <f t="shared" si="1698"/>
        <v>1</v>
      </c>
      <c r="O2376">
        <f t="shared" si="1699"/>
        <v>0</v>
      </c>
    </row>
    <row r="2377" spans="1:18" hidden="1" x14ac:dyDescent="0.25">
      <c r="A2377" t="s">
        <v>22</v>
      </c>
      <c r="B2377">
        <v>5</v>
      </c>
      <c r="C2377">
        <v>9</v>
      </c>
      <c r="D2377" t="s">
        <v>12</v>
      </c>
      <c r="E2377" t="s">
        <v>12</v>
      </c>
      <c r="F2377">
        <v>9</v>
      </c>
      <c r="G2377">
        <v>540</v>
      </c>
      <c r="H2377">
        <v>11243</v>
      </c>
      <c r="I2377" t="s">
        <v>14</v>
      </c>
      <c r="J2377">
        <v>0</v>
      </c>
      <c r="K2377">
        <v>0</v>
      </c>
      <c r="L2377" s="11">
        <f t="shared" si="1700"/>
        <v>0</v>
      </c>
      <c r="M2377" s="11">
        <f t="shared" si="1697"/>
        <v>0</v>
      </c>
      <c r="N2377" s="11">
        <f t="shared" si="1698"/>
        <v>0</v>
      </c>
      <c r="O2377" s="11">
        <f t="shared" si="1699"/>
        <v>0</v>
      </c>
      <c r="P2377" s="11"/>
      <c r="Q2377" s="11"/>
      <c r="R2377" s="11"/>
    </row>
    <row r="2378" spans="1:18" hidden="1" x14ac:dyDescent="0.25">
      <c r="A2378" t="s">
        <v>22</v>
      </c>
      <c r="B2378">
        <v>5</v>
      </c>
      <c r="C2378">
        <v>9</v>
      </c>
      <c r="D2378" t="s">
        <v>12</v>
      </c>
      <c r="E2378" t="s">
        <v>12</v>
      </c>
      <c r="F2378">
        <v>10</v>
      </c>
      <c r="G2378">
        <v>600</v>
      </c>
      <c r="H2378">
        <v>11303</v>
      </c>
      <c r="I2378" t="s">
        <v>17</v>
      </c>
      <c r="J2378">
        <v>0</v>
      </c>
      <c r="K2378">
        <v>0</v>
      </c>
      <c r="L2378">
        <f t="shared" si="1700"/>
        <v>0</v>
      </c>
      <c r="M2378">
        <f t="shared" si="1697"/>
        <v>0</v>
      </c>
      <c r="N2378">
        <f t="shared" si="1698"/>
        <v>0</v>
      </c>
      <c r="O2378">
        <f t="shared" si="1699"/>
        <v>0</v>
      </c>
      <c r="P2378">
        <f t="shared" ref="P2378" si="1705">IF((SUM(J2378:J2381)&gt;0),1,0)</f>
        <v>1</v>
      </c>
      <c r="Q2378">
        <f t="shared" ref="Q2378:R2378" si="1706">IF((SUM(N2378:N2381)&gt;0),1,0)</f>
        <v>1</v>
      </c>
      <c r="R2378">
        <f t="shared" si="1706"/>
        <v>0</v>
      </c>
    </row>
    <row r="2379" spans="1:18" hidden="1" x14ac:dyDescent="0.25">
      <c r="A2379" t="s">
        <v>22</v>
      </c>
      <c r="B2379">
        <v>5</v>
      </c>
      <c r="C2379">
        <v>9</v>
      </c>
      <c r="D2379" t="s">
        <v>12</v>
      </c>
      <c r="E2379" t="s">
        <v>12</v>
      </c>
      <c r="F2379">
        <v>10</v>
      </c>
      <c r="G2379">
        <v>600</v>
      </c>
      <c r="H2379">
        <v>11303</v>
      </c>
      <c r="I2379" t="s">
        <v>16</v>
      </c>
      <c r="J2379">
        <v>0</v>
      </c>
      <c r="K2379">
        <v>0</v>
      </c>
      <c r="L2379">
        <f t="shared" si="1700"/>
        <v>0</v>
      </c>
      <c r="M2379">
        <f t="shared" si="1697"/>
        <v>0</v>
      </c>
      <c r="N2379">
        <f t="shared" si="1698"/>
        <v>0</v>
      </c>
      <c r="O2379">
        <f t="shared" si="1699"/>
        <v>0</v>
      </c>
    </row>
    <row r="2380" spans="1:18" hidden="1" x14ac:dyDescent="0.25">
      <c r="A2380" t="s">
        <v>22</v>
      </c>
      <c r="B2380">
        <v>5</v>
      </c>
      <c r="C2380">
        <v>9</v>
      </c>
      <c r="D2380" t="s">
        <v>12</v>
      </c>
      <c r="E2380" t="s">
        <v>12</v>
      </c>
      <c r="F2380">
        <v>10</v>
      </c>
      <c r="G2380">
        <v>600</v>
      </c>
      <c r="H2380">
        <v>11303</v>
      </c>
      <c r="I2380" t="s">
        <v>13</v>
      </c>
      <c r="J2380">
        <v>0</v>
      </c>
      <c r="K2380">
        <v>0</v>
      </c>
      <c r="L2380">
        <f t="shared" si="1700"/>
        <v>0</v>
      </c>
      <c r="M2380">
        <f t="shared" si="1697"/>
        <v>0</v>
      </c>
      <c r="N2380">
        <f t="shared" si="1698"/>
        <v>0</v>
      </c>
      <c r="O2380">
        <f t="shared" si="1699"/>
        <v>0</v>
      </c>
    </row>
    <row r="2381" spans="1:18" hidden="1" x14ac:dyDescent="0.25">
      <c r="A2381" t="s">
        <v>22</v>
      </c>
      <c r="B2381">
        <v>5</v>
      </c>
      <c r="C2381">
        <v>9</v>
      </c>
      <c r="D2381" t="s">
        <v>12</v>
      </c>
      <c r="E2381" t="s">
        <v>12</v>
      </c>
      <c r="F2381">
        <v>10</v>
      </c>
      <c r="G2381">
        <v>600</v>
      </c>
      <c r="H2381">
        <v>11303</v>
      </c>
      <c r="I2381" t="s">
        <v>14</v>
      </c>
      <c r="J2381">
        <v>2</v>
      </c>
      <c r="K2381">
        <v>4</v>
      </c>
      <c r="L2381" s="11">
        <f t="shared" si="1700"/>
        <v>1</v>
      </c>
      <c r="M2381" s="11">
        <f t="shared" si="1697"/>
        <v>1</v>
      </c>
      <c r="N2381" s="11">
        <f t="shared" si="1698"/>
        <v>1</v>
      </c>
      <c r="O2381" s="11">
        <f t="shared" si="1699"/>
        <v>0</v>
      </c>
      <c r="P2381" s="11"/>
      <c r="Q2381" s="11"/>
      <c r="R2381" s="11"/>
    </row>
    <row r="2382" spans="1:18" hidden="1" x14ac:dyDescent="0.25">
      <c r="A2382" t="s">
        <v>22</v>
      </c>
      <c r="B2382">
        <v>5</v>
      </c>
      <c r="C2382">
        <v>9</v>
      </c>
      <c r="D2382" t="s">
        <v>12</v>
      </c>
      <c r="E2382" t="s">
        <v>12</v>
      </c>
      <c r="F2382">
        <v>11</v>
      </c>
      <c r="G2382">
        <v>660</v>
      </c>
      <c r="H2382">
        <v>11363</v>
      </c>
      <c r="I2382" t="s">
        <v>17</v>
      </c>
      <c r="J2382">
        <v>0</v>
      </c>
      <c r="K2382">
        <v>0</v>
      </c>
      <c r="L2382">
        <f t="shared" si="1700"/>
        <v>0</v>
      </c>
      <c r="M2382">
        <f t="shared" si="1697"/>
        <v>0</v>
      </c>
      <c r="N2382">
        <f t="shared" si="1698"/>
        <v>0</v>
      </c>
      <c r="O2382">
        <f t="shared" si="1699"/>
        <v>0</v>
      </c>
      <c r="P2382">
        <f t="shared" ref="P2382" si="1707">IF((SUM(J2382:J2385)&gt;0),1,0)</f>
        <v>0</v>
      </c>
      <c r="Q2382">
        <f t="shared" ref="Q2382:R2382" si="1708">IF((SUM(N2382:N2385)&gt;0),1,0)</f>
        <v>0</v>
      </c>
      <c r="R2382">
        <f t="shared" si="1708"/>
        <v>0</v>
      </c>
    </row>
    <row r="2383" spans="1:18" hidden="1" x14ac:dyDescent="0.25">
      <c r="A2383" t="s">
        <v>22</v>
      </c>
      <c r="B2383">
        <v>5</v>
      </c>
      <c r="C2383">
        <v>9</v>
      </c>
      <c r="D2383" t="s">
        <v>12</v>
      </c>
      <c r="E2383" t="s">
        <v>12</v>
      </c>
      <c r="F2383">
        <v>11</v>
      </c>
      <c r="G2383">
        <v>660</v>
      </c>
      <c r="H2383">
        <v>11363</v>
      </c>
      <c r="I2383" t="s">
        <v>16</v>
      </c>
      <c r="J2383">
        <v>0</v>
      </c>
      <c r="K2383">
        <v>0</v>
      </c>
      <c r="L2383">
        <f t="shared" si="1700"/>
        <v>0</v>
      </c>
      <c r="M2383">
        <f t="shared" si="1697"/>
        <v>0</v>
      </c>
      <c r="N2383">
        <f t="shared" si="1698"/>
        <v>0</v>
      </c>
      <c r="O2383">
        <f t="shared" si="1699"/>
        <v>0</v>
      </c>
    </row>
    <row r="2384" spans="1:18" hidden="1" x14ac:dyDescent="0.25">
      <c r="A2384" t="s">
        <v>22</v>
      </c>
      <c r="B2384">
        <v>5</v>
      </c>
      <c r="C2384">
        <v>9</v>
      </c>
      <c r="D2384" t="s">
        <v>12</v>
      </c>
      <c r="E2384" t="s">
        <v>12</v>
      </c>
      <c r="F2384">
        <v>11</v>
      </c>
      <c r="G2384">
        <v>660</v>
      </c>
      <c r="H2384">
        <v>11363</v>
      </c>
      <c r="I2384" t="s">
        <v>13</v>
      </c>
      <c r="J2384">
        <v>0</v>
      </c>
      <c r="K2384">
        <v>0</v>
      </c>
      <c r="L2384">
        <f t="shared" si="1700"/>
        <v>0</v>
      </c>
      <c r="M2384">
        <f t="shared" si="1697"/>
        <v>0</v>
      </c>
      <c r="N2384">
        <f t="shared" si="1698"/>
        <v>0</v>
      </c>
      <c r="O2384">
        <f t="shared" si="1699"/>
        <v>0</v>
      </c>
    </row>
    <row r="2385" spans="1:18" hidden="1" x14ac:dyDescent="0.25">
      <c r="A2385" t="s">
        <v>22</v>
      </c>
      <c r="B2385">
        <v>5</v>
      </c>
      <c r="C2385">
        <v>9</v>
      </c>
      <c r="D2385" t="s">
        <v>12</v>
      </c>
      <c r="E2385" t="s">
        <v>12</v>
      </c>
      <c r="F2385">
        <v>11</v>
      </c>
      <c r="G2385">
        <v>660</v>
      </c>
      <c r="H2385">
        <v>11363</v>
      </c>
      <c r="I2385" t="s">
        <v>14</v>
      </c>
      <c r="J2385">
        <v>0</v>
      </c>
      <c r="K2385">
        <v>0</v>
      </c>
      <c r="L2385" s="11">
        <f t="shared" si="1700"/>
        <v>0</v>
      </c>
      <c r="M2385" s="11">
        <f t="shared" si="1697"/>
        <v>0</v>
      </c>
      <c r="N2385" s="11">
        <f t="shared" si="1698"/>
        <v>0</v>
      </c>
      <c r="O2385" s="11">
        <f t="shared" si="1699"/>
        <v>0</v>
      </c>
      <c r="P2385" s="11"/>
      <c r="Q2385" s="11"/>
      <c r="R2385" s="11"/>
    </row>
    <row r="2386" spans="1:18" hidden="1" x14ac:dyDescent="0.25">
      <c r="A2386" t="s">
        <v>22</v>
      </c>
      <c r="B2386">
        <v>5</v>
      </c>
      <c r="C2386">
        <v>9</v>
      </c>
      <c r="D2386" t="s">
        <v>12</v>
      </c>
      <c r="E2386" t="s">
        <v>12</v>
      </c>
      <c r="F2386">
        <v>12</v>
      </c>
      <c r="G2386">
        <v>720</v>
      </c>
      <c r="H2386">
        <v>11423</v>
      </c>
      <c r="I2386" t="s">
        <v>17</v>
      </c>
      <c r="J2386">
        <v>0</v>
      </c>
      <c r="K2386">
        <v>0</v>
      </c>
      <c r="L2386">
        <f t="shared" si="1700"/>
        <v>0</v>
      </c>
      <c r="M2386">
        <f t="shared" si="1697"/>
        <v>0</v>
      </c>
      <c r="N2386">
        <f t="shared" si="1698"/>
        <v>0</v>
      </c>
      <c r="O2386">
        <f t="shared" si="1699"/>
        <v>0</v>
      </c>
      <c r="P2386">
        <f t="shared" ref="P2386" si="1709">IF((SUM(J2386:J2389)&gt;0),1,0)</f>
        <v>0</v>
      </c>
      <c r="Q2386">
        <f t="shared" ref="Q2386:R2386" si="1710">IF((SUM(N2386:N2389)&gt;0),1,0)</f>
        <v>0</v>
      </c>
      <c r="R2386">
        <f t="shared" si="1710"/>
        <v>0</v>
      </c>
    </row>
    <row r="2387" spans="1:18" hidden="1" x14ac:dyDescent="0.25">
      <c r="A2387" t="s">
        <v>22</v>
      </c>
      <c r="B2387">
        <v>5</v>
      </c>
      <c r="C2387">
        <v>9</v>
      </c>
      <c r="D2387" t="s">
        <v>12</v>
      </c>
      <c r="E2387" t="s">
        <v>12</v>
      </c>
      <c r="F2387">
        <v>12</v>
      </c>
      <c r="G2387">
        <v>720</v>
      </c>
      <c r="H2387">
        <v>11423</v>
      </c>
      <c r="I2387" t="s">
        <v>16</v>
      </c>
      <c r="J2387">
        <v>0</v>
      </c>
      <c r="K2387">
        <v>0</v>
      </c>
      <c r="L2387">
        <f t="shared" si="1700"/>
        <v>0</v>
      </c>
      <c r="M2387">
        <f t="shared" si="1697"/>
        <v>0</v>
      </c>
      <c r="N2387">
        <f t="shared" si="1698"/>
        <v>0</v>
      </c>
      <c r="O2387">
        <f t="shared" si="1699"/>
        <v>0</v>
      </c>
    </row>
    <row r="2388" spans="1:18" hidden="1" x14ac:dyDescent="0.25">
      <c r="A2388" t="s">
        <v>22</v>
      </c>
      <c r="B2388">
        <v>5</v>
      </c>
      <c r="C2388">
        <v>9</v>
      </c>
      <c r="D2388" t="s">
        <v>12</v>
      </c>
      <c r="E2388" t="s">
        <v>12</v>
      </c>
      <c r="F2388">
        <v>12</v>
      </c>
      <c r="G2388">
        <v>720</v>
      </c>
      <c r="H2388">
        <v>11423</v>
      </c>
      <c r="I2388" t="s">
        <v>13</v>
      </c>
      <c r="J2388">
        <v>0</v>
      </c>
      <c r="K2388">
        <v>0</v>
      </c>
      <c r="L2388">
        <f t="shared" si="1700"/>
        <v>0</v>
      </c>
      <c r="M2388">
        <f t="shared" si="1697"/>
        <v>0</v>
      </c>
      <c r="N2388">
        <f t="shared" si="1698"/>
        <v>0</v>
      </c>
      <c r="O2388">
        <f t="shared" si="1699"/>
        <v>0</v>
      </c>
    </row>
    <row r="2389" spans="1:18" hidden="1" x14ac:dyDescent="0.25">
      <c r="A2389" t="s">
        <v>22</v>
      </c>
      <c r="B2389">
        <v>5</v>
      </c>
      <c r="C2389">
        <v>9</v>
      </c>
      <c r="D2389" t="s">
        <v>12</v>
      </c>
      <c r="E2389" t="s">
        <v>12</v>
      </c>
      <c r="F2389">
        <v>12</v>
      </c>
      <c r="G2389">
        <v>720</v>
      </c>
      <c r="H2389">
        <v>11423</v>
      </c>
      <c r="I2389" t="s">
        <v>14</v>
      </c>
      <c r="J2389">
        <v>0</v>
      </c>
      <c r="K2389">
        <v>0</v>
      </c>
      <c r="L2389" s="11">
        <f t="shared" si="1700"/>
        <v>0</v>
      </c>
      <c r="M2389" s="11">
        <f t="shared" si="1697"/>
        <v>0</v>
      </c>
      <c r="N2389" s="11">
        <f t="shared" si="1698"/>
        <v>0</v>
      </c>
      <c r="O2389" s="11">
        <f t="shared" si="1699"/>
        <v>0</v>
      </c>
      <c r="P2389" s="11"/>
      <c r="Q2389" s="11"/>
      <c r="R2389" s="11"/>
    </row>
    <row r="2390" spans="1:18" hidden="1" x14ac:dyDescent="0.25">
      <c r="A2390" t="s">
        <v>22</v>
      </c>
      <c r="B2390">
        <v>5</v>
      </c>
      <c r="C2390">
        <v>9</v>
      </c>
      <c r="D2390" t="s">
        <v>12</v>
      </c>
      <c r="E2390" t="s">
        <v>12</v>
      </c>
      <c r="F2390">
        <v>13</v>
      </c>
      <c r="G2390">
        <v>780</v>
      </c>
      <c r="H2390">
        <v>11483</v>
      </c>
      <c r="I2390" t="s">
        <v>17</v>
      </c>
      <c r="J2390">
        <v>0</v>
      </c>
      <c r="K2390">
        <v>0</v>
      </c>
      <c r="L2390">
        <f t="shared" si="1700"/>
        <v>0</v>
      </c>
      <c r="M2390">
        <f t="shared" si="1697"/>
        <v>0</v>
      </c>
      <c r="N2390">
        <f t="shared" si="1698"/>
        <v>0</v>
      </c>
      <c r="O2390">
        <f t="shared" si="1699"/>
        <v>0</v>
      </c>
      <c r="P2390">
        <f t="shared" ref="P2390" si="1711">IF((SUM(J2390:J2393)&gt;0),1,0)</f>
        <v>0</v>
      </c>
      <c r="Q2390">
        <f t="shared" ref="Q2390:R2390" si="1712">IF((SUM(N2390:N2393)&gt;0),1,0)</f>
        <v>0</v>
      </c>
      <c r="R2390">
        <f t="shared" si="1712"/>
        <v>0</v>
      </c>
    </row>
    <row r="2391" spans="1:18" hidden="1" x14ac:dyDescent="0.25">
      <c r="A2391" t="s">
        <v>22</v>
      </c>
      <c r="B2391">
        <v>5</v>
      </c>
      <c r="C2391">
        <v>9</v>
      </c>
      <c r="D2391" t="s">
        <v>12</v>
      </c>
      <c r="E2391" t="s">
        <v>12</v>
      </c>
      <c r="F2391">
        <v>13</v>
      </c>
      <c r="G2391">
        <v>780</v>
      </c>
      <c r="H2391">
        <v>11483</v>
      </c>
      <c r="I2391" t="s">
        <v>16</v>
      </c>
      <c r="J2391">
        <v>0</v>
      </c>
      <c r="K2391">
        <v>0</v>
      </c>
      <c r="L2391">
        <f t="shared" si="1700"/>
        <v>0</v>
      </c>
      <c r="M2391">
        <f t="shared" si="1697"/>
        <v>0</v>
      </c>
      <c r="N2391">
        <f t="shared" si="1698"/>
        <v>0</v>
      </c>
      <c r="O2391">
        <f t="shared" si="1699"/>
        <v>0</v>
      </c>
    </row>
    <row r="2392" spans="1:18" hidden="1" x14ac:dyDescent="0.25">
      <c r="A2392" t="s">
        <v>22</v>
      </c>
      <c r="B2392">
        <v>5</v>
      </c>
      <c r="C2392">
        <v>9</v>
      </c>
      <c r="D2392" t="s">
        <v>12</v>
      </c>
      <c r="E2392" t="s">
        <v>12</v>
      </c>
      <c r="F2392">
        <v>13</v>
      </c>
      <c r="G2392">
        <v>780</v>
      </c>
      <c r="H2392">
        <v>11483</v>
      </c>
      <c r="I2392" t="s">
        <v>13</v>
      </c>
      <c r="J2392">
        <v>0</v>
      </c>
      <c r="K2392">
        <v>0</v>
      </c>
      <c r="L2392">
        <f t="shared" si="1700"/>
        <v>0</v>
      </c>
      <c r="M2392">
        <f t="shared" si="1697"/>
        <v>0</v>
      </c>
      <c r="N2392">
        <f t="shared" si="1698"/>
        <v>0</v>
      </c>
      <c r="O2392">
        <f t="shared" si="1699"/>
        <v>0</v>
      </c>
    </row>
    <row r="2393" spans="1:18" hidden="1" x14ac:dyDescent="0.25">
      <c r="A2393" t="s">
        <v>22</v>
      </c>
      <c r="B2393">
        <v>5</v>
      </c>
      <c r="C2393">
        <v>9</v>
      </c>
      <c r="D2393" t="s">
        <v>12</v>
      </c>
      <c r="E2393" t="s">
        <v>12</v>
      </c>
      <c r="F2393">
        <v>13</v>
      </c>
      <c r="G2393">
        <v>780</v>
      </c>
      <c r="H2393">
        <v>11483</v>
      </c>
      <c r="I2393" t="s">
        <v>14</v>
      </c>
      <c r="J2393">
        <v>0</v>
      </c>
      <c r="K2393">
        <v>0</v>
      </c>
      <c r="L2393" s="11">
        <f t="shared" si="1700"/>
        <v>0</v>
      </c>
      <c r="M2393" s="11">
        <f t="shared" si="1697"/>
        <v>0</v>
      </c>
      <c r="N2393" s="11">
        <f t="shared" si="1698"/>
        <v>0</v>
      </c>
      <c r="O2393" s="11">
        <f t="shared" si="1699"/>
        <v>0</v>
      </c>
      <c r="P2393" s="11"/>
      <c r="Q2393" s="11"/>
      <c r="R2393" s="11"/>
    </row>
    <row r="2394" spans="1:18" hidden="1" x14ac:dyDescent="0.25">
      <c r="A2394" t="s">
        <v>22</v>
      </c>
      <c r="B2394">
        <v>5</v>
      </c>
      <c r="C2394">
        <v>9</v>
      </c>
      <c r="D2394" t="s">
        <v>12</v>
      </c>
      <c r="E2394" t="s">
        <v>12</v>
      </c>
      <c r="F2394">
        <v>14</v>
      </c>
      <c r="G2394">
        <v>840</v>
      </c>
      <c r="H2394">
        <v>11543</v>
      </c>
      <c r="I2394" t="s">
        <v>17</v>
      </c>
      <c r="J2394">
        <v>0</v>
      </c>
      <c r="K2394">
        <v>0</v>
      </c>
      <c r="L2394">
        <f t="shared" si="1700"/>
        <v>0</v>
      </c>
      <c r="M2394">
        <f t="shared" si="1697"/>
        <v>0</v>
      </c>
      <c r="N2394">
        <f t="shared" si="1698"/>
        <v>0</v>
      </c>
      <c r="O2394">
        <f t="shared" si="1699"/>
        <v>0</v>
      </c>
      <c r="P2394">
        <f t="shared" ref="P2394" si="1713">IF((SUM(J2394:J2397)&gt;0),1,0)</f>
        <v>1</v>
      </c>
      <c r="Q2394">
        <f t="shared" ref="Q2394:R2394" si="1714">IF((SUM(N2394:N2397)&gt;0),1,0)</f>
        <v>0</v>
      </c>
      <c r="R2394">
        <f t="shared" si="1714"/>
        <v>1</v>
      </c>
    </row>
    <row r="2395" spans="1:18" hidden="1" x14ac:dyDescent="0.25">
      <c r="A2395" t="s">
        <v>22</v>
      </c>
      <c r="B2395">
        <v>5</v>
      </c>
      <c r="C2395">
        <v>9</v>
      </c>
      <c r="D2395" t="s">
        <v>12</v>
      </c>
      <c r="E2395" t="s">
        <v>12</v>
      </c>
      <c r="F2395">
        <v>14</v>
      </c>
      <c r="G2395">
        <v>840</v>
      </c>
      <c r="H2395">
        <v>11543</v>
      </c>
      <c r="I2395" t="s">
        <v>16</v>
      </c>
      <c r="J2395">
        <v>1</v>
      </c>
      <c r="K2395">
        <v>1</v>
      </c>
      <c r="L2395">
        <f t="shared" si="1700"/>
        <v>1</v>
      </c>
      <c r="M2395">
        <f t="shared" si="1697"/>
        <v>0</v>
      </c>
      <c r="N2395">
        <f t="shared" si="1698"/>
        <v>0</v>
      </c>
      <c r="O2395">
        <f t="shared" si="1699"/>
        <v>0</v>
      </c>
    </row>
    <row r="2396" spans="1:18" hidden="1" x14ac:dyDescent="0.25">
      <c r="A2396" t="s">
        <v>22</v>
      </c>
      <c r="B2396">
        <v>5</v>
      </c>
      <c r="C2396">
        <v>9</v>
      </c>
      <c r="D2396" t="s">
        <v>12</v>
      </c>
      <c r="E2396" t="s">
        <v>12</v>
      </c>
      <c r="F2396">
        <v>14</v>
      </c>
      <c r="G2396">
        <v>840</v>
      </c>
      <c r="H2396">
        <v>11543</v>
      </c>
      <c r="I2396" t="s">
        <v>13</v>
      </c>
      <c r="J2396">
        <v>0</v>
      </c>
      <c r="K2396">
        <v>0</v>
      </c>
      <c r="L2396">
        <f t="shared" si="1700"/>
        <v>0</v>
      </c>
      <c r="M2396">
        <f t="shared" si="1697"/>
        <v>0</v>
      </c>
      <c r="N2396">
        <f t="shared" si="1698"/>
        <v>0</v>
      </c>
      <c r="O2396">
        <f t="shared" si="1699"/>
        <v>0</v>
      </c>
    </row>
    <row r="2397" spans="1:18" hidden="1" x14ac:dyDescent="0.25">
      <c r="A2397" t="s">
        <v>22</v>
      </c>
      <c r="B2397">
        <v>5</v>
      </c>
      <c r="C2397">
        <v>9</v>
      </c>
      <c r="D2397" t="s">
        <v>12</v>
      </c>
      <c r="E2397" t="s">
        <v>12</v>
      </c>
      <c r="F2397">
        <v>14</v>
      </c>
      <c r="G2397">
        <v>840</v>
      </c>
      <c r="H2397">
        <v>11543</v>
      </c>
      <c r="I2397" t="s">
        <v>14</v>
      </c>
      <c r="J2397">
        <v>1</v>
      </c>
      <c r="K2397">
        <v>5</v>
      </c>
      <c r="L2397" s="11">
        <f t="shared" si="1700"/>
        <v>1</v>
      </c>
      <c r="M2397" s="11">
        <f t="shared" si="1697"/>
        <v>1</v>
      </c>
      <c r="N2397" s="11">
        <f t="shared" si="1698"/>
        <v>0</v>
      </c>
      <c r="O2397" s="11">
        <f t="shared" si="1699"/>
        <v>1</v>
      </c>
      <c r="P2397" s="11"/>
      <c r="Q2397" s="11"/>
      <c r="R2397" s="11"/>
    </row>
    <row r="2398" spans="1:18" hidden="1" x14ac:dyDescent="0.25">
      <c r="A2398" t="s">
        <v>22</v>
      </c>
      <c r="B2398">
        <v>5</v>
      </c>
      <c r="C2398">
        <v>9</v>
      </c>
      <c r="D2398" t="s">
        <v>12</v>
      </c>
      <c r="E2398" t="s">
        <v>12</v>
      </c>
      <c r="F2398">
        <v>15</v>
      </c>
      <c r="G2398">
        <v>900</v>
      </c>
      <c r="H2398">
        <v>11603</v>
      </c>
      <c r="I2398" t="s">
        <v>17</v>
      </c>
      <c r="J2398">
        <v>0</v>
      </c>
      <c r="K2398">
        <v>0</v>
      </c>
      <c r="L2398">
        <f t="shared" si="1700"/>
        <v>0</v>
      </c>
      <c r="M2398">
        <f t="shared" si="1697"/>
        <v>0</v>
      </c>
      <c r="N2398">
        <f t="shared" si="1698"/>
        <v>0</v>
      </c>
      <c r="O2398">
        <f t="shared" si="1699"/>
        <v>0</v>
      </c>
      <c r="P2398">
        <f t="shared" ref="P2398" si="1715">IF((SUM(J2398:J2401)&gt;0),1,0)</f>
        <v>1</v>
      </c>
      <c r="Q2398">
        <f t="shared" ref="Q2398:R2398" si="1716">IF((SUM(N2398:N2401)&gt;0),1,0)</f>
        <v>1</v>
      </c>
      <c r="R2398">
        <f t="shared" si="1716"/>
        <v>0</v>
      </c>
    </row>
    <row r="2399" spans="1:18" hidden="1" x14ac:dyDescent="0.25">
      <c r="A2399" t="s">
        <v>22</v>
      </c>
      <c r="B2399">
        <v>5</v>
      </c>
      <c r="C2399">
        <v>9</v>
      </c>
      <c r="D2399" t="s">
        <v>12</v>
      </c>
      <c r="E2399" t="s">
        <v>12</v>
      </c>
      <c r="F2399">
        <v>15</v>
      </c>
      <c r="G2399">
        <v>900</v>
      </c>
      <c r="H2399">
        <v>11603</v>
      </c>
      <c r="I2399" t="s">
        <v>16</v>
      </c>
      <c r="J2399">
        <v>1</v>
      </c>
      <c r="K2399">
        <v>4</v>
      </c>
      <c r="L2399">
        <f t="shared" si="1700"/>
        <v>1</v>
      </c>
      <c r="M2399">
        <f t="shared" si="1697"/>
        <v>1</v>
      </c>
      <c r="N2399">
        <f t="shared" si="1698"/>
        <v>1</v>
      </c>
      <c r="O2399">
        <f t="shared" si="1699"/>
        <v>0</v>
      </c>
    </row>
    <row r="2400" spans="1:18" hidden="1" x14ac:dyDescent="0.25">
      <c r="A2400" t="s">
        <v>22</v>
      </c>
      <c r="B2400">
        <v>5</v>
      </c>
      <c r="C2400">
        <v>9</v>
      </c>
      <c r="D2400" t="s">
        <v>12</v>
      </c>
      <c r="E2400" t="s">
        <v>12</v>
      </c>
      <c r="F2400">
        <v>15</v>
      </c>
      <c r="G2400">
        <v>900</v>
      </c>
      <c r="H2400">
        <v>11603</v>
      </c>
      <c r="I2400" t="s">
        <v>13</v>
      </c>
      <c r="J2400">
        <v>1</v>
      </c>
      <c r="K2400">
        <v>1</v>
      </c>
      <c r="L2400">
        <f t="shared" si="1700"/>
        <v>1</v>
      </c>
      <c r="M2400">
        <f t="shared" si="1697"/>
        <v>0</v>
      </c>
      <c r="N2400">
        <f t="shared" si="1698"/>
        <v>0</v>
      </c>
      <c r="O2400">
        <f t="shared" si="1699"/>
        <v>0</v>
      </c>
    </row>
    <row r="2401" spans="1:18" hidden="1" x14ac:dyDescent="0.25">
      <c r="A2401" t="s">
        <v>22</v>
      </c>
      <c r="B2401">
        <v>5</v>
      </c>
      <c r="C2401">
        <v>9</v>
      </c>
      <c r="D2401" t="s">
        <v>12</v>
      </c>
      <c r="E2401" t="s">
        <v>12</v>
      </c>
      <c r="F2401">
        <v>15</v>
      </c>
      <c r="G2401">
        <v>900</v>
      </c>
      <c r="H2401">
        <v>11603</v>
      </c>
      <c r="I2401" t="s">
        <v>14</v>
      </c>
      <c r="J2401">
        <v>0</v>
      </c>
      <c r="K2401">
        <v>0</v>
      </c>
      <c r="L2401" s="11">
        <f t="shared" si="1700"/>
        <v>0</v>
      </c>
      <c r="M2401" s="11">
        <f t="shared" si="1697"/>
        <v>0</v>
      </c>
      <c r="N2401" s="11">
        <f t="shared" si="1698"/>
        <v>0</v>
      </c>
      <c r="O2401" s="11">
        <f t="shared" si="1699"/>
        <v>0</v>
      </c>
      <c r="P2401" s="11"/>
      <c r="Q2401" s="11"/>
      <c r="R2401" s="11"/>
    </row>
    <row r="2402" spans="1:18" hidden="1" x14ac:dyDescent="0.25">
      <c r="A2402" t="s">
        <v>22</v>
      </c>
      <c r="B2402">
        <v>5</v>
      </c>
      <c r="C2402">
        <v>9</v>
      </c>
      <c r="D2402" t="s">
        <v>12</v>
      </c>
      <c r="E2402" t="s">
        <v>12</v>
      </c>
      <c r="F2402">
        <v>16</v>
      </c>
      <c r="G2402">
        <v>960</v>
      </c>
      <c r="H2402">
        <v>11663</v>
      </c>
      <c r="I2402" t="s">
        <v>17</v>
      </c>
      <c r="J2402">
        <v>0</v>
      </c>
      <c r="K2402">
        <v>0</v>
      </c>
      <c r="L2402">
        <f t="shared" si="1700"/>
        <v>0</v>
      </c>
      <c r="M2402">
        <f t="shared" si="1697"/>
        <v>0</v>
      </c>
      <c r="N2402">
        <f t="shared" si="1698"/>
        <v>0</v>
      </c>
      <c r="O2402">
        <f t="shared" si="1699"/>
        <v>0</v>
      </c>
      <c r="P2402">
        <f t="shared" ref="P2402" si="1717">IF((SUM(J2402:J2405)&gt;0),1,0)</f>
        <v>0</v>
      </c>
      <c r="Q2402">
        <f t="shared" ref="Q2402:R2402" si="1718">IF((SUM(N2402:N2405)&gt;0),1,0)</f>
        <v>0</v>
      </c>
      <c r="R2402">
        <f t="shared" si="1718"/>
        <v>0</v>
      </c>
    </row>
    <row r="2403" spans="1:18" hidden="1" x14ac:dyDescent="0.25">
      <c r="A2403" t="s">
        <v>22</v>
      </c>
      <c r="B2403">
        <v>5</v>
      </c>
      <c r="C2403">
        <v>9</v>
      </c>
      <c r="D2403" t="s">
        <v>12</v>
      </c>
      <c r="E2403" t="s">
        <v>12</v>
      </c>
      <c r="F2403">
        <v>16</v>
      </c>
      <c r="G2403">
        <v>960</v>
      </c>
      <c r="H2403">
        <v>11663</v>
      </c>
      <c r="I2403" t="s">
        <v>16</v>
      </c>
      <c r="J2403">
        <v>0</v>
      </c>
      <c r="K2403">
        <v>0</v>
      </c>
      <c r="L2403">
        <f t="shared" si="1700"/>
        <v>0</v>
      </c>
      <c r="M2403">
        <f t="shared" si="1697"/>
        <v>0</v>
      </c>
      <c r="N2403">
        <f t="shared" si="1698"/>
        <v>0</v>
      </c>
      <c r="O2403">
        <f t="shared" si="1699"/>
        <v>0</v>
      </c>
    </row>
    <row r="2404" spans="1:18" hidden="1" x14ac:dyDescent="0.25">
      <c r="A2404" t="s">
        <v>22</v>
      </c>
      <c r="B2404">
        <v>5</v>
      </c>
      <c r="C2404">
        <v>9</v>
      </c>
      <c r="D2404" t="s">
        <v>12</v>
      </c>
      <c r="E2404" t="s">
        <v>12</v>
      </c>
      <c r="F2404">
        <v>16</v>
      </c>
      <c r="G2404">
        <v>960</v>
      </c>
      <c r="H2404">
        <v>11663</v>
      </c>
      <c r="I2404" t="s">
        <v>13</v>
      </c>
      <c r="J2404">
        <v>0</v>
      </c>
      <c r="K2404">
        <v>0</v>
      </c>
      <c r="L2404">
        <f t="shared" si="1700"/>
        <v>0</v>
      </c>
      <c r="M2404">
        <f t="shared" si="1697"/>
        <v>0</v>
      </c>
      <c r="N2404">
        <f t="shared" si="1698"/>
        <v>0</v>
      </c>
      <c r="O2404">
        <f t="shared" si="1699"/>
        <v>0</v>
      </c>
    </row>
    <row r="2405" spans="1:18" hidden="1" x14ac:dyDescent="0.25">
      <c r="A2405" t="s">
        <v>22</v>
      </c>
      <c r="B2405">
        <v>5</v>
      </c>
      <c r="C2405">
        <v>9</v>
      </c>
      <c r="D2405" t="s">
        <v>12</v>
      </c>
      <c r="E2405" t="s">
        <v>12</v>
      </c>
      <c r="F2405">
        <v>16</v>
      </c>
      <c r="G2405">
        <v>960</v>
      </c>
      <c r="H2405">
        <v>11663</v>
      </c>
      <c r="I2405" t="s">
        <v>14</v>
      </c>
      <c r="J2405">
        <v>0</v>
      </c>
      <c r="K2405">
        <v>0</v>
      </c>
      <c r="L2405" s="11">
        <f t="shared" si="1700"/>
        <v>0</v>
      </c>
      <c r="M2405" s="11">
        <f t="shared" si="1697"/>
        <v>0</v>
      </c>
      <c r="N2405" s="11">
        <f t="shared" si="1698"/>
        <v>0</v>
      </c>
      <c r="O2405" s="11">
        <f t="shared" si="1699"/>
        <v>0</v>
      </c>
      <c r="P2405" s="11"/>
      <c r="Q2405" s="11"/>
      <c r="R2405" s="11"/>
    </row>
    <row r="2406" spans="1:18" hidden="1" x14ac:dyDescent="0.25">
      <c r="A2406" t="s">
        <v>22</v>
      </c>
      <c r="B2406">
        <v>5</v>
      </c>
      <c r="C2406">
        <v>9</v>
      </c>
      <c r="D2406" t="s">
        <v>12</v>
      </c>
      <c r="E2406" t="s">
        <v>12</v>
      </c>
      <c r="F2406">
        <v>17</v>
      </c>
      <c r="G2406">
        <v>1020</v>
      </c>
      <c r="H2406">
        <v>11723</v>
      </c>
      <c r="I2406" t="s">
        <v>17</v>
      </c>
      <c r="J2406">
        <v>0</v>
      </c>
      <c r="K2406">
        <v>0</v>
      </c>
      <c r="L2406">
        <f t="shared" si="1700"/>
        <v>0</v>
      </c>
      <c r="M2406">
        <f t="shared" si="1697"/>
        <v>0</v>
      </c>
      <c r="N2406">
        <f t="shared" si="1698"/>
        <v>0</v>
      </c>
      <c r="O2406">
        <f t="shared" si="1699"/>
        <v>0</v>
      </c>
      <c r="P2406">
        <f t="shared" ref="P2406" si="1719">IF((SUM(J2406:J2409)&gt;0),1,0)</f>
        <v>0</v>
      </c>
      <c r="Q2406">
        <f t="shared" ref="Q2406:R2406" si="1720">IF((SUM(N2406:N2409)&gt;0),1,0)</f>
        <v>0</v>
      </c>
      <c r="R2406">
        <f t="shared" si="1720"/>
        <v>0</v>
      </c>
    </row>
    <row r="2407" spans="1:18" hidden="1" x14ac:dyDescent="0.25">
      <c r="A2407" t="s">
        <v>22</v>
      </c>
      <c r="B2407">
        <v>5</v>
      </c>
      <c r="C2407">
        <v>9</v>
      </c>
      <c r="D2407" t="s">
        <v>12</v>
      </c>
      <c r="E2407" t="s">
        <v>12</v>
      </c>
      <c r="F2407">
        <v>17</v>
      </c>
      <c r="G2407">
        <v>1020</v>
      </c>
      <c r="H2407">
        <v>11723</v>
      </c>
      <c r="I2407" t="s">
        <v>16</v>
      </c>
      <c r="J2407">
        <v>0</v>
      </c>
      <c r="K2407">
        <v>0</v>
      </c>
      <c r="L2407">
        <f t="shared" si="1700"/>
        <v>0</v>
      </c>
      <c r="M2407">
        <f t="shared" si="1697"/>
        <v>0</v>
      </c>
      <c r="N2407">
        <f t="shared" si="1698"/>
        <v>0</v>
      </c>
      <c r="O2407">
        <f t="shared" si="1699"/>
        <v>0</v>
      </c>
    </row>
    <row r="2408" spans="1:18" hidden="1" x14ac:dyDescent="0.25">
      <c r="A2408" t="s">
        <v>22</v>
      </c>
      <c r="B2408">
        <v>5</v>
      </c>
      <c r="C2408">
        <v>9</v>
      </c>
      <c r="D2408" t="s">
        <v>12</v>
      </c>
      <c r="E2408" t="s">
        <v>12</v>
      </c>
      <c r="F2408">
        <v>17</v>
      </c>
      <c r="G2408">
        <v>1020</v>
      </c>
      <c r="H2408">
        <v>11723</v>
      </c>
      <c r="I2408" t="s">
        <v>13</v>
      </c>
      <c r="J2408">
        <v>0</v>
      </c>
      <c r="K2408">
        <v>0</v>
      </c>
      <c r="L2408">
        <f t="shared" si="1700"/>
        <v>0</v>
      </c>
      <c r="M2408">
        <f t="shared" si="1697"/>
        <v>0</v>
      </c>
      <c r="N2408">
        <f t="shared" si="1698"/>
        <v>0</v>
      </c>
      <c r="O2408">
        <f t="shared" si="1699"/>
        <v>0</v>
      </c>
    </row>
    <row r="2409" spans="1:18" hidden="1" x14ac:dyDescent="0.25">
      <c r="A2409" t="s">
        <v>22</v>
      </c>
      <c r="B2409">
        <v>5</v>
      </c>
      <c r="C2409">
        <v>9</v>
      </c>
      <c r="D2409" t="s">
        <v>12</v>
      </c>
      <c r="E2409" t="s">
        <v>12</v>
      </c>
      <c r="F2409">
        <v>17</v>
      </c>
      <c r="G2409">
        <v>1020</v>
      </c>
      <c r="H2409">
        <v>11723</v>
      </c>
      <c r="I2409" t="s">
        <v>14</v>
      </c>
      <c r="J2409">
        <v>0</v>
      </c>
      <c r="K2409">
        <v>0</v>
      </c>
      <c r="L2409" s="11">
        <f t="shared" si="1700"/>
        <v>0</v>
      </c>
      <c r="M2409" s="11">
        <f t="shared" si="1697"/>
        <v>0</v>
      </c>
      <c r="N2409" s="11">
        <f t="shared" si="1698"/>
        <v>0</v>
      </c>
      <c r="O2409" s="11">
        <f t="shared" si="1699"/>
        <v>0</v>
      </c>
      <c r="P2409" s="11"/>
      <c r="Q2409" s="11"/>
      <c r="R2409" s="11"/>
    </row>
    <row r="2410" spans="1:18" hidden="1" x14ac:dyDescent="0.25">
      <c r="A2410" t="s">
        <v>22</v>
      </c>
      <c r="B2410">
        <v>5</v>
      </c>
      <c r="C2410">
        <v>9</v>
      </c>
      <c r="D2410" t="s">
        <v>12</v>
      </c>
      <c r="E2410" t="s">
        <v>12</v>
      </c>
      <c r="F2410">
        <v>18</v>
      </c>
      <c r="G2410">
        <v>1080</v>
      </c>
      <c r="H2410">
        <v>11783</v>
      </c>
      <c r="I2410" t="s">
        <v>17</v>
      </c>
      <c r="J2410">
        <v>0</v>
      </c>
      <c r="K2410">
        <v>0</v>
      </c>
      <c r="L2410">
        <f t="shared" si="1700"/>
        <v>0</v>
      </c>
      <c r="M2410">
        <f t="shared" si="1697"/>
        <v>0</v>
      </c>
      <c r="N2410">
        <f t="shared" si="1698"/>
        <v>0</v>
      </c>
      <c r="O2410">
        <f t="shared" si="1699"/>
        <v>0</v>
      </c>
      <c r="P2410">
        <f t="shared" ref="P2410" si="1721">IF((SUM(J2410:J2413)&gt;0),1,0)</f>
        <v>0</v>
      </c>
      <c r="Q2410">
        <f t="shared" ref="Q2410:R2410" si="1722">IF((SUM(N2410:N2413)&gt;0),1,0)</f>
        <v>0</v>
      </c>
      <c r="R2410">
        <f t="shared" si="1722"/>
        <v>0</v>
      </c>
    </row>
    <row r="2411" spans="1:18" hidden="1" x14ac:dyDescent="0.25">
      <c r="A2411" t="s">
        <v>22</v>
      </c>
      <c r="B2411">
        <v>5</v>
      </c>
      <c r="C2411">
        <v>9</v>
      </c>
      <c r="D2411" t="s">
        <v>12</v>
      </c>
      <c r="E2411" t="s">
        <v>12</v>
      </c>
      <c r="F2411">
        <v>18</v>
      </c>
      <c r="G2411">
        <v>1080</v>
      </c>
      <c r="H2411">
        <v>11783</v>
      </c>
      <c r="I2411" t="s">
        <v>16</v>
      </c>
      <c r="J2411">
        <v>0</v>
      </c>
      <c r="K2411">
        <v>0</v>
      </c>
      <c r="L2411">
        <f t="shared" si="1700"/>
        <v>0</v>
      </c>
      <c r="M2411">
        <f t="shared" si="1697"/>
        <v>0</v>
      </c>
      <c r="N2411">
        <f t="shared" si="1698"/>
        <v>0</v>
      </c>
      <c r="O2411">
        <f t="shared" si="1699"/>
        <v>0</v>
      </c>
    </row>
    <row r="2412" spans="1:18" hidden="1" x14ac:dyDescent="0.25">
      <c r="A2412" t="s">
        <v>22</v>
      </c>
      <c r="B2412">
        <v>5</v>
      </c>
      <c r="C2412">
        <v>9</v>
      </c>
      <c r="D2412" t="s">
        <v>12</v>
      </c>
      <c r="E2412" t="s">
        <v>12</v>
      </c>
      <c r="F2412">
        <v>18</v>
      </c>
      <c r="G2412">
        <v>1080</v>
      </c>
      <c r="H2412">
        <v>11783</v>
      </c>
      <c r="I2412" t="s">
        <v>13</v>
      </c>
      <c r="J2412">
        <v>0</v>
      </c>
      <c r="K2412">
        <v>0</v>
      </c>
      <c r="L2412">
        <f t="shared" si="1700"/>
        <v>0</v>
      </c>
      <c r="M2412">
        <f t="shared" si="1697"/>
        <v>0</v>
      </c>
      <c r="N2412">
        <f t="shared" si="1698"/>
        <v>0</v>
      </c>
      <c r="O2412">
        <f t="shared" si="1699"/>
        <v>0</v>
      </c>
    </row>
    <row r="2413" spans="1:18" hidden="1" x14ac:dyDescent="0.25">
      <c r="A2413" t="s">
        <v>22</v>
      </c>
      <c r="B2413">
        <v>5</v>
      </c>
      <c r="C2413">
        <v>9</v>
      </c>
      <c r="D2413" t="s">
        <v>12</v>
      </c>
      <c r="E2413" t="s">
        <v>12</v>
      </c>
      <c r="F2413">
        <v>18</v>
      </c>
      <c r="G2413">
        <v>1080</v>
      </c>
      <c r="H2413">
        <v>11783</v>
      </c>
      <c r="I2413" t="s">
        <v>14</v>
      </c>
      <c r="J2413">
        <v>0</v>
      </c>
      <c r="K2413">
        <v>0</v>
      </c>
      <c r="L2413" s="11">
        <f t="shared" si="1700"/>
        <v>0</v>
      </c>
      <c r="M2413" s="11">
        <f t="shared" si="1697"/>
        <v>0</v>
      </c>
      <c r="N2413" s="11">
        <f t="shared" si="1698"/>
        <v>0</v>
      </c>
      <c r="O2413" s="11">
        <f t="shared" si="1699"/>
        <v>0</v>
      </c>
      <c r="P2413" s="11"/>
      <c r="Q2413" s="11"/>
      <c r="R2413" s="11"/>
    </row>
    <row r="2414" spans="1:18" hidden="1" x14ac:dyDescent="0.25">
      <c r="A2414" t="s">
        <v>22</v>
      </c>
      <c r="B2414">
        <v>5</v>
      </c>
      <c r="C2414">
        <v>9</v>
      </c>
      <c r="D2414" t="s">
        <v>12</v>
      </c>
      <c r="E2414" t="s">
        <v>12</v>
      </c>
      <c r="F2414">
        <v>19</v>
      </c>
      <c r="G2414">
        <v>1140</v>
      </c>
      <c r="H2414">
        <v>11843</v>
      </c>
      <c r="I2414" t="s">
        <v>17</v>
      </c>
      <c r="J2414">
        <v>0</v>
      </c>
      <c r="K2414">
        <v>0</v>
      </c>
      <c r="L2414">
        <f t="shared" si="1700"/>
        <v>0</v>
      </c>
      <c r="M2414">
        <f t="shared" si="1697"/>
        <v>0</v>
      </c>
      <c r="N2414">
        <f t="shared" si="1698"/>
        <v>0</v>
      </c>
      <c r="O2414">
        <f t="shared" si="1699"/>
        <v>0</v>
      </c>
      <c r="P2414">
        <f t="shared" ref="P2414" si="1723">IF((SUM(J2414:J2417)&gt;0),1,0)</f>
        <v>0</v>
      </c>
      <c r="Q2414">
        <f t="shared" ref="Q2414:R2414" si="1724">IF((SUM(N2414:N2417)&gt;0),1,0)</f>
        <v>0</v>
      </c>
      <c r="R2414">
        <f t="shared" si="1724"/>
        <v>0</v>
      </c>
    </row>
    <row r="2415" spans="1:18" hidden="1" x14ac:dyDescent="0.25">
      <c r="A2415" t="s">
        <v>22</v>
      </c>
      <c r="B2415">
        <v>5</v>
      </c>
      <c r="C2415">
        <v>9</v>
      </c>
      <c r="D2415" t="s">
        <v>12</v>
      </c>
      <c r="E2415" t="s">
        <v>12</v>
      </c>
      <c r="F2415">
        <v>19</v>
      </c>
      <c r="G2415">
        <v>1140</v>
      </c>
      <c r="H2415">
        <v>11843</v>
      </c>
      <c r="I2415" t="s">
        <v>16</v>
      </c>
      <c r="J2415">
        <v>0</v>
      </c>
      <c r="K2415">
        <v>0</v>
      </c>
      <c r="L2415">
        <f t="shared" si="1700"/>
        <v>0</v>
      </c>
      <c r="M2415">
        <f t="shared" si="1697"/>
        <v>0</v>
      </c>
      <c r="N2415">
        <f t="shared" si="1698"/>
        <v>0</v>
      </c>
      <c r="O2415">
        <f t="shared" si="1699"/>
        <v>0</v>
      </c>
    </row>
    <row r="2416" spans="1:18" hidden="1" x14ac:dyDescent="0.25">
      <c r="A2416" t="s">
        <v>22</v>
      </c>
      <c r="B2416">
        <v>5</v>
      </c>
      <c r="C2416">
        <v>9</v>
      </c>
      <c r="D2416" t="s">
        <v>12</v>
      </c>
      <c r="E2416" t="s">
        <v>12</v>
      </c>
      <c r="F2416">
        <v>19</v>
      </c>
      <c r="G2416">
        <v>1140</v>
      </c>
      <c r="H2416">
        <v>11843</v>
      </c>
      <c r="I2416" t="s">
        <v>13</v>
      </c>
      <c r="J2416">
        <v>0</v>
      </c>
      <c r="K2416">
        <v>0</v>
      </c>
      <c r="L2416">
        <f t="shared" si="1700"/>
        <v>0</v>
      </c>
      <c r="M2416">
        <f t="shared" si="1697"/>
        <v>0</v>
      </c>
      <c r="N2416">
        <f t="shared" si="1698"/>
        <v>0</v>
      </c>
      <c r="O2416">
        <f t="shared" si="1699"/>
        <v>0</v>
      </c>
    </row>
    <row r="2417" spans="1:18" hidden="1" x14ac:dyDescent="0.25">
      <c r="A2417" t="s">
        <v>22</v>
      </c>
      <c r="B2417">
        <v>5</v>
      </c>
      <c r="C2417">
        <v>9</v>
      </c>
      <c r="D2417" t="s">
        <v>12</v>
      </c>
      <c r="E2417" t="s">
        <v>12</v>
      </c>
      <c r="F2417">
        <v>19</v>
      </c>
      <c r="G2417">
        <v>1140</v>
      </c>
      <c r="H2417">
        <v>11843</v>
      </c>
      <c r="I2417" t="s">
        <v>14</v>
      </c>
      <c r="J2417">
        <v>0</v>
      </c>
      <c r="K2417">
        <v>0</v>
      </c>
      <c r="L2417" s="11">
        <f t="shared" si="1700"/>
        <v>0</v>
      </c>
      <c r="M2417" s="11">
        <f t="shared" si="1697"/>
        <v>0</v>
      </c>
      <c r="N2417" s="11">
        <f t="shared" si="1698"/>
        <v>0</v>
      </c>
      <c r="O2417" s="11">
        <f t="shared" si="1699"/>
        <v>0</v>
      </c>
      <c r="P2417" s="11"/>
      <c r="Q2417" s="11"/>
      <c r="R2417" s="11"/>
    </row>
    <row r="2418" spans="1:18" hidden="1" x14ac:dyDescent="0.25">
      <c r="A2418" t="s">
        <v>22</v>
      </c>
      <c r="B2418">
        <v>5</v>
      </c>
      <c r="C2418">
        <v>9</v>
      </c>
      <c r="D2418" t="s">
        <v>12</v>
      </c>
      <c r="E2418" t="s">
        <v>12</v>
      </c>
      <c r="F2418">
        <v>20</v>
      </c>
      <c r="G2418">
        <v>1200</v>
      </c>
      <c r="H2418">
        <v>11903</v>
      </c>
      <c r="I2418" t="s">
        <v>17</v>
      </c>
      <c r="J2418">
        <v>0</v>
      </c>
      <c r="K2418">
        <v>0</v>
      </c>
      <c r="L2418">
        <f t="shared" si="1700"/>
        <v>0</v>
      </c>
      <c r="M2418">
        <f t="shared" si="1697"/>
        <v>0</v>
      </c>
      <c r="N2418">
        <f t="shared" si="1698"/>
        <v>0</v>
      </c>
      <c r="O2418">
        <f t="shared" si="1699"/>
        <v>0</v>
      </c>
      <c r="P2418">
        <f t="shared" ref="P2418" si="1725">IF((SUM(J2418:J2421)&gt;0),1,0)</f>
        <v>1</v>
      </c>
      <c r="Q2418">
        <f t="shared" ref="Q2418:R2418" si="1726">IF((SUM(N2418:N2421)&gt;0),1,0)</f>
        <v>0</v>
      </c>
      <c r="R2418">
        <f t="shared" si="1726"/>
        <v>1</v>
      </c>
    </row>
    <row r="2419" spans="1:18" hidden="1" x14ac:dyDescent="0.25">
      <c r="A2419" t="s">
        <v>22</v>
      </c>
      <c r="B2419">
        <v>5</v>
      </c>
      <c r="C2419">
        <v>9</v>
      </c>
      <c r="D2419" t="s">
        <v>12</v>
      </c>
      <c r="E2419" t="s">
        <v>12</v>
      </c>
      <c r="F2419">
        <v>20</v>
      </c>
      <c r="G2419">
        <v>1200</v>
      </c>
      <c r="H2419">
        <v>11903</v>
      </c>
      <c r="I2419" t="s">
        <v>16</v>
      </c>
      <c r="J2419">
        <v>2</v>
      </c>
      <c r="K2419">
        <v>5</v>
      </c>
      <c r="L2419">
        <f t="shared" si="1700"/>
        <v>1</v>
      </c>
      <c r="M2419">
        <f t="shared" si="1697"/>
        <v>1</v>
      </c>
      <c r="N2419">
        <f t="shared" si="1698"/>
        <v>0</v>
      </c>
      <c r="O2419">
        <f t="shared" si="1699"/>
        <v>1</v>
      </c>
    </row>
    <row r="2420" spans="1:18" hidden="1" x14ac:dyDescent="0.25">
      <c r="A2420" t="s">
        <v>22</v>
      </c>
      <c r="B2420">
        <v>5</v>
      </c>
      <c r="C2420">
        <v>9</v>
      </c>
      <c r="D2420" t="s">
        <v>12</v>
      </c>
      <c r="E2420" t="s">
        <v>12</v>
      </c>
      <c r="F2420">
        <v>20</v>
      </c>
      <c r="G2420">
        <v>1200</v>
      </c>
      <c r="H2420">
        <v>11903</v>
      </c>
      <c r="I2420" t="s">
        <v>13</v>
      </c>
      <c r="J2420">
        <v>0</v>
      </c>
      <c r="K2420">
        <v>0</v>
      </c>
      <c r="L2420">
        <f t="shared" si="1700"/>
        <v>0</v>
      </c>
      <c r="M2420">
        <f t="shared" si="1697"/>
        <v>0</v>
      </c>
      <c r="N2420">
        <f t="shared" si="1698"/>
        <v>0</v>
      </c>
      <c r="O2420">
        <f t="shared" si="1699"/>
        <v>0</v>
      </c>
    </row>
    <row r="2421" spans="1:18" hidden="1" x14ac:dyDescent="0.25">
      <c r="A2421" t="s">
        <v>22</v>
      </c>
      <c r="B2421">
        <v>5</v>
      </c>
      <c r="C2421">
        <v>9</v>
      </c>
      <c r="D2421" t="s">
        <v>12</v>
      </c>
      <c r="E2421" t="s">
        <v>12</v>
      </c>
      <c r="F2421">
        <v>20</v>
      </c>
      <c r="G2421">
        <v>1200</v>
      </c>
      <c r="H2421">
        <v>11903</v>
      </c>
      <c r="I2421" t="s">
        <v>14</v>
      </c>
      <c r="J2421">
        <v>0</v>
      </c>
      <c r="K2421">
        <v>0</v>
      </c>
      <c r="L2421" s="11">
        <f t="shared" si="1700"/>
        <v>0</v>
      </c>
      <c r="M2421" s="11">
        <f t="shared" si="1697"/>
        <v>0</v>
      </c>
      <c r="N2421" s="11">
        <f t="shared" si="1698"/>
        <v>0</v>
      </c>
      <c r="O2421" s="11">
        <f t="shared" si="1699"/>
        <v>0</v>
      </c>
      <c r="P2421" s="11"/>
      <c r="Q2421" s="11"/>
      <c r="R2421" s="11"/>
    </row>
    <row r="2422" spans="1:18" hidden="1" x14ac:dyDescent="0.25">
      <c r="A2422" t="s">
        <v>22</v>
      </c>
      <c r="B2422">
        <v>5</v>
      </c>
      <c r="C2422">
        <v>10</v>
      </c>
      <c r="D2422" t="s">
        <v>20</v>
      </c>
      <c r="E2422" t="s">
        <v>20</v>
      </c>
      <c r="F2422">
        <v>1</v>
      </c>
      <c r="G2422">
        <v>60</v>
      </c>
      <c r="H2422">
        <v>11144</v>
      </c>
      <c r="I2422" t="s">
        <v>17</v>
      </c>
      <c r="J2422">
        <v>8</v>
      </c>
      <c r="K2422">
        <v>3</v>
      </c>
      <c r="L2422">
        <f t="shared" si="1700"/>
        <v>1</v>
      </c>
      <c r="M2422">
        <f t="shared" si="1697"/>
        <v>0</v>
      </c>
      <c r="N2422">
        <f t="shared" si="1698"/>
        <v>0</v>
      </c>
      <c r="O2422">
        <f t="shared" si="1699"/>
        <v>0</v>
      </c>
      <c r="P2422">
        <f t="shared" ref="P2422" si="1727">IF((SUM(J2422:J2425)&gt;0),1,0)</f>
        <v>1</v>
      </c>
      <c r="Q2422">
        <f t="shared" ref="Q2422:R2422" si="1728">IF((SUM(N2422:N2425)&gt;0),1,0)</f>
        <v>0</v>
      </c>
      <c r="R2422">
        <f t="shared" si="1728"/>
        <v>0</v>
      </c>
    </row>
    <row r="2423" spans="1:18" hidden="1" x14ac:dyDescent="0.25">
      <c r="A2423" t="s">
        <v>22</v>
      </c>
      <c r="B2423">
        <v>5</v>
      </c>
      <c r="C2423">
        <v>10</v>
      </c>
      <c r="D2423" t="s">
        <v>20</v>
      </c>
      <c r="E2423" t="s">
        <v>20</v>
      </c>
      <c r="F2423">
        <v>1</v>
      </c>
      <c r="G2423">
        <v>60</v>
      </c>
      <c r="H2423">
        <v>11144</v>
      </c>
      <c r="I2423" t="s">
        <v>16</v>
      </c>
      <c r="J2423">
        <v>1</v>
      </c>
      <c r="K2423">
        <v>1</v>
      </c>
      <c r="L2423">
        <f t="shared" si="1700"/>
        <v>1</v>
      </c>
      <c r="M2423">
        <f t="shared" si="1697"/>
        <v>0</v>
      </c>
      <c r="N2423">
        <f t="shared" si="1698"/>
        <v>0</v>
      </c>
      <c r="O2423">
        <f t="shared" si="1699"/>
        <v>0</v>
      </c>
    </row>
    <row r="2424" spans="1:18" hidden="1" x14ac:dyDescent="0.25">
      <c r="A2424" t="s">
        <v>22</v>
      </c>
      <c r="B2424">
        <v>5</v>
      </c>
      <c r="C2424">
        <v>10</v>
      </c>
      <c r="D2424" t="s">
        <v>20</v>
      </c>
      <c r="E2424" t="s">
        <v>20</v>
      </c>
      <c r="F2424">
        <v>1</v>
      </c>
      <c r="G2424">
        <v>60</v>
      </c>
      <c r="H2424">
        <v>11144</v>
      </c>
      <c r="I2424" t="s">
        <v>13</v>
      </c>
      <c r="J2424">
        <v>8</v>
      </c>
      <c r="K2424">
        <v>3</v>
      </c>
      <c r="L2424">
        <f t="shared" si="1700"/>
        <v>1</v>
      </c>
      <c r="M2424">
        <f t="shared" si="1697"/>
        <v>0</v>
      </c>
      <c r="N2424">
        <f t="shared" si="1698"/>
        <v>0</v>
      </c>
      <c r="O2424">
        <f t="shared" si="1699"/>
        <v>0</v>
      </c>
    </row>
    <row r="2425" spans="1:18" hidden="1" x14ac:dyDescent="0.25">
      <c r="A2425" t="s">
        <v>22</v>
      </c>
      <c r="B2425">
        <v>5</v>
      </c>
      <c r="C2425">
        <v>10</v>
      </c>
      <c r="D2425" t="s">
        <v>20</v>
      </c>
      <c r="E2425" t="s">
        <v>20</v>
      </c>
      <c r="F2425">
        <v>1</v>
      </c>
      <c r="G2425">
        <v>60</v>
      </c>
      <c r="H2425">
        <v>11144</v>
      </c>
      <c r="I2425" t="s">
        <v>14</v>
      </c>
      <c r="J2425">
        <v>0</v>
      </c>
      <c r="K2425">
        <v>0</v>
      </c>
      <c r="L2425" s="11">
        <f t="shared" si="1700"/>
        <v>0</v>
      </c>
      <c r="M2425" s="11">
        <f t="shared" si="1697"/>
        <v>0</v>
      </c>
      <c r="N2425" s="11">
        <f t="shared" si="1698"/>
        <v>0</v>
      </c>
      <c r="O2425" s="11">
        <f t="shared" si="1699"/>
        <v>0</v>
      </c>
      <c r="P2425" s="11"/>
      <c r="Q2425" s="11"/>
      <c r="R2425" s="11"/>
    </row>
    <row r="2426" spans="1:18" hidden="1" x14ac:dyDescent="0.25">
      <c r="A2426" t="s">
        <v>22</v>
      </c>
      <c r="B2426">
        <v>5</v>
      </c>
      <c r="C2426">
        <v>10</v>
      </c>
      <c r="D2426" t="s">
        <v>20</v>
      </c>
      <c r="E2426" t="s">
        <v>20</v>
      </c>
      <c r="F2426">
        <v>2</v>
      </c>
      <c r="G2426">
        <v>120</v>
      </c>
      <c r="H2426">
        <v>11204</v>
      </c>
      <c r="I2426" t="s">
        <v>17</v>
      </c>
      <c r="J2426">
        <v>0</v>
      </c>
      <c r="K2426">
        <v>0</v>
      </c>
      <c r="L2426">
        <f t="shared" si="1700"/>
        <v>0</v>
      </c>
      <c r="M2426">
        <f t="shared" si="1697"/>
        <v>0</v>
      </c>
      <c r="N2426">
        <f t="shared" si="1698"/>
        <v>0</v>
      </c>
      <c r="O2426">
        <f t="shared" si="1699"/>
        <v>0</v>
      </c>
      <c r="P2426">
        <f t="shared" ref="P2426" si="1729">IF((SUM(J2426:J2429)&gt;0),1,0)</f>
        <v>0</v>
      </c>
      <c r="Q2426">
        <f t="shared" ref="Q2426:R2426" si="1730">IF((SUM(N2426:N2429)&gt;0),1,0)</f>
        <v>0</v>
      </c>
      <c r="R2426">
        <f t="shared" si="1730"/>
        <v>0</v>
      </c>
    </row>
    <row r="2427" spans="1:18" hidden="1" x14ac:dyDescent="0.25">
      <c r="A2427" t="s">
        <v>22</v>
      </c>
      <c r="B2427">
        <v>5</v>
      </c>
      <c r="C2427">
        <v>10</v>
      </c>
      <c r="D2427" t="s">
        <v>20</v>
      </c>
      <c r="E2427" t="s">
        <v>20</v>
      </c>
      <c r="F2427">
        <v>2</v>
      </c>
      <c r="G2427">
        <v>120</v>
      </c>
      <c r="H2427">
        <v>11204</v>
      </c>
      <c r="I2427" t="s">
        <v>16</v>
      </c>
      <c r="J2427">
        <v>0</v>
      </c>
      <c r="K2427">
        <v>0</v>
      </c>
      <c r="L2427">
        <f t="shared" si="1700"/>
        <v>0</v>
      </c>
      <c r="M2427">
        <f t="shared" si="1697"/>
        <v>0</v>
      </c>
      <c r="N2427">
        <f t="shared" si="1698"/>
        <v>0</v>
      </c>
      <c r="O2427">
        <f t="shared" si="1699"/>
        <v>0</v>
      </c>
    </row>
    <row r="2428" spans="1:18" hidden="1" x14ac:dyDescent="0.25">
      <c r="A2428" t="s">
        <v>22</v>
      </c>
      <c r="B2428">
        <v>5</v>
      </c>
      <c r="C2428">
        <v>10</v>
      </c>
      <c r="D2428" t="s">
        <v>20</v>
      </c>
      <c r="E2428" t="s">
        <v>20</v>
      </c>
      <c r="F2428">
        <v>2</v>
      </c>
      <c r="G2428">
        <v>120</v>
      </c>
      <c r="H2428">
        <v>11204</v>
      </c>
      <c r="I2428" t="s">
        <v>13</v>
      </c>
      <c r="J2428">
        <v>0</v>
      </c>
      <c r="K2428">
        <v>0</v>
      </c>
      <c r="L2428">
        <f t="shared" si="1700"/>
        <v>0</v>
      </c>
      <c r="M2428">
        <f t="shared" si="1697"/>
        <v>0</v>
      </c>
      <c r="N2428">
        <f t="shared" si="1698"/>
        <v>0</v>
      </c>
      <c r="O2428">
        <f t="shared" si="1699"/>
        <v>0</v>
      </c>
    </row>
    <row r="2429" spans="1:18" hidden="1" x14ac:dyDescent="0.25">
      <c r="A2429" t="s">
        <v>22</v>
      </c>
      <c r="B2429">
        <v>5</v>
      </c>
      <c r="C2429">
        <v>10</v>
      </c>
      <c r="D2429" t="s">
        <v>20</v>
      </c>
      <c r="E2429" t="s">
        <v>20</v>
      </c>
      <c r="F2429">
        <v>2</v>
      </c>
      <c r="G2429">
        <v>120</v>
      </c>
      <c r="H2429">
        <v>11204</v>
      </c>
      <c r="I2429" t="s">
        <v>14</v>
      </c>
      <c r="J2429">
        <v>0</v>
      </c>
      <c r="K2429">
        <v>0</v>
      </c>
      <c r="L2429" s="11">
        <f t="shared" si="1700"/>
        <v>0</v>
      </c>
      <c r="M2429" s="11">
        <f t="shared" si="1697"/>
        <v>0</v>
      </c>
      <c r="N2429" s="11">
        <f t="shared" si="1698"/>
        <v>0</v>
      </c>
      <c r="O2429" s="11">
        <f t="shared" si="1699"/>
        <v>0</v>
      </c>
      <c r="P2429" s="11"/>
      <c r="Q2429" s="11"/>
      <c r="R2429" s="11"/>
    </row>
    <row r="2430" spans="1:18" hidden="1" x14ac:dyDescent="0.25">
      <c r="A2430" t="s">
        <v>22</v>
      </c>
      <c r="B2430">
        <v>5</v>
      </c>
      <c r="C2430">
        <v>10</v>
      </c>
      <c r="D2430" t="s">
        <v>20</v>
      </c>
      <c r="E2430" t="s">
        <v>20</v>
      </c>
      <c r="F2430">
        <v>3</v>
      </c>
      <c r="G2430">
        <v>180</v>
      </c>
      <c r="H2430">
        <v>11264</v>
      </c>
      <c r="I2430" t="s">
        <v>17</v>
      </c>
      <c r="J2430">
        <v>0</v>
      </c>
      <c r="K2430">
        <v>0</v>
      </c>
      <c r="L2430">
        <f t="shared" si="1700"/>
        <v>0</v>
      </c>
      <c r="M2430">
        <f t="shared" si="1697"/>
        <v>0</v>
      </c>
      <c r="N2430">
        <f t="shared" si="1698"/>
        <v>0</v>
      </c>
      <c r="O2430">
        <f t="shared" si="1699"/>
        <v>0</v>
      </c>
      <c r="P2430">
        <f t="shared" ref="P2430" si="1731">IF((SUM(J2430:J2433)&gt;0),1,0)</f>
        <v>0</v>
      </c>
      <c r="Q2430">
        <f t="shared" ref="Q2430:R2430" si="1732">IF((SUM(N2430:N2433)&gt;0),1,0)</f>
        <v>0</v>
      </c>
      <c r="R2430">
        <f t="shared" si="1732"/>
        <v>0</v>
      </c>
    </row>
    <row r="2431" spans="1:18" hidden="1" x14ac:dyDescent="0.25">
      <c r="A2431" t="s">
        <v>22</v>
      </c>
      <c r="B2431">
        <v>5</v>
      </c>
      <c r="C2431">
        <v>10</v>
      </c>
      <c r="D2431" t="s">
        <v>20</v>
      </c>
      <c r="E2431" t="s">
        <v>20</v>
      </c>
      <c r="F2431">
        <v>3</v>
      </c>
      <c r="G2431">
        <v>180</v>
      </c>
      <c r="H2431">
        <v>11264</v>
      </c>
      <c r="I2431" t="s">
        <v>16</v>
      </c>
      <c r="J2431">
        <v>0</v>
      </c>
      <c r="K2431">
        <v>0</v>
      </c>
      <c r="L2431">
        <f t="shared" si="1700"/>
        <v>0</v>
      </c>
      <c r="M2431">
        <f t="shared" ref="M2431:M2494" si="1733">IF(K2431&gt;3,1,0)</f>
        <v>0</v>
      </c>
      <c r="N2431">
        <f t="shared" ref="N2431:N2494" si="1734">IF(K2431=4,1,0)</f>
        <v>0</v>
      </c>
      <c r="O2431">
        <f t="shared" ref="O2431:O2494" si="1735">IF(K2431=5,1,0)</f>
        <v>0</v>
      </c>
    </row>
    <row r="2432" spans="1:18" hidden="1" x14ac:dyDescent="0.25">
      <c r="A2432" t="s">
        <v>22</v>
      </c>
      <c r="B2432">
        <v>5</v>
      </c>
      <c r="C2432">
        <v>10</v>
      </c>
      <c r="D2432" t="s">
        <v>20</v>
      </c>
      <c r="E2432" t="s">
        <v>20</v>
      </c>
      <c r="F2432">
        <v>3</v>
      </c>
      <c r="G2432">
        <v>180</v>
      </c>
      <c r="H2432">
        <v>11264</v>
      </c>
      <c r="I2432" t="s">
        <v>13</v>
      </c>
      <c r="J2432">
        <v>0</v>
      </c>
      <c r="K2432">
        <v>0</v>
      </c>
      <c r="L2432">
        <f t="shared" ref="L2432:L2495" si="1736">IF(J2432&gt;0,1,0)</f>
        <v>0</v>
      </c>
      <c r="M2432">
        <f t="shared" si="1733"/>
        <v>0</v>
      </c>
      <c r="N2432">
        <f t="shared" si="1734"/>
        <v>0</v>
      </c>
      <c r="O2432">
        <f t="shared" si="1735"/>
        <v>0</v>
      </c>
    </row>
    <row r="2433" spans="1:18" hidden="1" x14ac:dyDescent="0.25">
      <c r="A2433" t="s">
        <v>22</v>
      </c>
      <c r="B2433">
        <v>5</v>
      </c>
      <c r="C2433">
        <v>10</v>
      </c>
      <c r="D2433" t="s">
        <v>20</v>
      </c>
      <c r="E2433" t="s">
        <v>20</v>
      </c>
      <c r="F2433">
        <v>3</v>
      </c>
      <c r="G2433">
        <v>180</v>
      </c>
      <c r="H2433">
        <v>11264</v>
      </c>
      <c r="I2433" t="s">
        <v>14</v>
      </c>
      <c r="J2433">
        <v>0</v>
      </c>
      <c r="K2433">
        <v>0</v>
      </c>
      <c r="L2433" s="11">
        <f t="shared" si="1736"/>
        <v>0</v>
      </c>
      <c r="M2433" s="11">
        <f t="shared" si="1733"/>
        <v>0</v>
      </c>
      <c r="N2433" s="11">
        <f t="shared" si="1734"/>
        <v>0</v>
      </c>
      <c r="O2433" s="11">
        <f t="shared" si="1735"/>
        <v>0</v>
      </c>
      <c r="P2433" s="11"/>
      <c r="Q2433" s="11"/>
      <c r="R2433" s="11"/>
    </row>
    <row r="2434" spans="1:18" hidden="1" x14ac:dyDescent="0.25">
      <c r="A2434" t="s">
        <v>22</v>
      </c>
      <c r="B2434">
        <v>5</v>
      </c>
      <c r="C2434">
        <v>10</v>
      </c>
      <c r="D2434" t="s">
        <v>20</v>
      </c>
      <c r="E2434" t="s">
        <v>20</v>
      </c>
      <c r="F2434">
        <v>4</v>
      </c>
      <c r="G2434">
        <v>240</v>
      </c>
      <c r="H2434">
        <v>11324</v>
      </c>
      <c r="I2434" t="s">
        <v>17</v>
      </c>
      <c r="J2434">
        <v>0</v>
      </c>
      <c r="K2434">
        <v>0</v>
      </c>
      <c r="L2434">
        <f t="shared" si="1736"/>
        <v>0</v>
      </c>
      <c r="M2434">
        <f t="shared" si="1733"/>
        <v>0</v>
      </c>
      <c r="N2434">
        <f t="shared" si="1734"/>
        <v>0</v>
      </c>
      <c r="O2434">
        <f t="shared" si="1735"/>
        <v>0</v>
      </c>
      <c r="P2434">
        <f t="shared" ref="P2434" si="1737">IF((SUM(J2434:J2437)&gt;0),1,0)</f>
        <v>0</v>
      </c>
      <c r="Q2434">
        <f t="shared" ref="Q2434:R2434" si="1738">IF((SUM(N2434:N2437)&gt;0),1,0)</f>
        <v>0</v>
      </c>
      <c r="R2434">
        <f t="shared" si="1738"/>
        <v>0</v>
      </c>
    </row>
    <row r="2435" spans="1:18" hidden="1" x14ac:dyDescent="0.25">
      <c r="A2435" t="s">
        <v>22</v>
      </c>
      <c r="B2435">
        <v>5</v>
      </c>
      <c r="C2435">
        <v>10</v>
      </c>
      <c r="D2435" t="s">
        <v>20</v>
      </c>
      <c r="E2435" t="s">
        <v>20</v>
      </c>
      <c r="F2435">
        <v>4</v>
      </c>
      <c r="G2435">
        <v>240</v>
      </c>
      <c r="H2435">
        <v>11324</v>
      </c>
      <c r="I2435" t="s">
        <v>16</v>
      </c>
      <c r="J2435">
        <v>0</v>
      </c>
      <c r="K2435">
        <v>0</v>
      </c>
      <c r="L2435">
        <f t="shared" si="1736"/>
        <v>0</v>
      </c>
      <c r="M2435">
        <f t="shared" si="1733"/>
        <v>0</v>
      </c>
      <c r="N2435">
        <f t="shared" si="1734"/>
        <v>0</v>
      </c>
      <c r="O2435">
        <f t="shared" si="1735"/>
        <v>0</v>
      </c>
    </row>
    <row r="2436" spans="1:18" hidden="1" x14ac:dyDescent="0.25">
      <c r="A2436" t="s">
        <v>22</v>
      </c>
      <c r="B2436">
        <v>5</v>
      </c>
      <c r="C2436">
        <v>10</v>
      </c>
      <c r="D2436" t="s">
        <v>20</v>
      </c>
      <c r="E2436" t="s">
        <v>20</v>
      </c>
      <c r="F2436">
        <v>4</v>
      </c>
      <c r="G2436">
        <v>240</v>
      </c>
      <c r="H2436">
        <v>11324</v>
      </c>
      <c r="I2436" t="s">
        <v>13</v>
      </c>
      <c r="J2436">
        <v>0</v>
      </c>
      <c r="K2436">
        <v>0</v>
      </c>
      <c r="L2436">
        <f t="shared" si="1736"/>
        <v>0</v>
      </c>
      <c r="M2436">
        <f t="shared" si="1733"/>
        <v>0</v>
      </c>
      <c r="N2436">
        <f t="shared" si="1734"/>
        <v>0</v>
      </c>
      <c r="O2436">
        <f t="shared" si="1735"/>
        <v>0</v>
      </c>
    </row>
    <row r="2437" spans="1:18" hidden="1" x14ac:dyDescent="0.25">
      <c r="A2437" t="s">
        <v>22</v>
      </c>
      <c r="B2437">
        <v>5</v>
      </c>
      <c r="C2437">
        <v>10</v>
      </c>
      <c r="D2437" t="s">
        <v>20</v>
      </c>
      <c r="E2437" t="s">
        <v>20</v>
      </c>
      <c r="F2437">
        <v>4</v>
      </c>
      <c r="G2437">
        <v>240</v>
      </c>
      <c r="H2437">
        <v>11324</v>
      </c>
      <c r="I2437" t="s">
        <v>14</v>
      </c>
      <c r="J2437">
        <v>0</v>
      </c>
      <c r="K2437">
        <v>0</v>
      </c>
      <c r="L2437" s="11">
        <f t="shared" si="1736"/>
        <v>0</v>
      </c>
      <c r="M2437" s="11">
        <f t="shared" si="1733"/>
        <v>0</v>
      </c>
      <c r="N2437" s="11">
        <f t="shared" si="1734"/>
        <v>0</v>
      </c>
      <c r="O2437" s="11">
        <f t="shared" si="1735"/>
        <v>0</v>
      </c>
      <c r="P2437" s="11"/>
      <c r="Q2437" s="11"/>
      <c r="R2437" s="11"/>
    </row>
    <row r="2438" spans="1:18" hidden="1" x14ac:dyDescent="0.25">
      <c r="A2438" t="s">
        <v>22</v>
      </c>
      <c r="B2438">
        <v>5</v>
      </c>
      <c r="C2438">
        <v>10</v>
      </c>
      <c r="D2438" t="s">
        <v>20</v>
      </c>
      <c r="E2438" t="s">
        <v>20</v>
      </c>
      <c r="F2438">
        <v>5</v>
      </c>
      <c r="G2438">
        <v>300</v>
      </c>
      <c r="H2438">
        <v>11384</v>
      </c>
      <c r="I2438" t="s">
        <v>17</v>
      </c>
      <c r="J2438">
        <v>0</v>
      </c>
      <c r="K2438">
        <v>0</v>
      </c>
      <c r="L2438">
        <f t="shared" si="1736"/>
        <v>0</v>
      </c>
      <c r="M2438">
        <f t="shared" si="1733"/>
        <v>0</v>
      </c>
      <c r="N2438">
        <f t="shared" si="1734"/>
        <v>0</v>
      </c>
      <c r="O2438">
        <f t="shared" si="1735"/>
        <v>0</v>
      </c>
      <c r="P2438">
        <f t="shared" ref="P2438" si="1739">IF((SUM(J2438:J2441)&gt;0),1,0)</f>
        <v>0</v>
      </c>
      <c r="Q2438">
        <f t="shared" ref="Q2438:R2438" si="1740">IF((SUM(N2438:N2441)&gt;0),1,0)</f>
        <v>0</v>
      </c>
      <c r="R2438">
        <f t="shared" si="1740"/>
        <v>0</v>
      </c>
    </row>
    <row r="2439" spans="1:18" hidden="1" x14ac:dyDescent="0.25">
      <c r="A2439" t="s">
        <v>22</v>
      </c>
      <c r="B2439">
        <v>5</v>
      </c>
      <c r="C2439">
        <v>10</v>
      </c>
      <c r="D2439" t="s">
        <v>20</v>
      </c>
      <c r="E2439" t="s">
        <v>20</v>
      </c>
      <c r="F2439">
        <v>5</v>
      </c>
      <c r="G2439">
        <v>300</v>
      </c>
      <c r="H2439">
        <v>11384</v>
      </c>
      <c r="I2439" t="s">
        <v>16</v>
      </c>
      <c r="J2439">
        <v>0</v>
      </c>
      <c r="K2439">
        <v>0</v>
      </c>
      <c r="L2439">
        <f t="shared" si="1736"/>
        <v>0</v>
      </c>
      <c r="M2439">
        <f t="shared" si="1733"/>
        <v>0</v>
      </c>
      <c r="N2439">
        <f t="shared" si="1734"/>
        <v>0</v>
      </c>
      <c r="O2439">
        <f t="shared" si="1735"/>
        <v>0</v>
      </c>
    </row>
    <row r="2440" spans="1:18" hidden="1" x14ac:dyDescent="0.25">
      <c r="A2440" t="s">
        <v>22</v>
      </c>
      <c r="B2440">
        <v>5</v>
      </c>
      <c r="C2440">
        <v>10</v>
      </c>
      <c r="D2440" t="s">
        <v>20</v>
      </c>
      <c r="E2440" t="s">
        <v>20</v>
      </c>
      <c r="F2440">
        <v>5</v>
      </c>
      <c r="G2440">
        <v>300</v>
      </c>
      <c r="H2440">
        <v>11384</v>
      </c>
      <c r="I2440" t="s">
        <v>13</v>
      </c>
      <c r="J2440">
        <v>0</v>
      </c>
      <c r="K2440">
        <v>0</v>
      </c>
      <c r="L2440">
        <f t="shared" si="1736"/>
        <v>0</v>
      </c>
      <c r="M2440">
        <f t="shared" si="1733"/>
        <v>0</v>
      </c>
      <c r="N2440">
        <f t="shared" si="1734"/>
        <v>0</v>
      </c>
      <c r="O2440">
        <f t="shared" si="1735"/>
        <v>0</v>
      </c>
    </row>
    <row r="2441" spans="1:18" hidden="1" x14ac:dyDescent="0.25">
      <c r="A2441" t="s">
        <v>22</v>
      </c>
      <c r="B2441">
        <v>5</v>
      </c>
      <c r="C2441">
        <v>10</v>
      </c>
      <c r="D2441" t="s">
        <v>20</v>
      </c>
      <c r="E2441" t="s">
        <v>20</v>
      </c>
      <c r="F2441">
        <v>5</v>
      </c>
      <c r="G2441">
        <v>300</v>
      </c>
      <c r="H2441">
        <v>11384</v>
      </c>
      <c r="I2441" t="s">
        <v>14</v>
      </c>
      <c r="J2441">
        <v>0</v>
      </c>
      <c r="K2441">
        <v>0</v>
      </c>
      <c r="L2441" s="11">
        <f t="shared" si="1736"/>
        <v>0</v>
      </c>
      <c r="M2441" s="11">
        <f t="shared" si="1733"/>
        <v>0</v>
      </c>
      <c r="N2441" s="11">
        <f t="shared" si="1734"/>
        <v>0</v>
      </c>
      <c r="O2441" s="11">
        <f t="shared" si="1735"/>
        <v>0</v>
      </c>
      <c r="P2441" s="11"/>
      <c r="Q2441" s="11"/>
      <c r="R2441" s="11"/>
    </row>
    <row r="2442" spans="1:18" hidden="1" x14ac:dyDescent="0.25">
      <c r="A2442" t="s">
        <v>22</v>
      </c>
      <c r="B2442">
        <v>5</v>
      </c>
      <c r="C2442">
        <v>10</v>
      </c>
      <c r="D2442" t="s">
        <v>20</v>
      </c>
      <c r="E2442" t="s">
        <v>20</v>
      </c>
      <c r="F2442">
        <v>6</v>
      </c>
      <c r="G2442">
        <v>360</v>
      </c>
      <c r="H2442">
        <v>11444</v>
      </c>
      <c r="I2442" t="s">
        <v>17</v>
      </c>
      <c r="J2442">
        <v>0</v>
      </c>
      <c r="K2442">
        <v>0</v>
      </c>
      <c r="L2442">
        <f t="shared" si="1736"/>
        <v>0</v>
      </c>
      <c r="M2442">
        <f t="shared" si="1733"/>
        <v>0</v>
      </c>
      <c r="N2442">
        <f t="shared" si="1734"/>
        <v>0</v>
      </c>
      <c r="O2442">
        <f t="shared" si="1735"/>
        <v>0</v>
      </c>
      <c r="P2442">
        <f t="shared" ref="P2442" si="1741">IF((SUM(J2442:J2445)&gt;0),1,0)</f>
        <v>0</v>
      </c>
      <c r="Q2442">
        <f t="shared" ref="Q2442:R2442" si="1742">IF((SUM(N2442:N2445)&gt;0),1,0)</f>
        <v>0</v>
      </c>
      <c r="R2442">
        <f t="shared" si="1742"/>
        <v>0</v>
      </c>
    </row>
    <row r="2443" spans="1:18" hidden="1" x14ac:dyDescent="0.25">
      <c r="A2443" t="s">
        <v>22</v>
      </c>
      <c r="B2443">
        <v>5</v>
      </c>
      <c r="C2443">
        <v>10</v>
      </c>
      <c r="D2443" t="s">
        <v>20</v>
      </c>
      <c r="E2443" t="s">
        <v>20</v>
      </c>
      <c r="F2443">
        <v>6</v>
      </c>
      <c r="G2443">
        <v>360</v>
      </c>
      <c r="H2443">
        <v>11444</v>
      </c>
      <c r="I2443" t="s">
        <v>16</v>
      </c>
      <c r="J2443">
        <v>0</v>
      </c>
      <c r="K2443">
        <v>0</v>
      </c>
      <c r="L2443">
        <f t="shared" si="1736"/>
        <v>0</v>
      </c>
      <c r="M2443">
        <f t="shared" si="1733"/>
        <v>0</v>
      </c>
      <c r="N2443">
        <f t="shared" si="1734"/>
        <v>0</v>
      </c>
      <c r="O2443">
        <f t="shared" si="1735"/>
        <v>0</v>
      </c>
    </row>
    <row r="2444" spans="1:18" hidden="1" x14ac:dyDescent="0.25">
      <c r="A2444" t="s">
        <v>22</v>
      </c>
      <c r="B2444">
        <v>5</v>
      </c>
      <c r="C2444">
        <v>10</v>
      </c>
      <c r="D2444" t="s">
        <v>20</v>
      </c>
      <c r="E2444" t="s">
        <v>20</v>
      </c>
      <c r="F2444">
        <v>6</v>
      </c>
      <c r="G2444">
        <v>360</v>
      </c>
      <c r="H2444">
        <v>11444</v>
      </c>
      <c r="I2444" t="s">
        <v>13</v>
      </c>
      <c r="J2444">
        <v>0</v>
      </c>
      <c r="K2444">
        <v>0</v>
      </c>
      <c r="L2444">
        <f t="shared" si="1736"/>
        <v>0</v>
      </c>
      <c r="M2444">
        <f t="shared" si="1733"/>
        <v>0</v>
      </c>
      <c r="N2444">
        <f t="shared" si="1734"/>
        <v>0</v>
      </c>
      <c r="O2444">
        <f t="shared" si="1735"/>
        <v>0</v>
      </c>
    </row>
    <row r="2445" spans="1:18" hidden="1" x14ac:dyDescent="0.25">
      <c r="A2445" t="s">
        <v>22</v>
      </c>
      <c r="B2445">
        <v>5</v>
      </c>
      <c r="C2445">
        <v>10</v>
      </c>
      <c r="D2445" t="s">
        <v>20</v>
      </c>
      <c r="E2445" t="s">
        <v>20</v>
      </c>
      <c r="F2445">
        <v>6</v>
      </c>
      <c r="G2445">
        <v>360</v>
      </c>
      <c r="H2445">
        <v>11444</v>
      </c>
      <c r="I2445" t="s">
        <v>14</v>
      </c>
      <c r="J2445">
        <v>0</v>
      </c>
      <c r="K2445">
        <v>0</v>
      </c>
      <c r="L2445" s="11">
        <f t="shared" si="1736"/>
        <v>0</v>
      </c>
      <c r="M2445" s="11">
        <f t="shared" si="1733"/>
        <v>0</v>
      </c>
      <c r="N2445" s="11">
        <f t="shared" si="1734"/>
        <v>0</v>
      </c>
      <c r="O2445" s="11">
        <f t="shared" si="1735"/>
        <v>0</v>
      </c>
      <c r="P2445" s="11"/>
      <c r="Q2445" s="11"/>
      <c r="R2445" s="11"/>
    </row>
    <row r="2446" spans="1:18" hidden="1" x14ac:dyDescent="0.25">
      <c r="A2446" t="s">
        <v>22</v>
      </c>
      <c r="B2446">
        <v>5</v>
      </c>
      <c r="C2446">
        <v>10</v>
      </c>
      <c r="D2446" t="s">
        <v>20</v>
      </c>
      <c r="E2446" t="s">
        <v>20</v>
      </c>
      <c r="F2446">
        <v>7</v>
      </c>
      <c r="G2446">
        <v>420</v>
      </c>
      <c r="H2446">
        <v>11504</v>
      </c>
      <c r="I2446" t="s">
        <v>17</v>
      </c>
      <c r="J2446">
        <v>0</v>
      </c>
      <c r="K2446">
        <v>0</v>
      </c>
      <c r="L2446">
        <f t="shared" si="1736"/>
        <v>0</v>
      </c>
      <c r="M2446">
        <f t="shared" si="1733"/>
        <v>0</v>
      </c>
      <c r="N2446">
        <f t="shared" si="1734"/>
        <v>0</v>
      </c>
      <c r="O2446">
        <f t="shared" si="1735"/>
        <v>0</v>
      </c>
      <c r="P2446">
        <f t="shared" ref="P2446" si="1743">IF((SUM(J2446:J2449)&gt;0),1,0)</f>
        <v>1</v>
      </c>
      <c r="Q2446">
        <f t="shared" ref="Q2446:R2446" si="1744">IF((SUM(N2446:N2449)&gt;0),1,0)</f>
        <v>1</v>
      </c>
      <c r="R2446">
        <f t="shared" si="1744"/>
        <v>0</v>
      </c>
    </row>
    <row r="2447" spans="1:18" hidden="1" x14ac:dyDescent="0.25">
      <c r="A2447" t="s">
        <v>22</v>
      </c>
      <c r="B2447">
        <v>5</v>
      </c>
      <c r="C2447">
        <v>10</v>
      </c>
      <c r="D2447" t="s">
        <v>20</v>
      </c>
      <c r="E2447" t="s">
        <v>20</v>
      </c>
      <c r="F2447">
        <v>7</v>
      </c>
      <c r="G2447">
        <v>420</v>
      </c>
      <c r="H2447">
        <v>11504</v>
      </c>
      <c r="I2447" t="s">
        <v>16</v>
      </c>
      <c r="J2447">
        <v>0</v>
      </c>
      <c r="K2447">
        <v>0</v>
      </c>
      <c r="L2447">
        <f t="shared" si="1736"/>
        <v>0</v>
      </c>
      <c r="M2447">
        <f t="shared" si="1733"/>
        <v>0</v>
      </c>
      <c r="N2447">
        <f t="shared" si="1734"/>
        <v>0</v>
      </c>
      <c r="O2447">
        <f t="shared" si="1735"/>
        <v>0</v>
      </c>
    </row>
    <row r="2448" spans="1:18" hidden="1" x14ac:dyDescent="0.25">
      <c r="A2448" t="s">
        <v>22</v>
      </c>
      <c r="B2448">
        <v>5</v>
      </c>
      <c r="C2448">
        <v>10</v>
      </c>
      <c r="D2448" t="s">
        <v>20</v>
      </c>
      <c r="E2448" t="s">
        <v>20</v>
      </c>
      <c r="F2448">
        <v>7</v>
      </c>
      <c r="G2448">
        <v>420</v>
      </c>
      <c r="H2448">
        <v>11504</v>
      </c>
      <c r="I2448" t="s">
        <v>13</v>
      </c>
      <c r="J2448">
        <v>1</v>
      </c>
      <c r="K2448">
        <v>4</v>
      </c>
      <c r="L2448">
        <f t="shared" si="1736"/>
        <v>1</v>
      </c>
      <c r="M2448">
        <f t="shared" si="1733"/>
        <v>1</v>
      </c>
      <c r="N2448">
        <f t="shared" si="1734"/>
        <v>1</v>
      </c>
      <c r="O2448">
        <f t="shared" si="1735"/>
        <v>0</v>
      </c>
    </row>
    <row r="2449" spans="1:18" hidden="1" x14ac:dyDescent="0.25">
      <c r="A2449" t="s">
        <v>22</v>
      </c>
      <c r="B2449">
        <v>5</v>
      </c>
      <c r="C2449">
        <v>10</v>
      </c>
      <c r="D2449" t="s">
        <v>20</v>
      </c>
      <c r="E2449" t="s">
        <v>20</v>
      </c>
      <c r="F2449">
        <v>7</v>
      </c>
      <c r="G2449">
        <v>420</v>
      </c>
      <c r="H2449">
        <v>11504</v>
      </c>
      <c r="I2449" t="s">
        <v>14</v>
      </c>
      <c r="J2449">
        <v>0</v>
      </c>
      <c r="K2449">
        <v>0</v>
      </c>
      <c r="L2449" s="11">
        <f t="shared" si="1736"/>
        <v>0</v>
      </c>
      <c r="M2449" s="11">
        <f t="shared" si="1733"/>
        <v>0</v>
      </c>
      <c r="N2449" s="11">
        <f t="shared" si="1734"/>
        <v>0</v>
      </c>
      <c r="O2449" s="11">
        <f t="shared" si="1735"/>
        <v>0</v>
      </c>
      <c r="P2449" s="11"/>
      <c r="Q2449" s="11"/>
      <c r="R2449" s="11"/>
    </row>
    <row r="2450" spans="1:18" hidden="1" x14ac:dyDescent="0.25">
      <c r="A2450" t="s">
        <v>22</v>
      </c>
      <c r="B2450">
        <v>5</v>
      </c>
      <c r="C2450">
        <v>10</v>
      </c>
      <c r="D2450" t="s">
        <v>20</v>
      </c>
      <c r="E2450" t="s">
        <v>20</v>
      </c>
      <c r="F2450">
        <v>8</v>
      </c>
      <c r="G2450">
        <v>480</v>
      </c>
      <c r="H2450">
        <v>11564</v>
      </c>
      <c r="I2450" t="s">
        <v>17</v>
      </c>
      <c r="J2450">
        <v>3</v>
      </c>
      <c r="K2450">
        <v>3</v>
      </c>
      <c r="L2450">
        <f t="shared" si="1736"/>
        <v>1</v>
      </c>
      <c r="M2450">
        <f t="shared" si="1733"/>
        <v>0</v>
      </c>
      <c r="N2450">
        <f t="shared" si="1734"/>
        <v>0</v>
      </c>
      <c r="O2450">
        <f t="shared" si="1735"/>
        <v>0</v>
      </c>
      <c r="P2450">
        <f t="shared" ref="P2450" si="1745">IF((SUM(J2450:J2453)&gt;0),1,0)</f>
        <v>1</v>
      </c>
      <c r="Q2450">
        <f t="shared" ref="Q2450:R2450" si="1746">IF((SUM(N2450:N2453)&gt;0),1,0)</f>
        <v>0</v>
      </c>
      <c r="R2450">
        <f t="shared" si="1746"/>
        <v>0</v>
      </c>
    </row>
    <row r="2451" spans="1:18" hidden="1" x14ac:dyDescent="0.25">
      <c r="A2451" t="s">
        <v>22</v>
      </c>
      <c r="B2451">
        <v>5</v>
      </c>
      <c r="C2451">
        <v>10</v>
      </c>
      <c r="D2451" t="s">
        <v>20</v>
      </c>
      <c r="E2451" t="s">
        <v>20</v>
      </c>
      <c r="F2451">
        <v>8</v>
      </c>
      <c r="G2451">
        <v>480</v>
      </c>
      <c r="H2451">
        <v>11564</v>
      </c>
      <c r="I2451" t="s">
        <v>16</v>
      </c>
      <c r="J2451">
        <v>0</v>
      </c>
      <c r="K2451">
        <v>0</v>
      </c>
      <c r="L2451">
        <f t="shared" si="1736"/>
        <v>0</v>
      </c>
      <c r="M2451">
        <f t="shared" si="1733"/>
        <v>0</v>
      </c>
      <c r="N2451">
        <f t="shared" si="1734"/>
        <v>0</v>
      </c>
      <c r="O2451">
        <f t="shared" si="1735"/>
        <v>0</v>
      </c>
    </row>
    <row r="2452" spans="1:18" hidden="1" x14ac:dyDescent="0.25">
      <c r="A2452" t="s">
        <v>22</v>
      </c>
      <c r="B2452">
        <v>5</v>
      </c>
      <c r="C2452">
        <v>10</v>
      </c>
      <c r="D2452" t="s">
        <v>20</v>
      </c>
      <c r="E2452" t="s">
        <v>20</v>
      </c>
      <c r="F2452">
        <v>8</v>
      </c>
      <c r="G2452">
        <v>480</v>
      </c>
      <c r="H2452">
        <v>11564</v>
      </c>
      <c r="I2452" t="s">
        <v>13</v>
      </c>
      <c r="J2452">
        <v>0</v>
      </c>
      <c r="K2452">
        <v>0</v>
      </c>
      <c r="L2452">
        <f t="shared" si="1736"/>
        <v>0</v>
      </c>
      <c r="M2452">
        <f t="shared" si="1733"/>
        <v>0</v>
      </c>
      <c r="N2452">
        <f t="shared" si="1734"/>
        <v>0</v>
      </c>
      <c r="O2452">
        <f t="shared" si="1735"/>
        <v>0</v>
      </c>
    </row>
    <row r="2453" spans="1:18" hidden="1" x14ac:dyDescent="0.25">
      <c r="A2453" t="s">
        <v>22</v>
      </c>
      <c r="B2453">
        <v>5</v>
      </c>
      <c r="C2453">
        <v>10</v>
      </c>
      <c r="D2453" t="s">
        <v>20</v>
      </c>
      <c r="E2453" t="s">
        <v>20</v>
      </c>
      <c r="F2453">
        <v>8</v>
      </c>
      <c r="G2453">
        <v>480</v>
      </c>
      <c r="H2453">
        <v>11564</v>
      </c>
      <c r="I2453" t="s">
        <v>14</v>
      </c>
      <c r="J2453">
        <v>0</v>
      </c>
      <c r="K2453">
        <v>0</v>
      </c>
      <c r="L2453" s="11">
        <f t="shared" si="1736"/>
        <v>0</v>
      </c>
      <c r="M2453" s="11">
        <f t="shared" si="1733"/>
        <v>0</v>
      </c>
      <c r="N2453" s="11">
        <f t="shared" si="1734"/>
        <v>0</v>
      </c>
      <c r="O2453" s="11">
        <f t="shared" si="1735"/>
        <v>0</v>
      </c>
      <c r="P2453" s="11"/>
      <c r="Q2453" s="11"/>
      <c r="R2453" s="11"/>
    </row>
    <row r="2454" spans="1:18" hidden="1" x14ac:dyDescent="0.25">
      <c r="A2454" t="s">
        <v>22</v>
      </c>
      <c r="B2454">
        <v>5</v>
      </c>
      <c r="C2454">
        <v>10</v>
      </c>
      <c r="D2454" t="s">
        <v>20</v>
      </c>
      <c r="E2454" t="s">
        <v>20</v>
      </c>
      <c r="F2454">
        <v>9</v>
      </c>
      <c r="G2454">
        <v>540</v>
      </c>
      <c r="H2454">
        <v>11624</v>
      </c>
      <c r="I2454" t="s">
        <v>17</v>
      </c>
      <c r="J2454">
        <v>0</v>
      </c>
      <c r="K2454">
        <v>0</v>
      </c>
      <c r="L2454">
        <f t="shared" si="1736"/>
        <v>0</v>
      </c>
      <c r="M2454">
        <f t="shared" si="1733"/>
        <v>0</v>
      </c>
      <c r="N2454">
        <f t="shared" si="1734"/>
        <v>0</v>
      </c>
      <c r="O2454">
        <f t="shared" si="1735"/>
        <v>0</v>
      </c>
      <c r="P2454">
        <f t="shared" ref="P2454" si="1747">IF((SUM(J2454:J2457)&gt;0),1,0)</f>
        <v>1</v>
      </c>
      <c r="Q2454">
        <f t="shared" ref="Q2454:R2454" si="1748">IF((SUM(N2454:N2457)&gt;0),1,0)</f>
        <v>1</v>
      </c>
      <c r="R2454">
        <f t="shared" si="1748"/>
        <v>0</v>
      </c>
    </row>
    <row r="2455" spans="1:18" hidden="1" x14ac:dyDescent="0.25">
      <c r="A2455" t="s">
        <v>22</v>
      </c>
      <c r="B2455">
        <v>5</v>
      </c>
      <c r="C2455">
        <v>10</v>
      </c>
      <c r="D2455" t="s">
        <v>20</v>
      </c>
      <c r="E2455" t="s">
        <v>20</v>
      </c>
      <c r="F2455">
        <v>9</v>
      </c>
      <c r="G2455">
        <v>540</v>
      </c>
      <c r="H2455">
        <v>11624</v>
      </c>
      <c r="I2455" t="s">
        <v>16</v>
      </c>
      <c r="J2455">
        <v>0</v>
      </c>
      <c r="K2455">
        <v>0</v>
      </c>
      <c r="L2455">
        <f t="shared" si="1736"/>
        <v>0</v>
      </c>
      <c r="M2455">
        <f t="shared" si="1733"/>
        <v>0</v>
      </c>
      <c r="N2455">
        <f t="shared" si="1734"/>
        <v>0</v>
      </c>
      <c r="O2455">
        <f t="shared" si="1735"/>
        <v>0</v>
      </c>
    </row>
    <row r="2456" spans="1:18" hidden="1" x14ac:dyDescent="0.25">
      <c r="A2456" t="s">
        <v>22</v>
      </c>
      <c r="B2456">
        <v>5</v>
      </c>
      <c r="C2456">
        <v>10</v>
      </c>
      <c r="D2456" t="s">
        <v>20</v>
      </c>
      <c r="E2456" t="s">
        <v>20</v>
      </c>
      <c r="F2456">
        <v>9</v>
      </c>
      <c r="G2456">
        <v>540</v>
      </c>
      <c r="H2456">
        <v>11624</v>
      </c>
      <c r="I2456" t="s">
        <v>13</v>
      </c>
      <c r="J2456">
        <v>5</v>
      </c>
      <c r="K2456">
        <v>4</v>
      </c>
      <c r="L2456">
        <f t="shared" si="1736"/>
        <v>1</v>
      </c>
      <c r="M2456">
        <f t="shared" si="1733"/>
        <v>1</v>
      </c>
      <c r="N2456">
        <f t="shared" si="1734"/>
        <v>1</v>
      </c>
      <c r="O2456">
        <f t="shared" si="1735"/>
        <v>0</v>
      </c>
    </row>
    <row r="2457" spans="1:18" hidden="1" x14ac:dyDescent="0.25">
      <c r="A2457" t="s">
        <v>22</v>
      </c>
      <c r="B2457">
        <v>5</v>
      </c>
      <c r="C2457">
        <v>10</v>
      </c>
      <c r="D2457" t="s">
        <v>20</v>
      </c>
      <c r="E2457" t="s">
        <v>20</v>
      </c>
      <c r="F2457">
        <v>9</v>
      </c>
      <c r="G2457">
        <v>540</v>
      </c>
      <c r="H2457">
        <v>11624</v>
      </c>
      <c r="I2457" t="s">
        <v>14</v>
      </c>
      <c r="J2457">
        <v>0</v>
      </c>
      <c r="K2457">
        <v>0</v>
      </c>
      <c r="L2457" s="11">
        <f t="shared" si="1736"/>
        <v>0</v>
      </c>
      <c r="M2457" s="11">
        <f t="shared" si="1733"/>
        <v>0</v>
      </c>
      <c r="N2457" s="11">
        <f t="shared" si="1734"/>
        <v>0</v>
      </c>
      <c r="O2457" s="11">
        <f t="shared" si="1735"/>
        <v>0</v>
      </c>
      <c r="P2457" s="11"/>
      <c r="Q2457" s="11"/>
      <c r="R2457" s="11"/>
    </row>
    <row r="2458" spans="1:18" hidden="1" x14ac:dyDescent="0.25">
      <c r="A2458" t="s">
        <v>22</v>
      </c>
      <c r="B2458">
        <v>5</v>
      </c>
      <c r="C2458">
        <v>10</v>
      </c>
      <c r="D2458" t="s">
        <v>20</v>
      </c>
      <c r="E2458" t="s">
        <v>20</v>
      </c>
      <c r="F2458">
        <v>10</v>
      </c>
      <c r="G2458">
        <v>600</v>
      </c>
      <c r="H2458">
        <v>11684</v>
      </c>
      <c r="I2458" t="s">
        <v>17</v>
      </c>
      <c r="J2458">
        <v>0</v>
      </c>
      <c r="K2458">
        <v>0</v>
      </c>
      <c r="L2458">
        <f t="shared" si="1736"/>
        <v>0</v>
      </c>
      <c r="M2458">
        <f t="shared" si="1733"/>
        <v>0</v>
      </c>
      <c r="N2458">
        <f t="shared" si="1734"/>
        <v>0</v>
      </c>
      <c r="O2458">
        <f t="shared" si="1735"/>
        <v>0</v>
      </c>
      <c r="P2458">
        <f t="shared" ref="P2458" si="1749">IF((SUM(J2458:J2461)&gt;0),1,0)</f>
        <v>1</v>
      </c>
      <c r="Q2458">
        <f t="shared" ref="Q2458:R2458" si="1750">IF((SUM(N2458:N2461)&gt;0),1,0)</f>
        <v>0</v>
      </c>
      <c r="R2458">
        <f t="shared" si="1750"/>
        <v>0</v>
      </c>
    </row>
    <row r="2459" spans="1:18" hidden="1" x14ac:dyDescent="0.25">
      <c r="A2459" t="s">
        <v>22</v>
      </c>
      <c r="B2459">
        <v>5</v>
      </c>
      <c r="C2459">
        <v>10</v>
      </c>
      <c r="D2459" t="s">
        <v>20</v>
      </c>
      <c r="E2459" t="s">
        <v>20</v>
      </c>
      <c r="F2459">
        <v>10</v>
      </c>
      <c r="G2459">
        <v>600</v>
      </c>
      <c r="H2459">
        <v>11684</v>
      </c>
      <c r="I2459" t="s">
        <v>16</v>
      </c>
      <c r="J2459">
        <v>1</v>
      </c>
      <c r="K2459">
        <v>2</v>
      </c>
      <c r="L2459">
        <f t="shared" si="1736"/>
        <v>1</v>
      </c>
      <c r="M2459">
        <f t="shared" si="1733"/>
        <v>0</v>
      </c>
      <c r="N2459">
        <f t="shared" si="1734"/>
        <v>0</v>
      </c>
      <c r="O2459">
        <f t="shared" si="1735"/>
        <v>0</v>
      </c>
    </row>
    <row r="2460" spans="1:18" hidden="1" x14ac:dyDescent="0.25">
      <c r="A2460" t="s">
        <v>22</v>
      </c>
      <c r="B2460">
        <v>5</v>
      </c>
      <c r="C2460">
        <v>10</v>
      </c>
      <c r="D2460" t="s">
        <v>20</v>
      </c>
      <c r="E2460" t="s">
        <v>20</v>
      </c>
      <c r="F2460">
        <v>10</v>
      </c>
      <c r="G2460">
        <v>600</v>
      </c>
      <c r="H2460">
        <v>11684</v>
      </c>
      <c r="I2460" t="s">
        <v>13</v>
      </c>
      <c r="J2460">
        <v>0</v>
      </c>
      <c r="K2460">
        <v>0</v>
      </c>
      <c r="L2460">
        <f t="shared" si="1736"/>
        <v>0</v>
      </c>
      <c r="M2460">
        <f t="shared" si="1733"/>
        <v>0</v>
      </c>
      <c r="N2460">
        <f t="shared" si="1734"/>
        <v>0</v>
      </c>
      <c r="O2460">
        <f t="shared" si="1735"/>
        <v>0</v>
      </c>
    </row>
    <row r="2461" spans="1:18" hidden="1" x14ac:dyDescent="0.25">
      <c r="A2461" t="s">
        <v>22</v>
      </c>
      <c r="B2461">
        <v>5</v>
      </c>
      <c r="C2461">
        <v>10</v>
      </c>
      <c r="D2461" t="s">
        <v>20</v>
      </c>
      <c r="E2461" t="s">
        <v>20</v>
      </c>
      <c r="F2461">
        <v>10</v>
      </c>
      <c r="G2461">
        <v>600</v>
      </c>
      <c r="H2461">
        <v>11684</v>
      </c>
      <c r="I2461" t="s">
        <v>14</v>
      </c>
      <c r="J2461">
        <v>0</v>
      </c>
      <c r="K2461">
        <v>0</v>
      </c>
      <c r="L2461" s="11">
        <f t="shared" si="1736"/>
        <v>0</v>
      </c>
      <c r="M2461" s="11">
        <f t="shared" si="1733"/>
        <v>0</v>
      </c>
      <c r="N2461" s="11">
        <f t="shared" si="1734"/>
        <v>0</v>
      </c>
      <c r="O2461" s="11">
        <f t="shared" si="1735"/>
        <v>0</v>
      </c>
      <c r="P2461" s="11"/>
      <c r="Q2461" s="11"/>
      <c r="R2461" s="11"/>
    </row>
    <row r="2462" spans="1:18" hidden="1" x14ac:dyDescent="0.25">
      <c r="A2462" t="s">
        <v>22</v>
      </c>
      <c r="B2462">
        <v>5</v>
      </c>
      <c r="C2462">
        <v>10</v>
      </c>
      <c r="D2462" t="s">
        <v>20</v>
      </c>
      <c r="E2462" t="s">
        <v>20</v>
      </c>
      <c r="F2462">
        <v>11</v>
      </c>
      <c r="G2462">
        <v>660</v>
      </c>
      <c r="H2462">
        <v>11744</v>
      </c>
      <c r="I2462" t="s">
        <v>17</v>
      </c>
      <c r="J2462">
        <v>0</v>
      </c>
      <c r="K2462">
        <v>0</v>
      </c>
      <c r="L2462">
        <f t="shared" si="1736"/>
        <v>0</v>
      </c>
      <c r="M2462">
        <f t="shared" si="1733"/>
        <v>0</v>
      </c>
      <c r="N2462">
        <f t="shared" si="1734"/>
        <v>0</v>
      </c>
      <c r="O2462">
        <f t="shared" si="1735"/>
        <v>0</v>
      </c>
      <c r="P2462">
        <f t="shared" ref="P2462" si="1751">IF((SUM(J2462:J2465)&gt;0),1,0)</f>
        <v>1</v>
      </c>
      <c r="Q2462">
        <f t="shared" ref="Q2462:R2462" si="1752">IF((SUM(N2462:N2465)&gt;0),1,0)</f>
        <v>0</v>
      </c>
      <c r="R2462">
        <f t="shared" si="1752"/>
        <v>0</v>
      </c>
    </row>
    <row r="2463" spans="1:18" hidden="1" x14ac:dyDescent="0.25">
      <c r="A2463" t="s">
        <v>22</v>
      </c>
      <c r="B2463">
        <v>5</v>
      </c>
      <c r="C2463">
        <v>10</v>
      </c>
      <c r="D2463" t="s">
        <v>20</v>
      </c>
      <c r="E2463" t="s">
        <v>20</v>
      </c>
      <c r="F2463">
        <v>11</v>
      </c>
      <c r="G2463">
        <v>660</v>
      </c>
      <c r="H2463">
        <v>11744</v>
      </c>
      <c r="I2463" t="s">
        <v>16</v>
      </c>
      <c r="J2463">
        <v>0</v>
      </c>
      <c r="K2463">
        <v>0</v>
      </c>
      <c r="L2463">
        <f t="shared" si="1736"/>
        <v>0</v>
      </c>
      <c r="M2463">
        <f t="shared" si="1733"/>
        <v>0</v>
      </c>
      <c r="N2463">
        <f t="shared" si="1734"/>
        <v>0</v>
      </c>
      <c r="O2463">
        <f t="shared" si="1735"/>
        <v>0</v>
      </c>
    </row>
    <row r="2464" spans="1:18" hidden="1" x14ac:dyDescent="0.25">
      <c r="A2464" t="s">
        <v>22</v>
      </c>
      <c r="B2464">
        <v>5</v>
      </c>
      <c r="C2464">
        <v>10</v>
      </c>
      <c r="D2464" t="s">
        <v>20</v>
      </c>
      <c r="E2464" t="s">
        <v>20</v>
      </c>
      <c r="F2464">
        <v>11</v>
      </c>
      <c r="G2464">
        <v>660</v>
      </c>
      <c r="H2464">
        <v>11744</v>
      </c>
      <c r="I2464" t="s">
        <v>13</v>
      </c>
      <c r="J2464">
        <v>1</v>
      </c>
      <c r="K2464">
        <v>3</v>
      </c>
      <c r="L2464">
        <f t="shared" si="1736"/>
        <v>1</v>
      </c>
      <c r="M2464">
        <f t="shared" si="1733"/>
        <v>0</v>
      </c>
      <c r="N2464">
        <f t="shared" si="1734"/>
        <v>0</v>
      </c>
      <c r="O2464">
        <f t="shared" si="1735"/>
        <v>0</v>
      </c>
    </row>
    <row r="2465" spans="1:18" hidden="1" x14ac:dyDescent="0.25">
      <c r="A2465" t="s">
        <v>22</v>
      </c>
      <c r="B2465">
        <v>5</v>
      </c>
      <c r="C2465">
        <v>10</v>
      </c>
      <c r="D2465" t="s">
        <v>20</v>
      </c>
      <c r="E2465" t="s">
        <v>20</v>
      </c>
      <c r="F2465">
        <v>11</v>
      </c>
      <c r="G2465">
        <v>660</v>
      </c>
      <c r="H2465">
        <v>11744</v>
      </c>
      <c r="I2465" t="s">
        <v>14</v>
      </c>
      <c r="J2465">
        <v>0</v>
      </c>
      <c r="K2465">
        <v>0</v>
      </c>
      <c r="L2465" s="11">
        <f t="shared" si="1736"/>
        <v>0</v>
      </c>
      <c r="M2465" s="11">
        <f t="shared" si="1733"/>
        <v>0</v>
      </c>
      <c r="N2465" s="11">
        <f t="shared" si="1734"/>
        <v>0</v>
      </c>
      <c r="O2465" s="11">
        <f t="shared" si="1735"/>
        <v>0</v>
      </c>
      <c r="P2465" s="11"/>
      <c r="Q2465" s="11"/>
      <c r="R2465" s="11"/>
    </row>
    <row r="2466" spans="1:18" hidden="1" x14ac:dyDescent="0.25">
      <c r="A2466" t="s">
        <v>22</v>
      </c>
      <c r="B2466">
        <v>5</v>
      </c>
      <c r="C2466">
        <v>10</v>
      </c>
      <c r="D2466" t="s">
        <v>20</v>
      </c>
      <c r="E2466" t="s">
        <v>20</v>
      </c>
      <c r="F2466">
        <v>12</v>
      </c>
      <c r="G2466">
        <v>720</v>
      </c>
      <c r="H2466">
        <v>11804</v>
      </c>
      <c r="I2466" t="s">
        <v>17</v>
      </c>
      <c r="J2466">
        <v>1</v>
      </c>
      <c r="K2466">
        <v>2</v>
      </c>
      <c r="L2466">
        <f t="shared" si="1736"/>
        <v>1</v>
      </c>
      <c r="M2466">
        <f t="shared" si="1733"/>
        <v>0</v>
      </c>
      <c r="N2466">
        <f t="shared" si="1734"/>
        <v>0</v>
      </c>
      <c r="O2466">
        <f t="shared" si="1735"/>
        <v>0</v>
      </c>
      <c r="P2466">
        <f t="shared" ref="P2466" si="1753">IF((SUM(J2466:J2469)&gt;0),1,0)</f>
        <v>1</v>
      </c>
      <c r="Q2466">
        <f t="shared" ref="Q2466:R2466" si="1754">IF((SUM(N2466:N2469)&gt;0),1,0)</f>
        <v>0</v>
      </c>
      <c r="R2466">
        <f t="shared" si="1754"/>
        <v>0</v>
      </c>
    </row>
    <row r="2467" spans="1:18" hidden="1" x14ac:dyDescent="0.25">
      <c r="A2467" t="s">
        <v>22</v>
      </c>
      <c r="B2467">
        <v>5</v>
      </c>
      <c r="C2467">
        <v>10</v>
      </c>
      <c r="D2467" t="s">
        <v>20</v>
      </c>
      <c r="E2467" t="s">
        <v>20</v>
      </c>
      <c r="F2467">
        <v>12</v>
      </c>
      <c r="G2467">
        <v>720</v>
      </c>
      <c r="H2467">
        <v>11804</v>
      </c>
      <c r="I2467" t="s">
        <v>16</v>
      </c>
      <c r="J2467">
        <v>0</v>
      </c>
      <c r="K2467">
        <v>0</v>
      </c>
      <c r="L2467">
        <f t="shared" si="1736"/>
        <v>0</v>
      </c>
      <c r="M2467">
        <f t="shared" si="1733"/>
        <v>0</v>
      </c>
      <c r="N2467">
        <f t="shared" si="1734"/>
        <v>0</v>
      </c>
      <c r="O2467">
        <f t="shared" si="1735"/>
        <v>0</v>
      </c>
    </row>
    <row r="2468" spans="1:18" hidden="1" x14ac:dyDescent="0.25">
      <c r="A2468" t="s">
        <v>22</v>
      </c>
      <c r="B2468">
        <v>5</v>
      </c>
      <c r="C2468">
        <v>10</v>
      </c>
      <c r="D2468" t="s">
        <v>20</v>
      </c>
      <c r="E2468" t="s">
        <v>20</v>
      </c>
      <c r="F2468">
        <v>12</v>
      </c>
      <c r="G2468">
        <v>720</v>
      </c>
      <c r="H2468">
        <v>11804</v>
      </c>
      <c r="I2468" t="s">
        <v>13</v>
      </c>
      <c r="J2468">
        <v>0</v>
      </c>
      <c r="K2468">
        <v>0</v>
      </c>
      <c r="L2468">
        <f t="shared" si="1736"/>
        <v>0</v>
      </c>
      <c r="M2468">
        <f t="shared" si="1733"/>
        <v>0</v>
      </c>
      <c r="N2468">
        <f t="shared" si="1734"/>
        <v>0</v>
      </c>
      <c r="O2468">
        <f t="shared" si="1735"/>
        <v>0</v>
      </c>
    </row>
    <row r="2469" spans="1:18" hidden="1" x14ac:dyDescent="0.25">
      <c r="A2469" t="s">
        <v>22</v>
      </c>
      <c r="B2469">
        <v>5</v>
      </c>
      <c r="C2469">
        <v>10</v>
      </c>
      <c r="D2469" t="s">
        <v>20</v>
      </c>
      <c r="E2469" t="s">
        <v>20</v>
      </c>
      <c r="F2469">
        <v>12</v>
      </c>
      <c r="G2469">
        <v>720</v>
      </c>
      <c r="H2469">
        <v>11804</v>
      </c>
      <c r="I2469" t="s">
        <v>14</v>
      </c>
      <c r="J2469">
        <v>0</v>
      </c>
      <c r="K2469">
        <v>0</v>
      </c>
      <c r="L2469" s="11">
        <f t="shared" si="1736"/>
        <v>0</v>
      </c>
      <c r="M2469" s="11">
        <f t="shared" si="1733"/>
        <v>0</v>
      </c>
      <c r="N2469" s="11">
        <f t="shared" si="1734"/>
        <v>0</v>
      </c>
      <c r="O2469" s="11">
        <f t="shared" si="1735"/>
        <v>0</v>
      </c>
      <c r="P2469" s="11"/>
      <c r="Q2469" s="11"/>
      <c r="R2469" s="11"/>
    </row>
    <row r="2470" spans="1:18" hidden="1" x14ac:dyDescent="0.25">
      <c r="A2470" t="s">
        <v>22</v>
      </c>
      <c r="B2470">
        <v>5</v>
      </c>
      <c r="C2470">
        <v>10</v>
      </c>
      <c r="D2470" t="s">
        <v>20</v>
      </c>
      <c r="E2470" t="s">
        <v>20</v>
      </c>
      <c r="F2470">
        <v>13</v>
      </c>
      <c r="G2470">
        <v>780</v>
      </c>
      <c r="H2470">
        <v>11864</v>
      </c>
      <c r="I2470" t="s">
        <v>17</v>
      </c>
      <c r="J2470">
        <v>0</v>
      </c>
      <c r="K2470">
        <v>0</v>
      </c>
      <c r="L2470">
        <f t="shared" si="1736"/>
        <v>0</v>
      </c>
      <c r="M2470">
        <f t="shared" si="1733"/>
        <v>0</v>
      </c>
      <c r="N2470">
        <f t="shared" si="1734"/>
        <v>0</v>
      </c>
      <c r="O2470">
        <f t="shared" si="1735"/>
        <v>0</v>
      </c>
      <c r="P2470">
        <f t="shared" ref="P2470" si="1755">IF((SUM(J2470:J2473)&gt;0),1,0)</f>
        <v>0</v>
      </c>
      <c r="Q2470">
        <f t="shared" ref="Q2470:R2470" si="1756">IF((SUM(N2470:N2473)&gt;0),1,0)</f>
        <v>0</v>
      </c>
      <c r="R2470">
        <f t="shared" si="1756"/>
        <v>0</v>
      </c>
    </row>
    <row r="2471" spans="1:18" hidden="1" x14ac:dyDescent="0.25">
      <c r="A2471" t="s">
        <v>22</v>
      </c>
      <c r="B2471">
        <v>5</v>
      </c>
      <c r="C2471">
        <v>10</v>
      </c>
      <c r="D2471" t="s">
        <v>20</v>
      </c>
      <c r="E2471" t="s">
        <v>20</v>
      </c>
      <c r="F2471">
        <v>13</v>
      </c>
      <c r="G2471">
        <v>780</v>
      </c>
      <c r="H2471">
        <v>11864</v>
      </c>
      <c r="I2471" t="s">
        <v>16</v>
      </c>
      <c r="J2471">
        <v>0</v>
      </c>
      <c r="K2471">
        <v>0</v>
      </c>
      <c r="L2471">
        <f t="shared" si="1736"/>
        <v>0</v>
      </c>
      <c r="M2471">
        <f t="shared" si="1733"/>
        <v>0</v>
      </c>
      <c r="N2471">
        <f t="shared" si="1734"/>
        <v>0</v>
      </c>
      <c r="O2471">
        <f t="shared" si="1735"/>
        <v>0</v>
      </c>
    </row>
    <row r="2472" spans="1:18" hidden="1" x14ac:dyDescent="0.25">
      <c r="A2472" t="s">
        <v>22</v>
      </c>
      <c r="B2472">
        <v>5</v>
      </c>
      <c r="C2472">
        <v>10</v>
      </c>
      <c r="D2472" t="s">
        <v>20</v>
      </c>
      <c r="E2472" t="s">
        <v>20</v>
      </c>
      <c r="F2472">
        <v>13</v>
      </c>
      <c r="G2472">
        <v>780</v>
      </c>
      <c r="H2472">
        <v>11864</v>
      </c>
      <c r="I2472" t="s">
        <v>13</v>
      </c>
      <c r="J2472">
        <v>0</v>
      </c>
      <c r="K2472">
        <v>0</v>
      </c>
      <c r="L2472">
        <f t="shared" si="1736"/>
        <v>0</v>
      </c>
      <c r="M2472">
        <f t="shared" si="1733"/>
        <v>0</v>
      </c>
      <c r="N2472">
        <f t="shared" si="1734"/>
        <v>0</v>
      </c>
      <c r="O2472">
        <f t="shared" si="1735"/>
        <v>0</v>
      </c>
    </row>
    <row r="2473" spans="1:18" hidden="1" x14ac:dyDescent="0.25">
      <c r="A2473" t="s">
        <v>22</v>
      </c>
      <c r="B2473">
        <v>5</v>
      </c>
      <c r="C2473">
        <v>10</v>
      </c>
      <c r="D2473" t="s">
        <v>20</v>
      </c>
      <c r="E2473" t="s">
        <v>20</v>
      </c>
      <c r="F2473">
        <v>13</v>
      </c>
      <c r="G2473">
        <v>780</v>
      </c>
      <c r="H2473">
        <v>11864</v>
      </c>
      <c r="I2473" t="s">
        <v>14</v>
      </c>
      <c r="J2473">
        <v>0</v>
      </c>
      <c r="K2473">
        <v>0</v>
      </c>
      <c r="L2473" s="11">
        <f t="shared" si="1736"/>
        <v>0</v>
      </c>
      <c r="M2473" s="11">
        <f t="shared" si="1733"/>
        <v>0</v>
      </c>
      <c r="N2473" s="11">
        <f t="shared" si="1734"/>
        <v>0</v>
      </c>
      <c r="O2473" s="11">
        <f t="shared" si="1735"/>
        <v>0</v>
      </c>
      <c r="P2473" s="11"/>
      <c r="Q2473" s="11"/>
      <c r="R2473" s="11"/>
    </row>
    <row r="2474" spans="1:18" hidden="1" x14ac:dyDescent="0.25">
      <c r="A2474" t="s">
        <v>22</v>
      </c>
      <c r="B2474">
        <v>5</v>
      </c>
      <c r="C2474">
        <v>11</v>
      </c>
      <c r="D2474" t="s">
        <v>21</v>
      </c>
      <c r="E2474" t="s">
        <v>21</v>
      </c>
      <c r="F2474">
        <v>1</v>
      </c>
      <c r="G2474">
        <v>60</v>
      </c>
      <c r="H2474">
        <v>19621</v>
      </c>
      <c r="I2474" t="s">
        <v>17</v>
      </c>
      <c r="J2474">
        <v>0</v>
      </c>
      <c r="K2474">
        <v>0</v>
      </c>
      <c r="L2474">
        <f t="shared" si="1736"/>
        <v>0</v>
      </c>
      <c r="M2474">
        <f t="shared" si="1733"/>
        <v>0</v>
      </c>
      <c r="N2474">
        <f t="shared" si="1734"/>
        <v>0</v>
      </c>
      <c r="O2474">
        <f t="shared" si="1735"/>
        <v>0</v>
      </c>
      <c r="P2474">
        <f t="shared" ref="P2474" si="1757">IF((SUM(J2474:J2477)&gt;0),1,0)</f>
        <v>0</v>
      </c>
      <c r="Q2474">
        <f t="shared" ref="Q2474:R2474" si="1758">IF((SUM(N2474:N2477)&gt;0),1,0)</f>
        <v>0</v>
      </c>
      <c r="R2474">
        <f t="shared" si="1758"/>
        <v>0</v>
      </c>
    </row>
    <row r="2475" spans="1:18" hidden="1" x14ac:dyDescent="0.25">
      <c r="A2475" t="s">
        <v>22</v>
      </c>
      <c r="B2475">
        <v>5</v>
      </c>
      <c r="C2475">
        <v>11</v>
      </c>
      <c r="D2475" t="s">
        <v>21</v>
      </c>
      <c r="E2475" t="s">
        <v>21</v>
      </c>
      <c r="F2475">
        <v>1</v>
      </c>
      <c r="G2475">
        <v>60</v>
      </c>
      <c r="H2475">
        <v>19621</v>
      </c>
      <c r="I2475" t="s">
        <v>16</v>
      </c>
      <c r="J2475">
        <v>0</v>
      </c>
      <c r="K2475">
        <v>0</v>
      </c>
      <c r="L2475">
        <f t="shared" si="1736"/>
        <v>0</v>
      </c>
      <c r="M2475">
        <f t="shared" si="1733"/>
        <v>0</v>
      </c>
      <c r="N2475">
        <f t="shared" si="1734"/>
        <v>0</v>
      </c>
      <c r="O2475">
        <f t="shared" si="1735"/>
        <v>0</v>
      </c>
    </row>
    <row r="2476" spans="1:18" hidden="1" x14ac:dyDescent="0.25">
      <c r="A2476" t="s">
        <v>22</v>
      </c>
      <c r="B2476">
        <v>5</v>
      </c>
      <c r="C2476">
        <v>11</v>
      </c>
      <c r="D2476" t="s">
        <v>21</v>
      </c>
      <c r="E2476" t="s">
        <v>21</v>
      </c>
      <c r="F2476">
        <v>1</v>
      </c>
      <c r="G2476">
        <v>60</v>
      </c>
      <c r="H2476">
        <v>19621</v>
      </c>
      <c r="I2476" t="s">
        <v>13</v>
      </c>
      <c r="J2476">
        <v>0</v>
      </c>
      <c r="K2476">
        <v>0</v>
      </c>
      <c r="L2476">
        <f t="shared" si="1736"/>
        <v>0</v>
      </c>
      <c r="M2476">
        <f t="shared" si="1733"/>
        <v>0</v>
      </c>
      <c r="N2476">
        <f t="shared" si="1734"/>
        <v>0</v>
      </c>
      <c r="O2476">
        <f t="shared" si="1735"/>
        <v>0</v>
      </c>
    </row>
    <row r="2477" spans="1:18" hidden="1" x14ac:dyDescent="0.25">
      <c r="A2477" t="s">
        <v>22</v>
      </c>
      <c r="B2477">
        <v>5</v>
      </c>
      <c r="C2477">
        <v>11</v>
      </c>
      <c r="D2477" t="s">
        <v>21</v>
      </c>
      <c r="E2477" t="s">
        <v>21</v>
      </c>
      <c r="F2477">
        <v>1</v>
      </c>
      <c r="G2477">
        <v>60</v>
      </c>
      <c r="H2477">
        <v>19621</v>
      </c>
      <c r="I2477" t="s">
        <v>14</v>
      </c>
      <c r="J2477">
        <v>0</v>
      </c>
      <c r="K2477">
        <v>0</v>
      </c>
      <c r="L2477" s="11">
        <f t="shared" si="1736"/>
        <v>0</v>
      </c>
      <c r="M2477" s="11">
        <f t="shared" si="1733"/>
        <v>0</v>
      </c>
      <c r="N2477" s="11">
        <f t="shared" si="1734"/>
        <v>0</v>
      </c>
      <c r="O2477" s="11">
        <f t="shared" si="1735"/>
        <v>0</v>
      </c>
      <c r="P2477" s="11"/>
      <c r="Q2477" s="11"/>
      <c r="R2477" s="11"/>
    </row>
    <row r="2478" spans="1:18" hidden="1" x14ac:dyDescent="0.25">
      <c r="A2478" t="s">
        <v>22</v>
      </c>
      <c r="B2478">
        <v>5</v>
      </c>
      <c r="C2478">
        <v>11</v>
      </c>
      <c r="D2478" t="s">
        <v>21</v>
      </c>
      <c r="E2478" t="s">
        <v>21</v>
      </c>
      <c r="F2478">
        <v>2</v>
      </c>
      <c r="G2478">
        <v>120</v>
      </c>
      <c r="H2478">
        <v>19681</v>
      </c>
      <c r="I2478" t="s">
        <v>17</v>
      </c>
      <c r="J2478">
        <v>0</v>
      </c>
      <c r="K2478">
        <v>0</v>
      </c>
      <c r="L2478">
        <f t="shared" si="1736"/>
        <v>0</v>
      </c>
      <c r="M2478">
        <f t="shared" si="1733"/>
        <v>0</v>
      </c>
      <c r="N2478">
        <f t="shared" si="1734"/>
        <v>0</v>
      </c>
      <c r="O2478">
        <f t="shared" si="1735"/>
        <v>0</v>
      </c>
      <c r="P2478">
        <f t="shared" ref="P2478" si="1759">IF((SUM(J2478:J2481)&gt;0),1,0)</f>
        <v>1</v>
      </c>
      <c r="Q2478">
        <f t="shared" ref="Q2478:R2478" si="1760">IF((SUM(N2478:N2481)&gt;0),1,0)</f>
        <v>0</v>
      </c>
      <c r="R2478">
        <f t="shared" si="1760"/>
        <v>0</v>
      </c>
    </row>
    <row r="2479" spans="1:18" hidden="1" x14ac:dyDescent="0.25">
      <c r="A2479" t="s">
        <v>22</v>
      </c>
      <c r="B2479">
        <v>5</v>
      </c>
      <c r="C2479">
        <v>11</v>
      </c>
      <c r="D2479" t="s">
        <v>21</v>
      </c>
      <c r="E2479" t="s">
        <v>21</v>
      </c>
      <c r="F2479">
        <v>2</v>
      </c>
      <c r="G2479">
        <v>120</v>
      </c>
      <c r="H2479">
        <v>19681</v>
      </c>
      <c r="I2479" t="s">
        <v>16</v>
      </c>
      <c r="J2479">
        <v>1</v>
      </c>
      <c r="K2479">
        <v>2</v>
      </c>
      <c r="L2479">
        <f t="shared" si="1736"/>
        <v>1</v>
      </c>
      <c r="M2479">
        <f t="shared" si="1733"/>
        <v>0</v>
      </c>
      <c r="N2479">
        <f t="shared" si="1734"/>
        <v>0</v>
      </c>
      <c r="O2479">
        <f t="shared" si="1735"/>
        <v>0</v>
      </c>
    </row>
    <row r="2480" spans="1:18" hidden="1" x14ac:dyDescent="0.25">
      <c r="A2480" t="s">
        <v>22</v>
      </c>
      <c r="B2480">
        <v>5</v>
      </c>
      <c r="C2480">
        <v>11</v>
      </c>
      <c r="D2480" t="s">
        <v>21</v>
      </c>
      <c r="E2480" t="s">
        <v>21</v>
      </c>
      <c r="F2480">
        <v>2</v>
      </c>
      <c r="G2480">
        <v>120</v>
      </c>
      <c r="H2480">
        <v>19681</v>
      </c>
      <c r="I2480" t="s">
        <v>13</v>
      </c>
      <c r="J2480">
        <v>1</v>
      </c>
      <c r="K2480">
        <v>3</v>
      </c>
      <c r="L2480">
        <f t="shared" si="1736"/>
        <v>1</v>
      </c>
      <c r="M2480">
        <f t="shared" si="1733"/>
        <v>0</v>
      </c>
      <c r="N2480">
        <f t="shared" si="1734"/>
        <v>0</v>
      </c>
      <c r="O2480">
        <f t="shared" si="1735"/>
        <v>0</v>
      </c>
    </row>
    <row r="2481" spans="1:18" hidden="1" x14ac:dyDescent="0.25">
      <c r="A2481" t="s">
        <v>22</v>
      </c>
      <c r="B2481">
        <v>5</v>
      </c>
      <c r="C2481">
        <v>11</v>
      </c>
      <c r="D2481" t="s">
        <v>21</v>
      </c>
      <c r="E2481" t="s">
        <v>21</v>
      </c>
      <c r="F2481">
        <v>2</v>
      </c>
      <c r="G2481">
        <v>120</v>
      </c>
      <c r="H2481">
        <v>19681</v>
      </c>
      <c r="I2481" t="s">
        <v>14</v>
      </c>
      <c r="J2481">
        <v>1</v>
      </c>
      <c r="K2481">
        <v>3</v>
      </c>
      <c r="L2481" s="11">
        <f t="shared" si="1736"/>
        <v>1</v>
      </c>
      <c r="M2481" s="11">
        <f t="shared" si="1733"/>
        <v>0</v>
      </c>
      <c r="N2481" s="11">
        <f t="shared" si="1734"/>
        <v>0</v>
      </c>
      <c r="O2481" s="11">
        <f t="shared" si="1735"/>
        <v>0</v>
      </c>
      <c r="P2481" s="11"/>
      <c r="Q2481" s="11"/>
      <c r="R2481" s="11"/>
    </row>
    <row r="2482" spans="1:18" hidden="1" x14ac:dyDescent="0.25">
      <c r="A2482" t="s">
        <v>22</v>
      </c>
      <c r="B2482">
        <v>5</v>
      </c>
      <c r="C2482">
        <v>11</v>
      </c>
      <c r="D2482" t="s">
        <v>21</v>
      </c>
      <c r="E2482" t="s">
        <v>21</v>
      </c>
      <c r="F2482">
        <v>3</v>
      </c>
      <c r="G2482">
        <v>180</v>
      </c>
      <c r="H2482">
        <v>19741</v>
      </c>
      <c r="I2482" t="s">
        <v>17</v>
      </c>
      <c r="J2482">
        <v>0</v>
      </c>
      <c r="K2482">
        <v>0</v>
      </c>
      <c r="L2482">
        <f t="shared" si="1736"/>
        <v>0</v>
      </c>
      <c r="M2482">
        <f t="shared" si="1733"/>
        <v>0</v>
      </c>
      <c r="N2482">
        <f t="shared" si="1734"/>
        <v>0</v>
      </c>
      <c r="O2482">
        <f t="shared" si="1735"/>
        <v>0</v>
      </c>
      <c r="P2482">
        <f t="shared" ref="P2482" si="1761">IF((SUM(J2482:J2485)&gt;0),1,0)</f>
        <v>0</v>
      </c>
      <c r="Q2482">
        <f t="shared" ref="Q2482:R2482" si="1762">IF((SUM(N2482:N2485)&gt;0),1,0)</f>
        <v>0</v>
      </c>
      <c r="R2482">
        <f t="shared" si="1762"/>
        <v>0</v>
      </c>
    </row>
    <row r="2483" spans="1:18" hidden="1" x14ac:dyDescent="0.25">
      <c r="A2483" t="s">
        <v>22</v>
      </c>
      <c r="B2483">
        <v>5</v>
      </c>
      <c r="C2483">
        <v>11</v>
      </c>
      <c r="D2483" t="s">
        <v>21</v>
      </c>
      <c r="E2483" t="s">
        <v>21</v>
      </c>
      <c r="F2483">
        <v>3</v>
      </c>
      <c r="G2483">
        <v>180</v>
      </c>
      <c r="H2483">
        <v>19741</v>
      </c>
      <c r="I2483" t="s">
        <v>16</v>
      </c>
      <c r="J2483">
        <v>0</v>
      </c>
      <c r="K2483">
        <v>0</v>
      </c>
      <c r="L2483">
        <f t="shared" si="1736"/>
        <v>0</v>
      </c>
      <c r="M2483">
        <f t="shared" si="1733"/>
        <v>0</v>
      </c>
      <c r="N2483">
        <f t="shared" si="1734"/>
        <v>0</v>
      </c>
      <c r="O2483">
        <f t="shared" si="1735"/>
        <v>0</v>
      </c>
    </row>
    <row r="2484" spans="1:18" hidden="1" x14ac:dyDescent="0.25">
      <c r="A2484" t="s">
        <v>22</v>
      </c>
      <c r="B2484">
        <v>5</v>
      </c>
      <c r="C2484">
        <v>11</v>
      </c>
      <c r="D2484" t="s">
        <v>21</v>
      </c>
      <c r="E2484" t="s">
        <v>21</v>
      </c>
      <c r="F2484">
        <v>3</v>
      </c>
      <c r="G2484">
        <v>180</v>
      </c>
      <c r="H2484">
        <v>19741</v>
      </c>
      <c r="I2484" t="s">
        <v>13</v>
      </c>
      <c r="J2484">
        <v>0</v>
      </c>
      <c r="K2484">
        <v>0</v>
      </c>
      <c r="L2484">
        <f t="shared" si="1736"/>
        <v>0</v>
      </c>
      <c r="M2484">
        <f t="shared" si="1733"/>
        <v>0</v>
      </c>
      <c r="N2484">
        <f t="shared" si="1734"/>
        <v>0</v>
      </c>
      <c r="O2484">
        <f t="shared" si="1735"/>
        <v>0</v>
      </c>
    </row>
    <row r="2485" spans="1:18" hidden="1" x14ac:dyDescent="0.25">
      <c r="A2485" t="s">
        <v>22</v>
      </c>
      <c r="B2485">
        <v>5</v>
      </c>
      <c r="C2485">
        <v>11</v>
      </c>
      <c r="D2485" t="s">
        <v>21</v>
      </c>
      <c r="E2485" t="s">
        <v>21</v>
      </c>
      <c r="F2485">
        <v>3</v>
      </c>
      <c r="G2485">
        <v>180</v>
      </c>
      <c r="H2485">
        <v>19741</v>
      </c>
      <c r="I2485" t="s">
        <v>14</v>
      </c>
      <c r="J2485">
        <v>0</v>
      </c>
      <c r="K2485">
        <v>0</v>
      </c>
      <c r="L2485" s="11">
        <f t="shared" si="1736"/>
        <v>0</v>
      </c>
      <c r="M2485" s="11">
        <f t="shared" si="1733"/>
        <v>0</v>
      </c>
      <c r="N2485" s="11">
        <f t="shared" si="1734"/>
        <v>0</v>
      </c>
      <c r="O2485" s="11">
        <f t="shared" si="1735"/>
        <v>0</v>
      </c>
      <c r="P2485" s="11"/>
      <c r="Q2485" s="11"/>
      <c r="R2485" s="11"/>
    </row>
    <row r="2486" spans="1:18" hidden="1" x14ac:dyDescent="0.25">
      <c r="A2486" t="s">
        <v>22</v>
      </c>
      <c r="B2486">
        <v>5</v>
      </c>
      <c r="C2486">
        <v>11</v>
      </c>
      <c r="D2486" t="s">
        <v>21</v>
      </c>
      <c r="E2486" t="s">
        <v>21</v>
      </c>
      <c r="F2486">
        <v>4</v>
      </c>
      <c r="G2486">
        <v>240</v>
      </c>
      <c r="H2486">
        <v>19801</v>
      </c>
      <c r="I2486" t="s">
        <v>17</v>
      </c>
      <c r="J2486">
        <v>0</v>
      </c>
      <c r="K2486">
        <v>0</v>
      </c>
      <c r="L2486">
        <f t="shared" si="1736"/>
        <v>0</v>
      </c>
      <c r="M2486">
        <f t="shared" si="1733"/>
        <v>0</v>
      </c>
      <c r="N2486">
        <f t="shared" si="1734"/>
        <v>0</v>
      </c>
      <c r="O2486">
        <f t="shared" si="1735"/>
        <v>0</v>
      </c>
      <c r="P2486">
        <f t="shared" ref="P2486" si="1763">IF((SUM(J2486:J2489)&gt;0),1,0)</f>
        <v>0</v>
      </c>
      <c r="Q2486">
        <f t="shared" ref="Q2486:R2486" si="1764">IF((SUM(N2486:N2489)&gt;0),1,0)</f>
        <v>0</v>
      </c>
      <c r="R2486">
        <f t="shared" si="1764"/>
        <v>0</v>
      </c>
    </row>
    <row r="2487" spans="1:18" hidden="1" x14ac:dyDescent="0.25">
      <c r="A2487" t="s">
        <v>22</v>
      </c>
      <c r="B2487">
        <v>5</v>
      </c>
      <c r="C2487">
        <v>11</v>
      </c>
      <c r="D2487" t="s">
        <v>21</v>
      </c>
      <c r="E2487" t="s">
        <v>21</v>
      </c>
      <c r="F2487">
        <v>4</v>
      </c>
      <c r="G2487">
        <v>240</v>
      </c>
      <c r="H2487">
        <v>19801</v>
      </c>
      <c r="I2487" t="s">
        <v>16</v>
      </c>
      <c r="J2487">
        <v>0</v>
      </c>
      <c r="K2487">
        <v>0</v>
      </c>
      <c r="L2487">
        <f t="shared" si="1736"/>
        <v>0</v>
      </c>
      <c r="M2487">
        <f t="shared" si="1733"/>
        <v>0</v>
      </c>
      <c r="N2487">
        <f t="shared" si="1734"/>
        <v>0</v>
      </c>
      <c r="O2487">
        <f t="shared" si="1735"/>
        <v>0</v>
      </c>
    </row>
    <row r="2488" spans="1:18" hidden="1" x14ac:dyDescent="0.25">
      <c r="A2488" t="s">
        <v>22</v>
      </c>
      <c r="B2488">
        <v>5</v>
      </c>
      <c r="C2488">
        <v>11</v>
      </c>
      <c r="D2488" t="s">
        <v>21</v>
      </c>
      <c r="E2488" t="s">
        <v>21</v>
      </c>
      <c r="F2488">
        <v>4</v>
      </c>
      <c r="G2488">
        <v>240</v>
      </c>
      <c r="H2488">
        <v>19801</v>
      </c>
      <c r="I2488" t="s">
        <v>13</v>
      </c>
      <c r="J2488">
        <v>0</v>
      </c>
      <c r="K2488">
        <v>0</v>
      </c>
      <c r="L2488">
        <f t="shared" si="1736"/>
        <v>0</v>
      </c>
      <c r="M2488">
        <f t="shared" si="1733"/>
        <v>0</v>
      </c>
      <c r="N2488">
        <f t="shared" si="1734"/>
        <v>0</v>
      </c>
      <c r="O2488">
        <f t="shared" si="1735"/>
        <v>0</v>
      </c>
    </row>
    <row r="2489" spans="1:18" hidden="1" x14ac:dyDescent="0.25">
      <c r="A2489" t="s">
        <v>22</v>
      </c>
      <c r="B2489">
        <v>5</v>
      </c>
      <c r="C2489">
        <v>11</v>
      </c>
      <c r="D2489" t="s">
        <v>21</v>
      </c>
      <c r="E2489" t="s">
        <v>21</v>
      </c>
      <c r="F2489">
        <v>4</v>
      </c>
      <c r="G2489">
        <v>240</v>
      </c>
      <c r="H2489">
        <v>19801</v>
      </c>
      <c r="I2489" t="s">
        <v>14</v>
      </c>
      <c r="J2489">
        <v>0</v>
      </c>
      <c r="K2489">
        <v>0</v>
      </c>
      <c r="L2489" s="11">
        <f t="shared" si="1736"/>
        <v>0</v>
      </c>
      <c r="M2489" s="11">
        <f t="shared" si="1733"/>
        <v>0</v>
      </c>
      <c r="N2489" s="11">
        <f t="shared" si="1734"/>
        <v>0</v>
      </c>
      <c r="O2489" s="11">
        <f t="shared" si="1735"/>
        <v>0</v>
      </c>
      <c r="P2489" s="11"/>
      <c r="Q2489" s="11"/>
      <c r="R2489" s="11"/>
    </row>
    <row r="2490" spans="1:18" hidden="1" x14ac:dyDescent="0.25">
      <c r="A2490" t="s">
        <v>22</v>
      </c>
      <c r="B2490">
        <v>5</v>
      </c>
      <c r="C2490">
        <v>11</v>
      </c>
      <c r="D2490" t="s">
        <v>21</v>
      </c>
      <c r="E2490" t="s">
        <v>21</v>
      </c>
      <c r="F2490">
        <v>5</v>
      </c>
      <c r="G2490">
        <v>300</v>
      </c>
      <c r="H2490">
        <v>19861</v>
      </c>
      <c r="I2490" t="s">
        <v>17</v>
      </c>
      <c r="J2490">
        <v>0</v>
      </c>
      <c r="K2490">
        <v>0</v>
      </c>
      <c r="L2490">
        <f t="shared" si="1736"/>
        <v>0</v>
      </c>
      <c r="M2490">
        <f t="shared" si="1733"/>
        <v>0</v>
      </c>
      <c r="N2490">
        <f t="shared" si="1734"/>
        <v>0</v>
      </c>
      <c r="O2490">
        <f t="shared" si="1735"/>
        <v>0</v>
      </c>
      <c r="P2490">
        <f t="shared" ref="P2490" si="1765">IF((SUM(J2490:J2493)&gt;0),1,0)</f>
        <v>1</v>
      </c>
      <c r="Q2490">
        <f t="shared" ref="Q2490:R2490" si="1766">IF((SUM(N2490:N2493)&gt;0),1,0)</f>
        <v>0</v>
      </c>
      <c r="R2490">
        <f t="shared" si="1766"/>
        <v>0</v>
      </c>
    </row>
    <row r="2491" spans="1:18" hidden="1" x14ac:dyDescent="0.25">
      <c r="A2491" t="s">
        <v>22</v>
      </c>
      <c r="B2491">
        <v>5</v>
      </c>
      <c r="C2491">
        <v>11</v>
      </c>
      <c r="D2491" t="s">
        <v>21</v>
      </c>
      <c r="E2491" t="s">
        <v>21</v>
      </c>
      <c r="F2491">
        <v>5</v>
      </c>
      <c r="G2491">
        <v>300</v>
      </c>
      <c r="H2491">
        <v>19861</v>
      </c>
      <c r="I2491" t="s">
        <v>16</v>
      </c>
      <c r="J2491">
        <v>2</v>
      </c>
      <c r="K2491">
        <v>3</v>
      </c>
      <c r="L2491">
        <f t="shared" si="1736"/>
        <v>1</v>
      </c>
      <c r="M2491">
        <f t="shared" si="1733"/>
        <v>0</v>
      </c>
      <c r="N2491">
        <f t="shared" si="1734"/>
        <v>0</v>
      </c>
      <c r="O2491">
        <f t="shared" si="1735"/>
        <v>0</v>
      </c>
    </row>
    <row r="2492" spans="1:18" hidden="1" x14ac:dyDescent="0.25">
      <c r="A2492" t="s">
        <v>22</v>
      </c>
      <c r="B2492">
        <v>5</v>
      </c>
      <c r="C2492">
        <v>11</v>
      </c>
      <c r="D2492" t="s">
        <v>21</v>
      </c>
      <c r="E2492" t="s">
        <v>21</v>
      </c>
      <c r="F2492">
        <v>5</v>
      </c>
      <c r="G2492">
        <v>300</v>
      </c>
      <c r="H2492">
        <v>19861</v>
      </c>
      <c r="I2492" t="s">
        <v>13</v>
      </c>
      <c r="J2492">
        <v>1</v>
      </c>
      <c r="K2492">
        <v>1</v>
      </c>
      <c r="L2492">
        <f t="shared" si="1736"/>
        <v>1</v>
      </c>
      <c r="M2492">
        <f t="shared" si="1733"/>
        <v>0</v>
      </c>
      <c r="N2492">
        <f t="shared" si="1734"/>
        <v>0</v>
      </c>
      <c r="O2492">
        <f t="shared" si="1735"/>
        <v>0</v>
      </c>
    </row>
    <row r="2493" spans="1:18" hidden="1" x14ac:dyDescent="0.25">
      <c r="A2493" t="s">
        <v>22</v>
      </c>
      <c r="B2493">
        <v>5</v>
      </c>
      <c r="C2493">
        <v>11</v>
      </c>
      <c r="D2493" t="s">
        <v>21</v>
      </c>
      <c r="E2493" t="s">
        <v>21</v>
      </c>
      <c r="F2493">
        <v>5</v>
      </c>
      <c r="G2493">
        <v>300</v>
      </c>
      <c r="H2493">
        <v>19861</v>
      </c>
      <c r="I2493" t="s">
        <v>14</v>
      </c>
      <c r="J2493">
        <v>1</v>
      </c>
      <c r="K2493">
        <v>2</v>
      </c>
      <c r="L2493" s="11">
        <f t="shared" si="1736"/>
        <v>1</v>
      </c>
      <c r="M2493" s="11">
        <f t="shared" si="1733"/>
        <v>0</v>
      </c>
      <c r="N2493" s="11">
        <f t="shared" si="1734"/>
        <v>0</v>
      </c>
      <c r="O2493" s="11">
        <f t="shared" si="1735"/>
        <v>0</v>
      </c>
      <c r="P2493" s="11"/>
      <c r="Q2493" s="11"/>
      <c r="R2493" s="11"/>
    </row>
    <row r="2494" spans="1:18" hidden="1" x14ac:dyDescent="0.25">
      <c r="A2494" t="s">
        <v>22</v>
      </c>
      <c r="B2494">
        <v>5</v>
      </c>
      <c r="C2494">
        <v>11</v>
      </c>
      <c r="D2494" t="s">
        <v>21</v>
      </c>
      <c r="E2494" t="s">
        <v>21</v>
      </c>
      <c r="F2494">
        <v>6</v>
      </c>
      <c r="G2494">
        <v>360</v>
      </c>
      <c r="H2494">
        <v>19921</v>
      </c>
      <c r="I2494" t="s">
        <v>17</v>
      </c>
      <c r="J2494">
        <v>0</v>
      </c>
      <c r="K2494">
        <v>0</v>
      </c>
      <c r="L2494">
        <f t="shared" si="1736"/>
        <v>0</v>
      </c>
      <c r="M2494">
        <f t="shared" si="1733"/>
        <v>0</v>
      </c>
      <c r="N2494">
        <f t="shared" si="1734"/>
        <v>0</v>
      </c>
      <c r="O2494">
        <f t="shared" si="1735"/>
        <v>0</v>
      </c>
      <c r="P2494">
        <f t="shared" ref="P2494" si="1767">IF((SUM(J2494:J2497)&gt;0),1,0)</f>
        <v>1</v>
      </c>
      <c r="Q2494">
        <f t="shared" ref="Q2494:R2494" si="1768">IF((SUM(N2494:N2497)&gt;0),1,0)</f>
        <v>0</v>
      </c>
      <c r="R2494">
        <f t="shared" si="1768"/>
        <v>0</v>
      </c>
    </row>
    <row r="2495" spans="1:18" hidden="1" x14ac:dyDescent="0.25">
      <c r="A2495" t="s">
        <v>22</v>
      </c>
      <c r="B2495">
        <v>5</v>
      </c>
      <c r="C2495">
        <v>11</v>
      </c>
      <c r="D2495" t="s">
        <v>21</v>
      </c>
      <c r="E2495" t="s">
        <v>21</v>
      </c>
      <c r="F2495">
        <v>6</v>
      </c>
      <c r="G2495">
        <v>360</v>
      </c>
      <c r="H2495">
        <v>19921</v>
      </c>
      <c r="I2495" t="s">
        <v>16</v>
      </c>
      <c r="J2495">
        <v>0</v>
      </c>
      <c r="K2495">
        <v>0</v>
      </c>
      <c r="L2495">
        <f t="shared" si="1736"/>
        <v>0</v>
      </c>
      <c r="M2495">
        <f t="shared" ref="M2495:M2558" si="1769">IF(K2495&gt;3,1,0)</f>
        <v>0</v>
      </c>
      <c r="N2495">
        <f t="shared" ref="N2495:N2558" si="1770">IF(K2495=4,1,0)</f>
        <v>0</v>
      </c>
      <c r="O2495">
        <f t="shared" ref="O2495:O2558" si="1771">IF(K2495=5,1,0)</f>
        <v>0</v>
      </c>
    </row>
    <row r="2496" spans="1:18" hidden="1" x14ac:dyDescent="0.25">
      <c r="A2496" t="s">
        <v>22</v>
      </c>
      <c r="B2496">
        <v>5</v>
      </c>
      <c r="C2496">
        <v>11</v>
      </c>
      <c r="D2496" t="s">
        <v>21</v>
      </c>
      <c r="E2496" t="s">
        <v>21</v>
      </c>
      <c r="F2496">
        <v>6</v>
      </c>
      <c r="G2496">
        <v>360</v>
      </c>
      <c r="H2496">
        <v>19921</v>
      </c>
      <c r="I2496" t="s">
        <v>13</v>
      </c>
      <c r="J2496">
        <v>1</v>
      </c>
      <c r="K2496">
        <v>2</v>
      </c>
      <c r="L2496">
        <f t="shared" ref="L2496:L2559" si="1772">IF(J2496&gt;0,1,0)</f>
        <v>1</v>
      </c>
      <c r="M2496">
        <f t="shared" si="1769"/>
        <v>0</v>
      </c>
      <c r="N2496">
        <f t="shared" si="1770"/>
        <v>0</v>
      </c>
      <c r="O2496">
        <f t="shared" si="1771"/>
        <v>0</v>
      </c>
    </row>
    <row r="2497" spans="1:18" hidden="1" x14ac:dyDescent="0.25">
      <c r="A2497" t="s">
        <v>22</v>
      </c>
      <c r="B2497">
        <v>5</v>
      </c>
      <c r="C2497">
        <v>11</v>
      </c>
      <c r="D2497" t="s">
        <v>21</v>
      </c>
      <c r="E2497" t="s">
        <v>21</v>
      </c>
      <c r="F2497">
        <v>6</v>
      </c>
      <c r="G2497">
        <v>360</v>
      </c>
      <c r="H2497">
        <v>19921</v>
      </c>
      <c r="I2497" t="s">
        <v>14</v>
      </c>
      <c r="J2497">
        <v>0</v>
      </c>
      <c r="K2497">
        <v>0</v>
      </c>
      <c r="L2497" s="11">
        <f t="shared" si="1772"/>
        <v>0</v>
      </c>
      <c r="M2497" s="11">
        <f t="shared" si="1769"/>
        <v>0</v>
      </c>
      <c r="N2497" s="11">
        <f t="shared" si="1770"/>
        <v>0</v>
      </c>
      <c r="O2497" s="11">
        <f t="shared" si="1771"/>
        <v>0</v>
      </c>
      <c r="P2497" s="11"/>
      <c r="Q2497" s="11"/>
      <c r="R2497" s="11"/>
    </row>
    <row r="2498" spans="1:18" hidden="1" x14ac:dyDescent="0.25">
      <c r="A2498" t="s">
        <v>22</v>
      </c>
      <c r="B2498">
        <v>5</v>
      </c>
      <c r="C2498">
        <v>11</v>
      </c>
      <c r="D2498" t="s">
        <v>21</v>
      </c>
      <c r="E2498" t="s">
        <v>21</v>
      </c>
      <c r="F2498">
        <v>7</v>
      </c>
      <c r="G2498">
        <v>420</v>
      </c>
      <c r="H2498">
        <v>19981</v>
      </c>
      <c r="I2498" t="s">
        <v>17</v>
      </c>
      <c r="J2498">
        <v>0</v>
      </c>
      <c r="K2498">
        <v>0</v>
      </c>
      <c r="L2498">
        <f t="shared" si="1772"/>
        <v>0</v>
      </c>
      <c r="M2498">
        <f t="shared" si="1769"/>
        <v>0</v>
      </c>
      <c r="N2498">
        <f t="shared" si="1770"/>
        <v>0</v>
      </c>
      <c r="O2498">
        <f t="shared" si="1771"/>
        <v>0</v>
      </c>
      <c r="P2498">
        <f t="shared" ref="P2498" si="1773">IF((SUM(J2498:J2501)&gt;0),1,0)</f>
        <v>0</v>
      </c>
      <c r="Q2498">
        <f t="shared" ref="Q2498:R2498" si="1774">IF((SUM(N2498:N2501)&gt;0),1,0)</f>
        <v>0</v>
      </c>
      <c r="R2498">
        <f t="shared" si="1774"/>
        <v>0</v>
      </c>
    </row>
    <row r="2499" spans="1:18" hidden="1" x14ac:dyDescent="0.25">
      <c r="A2499" t="s">
        <v>22</v>
      </c>
      <c r="B2499">
        <v>5</v>
      </c>
      <c r="C2499">
        <v>11</v>
      </c>
      <c r="D2499" t="s">
        <v>21</v>
      </c>
      <c r="E2499" t="s">
        <v>21</v>
      </c>
      <c r="F2499">
        <v>7</v>
      </c>
      <c r="G2499">
        <v>420</v>
      </c>
      <c r="H2499">
        <v>19981</v>
      </c>
      <c r="I2499" t="s">
        <v>16</v>
      </c>
      <c r="J2499">
        <v>0</v>
      </c>
      <c r="K2499">
        <v>0</v>
      </c>
      <c r="L2499">
        <f t="shared" si="1772"/>
        <v>0</v>
      </c>
      <c r="M2499">
        <f t="shared" si="1769"/>
        <v>0</v>
      </c>
      <c r="N2499">
        <f t="shared" si="1770"/>
        <v>0</v>
      </c>
      <c r="O2499">
        <f t="shared" si="1771"/>
        <v>0</v>
      </c>
    </row>
    <row r="2500" spans="1:18" hidden="1" x14ac:dyDescent="0.25">
      <c r="A2500" t="s">
        <v>22</v>
      </c>
      <c r="B2500">
        <v>5</v>
      </c>
      <c r="C2500">
        <v>11</v>
      </c>
      <c r="D2500" t="s">
        <v>21</v>
      </c>
      <c r="E2500" t="s">
        <v>21</v>
      </c>
      <c r="F2500">
        <v>7</v>
      </c>
      <c r="G2500">
        <v>420</v>
      </c>
      <c r="H2500">
        <v>19981</v>
      </c>
      <c r="I2500" t="s">
        <v>13</v>
      </c>
      <c r="J2500">
        <v>0</v>
      </c>
      <c r="K2500">
        <v>0</v>
      </c>
      <c r="L2500">
        <f t="shared" si="1772"/>
        <v>0</v>
      </c>
      <c r="M2500">
        <f t="shared" si="1769"/>
        <v>0</v>
      </c>
      <c r="N2500">
        <f t="shared" si="1770"/>
        <v>0</v>
      </c>
      <c r="O2500">
        <f t="shared" si="1771"/>
        <v>0</v>
      </c>
    </row>
    <row r="2501" spans="1:18" hidden="1" x14ac:dyDescent="0.25">
      <c r="A2501" t="s">
        <v>22</v>
      </c>
      <c r="B2501">
        <v>5</v>
      </c>
      <c r="C2501">
        <v>11</v>
      </c>
      <c r="D2501" t="s">
        <v>21</v>
      </c>
      <c r="E2501" t="s">
        <v>21</v>
      </c>
      <c r="F2501">
        <v>7</v>
      </c>
      <c r="G2501">
        <v>420</v>
      </c>
      <c r="H2501">
        <v>19981</v>
      </c>
      <c r="I2501" t="s">
        <v>14</v>
      </c>
      <c r="J2501">
        <v>0</v>
      </c>
      <c r="K2501">
        <v>0</v>
      </c>
      <c r="L2501" s="11">
        <f t="shared" si="1772"/>
        <v>0</v>
      </c>
      <c r="M2501" s="11">
        <f t="shared" si="1769"/>
        <v>0</v>
      </c>
      <c r="N2501" s="11">
        <f t="shared" si="1770"/>
        <v>0</v>
      </c>
      <c r="O2501" s="11">
        <f t="shared" si="1771"/>
        <v>0</v>
      </c>
      <c r="P2501" s="11"/>
      <c r="Q2501" s="11"/>
      <c r="R2501" s="11"/>
    </row>
    <row r="2502" spans="1:18" hidden="1" x14ac:dyDescent="0.25">
      <c r="A2502" t="s">
        <v>22</v>
      </c>
      <c r="B2502">
        <v>5</v>
      </c>
      <c r="C2502">
        <v>11</v>
      </c>
      <c r="D2502" t="s">
        <v>21</v>
      </c>
      <c r="E2502" t="s">
        <v>21</v>
      </c>
      <c r="F2502">
        <v>8</v>
      </c>
      <c r="G2502">
        <v>480</v>
      </c>
      <c r="H2502">
        <v>20041</v>
      </c>
      <c r="I2502" t="s">
        <v>17</v>
      </c>
      <c r="J2502">
        <v>0</v>
      </c>
      <c r="K2502">
        <v>0</v>
      </c>
      <c r="L2502">
        <f t="shared" si="1772"/>
        <v>0</v>
      </c>
      <c r="M2502">
        <f t="shared" si="1769"/>
        <v>0</v>
      </c>
      <c r="N2502">
        <f t="shared" si="1770"/>
        <v>0</v>
      </c>
      <c r="O2502">
        <f t="shared" si="1771"/>
        <v>0</v>
      </c>
      <c r="P2502">
        <f t="shared" ref="P2502" si="1775">IF((SUM(J2502:J2505)&gt;0),1,0)</f>
        <v>1</v>
      </c>
      <c r="Q2502">
        <f t="shared" ref="Q2502:R2502" si="1776">IF((SUM(N2502:N2505)&gt;0),1,0)</f>
        <v>0</v>
      </c>
      <c r="R2502">
        <f t="shared" si="1776"/>
        <v>0</v>
      </c>
    </row>
    <row r="2503" spans="1:18" hidden="1" x14ac:dyDescent="0.25">
      <c r="A2503" t="s">
        <v>22</v>
      </c>
      <c r="B2503">
        <v>5</v>
      </c>
      <c r="C2503">
        <v>11</v>
      </c>
      <c r="D2503" t="s">
        <v>21</v>
      </c>
      <c r="E2503" t="s">
        <v>21</v>
      </c>
      <c r="F2503">
        <v>8</v>
      </c>
      <c r="G2503">
        <v>480</v>
      </c>
      <c r="H2503">
        <v>20041</v>
      </c>
      <c r="I2503" t="s">
        <v>16</v>
      </c>
      <c r="J2503">
        <v>0</v>
      </c>
      <c r="K2503">
        <v>0</v>
      </c>
      <c r="L2503">
        <f t="shared" si="1772"/>
        <v>0</v>
      </c>
      <c r="M2503">
        <f t="shared" si="1769"/>
        <v>0</v>
      </c>
      <c r="N2503">
        <f t="shared" si="1770"/>
        <v>0</v>
      </c>
      <c r="O2503">
        <f t="shared" si="1771"/>
        <v>0</v>
      </c>
    </row>
    <row r="2504" spans="1:18" hidden="1" x14ac:dyDescent="0.25">
      <c r="A2504" t="s">
        <v>22</v>
      </c>
      <c r="B2504">
        <v>5</v>
      </c>
      <c r="C2504">
        <v>11</v>
      </c>
      <c r="D2504" t="s">
        <v>21</v>
      </c>
      <c r="E2504" t="s">
        <v>21</v>
      </c>
      <c r="F2504">
        <v>8</v>
      </c>
      <c r="G2504">
        <v>480</v>
      </c>
      <c r="H2504">
        <v>20041</v>
      </c>
      <c r="I2504" t="s">
        <v>13</v>
      </c>
      <c r="J2504">
        <v>0</v>
      </c>
      <c r="K2504">
        <v>0</v>
      </c>
      <c r="L2504">
        <f t="shared" si="1772"/>
        <v>0</v>
      </c>
      <c r="M2504">
        <f t="shared" si="1769"/>
        <v>0</v>
      </c>
      <c r="N2504">
        <f t="shared" si="1770"/>
        <v>0</v>
      </c>
      <c r="O2504">
        <f t="shared" si="1771"/>
        <v>0</v>
      </c>
    </row>
    <row r="2505" spans="1:18" hidden="1" x14ac:dyDescent="0.25">
      <c r="A2505" t="s">
        <v>22</v>
      </c>
      <c r="B2505">
        <v>5</v>
      </c>
      <c r="C2505">
        <v>11</v>
      </c>
      <c r="D2505" t="s">
        <v>21</v>
      </c>
      <c r="E2505" t="s">
        <v>21</v>
      </c>
      <c r="F2505">
        <v>8</v>
      </c>
      <c r="G2505">
        <v>480</v>
      </c>
      <c r="H2505">
        <v>20041</v>
      </c>
      <c r="I2505" t="s">
        <v>14</v>
      </c>
      <c r="J2505">
        <v>1</v>
      </c>
      <c r="K2505">
        <v>2</v>
      </c>
      <c r="L2505" s="11">
        <f t="shared" si="1772"/>
        <v>1</v>
      </c>
      <c r="M2505" s="11">
        <f t="shared" si="1769"/>
        <v>0</v>
      </c>
      <c r="N2505" s="11">
        <f t="shared" si="1770"/>
        <v>0</v>
      </c>
      <c r="O2505" s="11">
        <f t="shared" si="1771"/>
        <v>0</v>
      </c>
      <c r="P2505" s="11"/>
      <c r="Q2505" s="11"/>
      <c r="R2505" s="11"/>
    </row>
    <row r="2506" spans="1:18" hidden="1" x14ac:dyDescent="0.25">
      <c r="A2506" t="s">
        <v>22</v>
      </c>
      <c r="B2506">
        <v>5</v>
      </c>
      <c r="C2506">
        <v>11</v>
      </c>
      <c r="D2506" t="s">
        <v>21</v>
      </c>
      <c r="E2506" t="s">
        <v>21</v>
      </c>
      <c r="F2506">
        <v>9</v>
      </c>
      <c r="G2506">
        <v>540</v>
      </c>
      <c r="H2506">
        <v>20101</v>
      </c>
      <c r="I2506" t="s">
        <v>17</v>
      </c>
      <c r="J2506">
        <v>0</v>
      </c>
      <c r="K2506">
        <v>0</v>
      </c>
      <c r="L2506">
        <f t="shared" si="1772"/>
        <v>0</v>
      </c>
      <c r="M2506">
        <f t="shared" si="1769"/>
        <v>0</v>
      </c>
      <c r="N2506">
        <f t="shared" si="1770"/>
        <v>0</v>
      </c>
      <c r="O2506">
        <f t="shared" si="1771"/>
        <v>0</v>
      </c>
      <c r="P2506">
        <f t="shared" ref="P2506" si="1777">IF((SUM(J2506:J2509)&gt;0),1,0)</f>
        <v>1</v>
      </c>
      <c r="Q2506">
        <f t="shared" ref="Q2506:R2506" si="1778">IF((SUM(N2506:N2509)&gt;0),1,0)</f>
        <v>0</v>
      </c>
      <c r="R2506">
        <f t="shared" si="1778"/>
        <v>0</v>
      </c>
    </row>
    <row r="2507" spans="1:18" hidden="1" x14ac:dyDescent="0.25">
      <c r="A2507" t="s">
        <v>22</v>
      </c>
      <c r="B2507">
        <v>5</v>
      </c>
      <c r="C2507">
        <v>11</v>
      </c>
      <c r="D2507" t="s">
        <v>21</v>
      </c>
      <c r="E2507" t="s">
        <v>21</v>
      </c>
      <c r="F2507">
        <v>9</v>
      </c>
      <c r="G2507">
        <v>540</v>
      </c>
      <c r="H2507">
        <v>20101</v>
      </c>
      <c r="I2507" t="s">
        <v>16</v>
      </c>
      <c r="J2507">
        <v>0</v>
      </c>
      <c r="K2507">
        <v>0</v>
      </c>
      <c r="L2507">
        <f t="shared" si="1772"/>
        <v>0</v>
      </c>
      <c r="M2507">
        <f t="shared" si="1769"/>
        <v>0</v>
      </c>
      <c r="N2507">
        <f t="shared" si="1770"/>
        <v>0</v>
      </c>
      <c r="O2507">
        <f t="shared" si="1771"/>
        <v>0</v>
      </c>
    </row>
    <row r="2508" spans="1:18" hidden="1" x14ac:dyDescent="0.25">
      <c r="A2508" t="s">
        <v>22</v>
      </c>
      <c r="B2508">
        <v>5</v>
      </c>
      <c r="C2508">
        <v>11</v>
      </c>
      <c r="D2508" t="s">
        <v>21</v>
      </c>
      <c r="E2508" t="s">
        <v>21</v>
      </c>
      <c r="F2508">
        <v>9</v>
      </c>
      <c r="G2508">
        <v>540</v>
      </c>
      <c r="H2508">
        <v>20101</v>
      </c>
      <c r="I2508" t="s">
        <v>13</v>
      </c>
      <c r="J2508">
        <v>1</v>
      </c>
      <c r="K2508">
        <v>2</v>
      </c>
      <c r="L2508">
        <f t="shared" si="1772"/>
        <v>1</v>
      </c>
      <c r="M2508">
        <f t="shared" si="1769"/>
        <v>0</v>
      </c>
      <c r="N2508">
        <f t="shared" si="1770"/>
        <v>0</v>
      </c>
      <c r="O2508">
        <f t="shared" si="1771"/>
        <v>0</v>
      </c>
    </row>
    <row r="2509" spans="1:18" hidden="1" x14ac:dyDescent="0.25">
      <c r="A2509" t="s">
        <v>22</v>
      </c>
      <c r="B2509">
        <v>5</v>
      </c>
      <c r="C2509">
        <v>11</v>
      </c>
      <c r="D2509" t="s">
        <v>21</v>
      </c>
      <c r="E2509" t="s">
        <v>21</v>
      </c>
      <c r="F2509">
        <v>9</v>
      </c>
      <c r="G2509">
        <v>540</v>
      </c>
      <c r="H2509">
        <v>20101</v>
      </c>
      <c r="I2509" t="s">
        <v>14</v>
      </c>
      <c r="J2509">
        <v>0</v>
      </c>
      <c r="K2509">
        <v>0</v>
      </c>
      <c r="L2509" s="11">
        <f t="shared" si="1772"/>
        <v>0</v>
      </c>
      <c r="M2509" s="11">
        <f t="shared" si="1769"/>
        <v>0</v>
      </c>
      <c r="N2509" s="11">
        <f t="shared" si="1770"/>
        <v>0</v>
      </c>
      <c r="O2509" s="11">
        <f t="shared" si="1771"/>
        <v>0</v>
      </c>
      <c r="P2509" s="11"/>
      <c r="Q2509" s="11"/>
      <c r="R2509" s="11"/>
    </row>
    <row r="2510" spans="1:18" hidden="1" x14ac:dyDescent="0.25">
      <c r="A2510" t="s">
        <v>22</v>
      </c>
      <c r="B2510">
        <v>5</v>
      </c>
      <c r="C2510">
        <v>11</v>
      </c>
      <c r="D2510" t="s">
        <v>21</v>
      </c>
      <c r="E2510" t="s">
        <v>21</v>
      </c>
      <c r="F2510">
        <v>10</v>
      </c>
      <c r="G2510">
        <v>600</v>
      </c>
      <c r="H2510">
        <v>20161</v>
      </c>
      <c r="I2510" t="s">
        <v>17</v>
      </c>
      <c r="J2510">
        <v>0</v>
      </c>
      <c r="K2510">
        <v>0</v>
      </c>
      <c r="L2510">
        <f t="shared" si="1772"/>
        <v>0</v>
      </c>
      <c r="M2510">
        <f t="shared" si="1769"/>
        <v>0</v>
      </c>
      <c r="N2510">
        <f t="shared" si="1770"/>
        <v>0</v>
      </c>
      <c r="O2510">
        <f t="shared" si="1771"/>
        <v>0</v>
      </c>
      <c r="P2510">
        <f t="shared" ref="P2510" si="1779">IF((SUM(J2510:J2513)&gt;0),1,0)</f>
        <v>0</v>
      </c>
      <c r="Q2510">
        <f t="shared" ref="Q2510:R2510" si="1780">IF((SUM(N2510:N2513)&gt;0),1,0)</f>
        <v>0</v>
      </c>
      <c r="R2510">
        <f t="shared" si="1780"/>
        <v>0</v>
      </c>
    </row>
    <row r="2511" spans="1:18" hidden="1" x14ac:dyDescent="0.25">
      <c r="A2511" t="s">
        <v>22</v>
      </c>
      <c r="B2511">
        <v>5</v>
      </c>
      <c r="C2511">
        <v>11</v>
      </c>
      <c r="D2511" t="s">
        <v>21</v>
      </c>
      <c r="E2511" t="s">
        <v>21</v>
      </c>
      <c r="F2511">
        <v>10</v>
      </c>
      <c r="G2511">
        <v>600</v>
      </c>
      <c r="H2511">
        <v>20161</v>
      </c>
      <c r="I2511" t="s">
        <v>16</v>
      </c>
      <c r="J2511">
        <v>0</v>
      </c>
      <c r="K2511">
        <v>0</v>
      </c>
      <c r="L2511">
        <f t="shared" si="1772"/>
        <v>0</v>
      </c>
      <c r="M2511">
        <f t="shared" si="1769"/>
        <v>0</v>
      </c>
      <c r="N2511">
        <f t="shared" si="1770"/>
        <v>0</v>
      </c>
      <c r="O2511">
        <f t="shared" si="1771"/>
        <v>0</v>
      </c>
    </row>
    <row r="2512" spans="1:18" hidden="1" x14ac:dyDescent="0.25">
      <c r="A2512" t="s">
        <v>22</v>
      </c>
      <c r="B2512">
        <v>5</v>
      </c>
      <c r="C2512">
        <v>11</v>
      </c>
      <c r="D2512" t="s">
        <v>21</v>
      </c>
      <c r="E2512" t="s">
        <v>21</v>
      </c>
      <c r="F2512">
        <v>10</v>
      </c>
      <c r="G2512">
        <v>600</v>
      </c>
      <c r="H2512">
        <v>20161</v>
      </c>
      <c r="I2512" t="s">
        <v>13</v>
      </c>
      <c r="J2512">
        <v>0</v>
      </c>
      <c r="K2512">
        <v>0</v>
      </c>
      <c r="L2512">
        <f t="shared" si="1772"/>
        <v>0</v>
      </c>
      <c r="M2512">
        <f t="shared" si="1769"/>
        <v>0</v>
      </c>
      <c r="N2512">
        <f t="shared" si="1770"/>
        <v>0</v>
      </c>
      <c r="O2512">
        <f t="shared" si="1771"/>
        <v>0</v>
      </c>
    </row>
    <row r="2513" spans="1:18" hidden="1" x14ac:dyDescent="0.25">
      <c r="A2513" t="s">
        <v>22</v>
      </c>
      <c r="B2513">
        <v>5</v>
      </c>
      <c r="C2513">
        <v>11</v>
      </c>
      <c r="D2513" t="s">
        <v>21</v>
      </c>
      <c r="E2513" t="s">
        <v>21</v>
      </c>
      <c r="F2513">
        <v>10</v>
      </c>
      <c r="G2513">
        <v>600</v>
      </c>
      <c r="H2513">
        <v>20161</v>
      </c>
      <c r="I2513" t="s">
        <v>14</v>
      </c>
      <c r="J2513">
        <v>0</v>
      </c>
      <c r="K2513">
        <v>0</v>
      </c>
      <c r="L2513" s="11">
        <f t="shared" si="1772"/>
        <v>0</v>
      </c>
      <c r="M2513" s="11">
        <f t="shared" si="1769"/>
        <v>0</v>
      </c>
      <c r="N2513" s="11">
        <f t="shared" si="1770"/>
        <v>0</v>
      </c>
      <c r="O2513" s="11">
        <f t="shared" si="1771"/>
        <v>0</v>
      </c>
      <c r="P2513" s="11"/>
      <c r="Q2513" s="11"/>
      <c r="R2513" s="11"/>
    </row>
    <row r="2514" spans="1:18" hidden="1" x14ac:dyDescent="0.25">
      <c r="A2514" t="s">
        <v>22</v>
      </c>
      <c r="B2514">
        <v>5</v>
      </c>
      <c r="C2514">
        <v>11</v>
      </c>
      <c r="D2514" t="s">
        <v>21</v>
      </c>
      <c r="E2514" t="s">
        <v>21</v>
      </c>
      <c r="F2514">
        <v>11</v>
      </c>
      <c r="G2514">
        <v>660</v>
      </c>
      <c r="H2514">
        <v>20221</v>
      </c>
      <c r="I2514" t="s">
        <v>17</v>
      </c>
      <c r="J2514">
        <v>0</v>
      </c>
      <c r="K2514">
        <v>0</v>
      </c>
      <c r="L2514">
        <f t="shared" si="1772"/>
        <v>0</v>
      </c>
      <c r="M2514">
        <f t="shared" si="1769"/>
        <v>0</v>
      </c>
      <c r="N2514">
        <f t="shared" si="1770"/>
        <v>0</v>
      </c>
      <c r="O2514">
        <f t="shared" si="1771"/>
        <v>0</v>
      </c>
      <c r="P2514">
        <f t="shared" ref="P2514" si="1781">IF((SUM(J2514:J2517)&gt;0),1,0)</f>
        <v>1</v>
      </c>
      <c r="Q2514">
        <f t="shared" ref="Q2514:R2514" si="1782">IF((SUM(N2514:N2517)&gt;0),1,0)</f>
        <v>0</v>
      </c>
      <c r="R2514">
        <f t="shared" si="1782"/>
        <v>0</v>
      </c>
    </row>
    <row r="2515" spans="1:18" hidden="1" x14ac:dyDescent="0.25">
      <c r="A2515" t="s">
        <v>22</v>
      </c>
      <c r="B2515">
        <v>5</v>
      </c>
      <c r="C2515">
        <v>11</v>
      </c>
      <c r="D2515" t="s">
        <v>21</v>
      </c>
      <c r="E2515" t="s">
        <v>21</v>
      </c>
      <c r="F2515">
        <v>11</v>
      </c>
      <c r="G2515">
        <v>660</v>
      </c>
      <c r="H2515">
        <v>20221</v>
      </c>
      <c r="I2515" t="s">
        <v>16</v>
      </c>
      <c r="J2515">
        <v>0</v>
      </c>
      <c r="K2515">
        <v>0</v>
      </c>
      <c r="L2515">
        <f t="shared" si="1772"/>
        <v>0</v>
      </c>
      <c r="M2515">
        <f t="shared" si="1769"/>
        <v>0</v>
      </c>
      <c r="N2515">
        <f t="shared" si="1770"/>
        <v>0</v>
      </c>
      <c r="O2515">
        <f t="shared" si="1771"/>
        <v>0</v>
      </c>
    </row>
    <row r="2516" spans="1:18" hidden="1" x14ac:dyDescent="0.25">
      <c r="A2516" t="s">
        <v>22</v>
      </c>
      <c r="B2516">
        <v>5</v>
      </c>
      <c r="C2516">
        <v>11</v>
      </c>
      <c r="D2516" t="s">
        <v>21</v>
      </c>
      <c r="E2516" t="s">
        <v>21</v>
      </c>
      <c r="F2516">
        <v>11</v>
      </c>
      <c r="G2516">
        <v>660</v>
      </c>
      <c r="H2516">
        <v>20221</v>
      </c>
      <c r="I2516" t="s">
        <v>13</v>
      </c>
      <c r="J2516">
        <v>0</v>
      </c>
      <c r="K2516">
        <v>0</v>
      </c>
      <c r="L2516">
        <f t="shared" si="1772"/>
        <v>0</v>
      </c>
      <c r="M2516">
        <f t="shared" si="1769"/>
        <v>0</v>
      </c>
      <c r="N2516">
        <f t="shared" si="1770"/>
        <v>0</v>
      </c>
      <c r="O2516">
        <f t="shared" si="1771"/>
        <v>0</v>
      </c>
    </row>
    <row r="2517" spans="1:18" hidden="1" x14ac:dyDescent="0.25">
      <c r="A2517" t="s">
        <v>22</v>
      </c>
      <c r="B2517">
        <v>5</v>
      </c>
      <c r="C2517">
        <v>11</v>
      </c>
      <c r="D2517" t="s">
        <v>21</v>
      </c>
      <c r="E2517" t="s">
        <v>21</v>
      </c>
      <c r="F2517">
        <v>11</v>
      </c>
      <c r="G2517">
        <v>660</v>
      </c>
      <c r="H2517">
        <v>20221</v>
      </c>
      <c r="I2517" t="s">
        <v>14</v>
      </c>
      <c r="J2517">
        <v>1</v>
      </c>
      <c r="K2517">
        <v>3</v>
      </c>
      <c r="L2517" s="11">
        <f t="shared" si="1772"/>
        <v>1</v>
      </c>
      <c r="M2517" s="11">
        <f t="shared" si="1769"/>
        <v>0</v>
      </c>
      <c r="N2517" s="11">
        <f t="shared" si="1770"/>
        <v>0</v>
      </c>
      <c r="O2517" s="11">
        <f t="shared" si="1771"/>
        <v>0</v>
      </c>
      <c r="P2517" s="11"/>
      <c r="Q2517" s="11"/>
      <c r="R2517" s="11"/>
    </row>
    <row r="2518" spans="1:18" hidden="1" x14ac:dyDescent="0.25">
      <c r="A2518" t="s">
        <v>22</v>
      </c>
      <c r="B2518">
        <v>5</v>
      </c>
      <c r="C2518">
        <v>11</v>
      </c>
      <c r="D2518" t="s">
        <v>21</v>
      </c>
      <c r="E2518" t="s">
        <v>21</v>
      </c>
      <c r="F2518">
        <v>12</v>
      </c>
      <c r="G2518">
        <v>720</v>
      </c>
      <c r="H2518">
        <v>20281</v>
      </c>
      <c r="I2518" t="s">
        <v>17</v>
      </c>
      <c r="J2518">
        <v>0</v>
      </c>
      <c r="K2518">
        <v>0</v>
      </c>
      <c r="L2518">
        <f t="shared" si="1772"/>
        <v>0</v>
      </c>
      <c r="M2518">
        <f t="shared" si="1769"/>
        <v>0</v>
      </c>
      <c r="N2518">
        <f t="shared" si="1770"/>
        <v>0</v>
      </c>
      <c r="O2518">
        <f t="shared" si="1771"/>
        <v>0</v>
      </c>
      <c r="P2518">
        <f t="shared" ref="P2518" si="1783">IF((SUM(J2518:J2521)&gt;0),1,0)</f>
        <v>1</v>
      </c>
      <c r="Q2518">
        <f t="shared" ref="Q2518:R2518" si="1784">IF((SUM(N2518:N2521)&gt;0),1,0)</f>
        <v>0</v>
      </c>
      <c r="R2518">
        <f t="shared" si="1784"/>
        <v>0</v>
      </c>
    </row>
    <row r="2519" spans="1:18" hidden="1" x14ac:dyDescent="0.25">
      <c r="A2519" t="s">
        <v>22</v>
      </c>
      <c r="B2519">
        <v>5</v>
      </c>
      <c r="C2519">
        <v>11</v>
      </c>
      <c r="D2519" t="s">
        <v>21</v>
      </c>
      <c r="E2519" t="s">
        <v>21</v>
      </c>
      <c r="F2519">
        <v>12</v>
      </c>
      <c r="G2519">
        <v>720</v>
      </c>
      <c r="H2519">
        <v>20281</v>
      </c>
      <c r="I2519" t="s">
        <v>16</v>
      </c>
      <c r="J2519">
        <v>0</v>
      </c>
      <c r="K2519">
        <v>0</v>
      </c>
      <c r="L2519">
        <f t="shared" si="1772"/>
        <v>0</v>
      </c>
      <c r="M2519">
        <f t="shared" si="1769"/>
        <v>0</v>
      </c>
      <c r="N2519">
        <f t="shared" si="1770"/>
        <v>0</v>
      </c>
      <c r="O2519">
        <f t="shared" si="1771"/>
        <v>0</v>
      </c>
    </row>
    <row r="2520" spans="1:18" hidden="1" x14ac:dyDescent="0.25">
      <c r="A2520" t="s">
        <v>22</v>
      </c>
      <c r="B2520">
        <v>5</v>
      </c>
      <c r="C2520">
        <v>11</v>
      </c>
      <c r="D2520" t="s">
        <v>21</v>
      </c>
      <c r="E2520" t="s">
        <v>21</v>
      </c>
      <c r="F2520">
        <v>12</v>
      </c>
      <c r="G2520">
        <v>720</v>
      </c>
      <c r="H2520">
        <v>20281</v>
      </c>
      <c r="I2520" t="s">
        <v>13</v>
      </c>
      <c r="J2520">
        <v>1</v>
      </c>
      <c r="K2520">
        <v>3</v>
      </c>
      <c r="L2520">
        <f t="shared" si="1772"/>
        <v>1</v>
      </c>
      <c r="M2520">
        <f t="shared" si="1769"/>
        <v>0</v>
      </c>
      <c r="N2520">
        <f t="shared" si="1770"/>
        <v>0</v>
      </c>
      <c r="O2520">
        <f t="shared" si="1771"/>
        <v>0</v>
      </c>
    </row>
    <row r="2521" spans="1:18" hidden="1" x14ac:dyDescent="0.25">
      <c r="A2521" t="s">
        <v>22</v>
      </c>
      <c r="B2521">
        <v>5</v>
      </c>
      <c r="C2521">
        <v>11</v>
      </c>
      <c r="D2521" t="s">
        <v>21</v>
      </c>
      <c r="E2521" t="s">
        <v>21</v>
      </c>
      <c r="F2521">
        <v>12</v>
      </c>
      <c r="G2521">
        <v>720</v>
      </c>
      <c r="H2521">
        <v>20281</v>
      </c>
      <c r="I2521" t="s">
        <v>14</v>
      </c>
      <c r="J2521">
        <v>0</v>
      </c>
      <c r="K2521">
        <v>0</v>
      </c>
      <c r="L2521" s="11">
        <f t="shared" si="1772"/>
        <v>0</v>
      </c>
      <c r="M2521" s="11">
        <f t="shared" si="1769"/>
        <v>0</v>
      </c>
      <c r="N2521" s="11">
        <f t="shared" si="1770"/>
        <v>0</v>
      </c>
      <c r="O2521" s="11">
        <f t="shared" si="1771"/>
        <v>0</v>
      </c>
      <c r="P2521" s="11"/>
      <c r="Q2521" s="11"/>
      <c r="R2521" s="11"/>
    </row>
    <row r="2522" spans="1:18" hidden="1" x14ac:dyDescent="0.25">
      <c r="A2522" t="s">
        <v>22</v>
      </c>
      <c r="B2522">
        <v>5</v>
      </c>
      <c r="C2522">
        <v>11</v>
      </c>
      <c r="D2522" t="s">
        <v>21</v>
      </c>
      <c r="E2522" t="s">
        <v>21</v>
      </c>
      <c r="F2522">
        <v>13</v>
      </c>
      <c r="G2522">
        <v>780</v>
      </c>
      <c r="H2522">
        <v>20341</v>
      </c>
      <c r="I2522" t="s">
        <v>17</v>
      </c>
      <c r="J2522">
        <v>1</v>
      </c>
      <c r="K2522">
        <v>1</v>
      </c>
      <c r="L2522">
        <f t="shared" si="1772"/>
        <v>1</v>
      </c>
      <c r="M2522">
        <f t="shared" si="1769"/>
        <v>0</v>
      </c>
      <c r="N2522">
        <f t="shared" si="1770"/>
        <v>0</v>
      </c>
      <c r="O2522">
        <f t="shared" si="1771"/>
        <v>0</v>
      </c>
      <c r="P2522">
        <f t="shared" ref="P2522" si="1785">IF((SUM(J2522:J2525)&gt;0),1,0)</f>
        <v>1</v>
      </c>
      <c r="Q2522">
        <f t="shared" ref="Q2522:R2522" si="1786">IF((SUM(N2522:N2525)&gt;0),1,0)</f>
        <v>0</v>
      </c>
      <c r="R2522">
        <f t="shared" si="1786"/>
        <v>0</v>
      </c>
    </row>
    <row r="2523" spans="1:18" hidden="1" x14ac:dyDescent="0.25">
      <c r="A2523" t="s">
        <v>22</v>
      </c>
      <c r="B2523">
        <v>5</v>
      </c>
      <c r="C2523">
        <v>11</v>
      </c>
      <c r="D2523" t="s">
        <v>21</v>
      </c>
      <c r="E2523" t="s">
        <v>21</v>
      </c>
      <c r="F2523">
        <v>13</v>
      </c>
      <c r="G2523">
        <v>780</v>
      </c>
      <c r="H2523">
        <v>20341</v>
      </c>
      <c r="I2523" t="s">
        <v>16</v>
      </c>
      <c r="J2523">
        <v>0</v>
      </c>
      <c r="K2523">
        <v>0</v>
      </c>
      <c r="L2523">
        <f t="shared" si="1772"/>
        <v>0</v>
      </c>
      <c r="M2523">
        <f t="shared" si="1769"/>
        <v>0</v>
      </c>
      <c r="N2523">
        <f t="shared" si="1770"/>
        <v>0</v>
      </c>
      <c r="O2523">
        <f t="shared" si="1771"/>
        <v>0</v>
      </c>
    </row>
    <row r="2524" spans="1:18" hidden="1" x14ac:dyDescent="0.25">
      <c r="A2524" t="s">
        <v>22</v>
      </c>
      <c r="B2524">
        <v>5</v>
      </c>
      <c r="C2524">
        <v>11</v>
      </c>
      <c r="D2524" t="s">
        <v>21</v>
      </c>
      <c r="E2524" t="s">
        <v>21</v>
      </c>
      <c r="F2524">
        <v>13</v>
      </c>
      <c r="G2524">
        <v>780</v>
      </c>
      <c r="H2524">
        <v>20341</v>
      </c>
      <c r="I2524" t="s">
        <v>13</v>
      </c>
      <c r="J2524">
        <v>0</v>
      </c>
      <c r="K2524">
        <v>0</v>
      </c>
      <c r="L2524">
        <f t="shared" si="1772"/>
        <v>0</v>
      </c>
      <c r="M2524">
        <f t="shared" si="1769"/>
        <v>0</v>
      </c>
      <c r="N2524">
        <f t="shared" si="1770"/>
        <v>0</v>
      </c>
      <c r="O2524">
        <f t="shared" si="1771"/>
        <v>0</v>
      </c>
    </row>
    <row r="2525" spans="1:18" hidden="1" x14ac:dyDescent="0.25">
      <c r="A2525" t="s">
        <v>22</v>
      </c>
      <c r="B2525">
        <v>5</v>
      </c>
      <c r="C2525">
        <v>11</v>
      </c>
      <c r="D2525" t="s">
        <v>21</v>
      </c>
      <c r="E2525" t="s">
        <v>21</v>
      </c>
      <c r="F2525">
        <v>13</v>
      </c>
      <c r="G2525">
        <v>780</v>
      </c>
      <c r="H2525">
        <v>20341</v>
      </c>
      <c r="I2525" t="s">
        <v>14</v>
      </c>
      <c r="J2525">
        <v>0</v>
      </c>
      <c r="K2525">
        <v>0</v>
      </c>
      <c r="L2525" s="11">
        <f t="shared" si="1772"/>
        <v>0</v>
      </c>
      <c r="M2525" s="11">
        <f t="shared" si="1769"/>
        <v>0</v>
      </c>
      <c r="N2525" s="11">
        <f t="shared" si="1770"/>
        <v>0</v>
      </c>
      <c r="O2525" s="11">
        <f t="shared" si="1771"/>
        <v>0</v>
      </c>
      <c r="P2525" s="11"/>
      <c r="Q2525" s="11"/>
      <c r="R2525" s="11"/>
    </row>
    <row r="2526" spans="1:18" hidden="1" x14ac:dyDescent="0.25">
      <c r="A2526" t="s">
        <v>22</v>
      </c>
      <c r="B2526">
        <v>5</v>
      </c>
      <c r="C2526">
        <v>11</v>
      </c>
      <c r="D2526" t="s">
        <v>21</v>
      </c>
      <c r="E2526" t="s">
        <v>21</v>
      </c>
      <c r="F2526">
        <v>14</v>
      </c>
      <c r="G2526">
        <v>840</v>
      </c>
      <c r="H2526">
        <v>20401</v>
      </c>
      <c r="I2526" t="s">
        <v>17</v>
      </c>
      <c r="J2526">
        <v>0</v>
      </c>
      <c r="K2526">
        <v>0</v>
      </c>
      <c r="L2526">
        <f t="shared" si="1772"/>
        <v>0</v>
      </c>
      <c r="M2526">
        <f t="shared" si="1769"/>
        <v>0</v>
      </c>
      <c r="N2526">
        <f t="shared" si="1770"/>
        <v>0</v>
      </c>
      <c r="O2526">
        <f t="shared" si="1771"/>
        <v>0</v>
      </c>
      <c r="P2526">
        <f t="shared" ref="P2526" si="1787">IF((SUM(J2526:J2529)&gt;0),1,0)</f>
        <v>1</v>
      </c>
      <c r="Q2526">
        <f t="shared" ref="Q2526:R2526" si="1788">IF((SUM(N2526:N2529)&gt;0),1,0)</f>
        <v>0</v>
      </c>
      <c r="R2526">
        <f t="shared" si="1788"/>
        <v>0</v>
      </c>
    </row>
    <row r="2527" spans="1:18" hidden="1" x14ac:dyDescent="0.25">
      <c r="A2527" t="s">
        <v>22</v>
      </c>
      <c r="B2527">
        <v>5</v>
      </c>
      <c r="C2527">
        <v>11</v>
      </c>
      <c r="D2527" t="s">
        <v>21</v>
      </c>
      <c r="E2527" t="s">
        <v>21</v>
      </c>
      <c r="F2527">
        <v>14</v>
      </c>
      <c r="G2527">
        <v>840</v>
      </c>
      <c r="H2527">
        <v>20401</v>
      </c>
      <c r="I2527" t="s">
        <v>16</v>
      </c>
      <c r="J2527">
        <v>1</v>
      </c>
      <c r="K2527">
        <v>2</v>
      </c>
      <c r="L2527">
        <f t="shared" si="1772"/>
        <v>1</v>
      </c>
      <c r="M2527">
        <f t="shared" si="1769"/>
        <v>0</v>
      </c>
      <c r="N2527">
        <f t="shared" si="1770"/>
        <v>0</v>
      </c>
      <c r="O2527">
        <f t="shared" si="1771"/>
        <v>0</v>
      </c>
    </row>
    <row r="2528" spans="1:18" hidden="1" x14ac:dyDescent="0.25">
      <c r="A2528" t="s">
        <v>22</v>
      </c>
      <c r="B2528">
        <v>5</v>
      </c>
      <c r="C2528">
        <v>11</v>
      </c>
      <c r="D2528" t="s">
        <v>21</v>
      </c>
      <c r="E2528" t="s">
        <v>21</v>
      </c>
      <c r="F2528">
        <v>14</v>
      </c>
      <c r="G2528">
        <v>840</v>
      </c>
      <c r="H2528">
        <v>20401</v>
      </c>
      <c r="I2528" t="s">
        <v>13</v>
      </c>
      <c r="J2528">
        <v>0</v>
      </c>
      <c r="K2528">
        <v>0</v>
      </c>
      <c r="L2528">
        <f t="shared" si="1772"/>
        <v>0</v>
      </c>
      <c r="M2528">
        <f t="shared" si="1769"/>
        <v>0</v>
      </c>
      <c r="N2528">
        <f t="shared" si="1770"/>
        <v>0</v>
      </c>
      <c r="O2528">
        <f t="shared" si="1771"/>
        <v>0</v>
      </c>
    </row>
    <row r="2529" spans="1:18" hidden="1" x14ac:dyDescent="0.25">
      <c r="A2529" t="s">
        <v>22</v>
      </c>
      <c r="B2529">
        <v>5</v>
      </c>
      <c r="C2529">
        <v>11</v>
      </c>
      <c r="D2529" t="s">
        <v>21</v>
      </c>
      <c r="E2529" t="s">
        <v>21</v>
      </c>
      <c r="F2529">
        <v>14</v>
      </c>
      <c r="G2529">
        <v>840</v>
      </c>
      <c r="H2529">
        <v>20401</v>
      </c>
      <c r="I2529" t="s">
        <v>14</v>
      </c>
      <c r="J2529">
        <v>0</v>
      </c>
      <c r="K2529">
        <v>0</v>
      </c>
      <c r="L2529" s="11">
        <f t="shared" si="1772"/>
        <v>0</v>
      </c>
      <c r="M2529" s="11">
        <f t="shared" si="1769"/>
        <v>0</v>
      </c>
      <c r="N2529" s="11">
        <f t="shared" si="1770"/>
        <v>0</v>
      </c>
      <c r="O2529" s="11">
        <f t="shared" si="1771"/>
        <v>0</v>
      </c>
      <c r="P2529" s="11"/>
      <c r="Q2529" s="11"/>
      <c r="R2529" s="11"/>
    </row>
    <row r="2530" spans="1:18" hidden="1" x14ac:dyDescent="0.25">
      <c r="A2530" t="s">
        <v>22</v>
      </c>
      <c r="B2530">
        <v>5</v>
      </c>
      <c r="C2530">
        <v>11</v>
      </c>
      <c r="D2530" t="s">
        <v>21</v>
      </c>
      <c r="E2530" t="s">
        <v>21</v>
      </c>
      <c r="F2530">
        <v>15</v>
      </c>
      <c r="G2530">
        <v>900</v>
      </c>
      <c r="H2530">
        <v>20471</v>
      </c>
      <c r="I2530" t="s">
        <v>17</v>
      </c>
      <c r="J2530">
        <v>0</v>
      </c>
      <c r="K2530">
        <v>0</v>
      </c>
      <c r="L2530">
        <f t="shared" si="1772"/>
        <v>0</v>
      </c>
      <c r="M2530">
        <f t="shared" si="1769"/>
        <v>0</v>
      </c>
      <c r="N2530">
        <f t="shared" si="1770"/>
        <v>0</v>
      </c>
      <c r="O2530">
        <f t="shared" si="1771"/>
        <v>0</v>
      </c>
      <c r="P2530">
        <f t="shared" ref="P2530" si="1789">IF((SUM(J2530:J2533)&gt;0),1,0)</f>
        <v>1</v>
      </c>
      <c r="Q2530">
        <f t="shared" ref="Q2530:R2530" si="1790">IF((SUM(N2530:N2533)&gt;0),1,0)</f>
        <v>0</v>
      </c>
      <c r="R2530">
        <f t="shared" si="1790"/>
        <v>0</v>
      </c>
    </row>
    <row r="2531" spans="1:18" hidden="1" x14ac:dyDescent="0.25">
      <c r="A2531" t="s">
        <v>22</v>
      </c>
      <c r="B2531">
        <v>5</v>
      </c>
      <c r="C2531">
        <v>11</v>
      </c>
      <c r="D2531" t="s">
        <v>21</v>
      </c>
      <c r="E2531" t="s">
        <v>21</v>
      </c>
      <c r="F2531">
        <v>15</v>
      </c>
      <c r="G2531">
        <v>900</v>
      </c>
      <c r="H2531">
        <v>20471</v>
      </c>
      <c r="I2531" t="s">
        <v>16</v>
      </c>
      <c r="J2531">
        <v>1</v>
      </c>
      <c r="K2531">
        <v>3</v>
      </c>
      <c r="L2531">
        <f t="shared" si="1772"/>
        <v>1</v>
      </c>
      <c r="M2531">
        <f t="shared" si="1769"/>
        <v>0</v>
      </c>
      <c r="N2531">
        <f t="shared" si="1770"/>
        <v>0</v>
      </c>
      <c r="O2531">
        <f t="shared" si="1771"/>
        <v>0</v>
      </c>
    </row>
    <row r="2532" spans="1:18" hidden="1" x14ac:dyDescent="0.25">
      <c r="A2532" t="s">
        <v>22</v>
      </c>
      <c r="B2532">
        <v>5</v>
      </c>
      <c r="C2532">
        <v>11</v>
      </c>
      <c r="D2532" t="s">
        <v>21</v>
      </c>
      <c r="E2532" t="s">
        <v>21</v>
      </c>
      <c r="F2532">
        <v>15</v>
      </c>
      <c r="G2532">
        <v>900</v>
      </c>
      <c r="H2532">
        <v>20471</v>
      </c>
      <c r="I2532" t="s">
        <v>13</v>
      </c>
      <c r="J2532">
        <v>0</v>
      </c>
      <c r="K2532">
        <v>0</v>
      </c>
      <c r="L2532">
        <f t="shared" si="1772"/>
        <v>0</v>
      </c>
      <c r="M2532">
        <f t="shared" si="1769"/>
        <v>0</v>
      </c>
      <c r="N2532">
        <f t="shared" si="1770"/>
        <v>0</v>
      </c>
      <c r="O2532">
        <f t="shared" si="1771"/>
        <v>0</v>
      </c>
    </row>
    <row r="2533" spans="1:18" hidden="1" x14ac:dyDescent="0.25">
      <c r="A2533" t="s">
        <v>22</v>
      </c>
      <c r="B2533">
        <v>5</v>
      </c>
      <c r="C2533">
        <v>11</v>
      </c>
      <c r="D2533" t="s">
        <v>21</v>
      </c>
      <c r="E2533" t="s">
        <v>21</v>
      </c>
      <c r="F2533">
        <v>15</v>
      </c>
      <c r="G2533">
        <v>900</v>
      </c>
      <c r="H2533">
        <v>20471</v>
      </c>
      <c r="I2533" t="s">
        <v>14</v>
      </c>
      <c r="J2533">
        <v>1</v>
      </c>
      <c r="K2533">
        <v>3</v>
      </c>
      <c r="L2533" s="11">
        <f t="shared" si="1772"/>
        <v>1</v>
      </c>
      <c r="M2533" s="11">
        <f t="shared" si="1769"/>
        <v>0</v>
      </c>
      <c r="N2533" s="11">
        <f t="shared" si="1770"/>
        <v>0</v>
      </c>
      <c r="O2533" s="11">
        <f t="shared" si="1771"/>
        <v>0</v>
      </c>
      <c r="P2533" s="11"/>
      <c r="Q2533" s="11"/>
      <c r="R2533" s="11"/>
    </row>
    <row r="2534" spans="1:18" hidden="1" x14ac:dyDescent="0.25">
      <c r="A2534" t="s">
        <v>22</v>
      </c>
      <c r="B2534">
        <v>5</v>
      </c>
      <c r="C2534">
        <v>11</v>
      </c>
      <c r="D2534" t="s">
        <v>21</v>
      </c>
      <c r="E2534" t="s">
        <v>21</v>
      </c>
      <c r="F2534">
        <v>16</v>
      </c>
      <c r="G2534">
        <v>960</v>
      </c>
      <c r="H2534">
        <v>20531</v>
      </c>
      <c r="I2534" t="s">
        <v>17</v>
      </c>
      <c r="J2534">
        <v>0</v>
      </c>
      <c r="K2534">
        <v>0</v>
      </c>
      <c r="L2534">
        <f t="shared" si="1772"/>
        <v>0</v>
      </c>
      <c r="M2534">
        <f t="shared" si="1769"/>
        <v>0</v>
      </c>
      <c r="N2534">
        <f t="shared" si="1770"/>
        <v>0</v>
      </c>
      <c r="O2534">
        <f t="shared" si="1771"/>
        <v>0</v>
      </c>
      <c r="P2534">
        <f t="shared" ref="P2534" si="1791">IF((SUM(J2534:J2537)&gt;0),1,0)</f>
        <v>0</v>
      </c>
      <c r="Q2534">
        <f t="shared" ref="Q2534:R2534" si="1792">IF((SUM(N2534:N2537)&gt;0),1,0)</f>
        <v>0</v>
      </c>
      <c r="R2534">
        <f t="shared" si="1792"/>
        <v>0</v>
      </c>
    </row>
    <row r="2535" spans="1:18" hidden="1" x14ac:dyDescent="0.25">
      <c r="A2535" t="s">
        <v>22</v>
      </c>
      <c r="B2535">
        <v>5</v>
      </c>
      <c r="C2535">
        <v>11</v>
      </c>
      <c r="D2535" t="s">
        <v>21</v>
      </c>
      <c r="E2535" t="s">
        <v>21</v>
      </c>
      <c r="F2535">
        <v>16</v>
      </c>
      <c r="G2535">
        <v>960</v>
      </c>
      <c r="H2535">
        <v>20531</v>
      </c>
      <c r="I2535" t="s">
        <v>16</v>
      </c>
      <c r="J2535">
        <v>0</v>
      </c>
      <c r="K2535">
        <v>0</v>
      </c>
      <c r="L2535">
        <f t="shared" si="1772"/>
        <v>0</v>
      </c>
      <c r="M2535">
        <f t="shared" si="1769"/>
        <v>0</v>
      </c>
      <c r="N2535">
        <f t="shared" si="1770"/>
        <v>0</v>
      </c>
      <c r="O2535">
        <f t="shared" si="1771"/>
        <v>0</v>
      </c>
    </row>
    <row r="2536" spans="1:18" hidden="1" x14ac:dyDescent="0.25">
      <c r="A2536" t="s">
        <v>22</v>
      </c>
      <c r="B2536">
        <v>5</v>
      </c>
      <c r="C2536">
        <v>11</v>
      </c>
      <c r="D2536" t="s">
        <v>21</v>
      </c>
      <c r="E2536" t="s">
        <v>21</v>
      </c>
      <c r="F2536">
        <v>16</v>
      </c>
      <c r="G2536">
        <v>960</v>
      </c>
      <c r="H2536">
        <v>20531</v>
      </c>
      <c r="I2536" t="s">
        <v>13</v>
      </c>
      <c r="J2536">
        <v>0</v>
      </c>
      <c r="K2536">
        <v>0</v>
      </c>
      <c r="L2536">
        <f t="shared" si="1772"/>
        <v>0</v>
      </c>
      <c r="M2536">
        <f t="shared" si="1769"/>
        <v>0</v>
      </c>
      <c r="N2536">
        <f t="shared" si="1770"/>
        <v>0</v>
      </c>
      <c r="O2536">
        <f t="shared" si="1771"/>
        <v>0</v>
      </c>
    </row>
    <row r="2537" spans="1:18" hidden="1" x14ac:dyDescent="0.25">
      <c r="A2537" t="s">
        <v>22</v>
      </c>
      <c r="B2537">
        <v>5</v>
      </c>
      <c r="C2537">
        <v>11</v>
      </c>
      <c r="D2537" t="s">
        <v>21</v>
      </c>
      <c r="E2537" t="s">
        <v>21</v>
      </c>
      <c r="F2537">
        <v>16</v>
      </c>
      <c r="G2537">
        <v>960</v>
      </c>
      <c r="H2537">
        <v>20531</v>
      </c>
      <c r="I2537" t="s">
        <v>14</v>
      </c>
      <c r="J2537">
        <v>0</v>
      </c>
      <c r="K2537">
        <v>0</v>
      </c>
      <c r="L2537" s="11">
        <f t="shared" si="1772"/>
        <v>0</v>
      </c>
      <c r="M2537" s="11">
        <f t="shared" si="1769"/>
        <v>0</v>
      </c>
      <c r="N2537" s="11">
        <f t="shared" si="1770"/>
        <v>0</v>
      </c>
      <c r="O2537" s="11">
        <f t="shared" si="1771"/>
        <v>0</v>
      </c>
      <c r="P2537" s="11"/>
      <c r="Q2537" s="11"/>
      <c r="R2537" s="11"/>
    </row>
    <row r="2538" spans="1:18" hidden="1" x14ac:dyDescent="0.25">
      <c r="A2538" t="s">
        <v>22</v>
      </c>
      <c r="B2538">
        <v>5</v>
      </c>
      <c r="C2538">
        <v>11</v>
      </c>
      <c r="D2538" t="s">
        <v>21</v>
      </c>
      <c r="E2538" t="s">
        <v>21</v>
      </c>
      <c r="F2538">
        <v>17</v>
      </c>
      <c r="G2538">
        <v>1020</v>
      </c>
      <c r="H2538">
        <v>20591</v>
      </c>
      <c r="I2538" t="s">
        <v>17</v>
      </c>
      <c r="J2538">
        <v>0</v>
      </c>
      <c r="K2538">
        <v>0</v>
      </c>
      <c r="L2538">
        <f t="shared" si="1772"/>
        <v>0</v>
      </c>
      <c r="M2538">
        <f t="shared" si="1769"/>
        <v>0</v>
      </c>
      <c r="N2538">
        <f t="shared" si="1770"/>
        <v>0</v>
      </c>
      <c r="O2538">
        <f t="shared" si="1771"/>
        <v>0</v>
      </c>
      <c r="P2538">
        <f t="shared" ref="P2538" si="1793">IF((SUM(J2538:J2541)&gt;0),1,0)</f>
        <v>0</v>
      </c>
      <c r="Q2538">
        <f t="shared" ref="Q2538:R2538" si="1794">IF((SUM(N2538:N2541)&gt;0),1,0)</f>
        <v>0</v>
      </c>
      <c r="R2538">
        <f t="shared" si="1794"/>
        <v>0</v>
      </c>
    </row>
    <row r="2539" spans="1:18" hidden="1" x14ac:dyDescent="0.25">
      <c r="A2539" t="s">
        <v>22</v>
      </c>
      <c r="B2539">
        <v>5</v>
      </c>
      <c r="C2539">
        <v>11</v>
      </c>
      <c r="D2539" t="s">
        <v>21</v>
      </c>
      <c r="E2539" t="s">
        <v>21</v>
      </c>
      <c r="F2539">
        <v>17</v>
      </c>
      <c r="G2539">
        <v>1020</v>
      </c>
      <c r="H2539">
        <v>20591</v>
      </c>
      <c r="I2539" t="s">
        <v>16</v>
      </c>
      <c r="J2539">
        <v>0</v>
      </c>
      <c r="K2539">
        <v>0</v>
      </c>
      <c r="L2539">
        <f t="shared" si="1772"/>
        <v>0</v>
      </c>
      <c r="M2539">
        <f t="shared" si="1769"/>
        <v>0</v>
      </c>
      <c r="N2539">
        <f t="shared" si="1770"/>
        <v>0</v>
      </c>
      <c r="O2539">
        <f t="shared" si="1771"/>
        <v>0</v>
      </c>
    </row>
    <row r="2540" spans="1:18" hidden="1" x14ac:dyDescent="0.25">
      <c r="A2540" t="s">
        <v>22</v>
      </c>
      <c r="B2540">
        <v>5</v>
      </c>
      <c r="C2540">
        <v>11</v>
      </c>
      <c r="D2540" t="s">
        <v>21</v>
      </c>
      <c r="E2540" t="s">
        <v>21</v>
      </c>
      <c r="F2540">
        <v>17</v>
      </c>
      <c r="G2540">
        <v>1020</v>
      </c>
      <c r="H2540">
        <v>20591</v>
      </c>
      <c r="I2540" t="s">
        <v>13</v>
      </c>
      <c r="J2540">
        <v>0</v>
      </c>
      <c r="K2540">
        <v>0</v>
      </c>
      <c r="L2540">
        <f t="shared" si="1772"/>
        <v>0</v>
      </c>
      <c r="M2540">
        <f t="shared" si="1769"/>
        <v>0</v>
      </c>
      <c r="N2540">
        <f t="shared" si="1770"/>
        <v>0</v>
      </c>
      <c r="O2540">
        <f t="shared" si="1771"/>
        <v>0</v>
      </c>
    </row>
    <row r="2541" spans="1:18" hidden="1" x14ac:dyDescent="0.25">
      <c r="A2541" t="s">
        <v>22</v>
      </c>
      <c r="B2541">
        <v>5</v>
      </c>
      <c r="C2541">
        <v>11</v>
      </c>
      <c r="D2541" t="s">
        <v>21</v>
      </c>
      <c r="E2541" t="s">
        <v>21</v>
      </c>
      <c r="F2541">
        <v>17</v>
      </c>
      <c r="G2541">
        <v>1020</v>
      </c>
      <c r="H2541">
        <v>20591</v>
      </c>
      <c r="I2541" t="s">
        <v>14</v>
      </c>
      <c r="J2541">
        <v>0</v>
      </c>
      <c r="K2541">
        <v>0</v>
      </c>
      <c r="L2541" s="11">
        <f t="shared" si="1772"/>
        <v>0</v>
      </c>
      <c r="M2541" s="11">
        <f t="shared" si="1769"/>
        <v>0</v>
      </c>
      <c r="N2541" s="11">
        <f t="shared" si="1770"/>
        <v>0</v>
      </c>
      <c r="O2541" s="11">
        <f t="shared" si="1771"/>
        <v>0</v>
      </c>
      <c r="P2541" s="11"/>
      <c r="Q2541" s="11"/>
      <c r="R2541" s="11"/>
    </row>
    <row r="2542" spans="1:18" hidden="1" x14ac:dyDescent="0.25">
      <c r="A2542" t="s">
        <v>22</v>
      </c>
      <c r="B2542">
        <v>5</v>
      </c>
      <c r="C2542">
        <v>11</v>
      </c>
      <c r="D2542" t="s">
        <v>21</v>
      </c>
      <c r="E2542" t="s">
        <v>21</v>
      </c>
      <c r="F2542">
        <v>18</v>
      </c>
      <c r="G2542">
        <v>1080</v>
      </c>
      <c r="H2542">
        <v>20651</v>
      </c>
      <c r="I2542" t="s">
        <v>17</v>
      </c>
      <c r="J2542">
        <v>0</v>
      </c>
      <c r="K2542">
        <v>0</v>
      </c>
      <c r="L2542">
        <f t="shared" si="1772"/>
        <v>0</v>
      </c>
      <c r="M2542">
        <f t="shared" si="1769"/>
        <v>0</v>
      </c>
      <c r="N2542">
        <f t="shared" si="1770"/>
        <v>0</v>
      </c>
      <c r="O2542">
        <f t="shared" si="1771"/>
        <v>0</v>
      </c>
      <c r="P2542">
        <f t="shared" ref="P2542" si="1795">IF((SUM(J2542:J2545)&gt;0),1,0)</f>
        <v>0</v>
      </c>
      <c r="Q2542">
        <f t="shared" ref="Q2542:R2542" si="1796">IF((SUM(N2542:N2545)&gt;0),1,0)</f>
        <v>0</v>
      </c>
      <c r="R2542">
        <f t="shared" si="1796"/>
        <v>0</v>
      </c>
    </row>
    <row r="2543" spans="1:18" hidden="1" x14ac:dyDescent="0.25">
      <c r="A2543" t="s">
        <v>22</v>
      </c>
      <c r="B2543">
        <v>5</v>
      </c>
      <c r="C2543">
        <v>11</v>
      </c>
      <c r="D2543" t="s">
        <v>21</v>
      </c>
      <c r="E2543" t="s">
        <v>21</v>
      </c>
      <c r="F2543">
        <v>18</v>
      </c>
      <c r="G2543">
        <v>1080</v>
      </c>
      <c r="H2543">
        <v>20651</v>
      </c>
      <c r="I2543" t="s">
        <v>16</v>
      </c>
      <c r="J2543">
        <v>0</v>
      </c>
      <c r="K2543">
        <v>0</v>
      </c>
      <c r="L2543">
        <f t="shared" si="1772"/>
        <v>0</v>
      </c>
      <c r="M2543">
        <f t="shared" si="1769"/>
        <v>0</v>
      </c>
      <c r="N2543">
        <f t="shared" si="1770"/>
        <v>0</v>
      </c>
      <c r="O2543">
        <f t="shared" si="1771"/>
        <v>0</v>
      </c>
    </row>
    <row r="2544" spans="1:18" hidden="1" x14ac:dyDescent="0.25">
      <c r="A2544" t="s">
        <v>22</v>
      </c>
      <c r="B2544">
        <v>5</v>
      </c>
      <c r="C2544">
        <v>11</v>
      </c>
      <c r="D2544" t="s">
        <v>21</v>
      </c>
      <c r="E2544" t="s">
        <v>21</v>
      </c>
      <c r="F2544">
        <v>18</v>
      </c>
      <c r="G2544">
        <v>1080</v>
      </c>
      <c r="H2544">
        <v>20651</v>
      </c>
      <c r="I2544" t="s">
        <v>13</v>
      </c>
      <c r="J2544">
        <v>0</v>
      </c>
      <c r="K2544">
        <v>0</v>
      </c>
      <c r="L2544">
        <f t="shared" si="1772"/>
        <v>0</v>
      </c>
      <c r="M2544">
        <f t="shared" si="1769"/>
        <v>0</v>
      </c>
      <c r="N2544">
        <f t="shared" si="1770"/>
        <v>0</v>
      </c>
      <c r="O2544">
        <f t="shared" si="1771"/>
        <v>0</v>
      </c>
    </row>
    <row r="2545" spans="1:18" hidden="1" x14ac:dyDescent="0.25">
      <c r="A2545" t="s">
        <v>22</v>
      </c>
      <c r="B2545">
        <v>5</v>
      </c>
      <c r="C2545">
        <v>11</v>
      </c>
      <c r="D2545" t="s">
        <v>21</v>
      </c>
      <c r="E2545" t="s">
        <v>21</v>
      </c>
      <c r="F2545">
        <v>18</v>
      </c>
      <c r="G2545">
        <v>1080</v>
      </c>
      <c r="H2545">
        <v>20651</v>
      </c>
      <c r="I2545" t="s">
        <v>14</v>
      </c>
      <c r="J2545">
        <v>0</v>
      </c>
      <c r="K2545">
        <v>0</v>
      </c>
      <c r="L2545" s="11">
        <f t="shared" si="1772"/>
        <v>0</v>
      </c>
      <c r="M2545" s="11">
        <f t="shared" si="1769"/>
        <v>0</v>
      </c>
      <c r="N2545" s="11">
        <f t="shared" si="1770"/>
        <v>0</v>
      </c>
      <c r="O2545" s="11">
        <f t="shared" si="1771"/>
        <v>0</v>
      </c>
      <c r="P2545" s="11"/>
      <c r="Q2545" s="11"/>
      <c r="R2545" s="11"/>
    </row>
    <row r="2546" spans="1:18" hidden="1" x14ac:dyDescent="0.25">
      <c r="A2546" t="s">
        <v>22</v>
      </c>
      <c r="B2546">
        <v>5</v>
      </c>
      <c r="C2546">
        <v>12</v>
      </c>
      <c r="D2546" t="s">
        <v>12</v>
      </c>
      <c r="E2546" t="s">
        <v>12</v>
      </c>
      <c r="F2546">
        <v>1</v>
      </c>
      <c r="G2546">
        <v>60</v>
      </c>
      <c r="H2546">
        <v>18869</v>
      </c>
      <c r="I2546" t="s">
        <v>17</v>
      </c>
      <c r="J2546">
        <v>0</v>
      </c>
      <c r="K2546">
        <v>0</v>
      </c>
      <c r="L2546">
        <f t="shared" si="1772"/>
        <v>0</v>
      </c>
      <c r="M2546">
        <f t="shared" si="1769"/>
        <v>0</v>
      </c>
      <c r="N2546">
        <f t="shared" si="1770"/>
        <v>0</v>
      </c>
      <c r="O2546">
        <f t="shared" si="1771"/>
        <v>0</v>
      </c>
      <c r="P2546">
        <f t="shared" ref="P2546" si="1797">IF((SUM(J2546:J2549)&gt;0),1,0)</f>
        <v>1</v>
      </c>
      <c r="Q2546">
        <f t="shared" ref="Q2546:R2546" si="1798">IF((SUM(N2546:N2549)&gt;0),1,0)</f>
        <v>1</v>
      </c>
      <c r="R2546">
        <f t="shared" si="1798"/>
        <v>0</v>
      </c>
    </row>
    <row r="2547" spans="1:18" hidden="1" x14ac:dyDescent="0.25">
      <c r="A2547" t="s">
        <v>22</v>
      </c>
      <c r="B2547">
        <v>5</v>
      </c>
      <c r="C2547">
        <v>12</v>
      </c>
      <c r="D2547" t="s">
        <v>12</v>
      </c>
      <c r="E2547" t="s">
        <v>12</v>
      </c>
      <c r="F2547">
        <v>1</v>
      </c>
      <c r="G2547">
        <v>60</v>
      </c>
      <c r="H2547">
        <v>18869</v>
      </c>
      <c r="I2547" t="s">
        <v>16</v>
      </c>
      <c r="J2547">
        <v>0</v>
      </c>
      <c r="K2547">
        <v>0</v>
      </c>
      <c r="L2547">
        <f t="shared" si="1772"/>
        <v>0</v>
      </c>
      <c r="M2547">
        <f t="shared" si="1769"/>
        <v>0</v>
      </c>
      <c r="N2547">
        <f t="shared" si="1770"/>
        <v>0</v>
      </c>
      <c r="O2547">
        <f t="shared" si="1771"/>
        <v>0</v>
      </c>
    </row>
    <row r="2548" spans="1:18" hidden="1" x14ac:dyDescent="0.25">
      <c r="A2548" t="s">
        <v>22</v>
      </c>
      <c r="B2548">
        <v>5</v>
      </c>
      <c r="C2548">
        <v>12</v>
      </c>
      <c r="D2548" t="s">
        <v>12</v>
      </c>
      <c r="E2548" t="s">
        <v>12</v>
      </c>
      <c r="F2548">
        <v>1</v>
      </c>
      <c r="G2548">
        <v>60</v>
      </c>
      <c r="H2548">
        <v>18869</v>
      </c>
      <c r="I2548" t="s">
        <v>13</v>
      </c>
      <c r="J2548">
        <v>0</v>
      </c>
      <c r="K2548">
        <v>0</v>
      </c>
      <c r="L2548">
        <f t="shared" si="1772"/>
        <v>0</v>
      </c>
      <c r="M2548">
        <f t="shared" si="1769"/>
        <v>0</v>
      </c>
      <c r="N2548">
        <f t="shared" si="1770"/>
        <v>0</v>
      </c>
      <c r="O2548">
        <f t="shared" si="1771"/>
        <v>0</v>
      </c>
    </row>
    <row r="2549" spans="1:18" hidden="1" x14ac:dyDescent="0.25">
      <c r="A2549" t="s">
        <v>22</v>
      </c>
      <c r="B2549">
        <v>5</v>
      </c>
      <c r="C2549">
        <v>12</v>
      </c>
      <c r="D2549" t="s">
        <v>12</v>
      </c>
      <c r="E2549" t="s">
        <v>12</v>
      </c>
      <c r="F2549">
        <v>1</v>
      </c>
      <c r="G2549">
        <v>60</v>
      </c>
      <c r="H2549">
        <v>18869</v>
      </c>
      <c r="I2549" t="s">
        <v>14</v>
      </c>
      <c r="J2549">
        <v>1</v>
      </c>
      <c r="K2549">
        <v>4</v>
      </c>
      <c r="L2549" s="11">
        <f t="shared" si="1772"/>
        <v>1</v>
      </c>
      <c r="M2549" s="11">
        <f t="shared" si="1769"/>
        <v>1</v>
      </c>
      <c r="N2549" s="11">
        <f t="shared" si="1770"/>
        <v>1</v>
      </c>
      <c r="O2549" s="11">
        <f t="shared" si="1771"/>
        <v>0</v>
      </c>
      <c r="P2549" s="11"/>
      <c r="Q2549" s="11"/>
      <c r="R2549" s="11"/>
    </row>
    <row r="2550" spans="1:18" hidden="1" x14ac:dyDescent="0.25">
      <c r="A2550" t="s">
        <v>22</v>
      </c>
      <c r="B2550">
        <v>5</v>
      </c>
      <c r="C2550">
        <v>12</v>
      </c>
      <c r="D2550" t="s">
        <v>12</v>
      </c>
      <c r="E2550" t="s">
        <v>12</v>
      </c>
      <c r="F2550">
        <v>2</v>
      </c>
      <c r="G2550">
        <v>120</v>
      </c>
      <c r="H2550">
        <v>18929</v>
      </c>
      <c r="I2550" t="s">
        <v>17</v>
      </c>
      <c r="J2550">
        <v>0</v>
      </c>
      <c r="K2550">
        <v>0</v>
      </c>
      <c r="L2550">
        <f t="shared" si="1772"/>
        <v>0</v>
      </c>
      <c r="M2550">
        <f t="shared" si="1769"/>
        <v>0</v>
      </c>
      <c r="N2550">
        <f t="shared" si="1770"/>
        <v>0</v>
      </c>
      <c r="O2550">
        <f t="shared" si="1771"/>
        <v>0</v>
      </c>
      <c r="P2550">
        <f t="shared" ref="P2550" si="1799">IF((SUM(J2550:J2553)&gt;0),1,0)</f>
        <v>0</v>
      </c>
      <c r="Q2550">
        <f t="shared" ref="Q2550:R2550" si="1800">IF((SUM(N2550:N2553)&gt;0),1,0)</f>
        <v>0</v>
      </c>
      <c r="R2550">
        <f t="shared" si="1800"/>
        <v>0</v>
      </c>
    </row>
    <row r="2551" spans="1:18" hidden="1" x14ac:dyDescent="0.25">
      <c r="A2551" t="s">
        <v>22</v>
      </c>
      <c r="B2551">
        <v>5</v>
      </c>
      <c r="C2551">
        <v>12</v>
      </c>
      <c r="D2551" t="s">
        <v>12</v>
      </c>
      <c r="E2551" t="s">
        <v>12</v>
      </c>
      <c r="F2551">
        <v>2</v>
      </c>
      <c r="G2551">
        <v>120</v>
      </c>
      <c r="H2551">
        <v>18929</v>
      </c>
      <c r="I2551" t="s">
        <v>16</v>
      </c>
      <c r="J2551">
        <v>0</v>
      </c>
      <c r="K2551">
        <v>0</v>
      </c>
      <c r="L2551">
        <f t="shared" si="1772"/>
        <v>0</v>
      </c>
      <c r="M2551">
        <f t="shared" si="1769"/>
        <v>0</v>
      </c>
      <c r="N2551">
        <f t="shared" si="1770"/>
        <v>0</v>
      </c>
      <c r="O2551">
        <f t="shared" si="1771"/>
        <v>0</v>
      </c>
    </row>
    <row r="2552" spans="1:18" hidden="1" x14ac:dyDescent="0.25">
      <c r="A2552" t="s">
        <v>22</v>
      </c>
      <c r="B2552">
        <v>5</v>
      </c>
      <c r="C2552">
        <v>12</v>
      </c>
      <c r="D2552" t="s">
        <v>12</v>
      </c>
      <c r="E2552" t="s">
        <v>12</v>
      </c>
      <c r="F2552">
        <v>2</v>
      </c>
      <c r="G2552">
        <v>120</v>
      </c>
      <c r="H2552">
        <v>18929</v>
      </c>
      <c r="I2552" t="s">
        <v>13</v>
      </c>
      <c r="J2552">
        <v>0</v>
      </c>
      <c r="K2552">
        <v>0</v>
      </c>
      <c r="L2552">
        <f t="shared" si="1772"/>
        <v>0</v>
      </c>
      <c r="M2552">
        <f t="shared" si="1769"/>
        <v>0</v>
      </c>
      <c r="N2552">
        <f t="shared" si="1770"/>
        <v>0</v>
      </c>
      <c r="O2552">
        <f t="shared" si="1771"/>
        <v>0</v>
      </c>
    </row>
    <row r="2553" spans="1:18" hidden="1" x14ac:dyDescent="0.25">
      <c r="A2553" t="s">
        <v>22</v>
      </c>
      <c r="B2553">
        <v>5</v>
      </c>
      <c r="C2553">
        <v>12</v>
      </c>
      <c r="D2553" t="s">
        <v>12</v>
      </c>
      <c r="E2553" t="s">
        <v>12</v>
      </c>
      <c r="F2553">
        <v>2</v>
      </c>
      <c r="G2553">
        <v>120</v>
      </c>
      <c r="H2553">
        <v>18929</v>
      </c>
      <c r="I2553" t="s">
        <v>14</v>
      </c>
      <c r="J2553">
        <v>0</v>
      </c>
      <c r="K2553">
        <v>0</v>
      </c>
      <c r="L2553" s="11">
        <f t="shared" si="1772"/>
        <v>0</v>
      </c>
      <c r="M2553" s="11">
        <f t="shared" si="1769"/>
        <v>0</v>
      </c>
      <c r="N2553" s="11">
        <f t="shared" si="1770"/>
        <v>0</v>
      </c>
      <c r="O2553" s="11">
        <f t="shared" si="1771"/>
        <v>0</v>
      </c>
      <c r="P2553" s="11"/>
      <c r="Q2553" s="11"/>
      <c r="R2553" s="11"/>
    </row>
    <row r="2554" spans="1:18" hidden="1" x14ac:dyDescent="0.25">
      <c r="A2554" t="s">
        <v>22</v>
      </c>
      <c r="B2554">
        <v>5</v>
      </c>
      <c r="C2554">
        <v>12</v>
      </c>
      <c r="D2554" t="s">
        <v>12</v>
      </c>
      <c r="E2554" t="s">
        <v>12</v>
      </c>
      <c r="F2554">
        <v>3</v>
      </c>
      <c r="G2554">
        <v>180</v>
      </c>
      <c r="H2554">
        <v>18989</v>
      </c>
      <c r="I2554" t="s">
        <v>17</v>
      </c>
      <c r="J2554">
        <v>0</v>
      </c>
      <c r="K2554">
        <v>0</v>
      </c>
      <c r="L2554">
        <f t="shared" si="1772"/>
        <v>0</v>
      </c>
      <c r="M2554">
        <f t="shared" si="1769"/>
        <v>0</v>
      </c>
      <c r="N2554">
        <f t="shared" si="1770"/>
        <v>0</v>
      </c>
      <c r="O2554">
        <f t="shared" si="1771"/>
        <v>0</v>
      </c>
      <c r="P2554">
        <f t="shared" ref="P2554" si="1801">IF((SUM(J2554:J2557)&gt;0),1,0)</f>
        <v>1</v>
      </c>
      <c r="Q2554">
        <f t="shared" ref="Q2554:R2554" si="1802">IF((SUM(N2554:N2557)&gt;0),1,0)</f>
        <v>0</v>
      </c>
      <c r="R2554">
        <f t="shared" si="1802"/>
        <v>0</v>
      </c>
    </row>
    <row r="2555" spans="1:18" hidden="1" x14ac:dyDescent="0.25">
      <c r="A2555" t="s">
        <v>22</v>
      </c>
      <c r="B2555">
        <v>5</v>
      </c>
      <c r="C2555">
        <v>12</v>
      </c>
      <c r="D2555" t="s">
        <v>12</v>
      </c>
      <c r="E2555" t="s">
        <v>12</v>
      </c>
      <c r="F2555">
        <v>3</v>
      </c>
      <c r="G2555">
        <v>180</v>
      </c>
      <c r="H2555">
        <v>18989</v>
      </c>
      <c r="I2555" t="s">
        <v>16</v>
      </c>
      <c r="J2555">
        <v>0</v>
      </c>
      <c r="K2555">
        <v>0</v>
      </c>
      <c r="L2555">
        <f t="shared" si="1772"/>
        <v>0</v>
      </c>
      <c r="M2555">
        <f t="shared" si="1769"/>
        <v>0</v>
      </c>
      <c r="N2555">
        <f t="shared" si="1770"/>
        <v>0</v>
      </c>
      <c r="O2555">
        <f t="shared" si="1771"/>
        <v>0</v>
      </c>
    </row>
    <row r="2556" spans="1:18" hidden="1" x14ac:dyDescent="0.25">
      <c r="A2556" t="s">
        <v>22</v>
      </c>
      <c r="B2556">
        <v>5</v>
      </c>
      <c r="C2556">
        <v>12</v>
      </c>
      <c r="D2556" t="s">
        <v>12</v>
      </c>
      <c r="E2556" t="s">
        <v>12</v>
      </c>
      <c r="F2556">
        <v>3</v>
      </c>
      <c r="G2556">
        <v>180</v>
      </c>
      <c r="H2556">
        <v>18989</v>
      </c>
      <c r="I2556" t="s">
        <v>13</v>
      </c>
      <c r="J2556">
        <v>1</v>
      </c>
      <c r="K2556">
        <v>3</v>
      </c>
      <c r="L2556">
        <f t="shared" si="1772"/>
        <v>1</v>
      </c>
      <c r="M2556">
        <f t="shared" si="1769"/>
        <v>0</v>
      </c>
      <c r="N2556">
        <f t="shared" si="1770"/>
        <v>0</v>
      </c>
      <c r="O2556">
        <f t="shared" si="1771"/>
        <v>0</v>
      </c>
    </row>
    <row r="2557" spans="1:18" hidden="1" x14ac:dyDescent="0.25">
      <c r="A2557" t="s">
        <v>22</v>
      </c>
      <c r="B2557">
        <v>5</v>
      </c>
      <c r="C2557">
        <v>12</v>
      </c>
      <c r="D2557" t="s">
        <v>12</v>
      </c>
      <c r="E2557" t="s">
        <v>12</v>
      </c>
      <c r="F2557">
        <v>3</v>
      </c>
      <c r="G2557">
        <v>180</v>
      </c>
      <c r="H2557">
        <v>18989</v>
      </c>
      <c r="I2557" t="s">
        <v>14</v>
      </c>
      <c r="J2557">
        <v>0</v>
      </c>
      <c r="K2557">
        <v>0</v>
      </c>
      <c r="L2557" s="11">
        <f t="shared" si="1772"/>
        <v>0</v>
      </c>
      <c r="M2557" s="11">
        <f t="shared" si="1769"/>
        <v>0</v>
      </c>
      <c r="N2557" s="11">
        <f t="shared" si="1770"/>
        <v>0</v>
      </c>
      <c r="O2557" s="11">
        <f t="shared" si="1771"/>
        <v>0</v>
      </c>
      <c r="P2557" s="11"/>
      <c r="Q2557" s="11"/>
      <c r="R2557" s="11"/>
    </row>
    <row r="2558" spans="1:18" hidden="1" x14ac:dyDescent="0.25">
      <c r="A2558" t="s">
        <v>22</v>
      </c>
      <c r="B2558">
        <v>5</v>
      </c>
      <c r="C2558">
        <v>12</v>
      </c>
      <c r="D2558" t="s">
        <v>12</v>
      </c>
      <c r="E2558" t="s">
        <v>12</v>
      </c>
      <c r="F2558">
        <v>4</v>
      </c>
      <c r="G2558">
        <v>240</v>
      </c>
      <c r="H2558">
        <v>19049</v>
      </c>
      <c r="I2558" t="s">
        <v>17</v>
      </c>
      <c r="J2558">
        <v>0</v>
      </c>
      <c r="K2558">
        <v>0</v>
      </c>
      <c r="L2558">
        <f t="shared" si="1772"/>
        <v>0</v>
      </c>
      <c r="M2558">
        <f t="shared" si="1769"/>
        <v>0</v>
      </c>
      <c r="N2558">
        <f t="shared" si="1770"/>
        <v>0</v>
      </c>
      <c r="O2558">
        <f t="shared" si="1771"/>
        <v>0</v>
      </c>
      <c r="P2558">
        <f t="shared" ref="P2558" si="1803">IF((SUM(J2558:J2561)&gt;0),1,0)</f>
        <v>0</v>
      </c>
      <c r="Q2558">
        <f t="shared" ref="Q2558:R2558" si="1804">IF((SUM(N2558:N2561)&gt;0),1,0)</f>
        <v>0</v>
      </c>
      <c r="R2558">
        <f t="shared" si="1804"/>
        <v>0</v>
      </c>
    </row>
    <row r="2559" spans="1:18" hidden="1" x14ac:dyDescent="0.25">
      <c r="A2559" t="s">
        <v>22</v>
      </c>
      <c r="B2559">
        <v>5</v>
      </c>
      <c r="C2559">
        <v>12</v>
      </c>
      <c r="D2559" t="s">
        <v>12</v>
      </c>
      <c r="E2559" t="s">
        <v>12</v>
      </c>
      <c r="F2559">
        <v>4</v>
      </c>
      <c r="G2559">
        <v>240</v>
      </c>
      <c r="H2559">
        <v>19049</v>
      </c>
      <c r="I2559" t="s">
        <v>16</v>
      </c>
      <c r="J2559">
        <v>0</v>
      </c>
      <c r="K2559">
        <v>0</v>
      </c>
      <c r="L2559">
        <f t="shared" si="1772"/>
        <v>0</v>
      </c>
      <c r="M2559">
        <f t="shared" ref="M2559:M2622" si="1805">IF(K2559&gt;3,1,0)</f>
        <v>0</v>
      </c>
      <c r="N2559">
        <f t="shared" ref="N2559:N2622" si="1806">IF(K2559=4,1,0)</f>
        <v>0</v>
      </c>
      <c r="O2559">
        <f t="shared" ref="O2559:O2622" si="1807">IF(K2559=5,1,0)</f>
        <v>0</v>
      </c>
    </row>
    <row r="2560" spans="1:18" hidden="1" x14ac:dyDescent="0.25">
      <c r="A2560" t="s">
        <v>22</v>
      </c>
      <c r="B2560">
        <v>5</v>
      </c>
      <c r="C2560">
        <v>12</v>
      </c>
      <c r="D2560" t="s">
        <v>12</v>
      </c>
      <c r="E2560" t="s">
        <v>12</v>
      </c>
      <c r="F2560">
        <v>4</v>
      </c>
      <c r="G2560">
        <v>240</v>
      </c>
      <c r="H2560">
        <v>19049</v>
      </c>
      <c r="I2560" t="s">
        <v>13</v>
      </c>
      <c r="J2560">
        <v>0</v>
      </c>
      <c r="K2560">
        <v>0</v>
      </c>
      <c r="L2560">
        <f t="shared" ref="L2560:L2623" si="1808">IF(J2560&gt;0,1,0)</f>
        <v>0</v>
      </c>
      <c r="M2560">
        <f t="shared" si="1805"/>
        <v>0</v>
      </c>
      <c r="N2560">
        <f t="shared" si="1806"/>
        <v>0</v>
      </c>
      <c r="O2560">
        <f t="shared" si="1807"/>
        <v>0</v>
      </c>
    </row>
    <row r="2561" spans="1:18" hidden="1" x14ac:dyDescent="0.25">
      <c r="A2561" t="s">
        <v>22</v>
      </c>
      <c r="B2561">
        <v>5</v>
      </c>
      <c r="C2561">
        <v>12</v>
      </c>
      <c r="D2561" t="s">
        <v>12</v>
      </c>
      <c r="E2561" t="s">
        <v>12</v>
      </c>
      <c r="F2561">
        <v>4</v>
      </c>
      <c r="G2561">
        <v>240</v>
      </c>
      <c r="H2561">
        <v>19049</v>
      </c>
      <c r="I2561" t="s">
        <v>14</v>
      </c>
      <c r="J2561">
        <v>0</v>
      </c>
      <c r="K2561">
        <v>0</v>
      </c>
      <c r="L2561" s="11">
        <f t="shared" si="1808"/>
        <v>0</v>
      </c>
      <c r="M2561" s="11">
        <f t="shared" si="1805"/>
        <v>0</v>
      </c>
      <c r="N2561" s="11">
        <f t="shared" si="1806"/>
        <v>0</v>
      </c>
      <c r="O2561" s="11">
        <f t="shared" si="1807"/>
        <v>0</v>
      </c>
      <c r="P2561" s="11"/>
      <c r="Q2561" s="11"/>
      <c r="R2561" s="11"/>
    </row>
    <row r="2562" spans="1:18" hidden="1" x14ac:dyDescent="0.25">
      <c r="A2562" t="s">
        <v>22</v>
      </c>
      <c r="B2562">
        <v>5</v>
      </c>
      <c r="C2562">
        <v>12</v>
      </c>
      <c r="D2562" t="s">
        <v>12</v>
      </c>
      <c r="E2562" t="s">
        <v>12</v>
      </c>
      <c r="F2562">
        <v>5</v>
      </c>
      <c r="G2562">
        <v>300</v>
      </c>
      <c r="H2562">
        <v>19109</v>
      </c>
      <c r="I2562" t="s">
        <v>17</v>
      </c>
      <c r="J2562">
        <v>1</v>
      </c>
      <c r="K2562">
        <v>1</v>
      </c>
      <c r="L2562">
        <f t="shared" si="1808"/>
        <v>1</v>
      </c>
      <c r="M2562">
        <f t="shared" si="1805"/>
        <v>0</v>
      </c>
      <c r="N2562">
        <f t="shared" si="1806"/>
        <v>0</v>
      </c>
      <c r="O2562">
        <f t="shared" si="1807"/>
        <v>0</v>
      </c>
      <c r="P2562">
        <f t="shared" ref="P2562" si="1809">IF((SUM(J2562:J2565)&gt;0),1,0)</f>
        <v>1</v>
      </c>
      <c r="Q2562">
        <f t="shared" ref="Q2562:R2562" si="1810">IF((SUM(N2562:N2565)&gt;0),1,0)</f>
        <v>0</v>
      </c>
      <c r="R2562">
        <f t="shared" si="1810"/>
        <v>0</v>
      </c>
    </row>
    <row r="2563" spans="1:18" hidden="1" x14ac:dyDescent="0.25">
      <c r="A2563" t="s">
        <v>22</v>
      </c>
      <c r="B2563">
        <v>5</v>
      </c>
      <c r="C2563">
        <v>12</v>
      </c>
      <c r="D2563" t="s">
        <v>12</v>
      </c>
      <c r="E2563" t="s">
        <v>12</v>
      </c>
      <c r="F2563">
        <v>5</v>
      </c>
      <c r="G2563">
        <v>300</v>
      </c>
      <c r="H2563">
        <v>19109</v>
      </c>
      <c r="I2563" t="s">
        <v>16</v>
      </c>
      <c r="J2563">
        <v>0</v>
      </c>
      <c r="K2563">
        <v>0</v>
      </c>
      <c r="L2563">
        <f t="shared" si="1808"/>
        <v>0</v>
      </c>
      <c r="M2563">
        <f t="shared" si="1805"/>
        <v>0</v>
      </c>
      <c r="N2563">
        <f t="shared" si="1806"/>
        <v>0</v>
      </c>
      <c r="O2563">
        <f t="shared" si="1807"/>
        <v>0</v>
      </c>
    </row>
    <row r="2564" spans="1:18" hidden="1" x14ac:dyDescent="0.25">
      <c r="A2564" t="s">
        <v>22</v>
      </c>
      <c r="B2564">
        <v>5</v>
      </c>
      <c r="C2564">
        <v>12</v>
      </c>
      <c r="D2564" t="s">
        <v>12</v>
      </c>
      <c r="E2564" t="s">
        <v>12</v>
      </c>
      <c r="F2564">
        <v>5</v>
      </c>
      <c r="G2564">
        <v>300</v>
      </c>
      <c r="H2564">
        <v>19109</v>
      </c>
      <c r="I2564" t="s">
        <v>13</v>
      </c>
      <c r="J2564">
        <v>0</v>
      </c>
      <c r="K2564">
        <v>0</v>
      </c>
      <c r="L2564">
        <f t="shared" si="1808"/>
        <v>0</v>
      </c>
      <c r="M2564">
        <f t="shared" si="1805"/>
        <v>0</v>
      </c>
      <c r="N2564">
        <f t="shared" si="1806"/>
        <v>0</v>
      </c>
      <c r="O2564">
        <f t="shared" si="1807"/>
        <v>0</v>
      </c>
    </row>
    <row r="2565" spans="1:18" hidden="1" x14ac:dyDescent="0.25">
      <c r="A2565" t="s">
        <v>22</v>
      </c>
      <c r="B2565">
        <v>5</v>
      </c>
      <c r="C2565">
        <v>12</v>
      </c>
      <c r="D2565" t="s">
        <v>12</v>
      </c>
      <c r="E2565" t="s">
        <v>12</v>
      </c>
      <c r="F2565">
        <v>5</v>
      </c>
      <c r="G2565">
        <v>300</v>
      </c>
      <c r="H2565">
        <v>19109</v>
      </c>
      <c r="I2565" t="s">
        <v>14</v>
      </c>
      <c r="J2565">
        <v>0</v>
      </c>
      <c r="K2565">
        <v>0</v>
      </c>
      <c r="L2565" s="11">
        <f t="shared" si="1808"/>
        <v>0</v>
      </c>
      <c r="M2565" s="11">
        <f t="shared" si="1805"/>
        <v>0</v>
      </c>
      <c r="N2565" s="11">
        <f t="shared" si="1806"/>
        <v>0</v>
      </c>
      <c r="O2565" s="11">
        <f t="shared" si="1807"/>
        <v>0</v>
      </c>
      <c r="P2565" s="11"/>
      <c r="Q2565" s="11"/>
      <c r="R2565" s="11"/>
    </row>
    <row r="2566" spans="1:18" hidden="1" x14ac:dyDescent="0.25">
      <c r="A2566" t="s">
        <v>22</v>
      </c>
      <c r="B2566">
        <v>5</v>
      </c>
      <c r="C2566">
        <v>12</v>
      </c>
      <c r="D2566" t="s">
        <v>12</v>
      </c>
      <c r="E2566" t="s">
        <v>12</v>
      </c>
      <c r="F2566">
        <v>6</v>
      </c>
      <c r="G2566">
        <v>360</v>
      </c>
      <c r="H2566">
        <v>19169</v>
      </c>
      <c r="I2566" t="s">
        <v>17</v>
      </c>
      <c r="J2566">
        <v>1</v>
      </c>
      <c r="K2566">
        <v>1</v>
      </c>
      <c r="L2566">
        <f t="shared" si="1808"/>
        <v>1</v>
      </c>
      <c r="M2566">
        <f t="shared" si="1805"/>
        <v>0</v>
      </c>
      <c r="N2566">
        <f t="shared" si="1806"/>
        <v>0</v>
      </c>
      <c r="O2566">
        <f t="shared" si="1807"/>
        <v>0</v>
      </c>
      <c r="P2566">
        <f t="shared" ref="P2566" si="1811">IF((SUM(J2566:J2569)&gt;0),1,0)</f>
        <v>1</v>
      </c>
      <c r="Q2566">
        <f t="shared" ref="Q2566:R2566" si="1812">IF((SUM(N2566:N2569)&gt;0),1,0)</f>
        <v>0</v>
      </c>
      <c r="R2566">
        <f t="shared" si="1812"/>
        <v>0</v>
      </c>
    </row>
    <row r="2567" spans="1:18" hidden="1" x14ac:dyDescent="0.25">
      <c r="A2567" t="s">
        <v>22</v>
      </c>
      <c r="B2567">
        <v>5</v>
      </c>
      <c r="C2567">
        <v>12</v>
      </c>
      <c r="D2567" t="s">
        <v>12</v>
      </c>
      <c r="E2567" t="s">
        <v>12</v>
      </c>
      <c r="F2567">
        <v>6</v>
      </c>
      <c r="G2567">
        <v>360</v>
      </c>
      <c r="H2567">
        <v>19169</v>
      </c>
      <c r="I2567" t="s">
        <v>16</v>
      </c>
      <c r="J2567">
        <v>0</v>
      </c>
      <c r="K2567">
        <v>0</v>
      </c>
      <c r="L2567">
        <f t="shared" si="1808"/>
        <v>0</v>
      </c>
      <c r="M2567">
        <f t="shared" si="1805"/>
        <v>0</v>
      </c>
      <c r="N2567">
        <f t="shared" si="1806"/>
        <v>0</v>
      </c>
      <c r="O2567">
        <f t="shared" si="1807"/>
        <v>0</v>
      </c>
    </row>
    <row r="2568" spans="1:18" hidden="1" x14ac:dyDescent="0.25">
      <c r="A2568" t="s">
        <v>22</v>
      </c>
      <c r="B2568">
        <v>5</v>
      </c>
      <c r="C2568">
        <v>12</v>
      </c>
      <c r="D2568" t="s">
        <v>12</v>
      </c>
      <c r="E2568" t="s">
        <v>12</v>
      </c>
      <c r="F2568">
        <v>6</v>
      </c>
      <c r="G2568">
        <v>360</v>
      </c>
      <c r="H2568">
        <v>19169</v>
      </c>
      <c r="I2568" t="s">
        <v>13</v>
      </c>
      <c r="J2568">
        <v>0</v>
      </c>
      <c r="K2568">
        <v>0</v>
      </c>
      <c r="L2568">
        <f t="shared" si="1808"/>
        <v>0</v>
      </c>
      <c r="M2568">
        <f t="shared" si="1805"/>
        <v>0</v>
      </c>
      <c r="N2568">
        <f t="shared" si="1806"/>
        <v>0</v>
      </c>
      <c r="O2568">
        <f t="shared" si="1807"/>
        <v>0</v>
      </c>
    </row>
    <row r="2569" spans="1:18" hidden="1" x14ac:dyDescent="0.25">
      <c r="A2569" t="s">
        <v>22</v>
      </c>
      <c r="B2569">
        <v>5</v>
      </c>
      <c r="C2569">
        <v>12</v>
      </c>
      <c r="D2569" t="s">
        <v>12</v>
      </c>
      <c r="E2569" t="s">
        <v>12</v>
      </c>
      <c r="F2569">
        <v>6</v>
      </c>
      <c r="G2569">
        <v>360</v>
      </c>
      <c r="H2569">
        <v>19169</v>
      </c>
      <c r="I2569" t="s">
        <v>14</v>
      </c>
      <c r="J2569">
        <v>1</v>
      </c>
      <c r="K2569">
        <v>1</v>
      </c>
      <c r="L2569" s="11">
        <f t="shared" si="1808"/>
        <v>1</v>
      </c>
      <c r="M2569" s="11">
        <f t="shared" si="1805"/>
        <v>0</v>
      </c>
      <c r="N2569" s="11">
        <f t="shared" si="1806"/>
        <v>0</v>
      </c>
      <c r="O2569" s="11">
        <f t="shared" si="1807"/>
        <v>0</v>
      </c>
      <c r="P2569" s="11"/>
      <c r="Q2569" s="11"/>
      <c r="R2569" s="11"/>
    </row>
    <row r="2570" spans="1:18" hidden="1" x14ac:dyDescent="0.25">
      <c r="A2570" t="s">
        <v>22</v>
      </c>
      <c r="B2570">
        <v>5</v>
      </c>
      <c r="C2570">
        <v>12</v>
      </c>
      <c r="D2570" t="s">
        <v>12</v>
      </c>
      <c r="E2570" t="s">
        <v>12</v>
      </c>
      <c r="F2570">
        <v>7</v>
      </c>
      <c r="G2570">
        <v>420</v>
      </c>
      <c r="H2570">
        <v>19229</v>
      </c>
      <c r="I2570" t="s">
        <v>17</v>
      </c>
      <c r="J2570">
        <v>0</v>
      </c>
      <c r="K2570">
        <v>0</v>
      </c>
      <c r="L2570">
        <f t="shared" si="1808"/>
        <v>0</v>
      </c>
      <c r="M2570">
        <f t="shared" si="1805"/>
        <v>0</v>
      </c>
      <c r="N2570">
        <f t="shared" si="1806"/>
        <v>0</v>
      </c>
      <c r="O2570">
        <f t="shared" si="1807"/>
        <v>0</v>
      </c>
      <c r="P2570">
        <f t="shared" ref="P2570" si="1813">IF((SUM(J2570:J2573)&gt;0),1,0)</f>
        <v>0</v>
      </c>
      <c r="Q2570">
        <f t="shared" ref="Q2570:R2570" si="1814">IF((SUM(N2570:N2573)&gt;0),1,0)</f>
        <v>0</v>
      </c>
      <c r="R2570">
        <f t="shared" si="1814"/>
        <v>0</v>
      </c>
    </row>
    <row r="2571" spans="1:18" hidden="1" x14ac:dyDescent="0.25">
      <c r="A2571" t="s">
        <v>22</v>
      </c>
      <c r="B2571">
        <v>5</v>
      </c>
      <c r="C2571">
        <v>12</v>
      </c>
      <c r="D2571" t="s">
        <v>12</v>
      </c>
      <c r="E2571" t="s">
        <v>12</v>
      </c>
      <c r="F2571">
        <v>7</v>
      </c>
      <c r="G2571">
        <v>420</v>
      </c>
      <c r="H2571">
        <v>19229</v>
      </c>
      <c r="I2571" t="s">
        <v>16</v>
      </c>
      <c r="J2571">
        <v>0</v>
      </c>
      <c r="K2571">
        <v>0</v>
      </c>
      <c r="L2571">
        <f t="shared" si="1808"/>
        <v>0</v>
      </c>
      <c r="M2571">
        <f t="shared" si="1805"/>
        <v>0</v>
      </c>
      <c r="N2571">
        <f t="shared" si="1806"/>
        <v>0</v>
      </c>
      <c r="O2571">
        <f t="shared" si="1807"/>
        <v>0</v>
      </c>
    </row>
    <row r="2572" spans="1:18" hidden="1" x14ac:dyDescent="0.25">
      <c r="A2572" t="s">
        <v>22</v>
      </c>
      <c r="B2572">
        <v>5</v>
      </c>
      <c r="C2572">
        <v>12</v>
      </c>
      <c r="D2572" t="s">
        <v>12</v>
      </c>
      <c r="E2572" t="s">
        <v>12</v>
      </c>
      <c r="F2572">
        <v>7</v>
      </c>
      <c r="G2572">
        <v>420</v>
      </c>
      <c r="H2572">
        <v>19229</v>
      </c>
      <c r="I2572" t="s">
        <v>13</v>
      </c>
      <c r="J2572">
        <v>0</v>
      </c>
      <c r="K2572">
        <v>0</v>
      </c>
      <c r="L2572">
        <f t="shared" si="1808"/>
        <v>0</v>
      </c>
      <c r="M2572">
        <f t="shared" si="1805"/>
        <v>0</v>
      </c>
      <c r="N2572">
        <f t="shared" si="1806"/>
        <v>0</v>
      </c>
      <c r="O2572">
        <f t="shared" si="1807"/>
        <v>0</v>
      </c>
    </row>
    <row r="2573" spans="1:18" hidden="1" x14ac:dyDescent="0.25">
      <c r="A2573" t="s">
        <v>22</v>
      </c>
      <c r="B2573">
        <v>5</v>
      </c>
      <c r="C2573">
        <v>12</v>
      </c>
      <c r="D2573" t="s">
        <v>12</v>
      </c>
      <c r="E2573" t="s">
        <v>12</v>
      </c>
      <c r="F2573">
        <v>7</v>
      </c>
      <c r="G2573">
        <v>420</v>
      </c>
      <c r="H2573">
        <v>19229</v>
      </c>
      <c r="I2573" t="s">
        <v>14</v>
      </c>
      <c r="J2573">
        <v>0</v>
      </c>
      <c r="K2573">
        <v>0</v>
      </c>
      <c r="L2573" s="11">
        <f t="shared" si="1808"/>
        <v>0</v>
      </c>
      <c r="M2573" s="11">
        <f t="shared" si="1805"/>
        <v>0</v>
      </c>
      <c r="N2573" s="11">
        <f t="shared" si="1806"/>
        <v>0</v>
      </c>
      <c r="O2573" s="11">
        <f t="shared" si="1807"/>
        <v>0</v>
      </c>
      <c r="P2573" s="11"/>
      <c r="Q2573" s="11"/>
      <c r="R2573" s="11"/>
    </row>
    <row r="2574" spans="1:18" hidden="1" x14ac:dyDescent="0.25">
      <c r="A2574" t="s">
        <v>22</v>
      </c>
      <c r="B2574">
        <v>5</v>
      </c>
      <c r="C2574">
        <v>12</v>
      </c>
      <c r="D2574" t="s">
        <v>12</v>
      </c>
      <c r="E2574" t="s">
        <v>12</v>
      </c>
      <c r="F2574">
        <v>8</v>
      </c>
      <c r="G2574">
        <v>480</v>
      </c>
      <c r="H2574">
        <v>19289</v>
      </c>
      <c r="I2574" t="s">
        <v>17</v>
      </c>
      <c r="J2574">
        <v>0</v>
      </c>
      <c r="K2574">
        <v>0</v>
      </c>
      <c r="L2574">
        <f t="shared" si="1808"/>
        <v>0</v>
      </c>
      <c r="M2574">
        <f t="shared" si="1805"/>
        <v>0</v>
      </c>
      <c r="N2574">
        <f t="shared" si="1806"/>
        <v>0</v>
      </c>
      <c r="O2574">
        <f t="shared" si="1807"/>
        <v>0</v>
      </c>
      <c r="P2574">
        <f t="shared" ref="P2574" si="1815">IF((SUM(J2574:J2577)&gt;0),1,0)</f>
        <v>0</v>
      </c>
      <c r="Q2574">
        <f t="shared" ref="Q2574:R2574" si="1816">IF((SUM(N2574:N2577)&gt;0),1,0)</f>
        <v>0</v>
      </c>
      <c r="R2574">
        <f t="shared" si="1816"/>
        <v>0</v>
      </c>
    </row>
    <row r="2575" spans="1:18" hidden="1" x14ac:dyDescent="0.25">
      <c r="A2575" t="s">
        <v>22</v>
      </c>
      <c r="B2575">
        <v>5</v>
      </c>
      <c r="C2575">
        <v>12</v>
      </c>
      <c r="D2575" t="s">
        <v>12</v>
      </c>
      <c r="E2575" t="s">
        <v>12</v>
      </c>
      <c r="F2575">
        <v>8</v>
      </c>
      <c r="G2575">
        <v>480</v>
      </c>
      <c r="H2575">
        <v>19289</v>
      </c>
      <c r="I2575" t="s">
        <v>16</v>
      </c>
      <c r="J2575">
        <v>0</v>
      </c>
      <c r="K2575">
        <v>0</v>
      </c>
      <c r="L2575">
        <f t="shared" si="1808"/>
        <v>0</v>
      </c>
      <c r="M2575">
        <f t="shared" si="1805"/>
        <v>0</v>
      </c>
      <c r="N2575">
        <f t="shared" si="1806"/>
        <v>0</v>
      </c>
      <c r="O2575">
        <f t="shared" si="1807"/>
        <v>0</v>
      </c>
    </row>
    <row r="2576" spans="1:18" hidden="1" x14ac:dyDescent="0.25">
      <c r="A2576" t="s">
        <v>22</v>
      </c>
      <c r="B2576">
        <v>5</v>
      </c>
      <c r="C2576">
        <v>12</v>
      </c>
      <c r="D2576" t="s">
        <v>12</v>
      </c>
      <c r="E2576" t="s">
        <v>12</v>
      </c>
      <c r="F2576">
        <v>8</v>
      </c>
      <c r="G2576">
        <v>480</v>
      </c>
      <c r="H2576">
        <v>19289</v>
      </c>
      <c r="I2576" t="s">
        <v>13</v>
      </c>
      <c r="J2576">
        <v>0</v>
      </c>
      <c r="K2576">
        <v>0</v>
      </c>
      <c r="L2576">
        <f t="shared" si="1808"/>
        <v>0</v>
      </c>
      <c r="M2576">
        <f t="shared" si="1805"/>
        <v>0</v>
      </c>
      <c r="N2576">
        <f t="shared" si="1806"/>
        <v>0</v>
      </c>
      <c r="O2576">
        <f t="shared" si="1807"/>
        <v>0</v>
      </c>
    </row>
    <row r="2577" spans="1:18" hidden="1" x14ac:dyDescent="0.25">
      <c r="A2577" t="s">
        <v>22</v>
      </c>
      <c r="B2577">
        <v>5</v>
      </c>
      <c r="C2577">
        <v>12</v>
      </c>
      <c r="D2577" t="s">
        <v>12</v>
      </c>
      <c r="E2577" t="s">
        <v>12</v>
      </c>
      <c r="F2577">
        <v>8</v>
      </c>
      <c r="G2577">
        <v>480</v>
      </c>
      <c r="H2577">
        <v>19289</v>
      </c>
      <c r="I2577" t="s">
        <v>14</v>
      </c>
      <c r="J2577">
        <v>0</v>
      </c>
      <c r="K2577">
        <v>0</v>
      </c>
      <c r="L2577" s="11">
        <f t="shared" si="1808"/>
        <v>0</v>
      </c>
      <c r="M2577" s="11">
        <f t="shared" si="1805"/>
        <v>0</v>
      </c>
      <c r="N2577" s="11">
        <f t="shared" si="1806"/>
        <v>0</v>
      </c>
      <c r="O2577" s="11">
        <f t="shared" si="1807"/>
        <v>0</v>
      </c>
      <c r="P2577" s="11"/>
      <c r="Q2577" s="11"/>
      <c r="R2577" s="11"/>
    </row>
    <row r="2578" spans="1:18" hidden="1" x14ac:dyDescent="0.25">
      <c r="A2578" t="s">
        <v>22</v>
      </c>
      <c r="B2578">
        <v>5</v>
      </c>
      <c r="C2578">
        <v>12</v>
      </c>
      <c r="D2578" t="s">
        <v>12</v>
      </c>
      <c r="E2578" t="s">
        <v>12</v>
      </c>
      <c r="F2578">
        <v>9</v>
      </c>
      <c r="G2578">
        <v>540</v>
      </c>
      <c r="H2578">
        <v>19349</v>
      </c>
      <c r="I2578" t="s">
        <v>17</v>
      </c>
      <c r="J2578">
        <v>1</v>
      </c>
      <c r="K2578">
        <v>1</v>
      </c>
      <c r="L2578">
        <f t="shared" si="1808"/>
        <v>1</v>
      </c>
      <c r="M2578">
        <f t="shared" si="1805"/>
        <v>0</v>
      </c>
      <c r="N2578">
        <f t="shared" si="1806"/>
        <v>0</v>
      </c>
      <c r="O2578">
        <f t="shared" si="1807"/>
        <v>0</v>
      </c>
      <c r="P2578">
        <f t="shared" ref="P2578" si="1817">IF((SUM(J2578:J2581)&gt;0),1,0)</f>
        <v>1</v>
      </c>
      <c r="Q2578">
        <f t="shared" ref="Q2578:R2578" si="1818">IF((SUM(N2578:N2581)&gt;0),1,0)</f>
        <v>0</v>
      </c>
      <c r="R2578">
        <f t="shared" si="1818"/>
        <v>0</v>
      </c>
    </row>
    <row r="2579" spans="1:18" hidden="1" x14ac:dyDescent="0.25">
      <c r="A2579" t="s">
        <v>22</v>
      </c>
      <c r="B2579">
        <v>5</v>
      </c>
      <c r="C2579">
        <v>12</v>
      </c>
      <c r="D2579" t="s">
        <v>12</v>
      </c>
      <c r="E2579" t="s">
        <v>12</v>
      </c>
      <c r="F2579">
        <v>9</v>
      </c>
      <c r="G2579">
        <v>540</v>
      </c>
      <c r="H2579">
        <v>19349</v>
      </c>
      <c r="I2579" t="s">
        <v>16</v>
      </c>
      <c r="J2579">
        <v>0</v>
      </c>
      <c r="K2579">
        <v>0</v>
      </c>
      <c r="L2579">
        <f t="shared" si="1808"/>
        <v>0</v>
      </c>
      <c r="M2579">
        <f t="shared" si="1805"/>
        <v>0</v>
      </c>
      <c r="N2579">
        <f t="shared" si="1806"/>
        <v>0</v>
      </c>
      <c r="O2579">
        <f t="shared" si="1807"/>
        <v>0</v>
      </c>
    </row>
    <row r="2580" spans="1:18" hidden="1" x14ac:dyDescent="0.25">
      <c r="A2580" t="s">
        <v>22</v>
      </c>
      <c r="B2580">
        <v>5</v>
      </c>
      <c r="C2580">
        <v>12</v>
      </c>
      <c r="D2580" t="s">
        <v>12</v>
      </c>
      <c r="E2580" t="s">
        <v>12</v>
      </c>
      <c r="F2580">
        <v>9</v>
      </c>
      <c r="G2580">
        <v>540</v>
      </c>
      <c r="H2580">
        <v>19349</v>
      </c>
      <c r="I2580" t="s">
        <v>13</v>
      </c>
      <c r="J2580">
        <v>0</v>
      </c>
      <c r="K2580">
        <v>0</v>
      </c>
      <c r="L2580">
        <f t="shared" si="1808"/>
        <v>0</v>
      </c>
      <c r="M2580">
        <f t="shared" si="1805"/>
        <v>0</v>
      </c>
      <c r="N2580">
        <f t="shared" si="1806"/>
        <v>0</v>
      </c>
      <c r="O2580">
        <f t="shared" si="1807"/>
        <v>0</v>
      </c>
    </row>
    <row r="2581" spans="1:18" hidden="1" x14ac:dyDescent="0.25">
      <c r="A2581" t="s">
        <v>22</v>
      </c>
      <c r="B2581">
        <v>5</v>
      </c>
      <c r="C2581">
        <v>12</v>
      </c>
      <c r="D2581" t="s">
        <v>12</v>
      </c>
      <c r="E2581" t="s">
        <v>12</v>
      </c>
      <c r="F2581">
        <v>9</v>
      </c>
      <c r="G2581">
        <v>540</v>
      </c>
      <c r="H2581">
        <v>19349</v>
      </c>
      <c r="I2581" t="s">
        <v>14</v>
      </c>
      <c r="J2581">
        <v>0</v>
      </c>
      <c r="K2581">
        <v>0</v>
      </c>
      <c r="L2581" s="11">
        <f t="shared" si="1808"/>
        <v>0</v>
      </c>
      <c r="M2581" s="11">
        <f t="shared" si="1805"/>
        <v>0</v>
      </c>
      <c r="N2581" s="11">
        <f t="shared" si="1806"/>
        <v>0</v>
      </c>
      <c r="O2581" s="11">
        <f t="shared" si="1807"/>
        <v>0</v>
      </c>
      <c r="P2581" s="11"/>
      <c r="Q2581" s="11"/>
      <c r="R2581" s="11"/>
    </row>
    <row r="2582" spans="1:18" hidden="1" x14ac:dyDescent="0.25">
      <c r="A2582" t="s">
        <v>22</v>
      </c>
      <c r="B2582">
        <v>5</v>
      </c>
      <c r="C2582">
        <v>12</v>
      </c>
      <c r="D2582" t="s">
        <v>12</v>
      </c>
      <c r="E2582" t="s">
        <v>12</v>
      </c>
      <c r="F2582">
        <v>10</v>
      </c>
      <c r="G2582">
        <v>600</v>
      </c>
      <c r="H2582">
        <v>19409</v>
      </c>
      <c r="I2582" t="s">
        <v>17</v>
      </c>
      <c r="J2582">
        <v>0</v>
      </c>
      <c r="K2582">
        <v>0</v>
      </c>
      <c r="L2582">
        <f t="shared" si="1808"/>
        <v>0</v>
      </c>
      <c r="M2582">
        <f t="shared" si="1805"/>
        <v>0</v>
      </c>
      <c r="N2582">
        <f t="shared" si="1806"/>
        <v>0</v>
      </c>
      <c r="O2582">
        <f t="shared" si="1807"/>
        <v>0</v>
      </c>
      <c r="P2582">
        <f t="shared" ref="P2582" si="1819">IF((SUM(J2582:J2585)&gt;0),1,0)</f>
        <v>1</v>
      </c>
      <c r="Q2582">
        <f t="shared" ref="Q2582:R2582" si="1820">IF((SUM(N2582:N2585)&gt;0),1,0)</f>
        <v>0</v>
      </c>
      <c r="R2582">
        <f t="shared" si="1820"/>
        <v>0</v>
      </c>
    </row>
    <row r="2583" spans="1:18" hidden="1" x14ac:dyDescent="0.25">
      <c r="A2583" t="s">
        <v>22</v>
      </c>
      <c r="B2583">
        <v>5</v>
      </c>
      <c r="C2583">
        <v>12</v>
      </c>
      <c r="D2583" t="s">
        <v>12</v>
      </c>
      <c r="E2583" t="s">
        <v>12</v>
      </c>
      <c r="F2583">
        <v>10</v>
      </c>
      <c r="G2583">
        <v>600</v>
      </c>
      <c r="H2583">
        <v>19409</v>
      </c>
      <c r="I2583" t="s">
        <v>16</v>
      </c>
      <c r="J2583">
        <v>0</v>
      </c>
      <c r="K2583">
        <v>0</v>
      </c>
      <c r="L2583">
        <f t="shared" si="1808"/>
        <v>0</v>
      </c>
      <c r="M2583">
        <f t="shared" si="1805"/>
        <v>0</v>
      </c>
      <c r="N2583">
        <f t="shared" si="1806"/>
        <v>0</v>
      </c>
      <c r="O2583">
        <f t="shared" si="1807"/>
        <v>0</v>
      </c>
    </row>
    <row r="2584" spans="1:18" hidden="1" x14ac:dyDescent="0.25">
      <c r="A2584" t="s">
        <v>22</v>
      </c>
      <c r="B2584">
        <v>5</v>
      </c>
      <c r="C2584">
        <v>12</v>
      </c>
      <c r="D2584" t="s">
        <v>12</v>
      </c>
      <c r="E2584" t="s">
        <v>12</v>
      </c>
      <c r="F2584">
        <v>10</v>
      </c>
      <c r="G2584">
        <v>600</v>
      </c>
      <c r="H2584">
        <v>19409</v>
      </c>
      <c r="I2584" t="s">
        <v>13</v>
      </c>
      <c r="J2584">
        <v>0</v>
      </c>
      <c r="K2584">
        <v>0</v>
      </c>
      <c r="L2584">
        <f t="shared" si="1808"/>
        <v>0</v>
      </c>
      <c r="M2584">
        <f t="shared" si="1805"/>
        <v>0</v>
      </c>
      <c r="N2584">
        <f t="shared" si="1806"/>
        <v>0</v>
      </c>
      <c r="O2584">
        <f t="shared" si="1807"/>
        <v>0</v>
      </c>
    </row>
    <row r="2585" spans="1:18" hidden="1" x14ac:dyDescent="0.25">
      <c r="A2585" t="s">
        <v>22</v>
      </c>
      <c r="B2585">
        <v>5</v>
      </c>
      <c r="C2585">
        <v>12</v>
      </c>
      <c r="D2585" t="s">
        <v>12</v>
      </c>
      <c r="E2585" t="s">
        <v>12</v>
      </c>
      <c r="F2585">
        <v>10</v>
      </c>
      <c r="G2585">
        <v>600</v>
      </c>
      <c r="H2585">
        <v>19409</v>
      </c>
      <c r="I2585" t="s">
        <v>14</v>
      </c>
      <c r="J2585">
        <v>1</v>
      </c>
      <c r="K2585">
        <v>1</v>
      </c>
      <c r="L2585" s="11">
        <f t="shared" si="1808"/>
        <v>1</v>
      </c>
      <c r="M2585" s="11">
        <f t="shared" si="1805"/>
        <v>0</v>
      </c>
      <c r="N2585" s="11">
        <f t="shared" si="1806"/>
        <v>0</v>
      </c>
      <c r="O2585" s="11">
        <f t="shared" si="1807"/>
        <v>0</v>
      </c>
      <c r="P2585" s="11"/>
      <c r="Q2585" s="11"/>
      <c r="R2585" s="11"/>
    </row>
    <row r="2586" spans="1:18" hidden="1" x14ac:dyDescent="0.25">
      <c r="A2586" t="s">
        <v>22</v>
      </c>
      <c r="B2586">
        <v>5</v>
      </c>
      <c r="C2586">
        <v>13</v>
      </c>
      <c r="D2586" t="s">
        <v>21</v>
      </c>
      <c r="E2586" t="s">
        <v>21</v>
      </c>
      <c r="F2586">
        <v>1</v>
      </c>
      <c r="G2586">
        <v>60</v>
      </c>
      <c r="H2586">
        <v>19052</v>
      </c>
      <c r="I2586" t="s">
        <v>17</v>
      </c>
      <c r="J2586">
        <v>0</v>
      </c>
      <c r="K2586">
        <v>0</v>
      </c>
      <c r="L2586">
        <f t="shared" si="1808"/>
        <v>0</v>
      </c>
      <c r="M2586">
        <f t="shared" si="1805"/>
        <v>0</v>
      </c>
      <c r="N2586">
        <f t="shared" si="1806"/>
        <v>0</v>
      </c>
      <c r="O2586">
        <f t="shared" si="1807"/>
        <v>0</v>
      </c>
      <c r="P2586">
        <f t="shared" ref="P2586" si="1821">IF((SUM(J2586:J2589)&gt;0),1,0)</f>
        <v>0</v>
      </c>
      <c r="Q2586">
        <f t="shared" ref="Q2586:R2586" si="1822">IF((SUM(N2586:N2589)&gt;0),1,0)</f>
        <v>0</v>
      </c>
      <c r="R2586">
        <f t="shared" si="1822"/>
        <v>0</v>
      </c>
    </row>
    <row r="2587" spans="1:18" hidden="1" x14ac:dyDescent="0.25">
      <c r="A2587" t="s">
        <v>22</v>
      </c>
      <c r="B2587">
        <v>5</v>
      </c>
      <c r="C2587">
        <v>13</v>
      </c>
      <c r="D2587" t="s">
        <v>21</v>
      </c>
      <c r="E2587" t="s">
        <v>21</v>
      </c>
      <c r="F2587">
        <v>1</v>
      </c>
      <c r="G2587">
        <v>60</v>
      </c>
      <c r="H2587">
        <v>19052</v>
      </c>
      <c r="I2587" t="s">
        <v>16</v>
      </c>
      <c r="J2587">
        <v>0</v>
      </c>
      <c r="K2587">
        <v>0</v>
      </c>
      <c r="L2587">
        <f t="shared" si="1808"/>
        <v>0</v>
      </c>
      <c r="M2587">
        <f t="shared" si="1805"/>
        <v>0</v>
      </c>
      <c r="N2587">
        <f t="shared" si="1806"/>
        <v>0</v>
      </c>
      <c r="O2587">
        <f t="shared" si="1807"/>
        <v>0</v>
      </c>
    </row>
    <row r="2588" spans="1:18" hidden="1" x14ac:dyDescent="0.25">
      <c r="A2588" t="s">
        <v>22</v>
      </c>
      <c r="B2588">
        <v>5</v>
      </c>
      <c r="C2588">
        <v>13</v>
      </c>
      <c r="D2588" t="s">
        <v>21</v>
      </c>
      <c r="E2588" t="s">
        <v>21</v>
      </c>
      <c r="F2588">
        <v>1</v>
      </c>
      <c r="G2588">
        <v>60</v>
      </c>
      <c r="H2588">
        <v>19052</v>
      </c>
      <c r="I2588" t="s">
        <v>13</v>
      </c>
      <c r="J2588">
        <v>0</v>
      </c>
      <c r="K2588">
        <v>0</v>
      </c>
      <c r="L2588">
        <f t="shared" si="1808"/>
        <v>0</v>
      </c>
      <c r="M2588">
        <f t="shared" si="1805"/>
        <v>0</v>
      </c>
      <c r="N2588">
        <f t="shared" si="1806"/>
        <v>0</v>
      </c>
      <c r="O2588">
        <f t="shared" si="1807"/>
        <v>0</v>
      </c>
    </row>
    <row r="2589" spans="1:18" hidden="1" x14ac:dyDescent="0.25">
      <c r="A2589" t="s">
        <v>22</v>
      </c>
      <c r="B2589">
        <v>5</v>
      </c>
      <c r="C2589">
        <v>13</v>
      </c>
      <c r="D2589" t="s">
        <v>21</v>
      </c>
      <c r="E2589" t="s">
        <v>21</v>
      </c>
      <c r="F2589">
        <v>1</v>
      </c>
      <c r="G2589">
        <v>60</v>
      </c>
      <c r="H2589">
        <v>19052</v>
      </c>
      <c r="I2589" t="s">
        <v>14</v>
      </c>
      <c r="J2589">
        <v>0</v>
      </c>
      <c r="K2589">
        <v>0</v>
      </c>
      <c r="L2589" s="11">
        <f t="shared" si="1808"/>
        <v>0</v>
      </c>
      <c r="M2589" s="11">
        <f t="shared" si="1805"/>
        <v>0</v>
      </c>
      <c r="N2589" s="11">
        <f t="shared" si="1806"/>
        <v>0</v>
      </c>
      <c r="O2589" s="11">
        <f t="shared" si="1807"/>
        <v>0</v>
      </c>
      <c r="P2589" s="11"/>
      <c r="Q2589" s="11"/>
      <c r="R2589" s="11"/>
    </row>
    <row r="2590" spans="1:18" hidden="1" x14ac:dyDescent="0.25">
      <c r="A2590" t="s">
        <v>22</v>
      </c>
      <c r="B2590">
        <v>5</v>
      </c>
      <c r="C2590">
        <v>13</v>
      </c>
      <c r="D2590" t="s">
        <v>21</v>
      </c>
      <c r="E2590" t="s">
        <v>21</v>
      </c>
      <c r="F2590">
        <v>2</v>
      </c>
      <c r="G2590">
        <v>120</v>
      </c>
      <c r="H2590">
        <v>19112</v>
      </c>
      <c r="I2590" t="s">
        <v>17</v>
      </c>
      <c r="J2590">
        <v>0</v>
      </c>
      <c r="K2590">
        <v>0</v>
      </c>
      <c r="L2590">
        <f t="shared" si="1808"/>
        <v>0</v>
      </c>
      <c r="M2590">
        <f t="shared" si="1805"/>
        <v>0</v>
      </c>
      <c r="N2590">
        <f t="shared" si="1806"/>
        <v>0</v>
      </c>
      <c r="O2590">
        <f t="shared" si="1807"/>
        <v>0</v>
      </c>
      <c r="P2590">
        <f t="shared" ref="P2590" si="1823">IF((SUM(J2590:J2593)&gt;0),1,0)</f>
        <v>0</v>
      </c>
      <c r="Q2590">
        <f t="shared" ref="Q2590:R2590" si="1824">IF((SUM(N2590:N2593)&gt;0),1,0)</f>
        <v>0</v>
      </c>
      <c r="R2590">
        <f t="shared" si="1824"/>
        <v>0</v>
      </c>
    </row>
    <row r="2591" spans="1:18" hidden="1" x14ac:dyDescent="0.25">
      <c r="A2591" t="s">
        <v>22</v>
      </c>
      <c r="B2591">
        <v>5</v>
      </c>
      <c r="C2591">
        <v>13</v>
      </c>
      <c r="D2591" t="s">
        <v>21</v>
      </c>
      <c r="E2591" t="s">
        <v>21</v>
      </c>
      <c r="F2591">
        <v>2</v>
      </c>
      <c r="G2591">
        <v>120</v>
      </c>
      <c r="H2591">
        <v>19112</v>
      </c>
      <c r="I2591" t="s">
        <v>16</v>
      </c>
      <c r="J2591">
        <v>0</v>
      </c>
      <c r="K2591">
        <v>0</v>
      </c>
      <c r="L2591">
        <f t="shared" si="1808"/>
        <v>0</v>
      </c>
      <c r="M2591">
        <f t="shared" si="1805"/>
        <v>0</v>
      </c>
      <c r="N2591">
        <f t="shared" si="1806"/>
        <v>0</v>
      </c>
      <c r="O2591">
        <f t="shared" si="1807"/>
        <v>0</v>
      </c>
    </row>
    <row r="2592" spans="1:18" hidden="1" x14ac:dyDescent="0.25">
      <c r="A2592" t="s">
        <v>22</v>
      </c>
      <c r="B2592">
        <v>5</v>
      </c>
      <c r="C2592">
        <v>13</v>
      </c>
      <c r="D2592" t="s">
        <v>21</v>
      </c>
      <c r="E2592" t="s">
        <v>21</v>
      </c>
      <c r="F2592">
        <v>2</v>
      </c>
      <c r="G2592">
        <v>120</v>
      </c>
      <c r="H2592">
        <v>19112</v>
      </c>
      <c r="I2592" t="s">
        <v>13</v>
      </c>
      <c r="J2592">
        <v>0</v>
      </c>
      <c r="K2592">
        <v>0</v>
      </c>
      <c r="L2592">
        <f t="shared" si="1808"/>
        <v>0</v>
      </c>
      <c r="M2592">
        <f t="shared" si="1805"/>
        <v>0</v>
      </c>
      <c r="N2592">
        <f t="shared" si="1806"/>
        <v>0</v>
      </c>
      <c r="O2592">
        <f t="shared" si="1807"/>
        <v>0</v>
      </c>
    </row>
    <row r="2593" spans="1:18" hidden="1" x14ac:dyDescent="0.25">
      <c r="A2593" t="s">
        <v>22</v>
      </c>
      <c r="B2593">
        <v>5</v>
      </c>
      <c r="C2593">
        <v>13</v>
      </c>
      <c r="D2593" t="s">
        <v>21</v>
      </c>
      <c r="E2593" t="s">
        <v>21</v>
      </c>
      <c r="F2593">
        <v>2</v>
      </c>
      <c r="G2593">
        <v>120</v>
      </c>
      <c r="H2593">
        <v>19112</v>
      </c>
      <c r="I2593" t="s">
        <v>14</v>
      </c>
      <c r="J2593">
        <v>0</v>
      </c>
      <c r="K2593">
        <v>0</v>
      </c>
      <c r="L2593" s="11">
        <f t="shared" si="1808"/>
        <v>0</v>
      </c>
      <c r="M2593" s="11">
        <f t="shared" si="1805"/>
        <v>0</v>
      </c>
      <c r="N2593" s="11">
        <f t="shared" si="1806"/>
        <v>0</v>
      </c>
      <c r="O2593" s="11">
        <f t="shared" si="1807"/>
        <v>0</v>
      </c>
      <c r="P2593" s="11"/>
      <c r="Q2593" s="11"/>
      <c r="R2593" s="11"/>
    </row>
    <row r="2594" spans="1:18" hidden="1" x14ac:dyDescent="0.25">
      <c r="A2594" t="s">
        <v>22</v>
      </c>
      <c r="B2594">
        <v>5</v>
      </c>
      <c r="C2594">
        <v>13</v>
      </c>
      <c r="D2594" t="s">
        <v>21</v>
      </c>
      <c r="E2594" t="s">
        <v>21</v>
      </c>
      <c r="F2594">
        <v>3</v>
      </c>
      <c r="G2594">
        <v>180</v>
      </c>
      <c r="H2594">
        <v>19172</v>
      </c>
      <c r="I2594" t="s">
        <v>17</v>
      </c>
      <c r="J2594">
        <v>0</v>
      </c>
      <c r="K2594">
        <v>0</v>
      </c>
      <c r="L2594">
        <f t="shared" si="1808"/>
        <v>0</v>
      </c>
      <c r="M2594">
        <f t="shared" si="1805"/>
        <v>0</v>
      </c>
      <c r="N2594">
        <f t="shared" si="1806"/>
        <v>0</v>
      </c>
      <c r="O2594">
        <f t="shared" si="1807"/>
        <v>0</v>
      </c>
      <c r="P2594">
        <f t="shared" ref="P2594" si="1825">IF((SUM(J2594:J2597)&gt;0),1,0)</f>
        <v>0</v>
      </c>
      <c r="Q2594">
        <f t="shared" ref="Q2594:R2594" si="1826">IF((SUM(N2594:N2597)&gt;0),1,0)</f>
        <v>0</v>
      </c>
      <c r="R2594">
        <f t="shared" si="1826"/>
        <v>0</v>
      </c>
    </row>
    <row r="2595" spans="1:18" hidden="1" x14ac:dyDescent="0.25">
      <c r="A2595" t="s">
        <v>22</v>
      </c>
      <c r="B2595">
        <v>5</v>
      </c>
      <c r="C2595">
        <v>13</v>
      </c>
      <c r="D2595" t="s">
        <v>21</v>
      </c>
      <c r="E2595" t="s">
        <v>21</v>
      </c>
      <c r="F2595">
        <v>3</v>
      </c>
      <c r="G2595">
        <v>180</v>
      </c>
      <c r="H2595">
        <v>19172</v>
      </c>
      <c r="I2595" t="s">
        <v>16</v>
      </c>
      <c r="J2595">
        <v>0</v>
      </c>
      <c r="K2595">
        <v>0</v>
      </c>
      <c r="L2595">
        <f t="shared" si="1808"/>
        <v>0</v>
      </c>
      <c r="M2595">
        <f t="shared" si="1805"/>
        <v>0</v>
      </c>
      <c r="N2595">
        <f t="shared" si="1806"/>
        <v>0</v>
      </c>
      <c r="O2595">
        <f t="shared" si="1807"/>
        <v>0</v>
      </c>
    </row>
    <row r="2596" spans="1:18" hidden="1" x14ac:dyDescent="0.25">
      <c r="A2596" t="s">
        <v>22</v>
      </c>
      <c r="B2596">
        <v>5</v>
      </c>
      <c r="C2596">
        <v>13</v>
      </c>
      <c r="D2596" t="s">
        <v>21</v>
      </c>
      <c r="E2596" t="s">
        <v>21</v>
      </c>
      <c r="F2596">
        <v>3</v>
      </c>
      <c r="G2596">
        <v>180</v>
      </c>
      <c r="H2596">
        <v>19172</v>
      </c>
      <c r="I2596" t="s">
        <v>13</v>
      </c>
      <c r="J2596">
        <v>0</v>
      </c>
      <c r="K2596">
        <v>0</v>
      </c>
      <c r="L2596">
        <f t="shared" si="1808"/>
        <v>0</v>
      </c>
      <c r="M2596">
        <f t="shared" si="1805"/>
        <v>0</v>
      </c>
      <c r="N2596">
        <f t="shared" si="1806"/>
        <v>0</v>
      </c>
      <c r="O2596">
        <f t="shared" si="1807"/>
        <v>0</v>
      </c>
    </row>
    <row r="2597" spans="1:18" hidden="1" x14ac:dyDescent="0.25">
      <c r="A2597" t="s">
        <v>22</v>
      </c>
      <c r="B2597">
        <v>5</v>
      </c>
      <c r="C2597">
        <v>13</v>
      </c>
      <c r="D2597" t="s">
        <v>21</v>
      </c>
      <c r="E2597" t="s">
        <v>21</v>
      </c>
      <c r="F2597">
        <v>3</v>
      </c>
      <c r="G2597">
        <v>180</v>
      </c>
      <c r="H2597">
        <v>19172</v>
      </c>
      <c r="I2597" t="s">
        <v>14</v>
      </c>
      <c r="J2597">
        <v>0</v>
      </c>
      <c r="K2597">
        <v>0</v>
      </c>
      <c r="L2597" s="11">
        <f t="shared" si="1808"/>
        <v>0</v>
      </c>
      <c r="M2597" s="11">
        <f t="shared" si="1805"/>
        <v>0</v>
      </c>
      <c r="N2597" s="11">
        <f t="shared" si="1806"/>
        <v>0</v>
      </c>
      <c r="O2597" s="11">
        <f t="shared" si="1807"/>
        <v>0</v>
      </c>
      <c r="P2597" s="11"/>
      <c r="Q2597" s="11"/>
      <c r="R2597" s="11"/>
    </row>
    <row r="2598" spans="1:18" hidden="1" x14ac:dyDescent="0.25">
      <c r="A2598" t="s">
        <v>22</v>
      </c>
      <c r="B2598">
        <v>5</v>
      </c>
      <c r="C2598">
        <v>13</v>
      </c>
      <c r="D2598" t="s">
        <v>21</v>
      </c>
      <c r="E2598" t="s">
        <v>21</v>
      </c>
      <c r="F2598">
        <v>4</v>
      </c>
      <c r="G2598">
        <v>240</v>
      </c>
      <c r="H2598">
        <v>19232</v>
      </c>
      <c r="I2598" t="s">
        <v>17</v>
      </c>
      <c r="J2598">
        <v>0</v>
      </c>
      <c r="K2598">
        <v>0</v>
      </c>
      <c r="L2598">
        <f t="shared" si="1808"/>
        <v>0</v>
      </c>
      <c r="M2598">
        <f t="shared" si="1805"/>
        <v>0</v>
      </c>
      <c r="N2598">
        <f t="shared" si="1806"/>
        <v>0</v>
      </c>
      <c r="O2598">
        <f t="shared" si="1807"/>
        <v>0</v>
      </c>
      <c r="P2598">
        <f t="shared" ref="P2598" si="1827">IF((SUM(J2598:J2601)&gt;0),1,0)</f>
        <v>1</v>
      </c>
      <c r="Q2598">
        <f t="shared" ref="Q2598:R2598" si="1828">IF((SUM(N2598:N2601)&gt;0),1,0)</f>
        <v>0</v>
      </c>
      <c r="R2598">
        <f t="shared" si="1828"/>
        <v>0</v>
      </c>
    </row>
    <row r="2599" spans="1:18" hidden="1" x14ac:dyDescent="0.25">
      <c r="A2599" t="s">
        <v>22</v>
      </c>
      <c r="B2599">
        <v>5</v>
      </c>
      <c r="C2599">
        <v>13</v>
      </c>
      <c r="D2599" t="s">
        <v>21</v>
      </c>
      <c r="E2599" t="s">
        <v>21</v>
      </c>
      <c r="F2599">
        <v>4</v>
      </c>
      <c r="G2599">
        <v>240</v>
      </c>
      <c r="H2599">
        <v>19232</v>
      </c>
      <c r="I2599" t="s">
        <v>16</v>
      </c>
      <c r="J2599">
        <v>1</v>
      </c>
      <c r="K2599">
        <v>2</v>
      </c>
      <c r="L2599">
        <f t="shared" si="1808"/>
        <v>1</v>
      </c>
      <c r="M2599">
        <f t="shared" si="1805"/>
        <v>0</v>
      </c>
      <c r="N2599">
        <f t="shared" si="1806"/>
        <v>0</v>
      </c>
      <c r="O2599">
        <f t="shared" si="1807"/>
        <v>0</v>
      </c>
    </row>
    <row r="2600" spans="1:18" hidden="1" x14ac:dyDescent="0.25">
      <c r="A2600" t="s">
        <v>22</v>
      </c>
      <c r="B2600">
        <v>5</v>
      </c>
      <c r="C2600">
        <v>13</v>
      </c>
      <c r="D2600" t="s">
        <v>21</v>
      </c>
      <c r="E2600" t="s">
        <v>21</v>
      </c>
      <c r="F2600">
        <v>4</v>
      </c>
      <c r="G2600">
        <v>240</v>
      </c>
      <c r="H2600">
        <v>19232</v>
      </c>
      <c r="I2600" t="s">
        <v>13</v>
      </c>
      <c r="J2600">
        <v>0</v>
      </c>
      <c r="K2600">
        <v>0</v>
      </c>
      <c r="L2600">
        <f t="shared" si="1808"/>
        <v>0</v>
      </c>
      <c r="M2600">
        <f t="shared" si="1805"/>
        <v>0</v>
      </c>
      <c r="N2600">
        <f t="shared" si="1806"/>
        <v>0</v>
      </c>
      <c r="O2600">
        <f t="shared" si="1807"/>
        <v>0</v>
      </c>
    </row>
    <row r="2601" spans="1:18" hidden="1" x14ac:dyDescent="0.25">
      <c r="A2601" t="s">
        <v>22</v>
      </c>
      <c r="B2601">
        <v>5</v>
      </c>
      <c r="C2601">
        <v>13</v>
      </c>
      <c r="D2601" t="s">
        <v>21</v>
      </c>
      <c r="E2601" t="s">
        <v>21</v>
      </c>
      <c r="F2601">
        <v>4</v>
      </c>
      <c r="G2601">
        <v>240</v>
      </c>
      <c r="H2601">
        <v>19232</v>
      </c>
      <c r="I2601" t="s">
        <v>14</v>
      </c>
      <c r="J2601">
        <v>0</v>
      </c>
      <c r="K2601">
        <v>0</v>
      </c>
      <c r="L2601" s="11">
        <f t="shared" si="1808"/>
        <v>0</v>
      </c>
      <c r="M2601" s="11">
        <f t="shared" si="1805"/>
        <v>0</v>
      </c>
      <c r="N2601" s="11">
        <f t="shared" si="1806"/>
        <v>0</v>
      </c>
      <c r="O2601" s="11">
        <f t="shared" si="1807"/>
        <v>0</v>
      </c>
      <c r="P2601" s="11"/>
      <c r="Q2601" s="11"/>
      <c r="R2601" s="11"/>
    </row>
    <row r="2602" spans="1:18" hidden="1" x14ac:dyDescent="0.25">
      <c r="A2602" t="s">
        <v>22</v>
      </c>
      <c r="B2602">
        <v>5</v>
      </c>
      <c r="C2602">
        <v>13</v>
      </c>
      <c r="D2602" t="s">
        <v>21</v>
      </c>
      <c r="E2602" t="s">
        <v>21</v>
      </c>
      <c r="F2602">
        <v>5</v>
      </c>
      <c r="G2602">
        <v>300</v>
      </c>
      <c r="H2602">
        <v>19292</v>
      </c>
      <c r="I2602" t="s">
        <v>17</v>
      </c>
      <c r="J2602">
        <v>0</v>
      </c>
      <c r="K2602">
        <v>0</v>
      </c>
      <c r="L2602">
        <f t="shared" si="1808"/>
        <v>0</v>
      </c>
      <c r="M2602">
        <f t="shared" si="1805"/>
        <v>0</v>
      </c>
      <c r="N2602">
        <f t="shared" si="1806"/>
        <v>0</v>
      </c>
      <c r="O2602">
        <f t="shared" si="1807"/>
        <v>0</v>
      </c>
      <c r="P2602">
        <f t="shared" ref="P2602" si="1829">IF((SUM(J2602:J2605)&gt;0),1,0)</f>
        <v>0</v>
      </c>
      <c r="Q2602">
        <f t="shared" ref="Q2602:R2602" si="1830">IF((SUM(N2602:N2605)&gt;0),1,0)</f>
        <v>0</v>
      </c>
      <c r="R2602">
        <f t="shared" si="1830"/>
        <v>0</v>
      </c>
    </row>
    <row r="2603" spans="1:18" hidden="1" x14ac:dyDescent="0.25">
      <c r="A2603" t="s">
        <v>22</v>
      </c>
      <c r="B2603">
        <v>5</v>
      </c>
      <c r="C2603">
        <v>13</v>
      </c>
      <c r="D2603" t="s">
        <v>21</v>
      </c>
      <c r="E2603" t="s">
        <v>21</v>
      </c>
      <c r="F2603">
        <v>5</v>
      </c>
      <c r="G2603">
        <v>300</v>
      </c>
      <c r="H2603">
        <v>19292</v>
      </c>
      <c r="I2603" t="s">
        <v>16</v>
      </c>
      <c r="J2603">
        <v>0</v>
      </c>
      <c r="K2603">
        <v>0</v>
      </c>
      <c r="L2603">
        <f t="shared" si="1808"/>
        <v>0</v>
      </c>
      <c r="M2603">
        <f t="shared" si="1805"/>
        <v>0</v>
      </c>
      <c r="N2603">
        <f t="shared" si="1806"/>
        <v>0</v>
      </c>
      <c r="O2603">
        <f t="shared" si="1807"/>
        <v>0</v>
      </c>
    </row>
    <row r="2604" spans="1:18" hidden="1" x14ac:dyDescent="0.25">
      <c r="A2604" t="s">
        <v>22</v>
      </c>
      <c r="B2604">
        <v>5</v>
      </c>
      <c r="C2604">
        <v>13</v>
      </c>
      <c r="D2604" t="s">
        <v>21</v>
      </c>
      <c r="E2604" t="s">
        <v>21</v>
      </c>
      <c r="F2604">
        <v>5</v>
      </c>
      <c r="G2604">
        <v>300</v>
      </c>
      <c r="H2604">
        <v>19292</v>
      </c>
      <c r="I2604" t="s">
        <v>13</v>
      </c>
      <c r="J2604">
        <v>0</v>
      </c>
      <c r="K2604">
        <v>0</v>
      </c>
      <c r="L2604">
        <f t="shared" si="1808"/>
        <v>0</v>
      </c>
      <c r="M2604">
        <f t="shared" si="1805"/>
        <v>0</v>
      </c>
      <c r="N2604">
        <f t="shared" si="1806"/>
        <v>0</v>
      </c>
      <c r="O2604">
        <f t="shared" si="1807"/>
        <v>0</v>
      </c>
    </row>
    <row r="2605" spans="1:18" hidden="1" x14ac:dyDescent="0.25">
      <c r="A2605" t="s">
        <v>22</v>
      </c>
      <c r="B2605">
        <v>5</v>
      </c>
      <c r="C2605">
        <v>13</v>
      </c>
      <c r="D2605" t="s">
        <v>21</v>
      </c>
      <c r="E2605" t="s">
        <v>21</v>
      </c>
      <c r="F2605">
        <v>5</v>
      </c>
      <c r="G2605">
        <v>300</v>
      </c>
      <c r="H2605">
        <v>19292</v>
      </c>
      <c r="I2605" t="s">
        <v>14</v>
      </c>
      <c r="J2605">
        <v>0</v>
      </c>
      <c r="K2605">
        <v>0</v>
      </c>
      <c r="L2605" s="11">
        <f t="shared" si="1808"/>
        <v>0</v>
      </c>
      <c r="M2605" s="11">
        <f t="shared" si="1805"/>
        <v>0</v>
      </c>
      <c r="N2605" s="11">
        <f t="shared" si="1806"/>
        <v>0</v>
      </c>
      <c r="O2605" s="11">
        <f t="shared" si="1807"/>
        <v>0</v>
      </c>
      <c r="P2605" s="11"/>
      <c r="Q2605" s="11"/>
      <c r="R2605" s="11"/>
    </row>
    <row r="2606" spans="1:18" hidden="1" x14ac:dyDescent="0.25">
      <c r="A2606" t="s">
        <v>22</v>
      </c>
      <c r="B2606">
        <v>5</v>
      </c>
      <c r="C2606">
        <v>13</v>
      </c>
      <c r="D2606" t="s">
        <v>21</v>
      </c>
      <c r="E2606" t="s">
        <v>21</v>
      </c>
      <c r="F2606">
        <v>6</v>
      </c>
      <c r="G2606">
        <v>360</v>
      </c>
      <c r="H2606">
        <v>19352</v>
      </c>
      <c r="I2606" t="s">
        <v>17</v>
      </c>
      <c r="J2606">
        <v>0</v>
      </c>
      <c r="K2606">
        <v>0</v>
      </c>
      <c r="L2606">
        <f t="shared" si="1808"/>
        <v>0</v>
      </c>
      <c r="M2606">
        <f t="shared" si="1805"/>
        <v>0</v>
      </c>
      <c r="N2606">
        <f t="shared" si="1806"/>
        <v>0</v>
      </c>
      <c r="O2606">
        <f t="shared" si="1807"/>
        <v>0</v>
      </c>
      <c r="P2606">
        <f t="shared" ref="P2606" si="1831">IF((SUM(J2606:J2609)&gt;0),1,0)</f>
        <v>0</v>
      </c>
      <c r="Q2606">
        <f t="shared" ref="Q2606:R2606" si="1832">IF((SUM(N2606:N2609)&gt;0),1,0)</f>
        <v>0</v>
      </c>
      <c r="R2606">
        <f t="shared" si="1832"/>
        <v>0</v>
      </c>
    </row>
    <row r="2607" spans="1:18" hidden="1" x14ac:dyDescent="0.25">
      <c r="A2607" t="s">
        <v>22</v>
      </c>
      <c r="B2607">
        <v>5</v>
      </c>
      <c r="C2607">
        <v>13</v>
      </c>
      <c r="D2607" t="s">
        <v>21</v>
      </c>
      <c r="E2607" t="s">
        <v>21</v>
      </c>
      <c r="F2607">
        <v>6</v>
      </c>
      <c r="G2607">
        <v>360</v>
      </c>
      <c r="H2607">
        <v>19352</v>
      </c>
      <c r="I2607" t="s">
        <v>16</v>
      </c>
      <c r="J2607">
        <v>0</v>
      </c>
      <c r="K2607">
        <v>0</v>
      </c>
      <c r="L2607">
        <f t="shared" si="1808"/>
        <v>0</v>
      </c>
      <c r="M2607">
        <f t="shared" si="1805"/>
        <v>0</v>
      </c>
      <c r="N2607">
        <f t="shared" si="1806"/>
        <v>0</v>
      </c>
      <c r="O2607">
        <f t="shared" si="1807"/>
        <v>0</v>
      </c>
    </row>
    <row r="2608" spans="1:18" hidden="1" x14ac:dyDescent="0.25">
      <c r="A2608" t="s">
        <v>22</v>
      </c>
      <c r="B2608">
        <v>5</v>
      </c>
      <c r="C2608">
        <v>13</v>
      </c>
      <c r="D2608" t="s">
        <v>21</v>
      </c>
      <c r="E2608" t="s">
        <v>21</v>
      </c>
      <c r="F2608">
        <v>6</v>
      </c>
      <c r="G2608">
        <v>360</v>
      </c>
      <c r="H2608">
        <v>19352</v>
      </c>
      <c r="I2608" t="s">
        <v>13</v>
      </c>
      <c r="J2608">
        <v>0</v>
      </c>
      <c r="K2608">
        <v>0</v>
      </c>
      <c r="L2608">
        <f t="shared" si="1808"/>
        <v>0</v>
      </c>
      <c r="M2608">
        <f t="shared" si="1805"/>
        <v>0</v>
      </c>
      <c r="N2608">
        <f t="shared" si="1806"/>
        <v>0</v>
      </c>
      <c r="O2608">
        <f t="shared" si="1807"/>
        <v>0</v>
      </c>
    </row>
    <row r="2609" spans="1:18" hidden="1" x14ac:dyDescent="0.25">
      <c r="A2609" t="s">
        <v>22</v>
      </c>
      <c r="B2609">
        <v>5</v>
      </c>
      <c r="C2609">
        <v>13</v>
      </c>
      <c r="D2609" t="s">
        <v>21</v>
      </c>
      <c r="E2609" t="s">
        <v>21</v>
      </c>
      <c r="F2609">
        <v>6</v>
      </c>
      <c r="G2609">
        <v>360</v>
      </c>
      <c r="H2609">
        <v>19352</v>
      </c>
      <c r="I2609" t="s">
        <v>14</v>
      </c>
      <c r="J2609">
        <v>0</v>
      </c>
      <c r="K2609">
        <v>0</v>
      </c>
      <c r="L2609" s="11">
        <f t="shared" si="1808"/>
        <v>0</v>
      </c>
      <c r="M2609" s="11">
        <f t="shared" si="1805"/>
        <v>0</v>
      </c>
      <c r="N2609" s="11">
        <f t="shared" si="1806"/>
        <v>0</v>
      </c>
      <c r="O2609" s="11">
        <f t="shared" si="1807"/>
        <v>0</v>
      </c>
      <c r="P2609" s="11"/>
      <c r="Q2609" s="11"/>
      <c r="R2609" s="11"/>
    </row>
    <row r="2610" spans="1:18" hidden="1" x14ac:dyDescent="0.25">
      <c r="A2610" t="s">
        <v>22</v>
      </c>
      <c r="B2610">
        <v>5</v>
      </c>
      <c r="C2610">
        <v>13</v>
      </c>
      <c r="D2610" t="s">
        <v>21</v>
      </c>
      <c r="E2610" t="s">
        <v>21</v>
      </c>
      <c r="F2610">
        <v>7</v>
      </c>
      <c r="G2610">
        <v>420</v>
      </c>
      <c r="H2610">
        <v>19412</v>
      </c>
      <c r="I2610" t="s">
        <v>17</v>
      </c>
      <c r="J2610">
        <v>0</v>
      </c>
      <c r="K2610">
        <v>0</v>
      </c>
      <c r="L2610">
        <f t="shared" si="1808"/>
        <v>0</v>
      </c>
      <c r="M2610">
        <f t="shared" si="1805"/>
        <v>0</v>
      </c>
      <c r="N2610">
        <f t="shared" si="1806"/>
        <v>0</v>
      </c>
      <c r="O2610">
        <f t="shared" si="1807"/>
        <v>0</v>
      </c>
      <c r="P2610">
        <f t="shared" ref="P2610" si="1833">IF((SUM(J2610:J2613)&gt;0),1,0)</f>
        <v>0</v>
      </c>
      <c r="Q2610">
        <f t="shared" ref="Q2610:R2610" si="1834">IF((SUM(N2610:N2613)&gt;0),1,0)</f>
        <v>0</v>
      </c>
      <c r="R2610">
        <f t="shared" si="1834"/>
        <v>0</v>
      </c>
    </row>
    <row r="2611" spans="1:18" hidden="1" x14ac:dyDescent="0.25">
      <c r="A2611" t="s">
        <v>22</v>
      </c>
      <c r="B2611">
        <v>5</v>
      </c>
      <c r="C2611">
        <v>13</v>
      </c>
      <c r="D2611" t="s">
        <v>21</v>
      </c>
      <c r="E2611" t="s">
        <v>21</v>
      </c>
      <c r="F2611">
        <v>7</v>
      </c>
      <c r="G2611">
        <v>420</v>
      </c>
      <c r="H2611">
        <v>19412</v>
      </c>
      <c r="I2611" t="s">
        <v>16</v>
      </c>
      <c r="J2611">
        <v>0</v>
      </c>
      <c r="K2611">
        <v>0</v>
      </c>
      <c r="L2611">
        <f t="shared" si="1808"/>
        <v>0</v>
      </c>
      <c r="M2611">
        <f t="shared" si="1805"/>
        <v>0</v>
      </c>
      <c r="N2611">
        <f t="shared" si="1806"/>
        <v>0</v>
      </c>
      <c r="O2611">
        <f t="shared" si="1807"/>
        <v>0</v>
      </c>
    </row>
    <row r="2612" spans="1:18" hidden="1" x14ac:dyDescent="0.25">
      <c r="A2612" t="s">
        <v>22</v>
      </c>
      <c r="B2612">
        <v>5</v>
      </c>
      <c r="C2612">
        <v>13</v>
      </c>
      <c r="D2612" t="s">
        <v>21</v>
      </c>
      <c r="E2612" t="s">
        <v>21</v>
      </c>
      <c r="F2612">
        <v>7</v>
      </c>
      <c r="G2612">
        <v>420</v>
      </c>
      <c r="H2612">
        <v>19412</v>
      </c>
      <c r="I2612" t="s">
        <v>13</v>
      </c>
      <c r="J2612">
        <v>0</v>
      </c>
      <c r="K2612">
        <v>0</v>
      </c>
      <c r="L2612">
        <f t="shared" si="1808"/>
        <v>0</v>
      </c>
      <c r="M2612">
        <f t="shared" si="1805"/>
        <v>0</v>
      </c>
      <c r="N2612">
        <f t="shared" si="1806"/>
        <v>0</v>
      </c>
      <c r="O2612">
        <f t="shared" si="1807"/>
        <v>0</v>
      </c>
    </row>
    <row r="2613" spans="1:18" hidden="1" x14ac:dyDescent="0.25">
      <c r="A2613" t="s">
        <v>22</v>
      </c>
      <c r="B2613">
        <v>5</v>
      </c>
      <c r="C2613">
        <v>13</v>
      </c>
      <c r="D2613" t="s">
        <v>21</v>
      </c>
      <c r="E2613" t="s">
        <v>21</v>
      </c>
      <c r="F2613">
        <v>7</v>
      </c>
      <c r="G2613">
        <v>420</v>
      </c>
      <c r="H2613">
        <v>19412</v>
      </c>
      <c r="I2613" t="s">
        <v>14</v>
      </c>
      <c r="J2613">
        <v>0</v>
      </c>
      <c r="K2613">
        <v>0</v>
      </c>
      <c r="L2613" s="11">
        <f t="shared" si="1808"/>
        <v>0</v>
      </c>
      <c r="M2613" s="11">
        <f t="shared" si="1805"/>
        <v>0</v>
      </c>
      <c r="N2613" s="11">
        <f t="shared" si="1806"/>
        <v>0</v>
      </c>
      <c r="O2613" s="11">
        <f t="shared" si="1807"/>
        <v>0</v>
      </c>
      <c r="P2613" s="11"/>
      <c r="Q2613" s="11"/>
      <c r="R2613" s="11"/>
    </row>
    <row r="2614" spans="1:18" hidden="1" x14ac:dyDescent="0.25">
      <c r="A2614" t="s">
        <v>22</v>
      </c>
      <c r="B2614">
        <v>5</v>
      </c>
      <c r="C2614">
        <v>13</v>
      </c>
      <c r="D2614" t="s">
        <v>21</v>
      </c>
      <c r="E2614" t="s">
        <v>21</v>
      </c>
      <c r="F2614">
        <v>8</v>
      </c>
      <c r="G2614">
        <v>480</v>
      </c>
      <c r="H2614">
        <v>19472</v>
      </c>
      <c r="I2614" t="s">
        <v>17</v>
      </c>
      <c r="J2614">
        <v>0</v>
      </c>
      <c r="K2614">
        <v>0</v>
      </c>
      <c r="L2614">
        <f t="shared" si="1808"/>
        <v>0</v>
      </c>
      <c r="M2614">
        <f t="shared" si="1805"/>
        <v>0</v>
      </c>
      <c r="N2614">
        <f t="shared" si="1806"/>
        <v>0</v>
      </c>
      <c r="O2614">
        <f t="shared" si="1807"/>
        <v>0</v>
      </c>
      <c r="P2614">
        <f t="shared" ref="P2614" si="1835">IF((SUM(J2614:J2617)&gt;0),1,0)</f>
        <v>1</v>
      </c>
      <c r="Q2614">
        <f t="shared" ref="Q2614:R2614" si="1836">IF((SUM(N2614:N2617)&gt;0),1,0)</f>
        <v>0</v>
      </c>
      <c r="R2614">
        <f t="shared" si="1836"/>
        <v>0</v>
      </c>
    </row>
    <row r="2615" spans="1:18" hidden="1" x14ac:dyDescent="0.25">
      <c r="A2615" t="s">
        <v>22</v>
      </c>
      <c r="B2615">
        <v>5</v>
      </c>
      <c r="C2615">
        <v>13</v>
      </c>
      <c r="D2615" t="s">
        <v>21</v>
      </c>
      <c r="E2615" t="s">
        <v>21</v>
      </c>
      <c r="F2615">
        <v>8</v>
      </c>
      <c r="G2615">
        <v>480</v>
      </c>
      <c r="H2615">
        <v>19472</v>
      </c>
      <c r="I2615" t="s">
        <v>16</v>
      </c>
      <c r="J2615">
        <v>0</v>
      </c>
      <c r="K2615">
        <v>0</v>
      </c>
      <c r="L2615">
        <f t="shared" si="1808"/>
        <v>0</v>
      </c>
      <c r="M2615">
        <f t="shared" si="1805"/>
        <v>0</v>
      </c>
      <c r="N2615">
        <f t="shared" si="1806"/>
        <v>0</v>
      </c>
      <c r="O2615">
        <f t="shared" si="1807"/>
        <v>0</v>
      </c>
    </row>
    <row r="2616" spans="1:18" hidden="1" x14ac:dyDescent="0.25">
      <c r="A2616" t="s">
        <v>22</v>
      </c>
      <c r="B2616">
        <v>5</v>
      </c>
      <c r="C2616">
        <v>13</v>
      </c>
      <c r="D2616" t="s">
        <v>21</v>
      </c>
      <c r="E2616" t="s">
        <v>21</v>
      </c>
      <c r="F2616">
        <v>8</v>
      </c>
      <c r="G2616">
        <v>480</v>
      </c>
      <c r="H2616">
        <v>19472</v>
      </c>
      <c r="I2616" t="s">
        <v>13</v>
      </c>
      <c r="J2616">
        <v>1</v>
      </c>
      <c r="K2616">
        <v>3</v>
      </c>
      <c r="L2616">
        <f t="shared" si="1808"/>
        <v>1</v>
      </c>
      <c r="M2616">
        <f t="shared" si="1805"/>
        <v>0</v>
      </c>
      <c r="N2616">
        <f t="shared" si="1806"/>
        <v>0</v>
      </c>
      <c r="O2616">
        <f t="shared" si="1807"/>
        <v>0</v>
      </c>
    </row>
    <row r="2617" spans="1:18" hidden="1" x14ac:dyDescent="0.25">
      <c r="A2617" t="s">
        <v>22</v>
      </c>
      <c r="B2617">
        <v>5</v>
      </c>
      <c r="C2617">
        <v>13</v>
      </c>
      <c r="D2617" t="s">
        <v>21</v>
      </c>
      <c r="E2617" t="s">
        <v>21</v>
      </c>
      <c r="F2617">
        <v>8</v>
      </c>
      <c r="G2617">
        <v>480</v>
      </c>
      <c r="H2617">
        <v>19472</v>
      </c>
      <c r="I2617" t="s">
        <v>14</v>
      </c>
      <c r="J2617">
        <v>0</v>
      </c>
      <c r="K2617">
        <v>0</v>
      </c>
      <c r="L2617" s="11">
        <f t="shared" si="1808"/>
        <v>0</v>
      </c>
      <c r="M2617" s="11">
        <f t="shared" si="1805"/>
        <v>0</v>
      </c>
      <c r="N2617" s="11">
        <f t="shared" si="1806"/>
        <v>0</v>
      </c>
      <c r="O2617" s="11">
        <f t="shared" si="1807"/>
        <v>0</v>
      </c>
      <c r="P2617" s="11"/>
      <c r="Q2617" s="11"/>
      <c r="R2617" s="11"/>
    </row>
    <row r="2618" spans="1:18" hidden="1" x14ac:dyDescent="0.25">
      <c r="A2618" t="s">
        <v>22</v>
      </c>
      <c r="B2618">
        <v>5</v>
      </c>
      <c r="C2618">
        <v>13</v>
      </c>
      <c r="D2618" t="s">
        <v>21</v>
      </c>
      <c r="E2618" t="s">
        <v>21</v>
      </c>
      <c r="F2618">
        <v>9</v>
      </c>
      <c r="G2618">
        <v>540</v>
      </c>
      <c r="H2618">
        <v>19532</v>
      </c>
      <c r="I2618" t="s">
        <v>17</v>
      </c>
      <c r="J2618">
        <v>0</v>
      </c>
      <c r="K2618">
        <v>0</v>
      </c>
      <c r="L2618">
        <f t="shared" si="1808"/>
        <v>0</v>
      </c>
      <c r="M2618">
        <f t="shared" si="1805"/>
        <v>0</v>
      </c>
      <c r="N2618">
        <f t="shared" si="1806"/>
        <v>0</v>
      </c>
      <c r="O2618">
        <f t="shared" si="1807"/>
        <v>0</v>
      </c>
      <c r="P2618">
        <f t="shared" ref="P2618" si="1837">IF((SUM(J2618:J2621)&gt;0),1,0)</f>
        <v>0</v>
      </c>
      <c r="Q2618">
        <f t="shared" ref="Q2618:R2618" si="1838">IF((SUM(N2618:N2621)&gt;0),1,0)</f>
        <v>0</v>
      </c>
      <c r="R2618">
        <f t="shared" si="1838"/>
        <v>0</v>
      </c>
    </row>
    <row r="2619" spans="1:18" hidden="1" x14ac:dyDescent="0.25">
      <c r="A2619" t="s">
        <v>22</v>
      </c>
      <c r="B2619">
        <v>5</v>
      </c>
      <c r="C2619">
        <v>13</v>
      </c>
      <c r="D2619" t="s">
        <v>21</v>
      </c>
      <c r="E2619" t="s">
        <v>21</v>
      </c>
      <c r="F2619">
        <v>9</v>
      </c>
      <c r="G2619">
        <v>540</v>
      </c>
      <c r="H2619">
        <v>19532</v>
      </c>
      <c r="I2619" t="s">
        <v>16</v>
      </c>
      <c r="J2619">
        <v>0</v>
      </c>
      <c r="K2619">
        <v>0</v>
      </c>
      <c r="L2619">
        <f t="shared" si="1808"/>
        <v>0</v>
      </c>
      <c r="M2619">
        <f t="shared" si="1805"/>
        <v>0</v>
      </c>
      <c r="N2619">
        <f t="shared" si="1806"/>
        <v>0</v>
      </c>
      <c r="O2619">
        <f t="shared" si="1807"/>
        <v>0</v>
      </c>
    </row>
    <row r="2620" spans="1:18" hidden="1" x14ac:dyDescent="0.25">
      <c r="A2620" t="s">
        <v>22</v>
      </c>
      <c r="B2620">
        <v>5</v>
      </c>
      <c r="C2620">
        <v>13</v>
      </c>
      <c r="D2620" t="s">
        <v>21</v>
      </c>
      <c r="E2620" t="s">
        <v>21</v>
      </c>
      <c r="F2620">
        <v>9</v>
      </c>
      <c r="G2620">
        <v>540</v>
      </c>
      <c r="H2620">
        <v>19532</v>
      </c>
      <c r="I2620" t="s">
        <v>13</v>
      </c>
      <c r="J2620">
        <v>0</v>
      </c>
      <c r="K2620">
        <v>0</v>
      </c>
      <c r="L2620">
        <f t="shared" si="1808"/>
        <v>0</v>
      </c>
      <c r="M2620">
        <f t="shared" si="1805"/>
        <v>0</v>
      </c>
      <c r="N2620">
        <f t="shared" si="1806"/>
        <v>0</v>
      </c>
      <c r="O2620">
        <f t="shared" si="1807"/>
        <v>0</v>
      </c>
    </row>
    <row r="2621" spans="1:18" hidden="1" x14ac:dyDescent="0.25">
      <c r="A2621" t="s">
        <v>22</v>
      </c>
      <c r="B2621">
        <v>5</v>
      </c>
      <c r="C2621">
        <v>13</v>
      </c>
      <c r="D2621" t="s">
        <v>21</v>
      </c>
      <c r="E2621" t="s">
        <v>21</v>
      </c>
      <c r="F2621">
        <v>9</v>
      </c>
      <c r="G2621">
        <v>540</v>
      </c>
      <c r="H2621">
        <v>19532</v>
      </c>
      <c r="I2621" t="s">
        <v>14</v>
      </c>
      <c r="J2621">
        <v>0</v>
      </c>
      <c r="K2621">
        <v>0</v>
      </c>
      <c r="L2621" s="11">
        <f t="shared" si="1808"/>
        <v>0</v>
      </c>
      <c r="M2621" s="11">
        <f t="shared" si="1805"/>
        <v>0</v>
      </c>
      <c r="N2621" s="11">
        <f t="shared" si="1806"/>
        <v>0</v>
      </c>
      <c r="O2621" s="11">
        <f t="shared" si="1807"/>
        <v>0</v>
      </c>
      <c r="P2621" s="11"/>
      <c r="Q2621" s="11"/>
      <c r="R2621" s="11"/>
    </row>
    <row r="2622" spans="1:18" hidden="1" x14ac:dyDescent="0.25">
      <c r="A2622" t="s">
        <v>22</v>
      </c>
      <c r="B2622">
        <v>5</v>
      </c>
      <c r="C2622">
        <v>13</v>
      </c>
      <c r="D2622" t="s">
        <v>21</v>
      </c>
      <c r="E2622" t="s">
        <v>21</v>
      </c>
      <c r="F2622">
        <v>10</v>
      </c>
      <c r="G2622">
        <v>600</v>
      </c>
      <c r="H2622">
        <v>19592</v>
      </c>
      <c r="I2622" t="s">
        <v>17</v>
      </c>
      <c r="J2622">
        <v>0</v>
      </c>
      <c r="K2622">
        <v>0</v>
      </c>
      <c r="L2622">
        <f t="shared" si="1808"/>
        <v>0</v>
      </c>
      <c r="M2622">
        <f t="shared" si="1805"/>
        <v>0</v>
      </c>
      <c r="N2622">
        <f t="shared" si="1806"/>
        <v>0</v>
      </c>
      <c r="O2622">
        <f t="shared" si="1807"/>
        <v>0</v>
      </c>
      <c r="P2622">
        <f t="shared" ref="P2622" si="1839">IF((SUM(J2622:J2625)&gt;0),1,0)</f>
        <v>1</v>
      </c>
      <c r="Q2622">
        <f t="shared" ref="Q2622:R2622" si="1840">IF((SUM(N2622:N2625)&gt;0),1,0)</f>
        <v>0</v>
      </c>
      <c r="R2622">
        <f t="shared" si="1840"/>
        <v>0</v>
      </c>
    </row>
    <row r="2623" spans="1:18" hidden="1" x14ac:dyDescent="0.25">
      <c r="A2623" t="s">
        <v>22</v>
      </c>
      <c r="B2623">
        <v>5</v>
      </c>
      <c r="C2623">
        <v>13</v>
      </c>
      <c r="D2623" t="s">
        <v>21</v>
      </c>
      <c r="E2623" t="s">
        <v>21</v>
      </c>
      <c r="F2623">
        <v>10</v>
      </c>
      <c r="G2623">
        <v>600</v>
      </c>
      <c r="H2623">
        <v>19592</v>
      </c>
      <c r="I2623" t="s">
        <v>16</v>
      </c>
      <c r="J2623">
        <v>0</v>
      </c>
      <c r="K2623">
        <v>0</v>
      </c>
      <c r="L2623">
        <f t="shared" si="1808"/>
        <v>0</v>
      </c>
      <c r="M2623">
        <f t="shared" ref="M2623:M2686" si="1841">IF(K2623&gt;3,1,0)</f>
        <v>0</v>
      </c>
      <c r="N2623">
        <f t="shared" ref="N2623:N2686" si="1842">IF(K2623=4,1,0)</f>
        <v>0</v>
      </c>
      <c r="O2623">
        <f t="shared" ref="O2623:O2686" si="1843">IF(K2623=5,1,0)</f>
        <v>0</v>
      </c>
    </row>
    <row r="2624" spans="1:18" hidden="1" x14ac:dyDescent="0.25">
      <c r="A2624" t="s">
        <v>22</v>
      </c>
      <c r="B2624">
        <v>5</v>
      </c>
      <c r="C2624">
        <v>13</v>
      </c>
      <c r="D2624" t="s">
        <v>21</v>
      </c>
      <c r="E2624" t="s">
        <v>21</v>
      </c>
      <c r="F2624">
        <v>10</v>
      </c>
      <c r="G2624">
        <v>600</v>
      </c>
      <c r="H2624">
        <v>19592</v>
      </c>
      <c r="I2624" t="s">
        <v>13</v>
      </c>
      <c r="J2624">
        <v>0</v>
      </c>
      <c r="K2624">
        <v>0</v>
      </c>
      <c r="L2624">
        <f t="shared" ref="L2624:L2687" si="1844">IF(J2624&gt;0,1,0)</f>
        <v>0</v>
      </c>
      <c r="M2624">
        <f t="shared" si="1841"/>
        <v>0</v>
      </c>
      <c r="N2624">
        <f t="shared" si="1842"/>
        <v>0</v>
      </c>
      <c r="O2624">
        <f t="shared" si="1843"/>
        <v>0</v>
      </c>
    </row>
    <row r="2625" spans="1:18" hidden="1" x14ac:dyDescent="0.25">
      <c r="A2625" t="s">
        <v>22</v>
      </c>
      <c r="B2625">
        <v>5</v>
      </c>
      <c r="C2625">
        <v>13</v>
      </c>
      <c r="D2625" t="s">
        <v>21</v>
      </c>
      <c r="E2625" t="s">
        <v>21</v>
      </c>
      <c r="F2625">
        <v>10</v>
      </c>
      <c r="G2625">
        <v>600</v>
      </c>
      <c r="H2625">
        <v>19592</v>
      </c>
      <c r="I2625" t="s">
        <v>14</v>
      </c>
      <c r="J2625">
        <v>1</v>
      </c>
      <c r="K2625">
        <v>3</v>
      </c>
      <c r="L2625" s="11">
        <f t="shared" si="1844"/>
        <v>1</v>
      </c>
      <c r="M2625" s="11">
        <f t="shared" si="1841"/>
        <v>0</v>
      </c>
      <c r="N2625" s="11">
        <f t="shared" si="1842"/>
        <v>0</v>
      </c>
      <c r="O2625" s="11">
        <f t="shared" si="1843"/>
        <v>0</v>
      </c>
      <c r="P2625" s="11"/>
      <c r="Q2625" s="11"/>
      <c r="R2625" s="11"/>
    </row>
    <row r="2626" spans="1:18" hidden="1" x14ac:dyDescent="0.25">
      <c r="A2626" t="s">
        <v>22</v>
      </c>
      <c r="B2626">
        <v>5</v>
      </c>
      <c r="C2626">
        <v>13</v>
      </c>
      <c r="D2626" t="s">
        <v>21</v>
      </c>
      <c r="E2626" t="s">
        <v>21</v>
      </c>
      <c r="F2626">
        <v>11</v>
      </c>
      <c r="G2626">
        <v>660</v>
      </c>
      <c r="H2626">
        <v>19652</v>
      </c>
      <c r="I2626" t="s">
        <v>17</v>
      </c>
      <c r="J2626">
        <v>0</v>
      </c>
      <c r="K2626">
        <v>0</v>
      </c>
      <c r="L2626">
        <f t="shared" si="1844"/>
        <v>0</v>
      </c>
      <c r="M2626">
        <f t="shared" si="1841"/>
        <v>0</v>
      </c>
      <c r="N2626">
        <f t="shared" si="1842"/>
        <v>0</v>
      </c>
      <c r="O2626">
        <f t="shared" si="1843"/>
        <v>0</v>
      </c>
      <c r="P2626">
        <f t="shared" ref="P2626" si="1845">IF((SUM(J2626:J2629)&gt;0),1,0)</f>
        <v>1</v>
      </c>
      <c r="Q2626">
        <f t="shared" ref="Q2626:R2626" si="1846">IF((SUM(N2626:N2629)&gt;0),1,0)</f>
        <v>0</v>
      </c>
      <c r="R2626">
        <f t="shared" si="1846"/>
        <v>0</v>
      </c>
    </row>
    <row r="2627" spans="1:18" hidden="1" x14ac:dyDescent="0.25">
      <c r="A2627" t="s">
        <v>22</v>
      </c>
      <c r="B2627">
        <v>5</v>
      </c>
      <c r="C2627">
        <v>13</v>
      </c>
      <c r="D2627" t="s">
        <v>21</v>
      </c>
      <c r="E2627" t="s">
        <v>21</v>
      </c>
      <c r="F2627">
        <v>11</v>
      </c>
      <c r="G2627">
        <v>660</v>
      </c>
      <c r="H2627">
        <v>19652</v>
      </c>
      <c r="I2627" t="s">
        <v>16</v>
      </c>
      <c r="J2627">
        <v>0</v>
      </c>
      <c r="K2627">
        <v>0</v>
      </c>
      <c r="L2627">
        <f t="shared" si="1844"/>
        <v>0</v>
      </c>
      <c r="M2627">
        <f t="shared" si="1841"/>
        <v>0</v>
      </c>
      <c r="N2627">
        <f t="shared" si="1842"/>
        <v>0</v>
      </c>
      <c r="O2627">
        <f t="shared" si="1843"/>
        <v>0</v>
      </c>
    </row>
    <row r="2628" spans="1:18" hidden="1" x14ac:dyDescent="0.25">
      <c r="A2628" t="s">
        <v>22</v>
      </c>
      <c r="B2628">
        <v>5</v>
      </c>
      <c r="C2628">
        <v>13</v>
      </c>
      <c r="D2628" t="s">
        <v>21</v>
      </c>
      <c r="E2628" t="s">
        <v>21</v>
      </c>
      <c r="F2628">
        <v>11</v>
      </c>
      <c r="G2628">
        <v>660</v>
      </c>
      <c r="H2628">
        <v>19652</v>
      </c>
      <c r="I2628" t="s">
        <v>13</v>
      </c>
      <c r="J2628">
        <v>0</v>
      </c>
      <c r="K2628">
        <v>0</v>
      </c>
      <c r="L2628">
        <f t="shared" si="1844"/>
        <v>0</v>
      </c>
      <c r="M2628">
        <f t="shared" si="1841"/>
        <v>0</v>
      </c>
      <c r="N2628">
        <f t="shared" si="1842"/>
        <v>0</v>
      </c>
      <c r="O2628">
        <f t="shared" si="1843"/>
        <v>0</v>
      </c>
    </row>
    <row r="2629" spans="1:18" hidden="1" x14ac:dyDescent="0.25">
      <c r="A2629" t="s">
        <v>22</v>
      </c>
      <c r="B2629">
        <v>5</v>
      </c>
      <c r="C2629">
        <v>13</v>
      </c>
      <c r="D2629" t="s">
        <v>21</v>
      </c>
      <c r="E2629" t="s">
        <v>21</v>
      </c>
      <c r="F2629">
        <v>11</v>
      </c>
      <c r="G2629">
        <v>660</v>
      </c>
      <c r="H2629">
        <v>19652</v>
      </c>
      <c r="I2629" t="s">
        <v>14</v>
      </c>
      <c r="J2629">
        <v>1</v>
      </c>
      <c r="K2629">
        <v>3</v>
      </c>
      <c r="L2629" s="11">
        <f t="shared" si="1844"/>
        <v>1</v>
      </c>
      <c r="M2629" s="11">
        <f t="shared" si="1841"/>
        <v>0</v>
      </c>
      <c r="N2629" s="11">
        <f t="shared" si="1842"/>
        <v>0</v>
      </c>
      <c r="O2629" s="11">
        <f t="shared" si="1843"/>
        <v>0</v>
      </c>
      <c r="P2629" s="11"/>
      <c r="Q2629" s="11"/>
      <c r="R2629" s="11"/>
    </row>
    <row r="2630" spans="1:18" hidden="1" x14ac:dyDescent="0.25">
      <c r="A2630" t="s">
        <v>22</v>
      </c>
      <c r="B2630">
        <v>5</v>
      </c>
      <c r="C2630">
        <v>13</v>
      </c>
      <c r="D2630" t="s">
        <v>21</v>
      </c>
      <c r="E2630" t="s">
        <v>21</v>
      </c>
      <c r="F2630">
        <v>12</v>
      </c>
      <c r="G2630">
        <v>720</v>
      </c>
      <c r="H2630">
        <v>19712</v>
      </c>
      <c r="I2630" t="s">
        <v>17</v>
      </c>
      <c r="J2630">
        <v>0</v>
      </c>
      <c r="K2630">
        <v>0</v>
      </c>
      <c r="L2630">
        <f t="shared" si="1844"/>
        <v>0</v>
      </c>
      <c r="M2630">
        <f t="shared" si="1841"/>
        <v>0</v>
      </c>
      <c r="N2630">
        <f t="shared" si="1842"/>
        <v>0</v>
      </c>
      <c r="O2630">
        <f t="shared" si="1843"/>
        <v>0</v>
      </c>
      <c r="P2630">
        <f t="shared" ref="P2630" si="1847">IF((SUM(J2630:J2633)&gt;0),1,0)</f>
        <v>0</v>
      </c>
      <c r="Q2630">
        <f t="shared" ref="Q2630:R2630" si="1848">IF((SUM(N2630:N2633)&gt;0),1,0)</f>
        <v>0</v>
      </c>
      <c r="R2630">
        <f t="shared" si="1848"/>
        <v>0</v>
      </c>
    </row>
    <row r="2631" spans="1:18" hidden="1" x14ac:dyDescent="0.25">
      <c r="A2631" t="s">
        <v>22</v>
      </c>
      <c r="B2631">
        <v>5</v>
      </c>
      <c r="C2631">
        <v>13</v>
      </c>
      <c r="D2631" t="s">
        <v>21</v>
      </c>
      <c r="E2631" t="s">
        <v>21</v>
      </c>
      <c r="F2631">
        <v>12</v>
      </c>
      <c r="G2631">
        <v>720</v>
      </c>
      <c r="H2631">
        <v>19712</v>
      </c>
      <c r="I2631" t="s">
        <v>16</v>
      </c>
      <c r="J2631">
        <v>0</v>
      </c>
      <c r="K2631">
        <v>0</v>
      </c>
      <c r="L2631">
        <f t="shared" si="1844"/>
        <v>0</v>
      </c>
      <c r="M2631">
        <f t="shared" si="1841"/>
        <v>0</v>
      </c>
      <c r="N2631">
        <f t="shared" si="1842"/>
        <v>0</v>
      </c>
      <c r="O2631">
        <f t="shared" si="1843"/>
        <v>0</v>
      </c>
    </row>
    <row r="2632" spans="1:18" hidden="1" x14ac:dyDescent="0.25">
      <c r="A2632" t="s">
        <v>22</v>
      </c>
      <c r="B2632">
        <v>5</v>
      </c>
      <c r="C2632">
        <v>13</v>
      </c>
      <c r="D2632" t="s">
        <v>21</v>
      </c>
      <c r="E2632" t="s">
        <v>21</v>
      </c>
      <c r="F2632">
        <v>12</v>
      </c>
      <c r="G2632">
        <v>720</v>
      </c>
      <c r="H2632">
        <v>19712</v>
      </c>
      <c r="I2632" t="s">
        <v>13</v>
      </c>
      <c r="J2632">
        <v>0</v>
      </c>
      <c r="K2632">
        <v>0</v>
      </c>
      <c r="L2632">
        <f t="shared" si="1844"/>
        <v>0</v>
      </c>
      <c r="M2632">
        <f t="shared" si="1841"/>
        <v>0</v>
      </c>
      <c r="N2632">
        <f t="shared" si="1842"/>
        <v>0</v>
      </c>
      <c r="O2632">
        <f t="shared" si="1843"/>
        <v>0</v>
      </c>
    </row>
    <row r="2633" spans="1:18" hidden="1" x14ac:dyDescent="0.25">
      <c r="A2633" t="s">
        <v>22</v>
      </c>
      <c r="B2633">
        <v>5</v>
      </c>
      <c r="C2633">
        <v>13</v>
      </c>
      <c r="D2633" t="s">
        <v>21</v>
      </c>
      <c r="E2633" t="s">
        <v>21</v>
      </c>
      <c r="F2633">
        <v>12</v>
      </c>
      <c r="G2633">
        <v>720</v>
      </c>
      <c r="H2633">
        <v>19712</v>
      </c>
      <c r="I2633" t="s">
        <v>14</v>
      </c>
      <c r="J2633">
        <v>0</v>
      </c>
      <c r="K2633">
        <v>0</v>
      </c>
      <c r="L2633" s="11">
        <f t="shared" si="1844"/>
        <v>0</v>
      </c>
      <c r="M2633" s="11">
        <f t="shared" si="1841"/>
        <v>0</v>
      </c>
      <c r="N2633" s="11">
        <f t="shared" si="1842"/>
        <v>0</v>
      </c>
      <c r="O2633" s="11">
        <f t="shared" si="1843"/>
        <v>0</v>
      </c>
      <c r="P2633" s="11"/>
      <c r="Q2633" s="11"/>
      <c r="R2633" s="11"/>
    </row>
    <row r="2634" spans="1:18" hidden="1" x14ac:dyDescent="0.25">
      <c r="A2634" t="s">
        <v>22</v>
      </c>
      <c r="B2634">
        <v>5</v>
      </c>
      <c r="C2634">
        <v>13</v>
      </c>
      <c r="D2634" t="s">
        <v>21</v>
      </c>
      <c r="E2634" t="s">
        <v>21</v>
      </c>
      <c r="F2634">
        <v>13</v>
      </c>
      <c r="G2634">
        <v>780</v>
      </c>
      <c r="H2634">
        <v>19772</v>
      </c>
      <c r="I2634" t="s">
        <v>17</v>
      </c>
      <c r="J2634">
        <v>0</v>
      </c>
      <c r="K2634">
        <v>0</v>
      </c>
      <c r="L2634">
        <f t="shared" si="1844"/>
        <v>0</v>
      </c>
      <c r="M2634">
        <f t="shared" si="1841"/>
        <v>0</v>
      </c>
      <c r="N2634">
        <f t="shared" si="1842"/>
        <v>0</v>
      </c>
      <c r="O2634">
        <f t="shared" si="1843"/>
        <v>0</v>
      </c>
      <c r="P2634">
        <f t="shared" ref="P2634" si="1849">IF((SUM(J2634:J2637)&gt;0),1,0)</f>
        <v>0</v>
      </c>
      <c r="Q2634">
        <f t="shared" ref="Q2634:R2634" si="1850">IF((SUM(N2634:N2637)&gt;0),1,0)</f>
        <v>0</v>
      </c>
      <c r="R2634">
        <f t="shared" si="1850"/>
        <v>0</v>
      </c>
    </row>
    <row r="2635" spans="1:18" hidden="1" x14ac:dyDescent="0.25">
      <c r="A2635" t="s">
        <v>22</v>
      </c>
      <c r="B2635">
        <v>5</v>
      </c>
      <c r="C2635">
        <v>13</v>
      </c>
      <c r="D2635" t="s">
        <v>21</v>
      </c>
      <c r="E2635" t="s">
        <v>21</v>
      </c>
      <c r="F2635">
        <v>13</v>
      </c>
      <c r="G2635">
        <v>780</v>
      </c>
      <c r="H2635">
        <v>19772</v>
      </c>
      <c r="I2635" t="s">
        <v>16</v>
      </c>
      <c r="J2635">
        <v>0</v>
      </c>
      <c r="K2635">
        <v>0</v>
      </c>
      <c r="L2635">
        <f t="shared" si="1844"/>
        <v>0</v>
      </c>
      <c r="M2635">
        <f t="shared" si="1841"/>
        <v>0</v>
      </c>
      <c r="N2635">
        <f t="shared" si="1842"/>
        <v>0</v>
      </c>
      <c r="O2635">
        <f t="shared" si="1843"/>
        <v>0</v>
      </c>
    </row>
    <row r="2636" spans="1:18" hidden="1" x14ac:dyDescent="0.25">
      <c r="A2636" t="s">
        <v>22</v>
      </c>
      <c r="B2636">
        <v>5</v>
      </c>
      <c r="C2636">
        <v>13</v>
      </c>
      <c r="D2636" t="s">
        <v>21</v>
      </c>
      <c r="E2636" t="s">
        <v>21</v>
      </c>
      <c r="F2636">
        <v>13</v>
      </c>
      <c r="G2636">
        <v>780</v>
      </c>
      <c r="H2636">
        <v>19772</v>
      </c>
      <c r="I2636" t="s">
        <v>13</v>
      </c>
      <c r="J2636">
        <v>0</v>
      </c>
      <c r="K2636">
        <v>0</v>
      </c>
      <c r="L2636">
        <f t="shared" si="1844"/>
        <v>0</v>
      </c>
      <c r="M2636">
        <f t="shared" si="1841"/>
        <v>0</v>
      </c>
      <c r="N2636">
        <f t="shared" si="1842"/>
        <v>0</v>
      </c>
      <c r="O2636">
        <f t="shared" si="1843"/>
        <v>0</v>
      </c>
    </row>
    <row r="2637" spans="1:18" hidden="1" x14ac:dyDescent="0.25">
      <c r="A2637" t="s">
        <v>22</v>
      </c>
      <c r="B2637">
        <v>5</v>
      </c>
      <c r="C2637">
        <v>13</v>
      </c>
      <c r="D2637" t="s">
        <v>21</v>
      </c>
      <c r="E2637" t="s">
        <v>21</v>
      </c>
      <c r="F2637">
        <v>13</v>
      </c>
      <c r="G2637">
        <v>780</v>
      </c>
      <c r="H2637">
        <v>19772</v>
      </c>
      <c r="I2637" t="s">
        <v>14</v>
      </c>
      <c r="J2637">
        <v>0</v>
      </c>
      <c r="K2637">
        <v>0</v>
      </c>
      <c r="L2637" s="11">
        <f t="shared" si="1844"/>
        <v>0</v>
      </c>
      <c r="M2637" s="11">
        <f t="shared" si="1841"/>
        <v>0</v>
      </c>
      <c r="N2637" s="11">
        <f t="shared" si="1842"/>
        <v>0</v>
      </c>
      <c r="O2637" s="11">
        <f t="shared" si="1843"/>
        <v>0</v>
      </c>
      <c r="P2637" s="11"/>
      <c r="Q2637" s="11"/>
      <c r="R2637" s="11"/>
    </row>
    <row r="2638" spans="1:18" hidden="1" x14ac:dyDescent="0.25">
      <c r="A2638" t="s">
        <v>22</v>
      </c>
      <c r="B2638">
        <v>5</v>
      </c>
      <c r="C2638">
        <v>13</v>
      </c>
      <c r="D2638" t="s">
        <v>21</v>
      </c>
      <c r="E2638" t="s">
        <v>21</v>
      </c>
      <c r="F2638">
        <v>14</v>
      </c>
      <c r="G2638">
        <v>840</v>
      </c>
      <c r="H2638">
        <v>19832</v>
      </c>
      <c r="I2638" t="s">
        <v>17</v>
      </c>
      <c r="J2638">
        <v>0</v>
      </c>
      <c r="K2638">
        <v>0</v>
      </c>
      <c r="L2638">
        <f t="shared" si="1844"/>
        <v>0</v>
      </c>
      <c r="M2638">
        <f t="shared" si="1841"/>
        <v>0</v>
      </c>
      <c r="N2638">
        <f t="shared" si="1842"/>
        <v>0</v>
      </c>
      <c r="O2638">
        <f t="shared" si="1843"/>
        <v>0</v>
      </c>
      <c r="P2638">
        <f t="shared" ref="P2638" si="1851">IF((SUM(J2638:J2641)&gt;0),1,0)</f>
        <v>1</v>
      </c>
      <c r="Q2638">
        <f t="shared" ref="Q2638:R2638" si="1852">IF((SUM(N2638:N2641)&gt;0),1,0)</f>
        <v>0</v>
      </c>
      <c r="R2638">
        <f t="shared" si="1852"/>
        <v>0</v>
      </c>
    </row>
    <row r="2639" spans="1:18" hidden="1" x14ac:dyDescent="0.25">
      <c r="A2639" t="s">
        <v>22</v>
      </c>
      <c r="B2639">
        <v>5</v>
      </c>
      <c r="C2639">
        <v>13</v>
      </c>
      <c r="D2639" t="s">
        <v>21</v>
      </c>
      <c r="E2639" t="s">
        <v>21</v>
      </c>
      <c r="F2639">
        <v>14</v>
      </c>
      <c r="G2639">
        <v>840</v>
      </c>
      <c r="H2639">
        <v>19832</v>
      </c>
      <c r="I2639" t="s">
        <v>16</v>
      </c>
      <c r="J2639">
        <v>0</v>
      </c>
      <c r="K2639">
        <v>0</v>
      </c>
      <c r="L2639">
        <f t="shared" si="1844"/>
        <v>0</v>
      </c>
      <c r="M2639">
        <f t="shared" si="1841"/>
        <v>0</v>
      </c>
      <c r="N2639">
        <f t="shared" si="1842"/>
        <v>0</v>
      </c>
      <c r="O2639">
        <f t="shared" si="1843"/>
        <v>0</v>
      </c>
    </row>
    <row r="2640" spans="1:18" hidden="1" x14ac:dyDescent="0.25">
      <c r="A2640" t="s">
        <v>22</v>
      </c>
      <c r="B2640">
        <v>5</v>
      </c>
      <c r="C2640">
        <v>13</v>
      </c>
      <c r="D2640" t="s">
        <v>21</v>
      </c>
      <c r="E2640" t="s">
        <v>21</v>
      </c>
      <c r="F2640">
        <v>14</v>
      </c>
      <c r="G2640">
        <v>840</v>
      </c>
      <c r="H2640">
        <v>19832</v>
      </c>
      <c r="I2640" t="s">
        <v>13</v>
      </c>
      <c r="J2640">
        <v>1</v>
      </c>
      <c r="K2640">
        <v>3</v>
      </c>
      <c r="L2640">
        <f t="shared" si="1844"/>
        <v>1</v>
      </c>
      <c r="M2640">
        <f t="shared" si="1841"/>
        <v>0</v>
      </c>
      <c r="N2640">
        <f t="shared" si="1842"/>
        <v>0</v>
      </c>
      <c r="O2640">
        <f t="shared" si="1843"/>
        <v>0</v>
      </c>
    </row>
    <row r="2641" spans="1:18" hidden="1" x14ac:dyDescent="0.25">
      <c r="A2641" t="s">
        <v>22</v>
      </c>
      <c r="B2641">
        <v>5</v>
      </c>
      <c r="C2641">
        <v>13</v>
      </c>
      <c r="D2641" t="s">
        <v>21</v>
      </c>
      <c r="E2641" t="s">
        <v>21</v>
      </c>
      <c r="F2641">
        <v>14</v>
      </c>
      <c r="G2641">
        <v>840</v>
      </c>
      <c r="H2641">
        <v>19832</v>
      </c>
      <c r="I2641" t="s">
        <v>14</v>
      </c>
      <c r="J2641">
        <v>0</v>
      </c>
      <c r="K2641">
        <v>0</v>
      </c>
      <c r="L2641" s="11">
        <f t="shared" si="1844"/>
        <v>0</v>
      </c>
      <c r="M2641" s="11">
        <f t="shared" si="1841"/>
        <v>0</v>
      </c>
      <c r="N2641" s="11">
        <f t="shared" si="1842"/>
        <v>0</v>
      </c>
      <c r="O2641" s="11">
        <f t="shared" si="1843"/>
        <v>0</v>
      </c>
      <c r="P2641" s="11"/>
      <c r="Q2641" s="11"/>
      <c r="R2641" s="11"/>
    </row>
    <row r="2642" spans="1:18" hidden="1" x14ac:dyDescent="0.25">
      <c r="A2642" t="s">
        <v>22</v>
      </c>
      <c r="B2642">
        <v>5</v>
      </c>
      <c r="C2642">
        <v>13</v>
      </c>
      <c r="D2642" t="s">
        <v>21</v>
      </c>
      <c r="E2642" t="s">
        <v>21</v>
      </c>
      <c r="F2642">
        <v>15</v>
      </c>
      <c r="G2642">
        <v>900</v>
      </c>
      <c r="H2642">
        <v>19892</v>
      </c>
      <c r="I2642" t="s">
        <v>17</v>
      </c>
      <c r="J2642">
        <v>0</v>
      </c>
      <c r="K2642">
        <v>0</v>
      </c>
      <c r="L2642">
        <f t="shared" si="1844"/>
        <v>0</v>
      </c>
      <c r="M2642">
        <f t="shared" si="1841"/>
        <v>0</v>
      </c>
      <c r="N2642">
        <f t="shared" si="1842"/>
        <v>0</v>
      </c>
      <c r="O2642">
        <f t="shared" si="1843"/>
        <v>0</v>
      </c>
      <c r="P2642">
        <f t="shared" ref="P2642" si="1853">IF((SUM(J2642:J2645)&gt;0),1,0)</f>
        <v>0</v>
      </c>
      <c r="Q2642">
        <f t="shared" ref="Q2642:R2642" si="1854">IF((SUM(N2642:N2645)&gt;0),1,0)</f>
        <v>0</v>
      </c>
      <c r="R2642">
        <f t="shared" si="1854"/>
        <v>0</v>
      </c>
    </row>
    <row r="2643" spans="1:18" hidden="1" x14ac:dyDescent="0.25">
      <c r="A2643" t="s">
        <v>22</v>
      </c>
      <c r="B2643">
        <v>5</v>
      </c>
      <c r="C2643">
        <v>13</v>
      </c>
      <c r="D2643" t="s">
        <v>21</v>
      </c>
      <c r="E2643" t="s">
        <v>21</v>
      </c>
      <c r="F2643">
        <v>15</v>
      </c>
      <c r="G2643">
        <v>900</v>
      </c>
      <c r="H2643">
        <v>19892</v>
      </c>
      <c r="I2643" t="s">
        <v>16</v>
      </c>
      <c r="J2643">
        <v>0</v>
      </c>
      <c r="K2643">
        <v>0</v>
      </c>
      <c r="L2643">
        <f t="shared" si="1844"/>
        <v>0</v>
      </c>
      <c r="M2643">
        <f t="shared" si="1841"/>
        <v>0</v>
      </c>
      <c r="N2643">
        <f t="shared" si="1842"/>
        <v>0</v>
      </c>
      <c r="O2643">
        <f t="shared" si="1843"/>
        <v>0</v>
      </c>
    </row>
    <row r="2644" spans="1:18" hidden="1" x14ac:dyDescent="0.25">
      <c r="A2644" t="s">
        <v>22</v>
      </c>
      <c r="B2644">
        <v>5</v>
      </c>
      <c r="C2644">
        <v>13</v>
      </c>
      <c r="D2644" t="s">
        <v>21</v>
      </c>
      <c r="E2644" t="s">
        <v>21</v>
      </c>
      <c r="F2644">
        <v>15</v>
      </c>
      <c r="G2644">
        <v>900</v>
      </c>
      <c r="H2644">
        <v>19892</v>
      </c>
      <c r="I2644" t="s">
        <v>13</v>
      </c>
      <c r="J2644">
        <v>0</v>
      </c>
      <c r="K2644">
        <v>0</v>
      </c>
      <c r="L2644">
        <f t="shared" si="1844"/>
        <v>0</v>
      </c>
      <c r="M2644">
        <f t="shared" si="1841"/>
        <v>0</v>
      </c>
      <c r="N2644">
        <f t="shared" si="1842"/>
        <v>0</v>
      </c>
      <c r="O2644">
        <f t="shared" si="1843"/>
        <v>0</v>
      </c>
    </row>
    <row r="2645" spans="1:18" hidden="1" x14ac:dyDescent="0.25">
      <c r="A2645" t="s">
        <v>22</v>
      </c>
      <c r="B2645">
        <v>5</v>
      </c>
      <c r="C2645">
        <v>13</v>
      </c>
      <c r="D2645" t="s">
        <v>21</v>
      </c>
      <c r="E2645" t="s">
        <v>21</v>
      </c>
      <c r="F2645">
        <v>15</v>
      </c>
      <c r="G2645">
        <v>900</v>
      </c>
      <c r="H2645">
        <v>19892</v>
      </c>
      <c r="I2645" t="s">
        <v>14</v>
      </c>
      <c r="J2645">
        <v>0</v>
      </c>
      <c r="K2645">
        <v>0</v>
      </c>
      <c r="L2645" s="11">
        <f t="shared" si="1844"/>
        <v>0</v>
      </c>
      <c r="M2645" s="11">
        <f t="shared" si="1841"/>
        <v>0</v>
      </c>
      <c r="N2645" s="11">
        <f t="shared" si="1842"/>
        <v>0</v>
      </c>
      <c r="O2645" s="11">
        <f t="shared" si="1843"/>
        <v>0</v>
      </c>
      <c r="P2645" s="11"/>
      <c r="Q2645" s="11"/>
      <c r="R2645" s="11"/>
    </row>
    <row r="2646" spans="1:18" hidden="1" x14ac:dyDescent="0.25">
      <c r="A2646" t="s">
        <v>22</v>
      </c>
      <c r="B2646">
        <v>5</v>
      </c>
      <c r="C2646">
        <v>13</v>
      </c>
      <c r="D2646" t="s">
        <v>21</v>
      </c>
      <c r="E2646" t="s">
        <v>21</v>
      </c>
      <c r="F2646">
        <v>16</v>
      </c>
      <c r="G2646">
        <v>960</v>
      </c>
      <c r="H2646">
        <v>19952</v>
      </c>
      <c r="I2646" t="s">
        <v>17</v>
      </c>
      <c r="J2646">
        <v>0</v>
      </c>
      <c r="K2646">
        <v>0</v>
      </c>
      <c r="L2646">
        <f t="shared" si="1844"/>
        <v>0</v>
      </c>
      <c r="M2646">
        <f t="shared" si="1841"/>
        <v>0</v>
      </c>
      <c r="N2646">
        <f t="shared" si="1842"/>
        <v>0</v>
      </c>
      <c r="O2646">
        <f t="shared" si="1843"/>
        <v>0</v>
      </c>
      <c r="P2646">
        <f t="shared" ref="P2646" si="1855">IF((SUM(J2646:J2649)&gt;0),1,0)</f>
        <v>0</v>
      </c>
      <c r="Q2646">
        <f t="shared" ref="Q2646:R2646" si="1856">IF((SUM(N2646:N2649)&gt;0),1,0)</f>
        <v>0</v>
      </c>
      <c r="R2646">
        <f t="shared" si="1856"/>
        <v>0</v>
      </c>
    </row>
    <row r="2647" spans="1:18" hidden="1" x14ac:dyDescent="0.25">
      <c r="A2647" t="s">
        <v>22</v>
      </c>
      <c r="B2647">
        <v>5</v>
      </c>
      <c r="C2647">
        <v>13</v>
      </c>
      <c r="D2647" t="s">
        <v>21</v>
      </c>
      <c r="E2647" t="s">
        <v>21</v>
      </c>
      <c r="F2647">
        <v>16</v>
      </c>
      <c r="G2647">
        <v>960</v>
      </c>
      <c r="H2647">
        <v>19952</v>
      </c>
      <c r="I2647" t="s">
        <v>16</v>
      </c>
      <c r="J2647">
        <v>0</v>
      </c>
      <c r="K2647">
        <v>0</v>
      </c>
      <c r="L2647">
        <f t="shared" si="1844"/>
        <v>0</v>
      </c>
      <c r="M2647">
        <f t="shared" si="1841"/>
        <v>0</v>
      </c>
      <c r="N2647">
        <f t="shared" si="1842"/>
        <v>0</v>
      </c>
      <c r="O2647">
        <f t="shared" si="1843"/>
        <v>0</v>
      </c>
    </row>
    <row r="2648" spans="1:18" hidden="1" x14ac:dyDescent="0.25">
      <c r="A2648" t="s">
        <v>22</v>
      </c>
      <c r="B2648">
        <v>5</v>
      </c>
      <c r="C2648">
        <v>13</v>
      </c>
      <c r="D2648" t="s">
        <v>21</v>
      </c>
      <c r="E2648" t="s">
        <v>21</v>
      </c>
      <c r="F2648">
        <v>16</v>
      </c>
      <c r="G2648">
        <v>960</v>
      </c>
      <c r="H2648">
        <v>19952</v>
      </c>
      <c r="I2648" t="s">
        <v>13</v>
      </c>
      <c r="J2648">
        <v>0</v>
      </c>
      <c r="K2648">
        <v>0</v>
      </c>
      <c r="L2648">
        <f t="shared" si="1844"/>
        <v>0</v>
      </c>
      <c r="M2648">
        <f t="shared" si="1841"/>
        <v>0</v>
      </c>
      <c r="N2648">
        <f t="shared" si="1842"/>
        <v>0</v>
      </c>
      <c r="O2648">
        <f t="shared" si="1843"/>
        <v>0</v>
      </c>
    </row>
    <row r="2649" spans="1:18" hidden="1" x14ac:dyDescent="0.25">
      <c r="A2649" t="s">
        <v>22</v>
      </c>
      <c r="B2649">
        <v>5</v>
      </c>
      <c r="C2649">
        <v>13</v>
      </c>
      <c r="D2649" t="s">
        <v>21</v>
      </c>
      <c r="E2649" t="s">
        <v>21</v>
      </c>
      <c r="F2649">
        <v>16</v>
      </c>
      <c r="G2649">
        <v>960</v>
      </c>
      <c r="H2649">
        <v>19952</v>
      </c>
      <c r="I2649" t="s">
        <v>14</v>
      </c>
      <c r="J2649">
        <v>0</v>
      </c>
      <c r="K2649">
        <v>0</v>
      </c>
      <c r="L2649" s="11">
        <f t="shared" si="1844"/>
        <v>0</v>
      </c>
      <c r="M2649" s="11">
        <f t="shared" si="1841"/>
        <v>0</v>
      </c>
      <c r="N2649" s="11">
        <f t="shared" si="1842"/>
        <v>0</v>
      </c>
      <c r="O2649" s="11">
        <f t="shared" si="1843"/>
        <v>0</v>
      </c>
      <c r="P2649" s="11"/>
      <c r="Q2649" s="11"/>
      <c r="R2649" s="11"/>
    </row>
    <row r="2650" spans="1:18" hidden="1" x14ac:dyDescent="0.25">
      <c r="A2650" t="s">
        <v>18</v>
      </c>
      <c r="B2650">
        <v>5</v>
      </c>
      <c r="C2650">
        <v>15</v>
      </c>
      <c r="D2650" t="s">
        <v>12</v>
      </c>
      <c r="E2650" t="s">
        <v>12</v>
      </c>
      <c r="F2650">
        <v>1</v>
      </c>
      <c r="G2650">
        <v>60</v>
      </c>
      <c r="H2650">
        <v>18433</v>
      </c>
      <c r="I2650" t="s">
        <v>17</v>
      </c>
      <c r="J2650">
        <v>0</v>
      </c>
      <c r="K2650">
        <v>0</v>
      </c>
      <c r="L2650">
        <f t="shared" si="1844"/>
        <v>0</v>
      </c>
      <c r="M2650">
        <f t="shared" si="1841"/>
        <v>0</v>
      </c>
      <c r="N2650">
        <f t="shared" si="1842"/>
        <v>0</v>
      </c>
      <c r="O2650">
        <f t="shared" si="1843"/>
        <v>0</v>
      </c>
      <c r="P2650">
        <f t="shared" ref="P2650" si="1857">IF((SUM(J2650:J2653)&gt;0),1,0)</f>
        <v>1</v>
      </c>
      <c r="Q2650">
        <f t="shared" ref="Q2650:R2650" si="1858">IF((SUM(N2650:N2653)&gt;0),1,0)</f>
        <v>0</v>
      </c>
      <c r="R2650">
        <f t="shared" si="1858"/>
        <v>0</v>
      </c>
    </row>
    <row r="2651" spans="1:18" hidden="1" x14ac:dyDescent="0.25">
      <c r="A2651" t="s">
        <v>18</v>
      </c>
      <c r="B2651">
        <v>5</v>
      </c>
      <c r="C2651">
        <v>15</v>
      </c>
      <c r="D2651" t="s">
        <v>12</v>
      </c>
      <c r="E2651" t="s">
        <v>12</v>
      </c>
      <c r="F2651">
        <v>1</v>
      </c>
      <c r="G2651">
        <v>60</v>
      </c>
      <c r="H2651">
        <v>18433</v>
      </c>
      <c r="I2651" t="s">
        <v>16</v>
      </c>
      <c r="J2651">
        <v>1</v>
      </c>
      <c r="K2651">
        <v>2</v>
      </c>
      <c r="L2651">
        <f t="shared" si="1844"/>
        <v>1</v>
      </c>
      <c r="M2651">
        <f t="shared" si="1841"/>
        <v>0</v>
      </c>
      <c r="N2651">
        <f t="shared" si="1842"/>
        <v>0</v>
      </c>
      <c r="O2651">
        <f t="shared" si="1843"/>
        <v>0</v>
      </c>
    </row>
    <row r="2652" spans="1:18" hidden="1" x14ac:dyDescent="0.25">
      <c r="A2652" t="s">
        <v>18</v>
      </c>
      <c r="B2652">
        <v>5</v>
      </c>
      <c r="C2652">
        <v>15</v>
      </c>
      <c r="D2652" t="s">
        <v>12</v>
      </c>
      <c r="E2652" t="s">
        <v>12</v>
      </c>
      <c r="F2652">
        <v>1</v>
      </c>
      <c r="G2652">
        <v>60</v>
      </c>
      <c r="H2652">
        <v>18433</v>
      </c>
      <c r="I2652" t="s">
        <v>13</v>
      </c>
      <c r="J2652">
        <v>3</v>
      </c>
      <c r="K2652">
        <v>2</v>
      </c>
      <c r="L2652">
        <f t="shared" si="1844"/>
        <v>1</v>
      </c>
      <c r="M2652">
        <f t="shared" si="1841"/>
        <v>0</v>
      </c>
      <c r="N2652">
        <f t="shared" si="1842"/>
        <v>0</v>
      </c>
      <c r="O2652">
        <f t="shared" si="1843"/>
        <v>0</v>
      </c>
    </row>
    <row r="2653" spans="1:18" hidden="1" x14ac:dyDescent="0.25">
      <c r="A2653" t="s">
        <v>18</v>
      </c>
      <c r="B2653">
        <v>5</v>
      </c>
      <c r="C2653">
        <v>15</v>
      </c>
      <c r="D2653" t="s">
        <v>12</v>
      </c>
      <c r="E2653" t="s">
        <v>12</v>
      </c>
      <c r="F2653">
        <v>1</v>
      </c>
      <c r="G2653">
        <v>60</v>
      </c>
      <c r="H2653">
        <v>18433</v>
      </c>
      <c r="I2653" t="s">
        <v>14</v>
      </c>
      <c r="J2653">
        <v>0</v>
      </c>
      <c r="K2653">
        <v>0</v>
      </c>
      <c r="L2653" s="11">
        <f t="shared" si="1844"/>
        <v>0</v>
      </c>
      <c r="M2653" s="11">
        <f t="shared" si="1841"/>
        <v>0</v>
      </c>
      <c r="N2653" s="11">
        <f t="shared" si="1842"/>
        <v>0</v>
      </c>
      <c r="O2653" s="11">
        <f t="shared" si="1843"/>
        <v>0</v>
      </c>
      <c r="P2653" s="11"/>
      <c r="Q2653" s="11"/>
      <c r="R2653" s="11"/>
    </row>
    <row r="2654" spans="1:18" hidden="1" x14ac:dyDescent="0.25">
      <c r="A2654" t="s">
        <v>18</v>
      </c>
      <c r="B2654">
        <v>5</v>
      </c>
      <c r="C2654">
        <v>15</v>
      </c>
      <c r="D2654" t="s">
        <v>12</v>
      </c>
      <c r="E2654" t="s">
        <v>12</v>
      </c>
      <c r="F2654">
        <v>2</v>
      </c>
      <c r="G2654">
        <v>120</v>
      </c>
      <c r="H2654">
        <v>18493</v>
      </c>
      <c r="I2654" t="s">
        <v>17</v>
      </c>
      <c r="J2654">
        <v>0</v>
      </c>
      <c r="K2654">
        <v>0</v>
      </c>
      <c r="L2654">
        <f t="shared" si="1844"/>
        <v>0</v>
      </c>
      <c r="M2654">
        <f t="shared" si="1841"/>
        <v>0</v>
      </c>
      <c r="N2654">
        <f t="shared" si="1842"/>
        <v>0</v>
      </c>
      <c r="O2654">
        <f t="shared" si="1843"/>
        <v>0</v>
      </c>
      <c r="P2654">
        <f t="shared" ref="P2654" si="1859">IF((SUM(J2654:J2657)&gt;0),1,0)</f>
        <v>0</v>
      </c>
      <c r="Q2654">
        <f t="shared" ref="Q2654:R2654" si="1860">IF((SUM(N2654:N2657)&gt;0),1,0)</f>
        <v>0</v>
      </c>
      <c r="R2654">
        <f t="shared" si="1860"/>
        <v>0</v>
      </c>
    </row>
    <row r="2655" spans="1:18" hidden="1" x14ac:dyDescent="0.25">
      <c r="A2655" t="s">
        <v>18</v>
      </c>
      <c r="B2655">
        <v>5</v>
      </c>
      <c r="C2655">
        <v>15</v>
      </c>
      <c r="D2655" t="s">
        <v>12</v>
      </c>
      <c r="E2655" t="s">
        <v>12</v>
      </c>
      <c r="F2655">
        <v>2</v>
      </c>
      <c r="G2655">
        <v>120</v>
      </c>
      <c r="H2655">
        <v>18493</v>
      </c>
      <c r="I2655" t="s">
        <v>16</v>
      </c>
      <c r="J2655">
        <v>0</v>
      </c>
      <c r="K2655">
        <v>0</v>
      </c>
      <c r="L2655">
        <f t="shared" si="1844"/>
        <v>0</v>
      </c>
      <c r="M2655">
        <f t="shared" si="1841"/>
        <v>0</v>
      </c>
      <c r="N2655">
        <f t="shared" si="1842"/>
        <v>0</v>
      </c>
      <c r="O2655">
        <f t="shared" si="1843"/>
        <v>0</v>
      </c>
    </row>
    <row r="2656" spans="1:18" hidden="1" x14ac:dyDescent="0.25">
      <c r="A2656" t="s">
        <v>18</v>
      </c>
      <c r="B2656">
        <v>5</v>
      </c>
      <c r="C2656">
        <v>15</v>
      </c>
      <c r="D2656" t="s">
        <v>12</v>
      </c>
      <c r="E2656" t="s">
        <v>12</v>
      </c>
      <c r="F2656">
        <v>2</v>
      </c>
      <c r="G2656">
        <v>120</v>
      </c>
      <c r="H2656">
        <v>18493</v>
      </c>
      <c r="I2656" t="s">
        <v>13</v>
      </c>
      <c r="J2656">
        <v>0</v>
      </c>
      <c r="K2656">
        <v>0</v>
      </c>
      <c r="L2656">
        <f t="shared" si="1844"/>
        <v>0</v>
      </c>
      <c r="M2656">
        <f t="shared" si="1841"/>
        <v>0</v>
      </c>
      <c r="N2656">
        <f t="shared" si="1842"/>
        <v>0</v>
      </c>
      <c r="O2656">
        <f t="shared" si="1843"/>
        <v>0</v>
      </c>
    </row>
    <row r="2657" spans="1:18" hidden="1" x14ac:dyDescent="0.25">
      <c r="A2657" t="s">
        <v>18</v>
      </c>
      <c r="B2657">
        <v>5</v>
      </c>
      <c r="C2657">
        <v>15</v>
      </c>
      <c r="D2657" t="s">
        <v>12</v>
      </c>
      <c r="E2657" t="s">
        <v>12</v>
      </c>
      <c r="F2657">
        <v>2</v>
      </c>
      <c r="G2657">
        <v>120</v>
      </c>
      <c r="H2657">
        <v>18493</v>
      </c>
      <c r="I2657" t="s">
        <v>14</v>
      </c>
      <c r="J2657">
        <v>0</v>
      </c>
      <c r="K2657">
        <v>0</v>
      </c>
      <c r="L2657" s="11">
        <f t="shared" si="1844"/>
        <v>0</v>
      </c>
      <c r="M2657" s="11">
        <f t="shared" si="1841"/>
        <v>0</v>
      </c>
      <c r="N2657" s="11">
        <f t="shared" si="1842"/>
        <v>0</v>
      </c>
      <c r="O2657" s="11">
        <f t="shared" si="1843"/>
        <v>0</v>
      </c>
      <c r="P2657" s="11"/>
      <c r="Q2657" s="11"/>
      <c r="R2657" s="11"/>
    </row>
    <row r="2658" spans="1:18" hidden="1" x14ac:dyDescent="0.25">
      <c r="A2658" t="s">
        <v>18</v>
      </c>
      <c r="B2658">
        <v>5</v>
      </c>
      <c r="C2658">
        <v>15</v>
      </c>
      <c r="D2658" t="s">
        <v>12</v>
      </c>
      <c r="E2658" t="s">
        <v>12</v>
      </c>
      <c r="F2658">
        <v>3</v>
      </c>
      <c r="G2658">
        <v>180</v>
      </c>
      <c r="H2658">
        <v>18553</v>
      </c>
      <c r="I2658" t="s">
        <v>17</v>
      </c>
      <c r="J2658">
        <v>0</v>
      </c>
      <c r="K2658">
        <v>0</v>
      </c>
      <c r="L2658">
        <f t="shared" si="1844"/>
        <v>0</v>
      </c>
      <c r="M2658">
        <f t="shared" si="1841"/>
        <v>0</v>
      </c>
      <c r="N2658">
        <f t="shared" si="1842"/>
        <v>0</v>
      </c>
      <c r="O2658">
        <f t="shared" si="1843"/>
        <v>0</v>
      </c>
      <c r="P2658">
        <f t="shared" ref="P2658" si="1861">IF((SUM(J2658:J2661)&gt;0),1,0)</f>
        <v>0</v>
      </c>
      <c r="Q2658">
        <f t="shared" ref="Q2658:R2658" si="1862">IF((SUM(N2658:N2661)&gt;0),1,0)</f>
        <v>0</v>
      </c>
      <c r="R2658">
        <f t="shared" si="1862"/>
        <v>0</v>
      </c>
    </row>
    <row r="2659" spans="1:18" hidden="1" x14ac:dyDescent="0.25">
      <c r="A2659" t="s">
        <v>18</v>
      </c>
      <c r="B2659">
        <v>5</v>
      </c>
      <c r="C2659">
        <v>15</v>
      </c>
      <c r="D2659" t="s">
        <v>12</v>
      </c>
      <c r="E2659" t="s">
        <v>12</v>
      </c>
      <c r="F2659">
        <v>3</v>
      </c>
      <c r="G2659">
        <v>180</v>
      </c>
      <c r="H2659">
        <v>18553</v>
      </c>
      <c r="I2659" t="s">
        <v>16</v>
      </c>
      <c r="J2659">
        <v>0</v>
      </c>
      <c r="K2659">
        <v>0</v>
      </c>
      <c r="L2659">
        <f t="shared" si="1844"/>
        <v>0</v>
      </c>
      <c r="M2659">
        <f t="shared" si="1841"/>
        <v>0</v>
      </c>
      <c r="N2659">
        <f t="shared" si="1842"/>
        <v>0</v>
      </c>
      <c r="O2659">
        <f t="shared" si="1843"/>
        <v>0</v>
      </c>
    </row>
    <row r="2660" spans="1:18" hidden="1" x14ac:dyDescent="0.25">
      <c r="A2660" t="s">
        <v>18</v>
      </c>
      <c r="B2660">
        <v>5</v>
      </c>
      <c r="C2660">
        <v>15</v>
      </c>
      <c r="D2660" t="s">
        <v>12</v>
      </c>
      <c r="E2660" t="s">
        <v>12</v>
      </c>
      <c r="F2660">
        <v>3</v>
      </c>
      <c r="G2660">
        <v>180</v>
      </c>
      <c r="H2660">
        <v>18553</v>
      </c>
      <c r="I2660" t="s">
        <v>13</v>
      </c>
      <c r="J2660">
        <v>0</v>
      </c>
      <c r="K2660">
        <v>0</v>
      </c>
      <c r="L2660">
        <f t="shared" si="1844"/>
        <v>0</v>
      </c>
      <c r="M2660">
        <f t="shared" si="1841"/>
        <v>0</v>
      </c>
      <c r="N2660">
        <f t="shared" si="1842"/>
        <v>0</v>
      </c>
      <c r="O2660">
        <f t="shared" si="1843"/>
        <v>0</v>
      </c>
    </row>
    <row r="2661" spans="1:18" hidden="1" x14ac:dyDescent="0.25">
      <c r="A2661" t="s">
        <v>18</v>
      </c>
      <c r="B2661">
        <v>5</v>
      </c>
      <c r="C2661">
        <v>15</v>
      </c>
      <c r="D2661" t="s">
        <v>12</v>
      </c>
      <c r="E2661" t="s">
        <v>12</v>
      </c>
      <c r="F2661">
        <v>3</v>
      </c>
      <c r="G2661">
        <v>180</v>
      </c>
      <c r="H2661">
        <v>18553</v>
      </c>
      <c r="I2661" t="s">
        <v>14</v>
      </c>
      <c r="J2661">
        <v>0</v>
      </c>
      <c r="K2661">
        <v>0</v>
      </c>
      <c r="L2661" s="11">
        <f t="shared" si="1844"/>
        <v>0</v>
      </c>
      <c r="M2661" s="11">
        <f t="shared" si="1841"/>
        <v>0</v>
      </c>
      <c r="N2661" s="11">
        <f t="shared" si="1842"/>
        <v>0</v>
      </c>
      <c r="O2661" s="11">
        <f t="shared" si="1843"/>
        <v>0</v>
      </c>
      <c r="P2661" s="11"/>
      <c r="Q2661" s="11"/>
      <c r="R2661" s="11"/>
    </row>
    <row r="2662" spans="1:18" hidden="1" x14ac:dyDescent="0.25">
      <c r="A2662" t="s">
        <v>18</v>
      </c>
      <c r="B2662">
        <v>5</v>
      </c>
      <c r="C2662">
        <v>15</v>
      </c>
      <c r="D2662" t="s">
        <v>12</v>
      </c>
      <c r="E2662" t="s">
        <v>12</v>
      </c>
      <c r="F2662">
        <v>4</v>
      </c>
      <c r="G2662">
        <v>240</v>
      </c>
      <c r="H2662">
        <v>18613</v>
      </c>
      <c r="I2662" t="s">
        <v>17</v>
      </c>
      <c r="J2662">
        <v>0</v>
      </c>
      <c r="K2662">
        <v>0</v>
      </c>
      <c r="L2662">
        <f t="shared" si="1844"/>
        <v>0</v>
      </c>
      <c r="M2662">
        <f t="shared" si="1841"/>
        <v>0</v>
      </c>
      <c r="N2662">
        <f t="shared" si="1842"/>
        <v>0</v>
      </c>
      <c r="O2662">
        <f t="shared" si="1843"/>
        <v>0</v>
      </c>
      <c r="P2662">
        <f t="shared" ref="P2662" si="1863">IF((SUM(J2662:J2665)&gt;0),1,0)</f>
        <v>0</v>
      </c>
      <c r="Q2662">
        <f t="shared" ref="Q2662:R2662" si="1864">IF((SUM(N2662:N2665)&gt;0),1,0)</f>
        <v>0</v>
      </c>
      <c r="R2662">
        <f t="shared" si="1864"/>
        <v>0</v>
      </c>
    </row>
    <row r="2663" spans="1:18" hidden="1" x14ac:dyDescent="0.25">
      <c r="A2663" t="s">
        <v>18</v>
      </c>
      <c r="B2663">
        <v>5</v>
      </c>
      <c r="C2663">
        <v>15</v>
      </c>
      <c r="D2663" t="s">
        <v>12</v>
      </c>
      <c r="E2663" t="s">
        <v>12</v>
      </c>
      <c r="F2663">
        <v>4</v>
      </c>
      <c r="G2663">
        <v>240</v>
      </c>
      <c r="H2663">
        <v>18613</v>
      </c>
      <c r="I2663" t="s">
        <v>16</v>
      </c>
      <c r="J2663">
        <v>0</v>
      </c>
      <c r="K2663">
        <v>0</v>
      </c>
      <c r="L2663">
        <f t="shared" si="1844"/>
        <v>0</v>
      </c>
      <c r="M2663">
        <f t="shared" si="1841"/>
        <v>0</v>
      </c>
      <c r="N2663">
        <f t="shared" si="1842"/>
        <v>0</v>
      </c>
      <c r="O2663">
        <f t="shared" si="1843"/>
        <v>0</v>
      </c>
    </row>
    <row r="2664" spans="1:18" hidden="1" x14ac:dyDescent="0.25">
      <c r="A2664" t="s">
        <v>18</v>
      </c>
      <c r="B2664">
        <v>5</v>
      </c>
      <c r="C2664">
        <v>15</v>
      </c>
      <c r="D2664" t="s">
        <v>12</v>
      </c>
      <c r="E2664" t="s">
        <v>12</v>
      </c>
      <c r="F2664">
        <v>4</v>
      </c>
      <c r="G2664">
        <v>240</v>
      </c>
      <c r="H2664">
        <v>18613</v>
      </c>
      <c r="I2664" t="s">
        <v>13</v>
      </c>
      <c r="J2664">
        <v>0</v>
      </c>
      <c r="K2664">
        <v>0</v>
      </c>
      <c r="L2664">
        <f t="shared" si="1844"/>
        <v>0</v>
      </c>
      <c r="M2664">
        <f t="shared" si="1841"/>
        <v>0</v>
      </c>
      <c r="N2664">
        <f t="shared" si="1842"/>
        <v>0</v>
      </c>
      <c r="O2664">
        <f t="shared" si="1843"/>
        <v>0</v>
      </c>
    </row>
    <row r="2665" spans="1:18" hidden="1" x14ac:dyDescent="0.25">
      <c r="A2665" t="s">
        <v>18</v>
      </c>
      <c r="B2665">
        <v>5</v>
      </c>
      <c r="C2665">
        <v>15</v>
      </c>
      <c r="D2665" t="s">
        <v>12</v>
      </c>
      <c r="E2665" t="s">
        <v>12</v>
      </c>
      <c r="F2665">
        <v>4</v>
      </c>
      <c r="G2665">
        <v>240</v>
      </c>
      <c r="H2665">
        <v>18613</v>
      </c>
      <c r="I2665" t="s">
        <v>14</v>
      </c>
      <c r="J2665">
        <v>0</v>
      </c>
      <c r="K2665">
        <v>0</v>
      </c>
      <c r="L2665" s="11">
        <f t="shared" si="1844"/>
        <v>0</v>
      </c>
      <c r="M2665" s="11">
        <f t="shared" si="1841"/>
        <v>0</v>
      </c>
      <c r="N2665" s="11">
        <f t="shared" si="1842"/>
        <v>0</v>
      </c>
      <c r="O2665" s="11">
        <f t="shared" si="1843"/>
        <v>0</v>
      </c>
      <c r="P2665" s="11"/>
      <c r="Q2665" s="11"/>
      <c r="R2665" s="11"/>
    </row>
    <row r="2666" spans="1:18" hidden="1" x14ac:dyDescent="0.25">
      <c r="A2666" t="s">
        <v>18</v>
      </c>
      <c r="B2666">
        <v>5</v>
      </c>
      <c r="C2666">
        <v>15</v>
      </c>
      <c r="D2666" t="s">
        <v>12</v>
      </c>
      <c r="E2666" t="s">
        <v>12</v>
      </c>
      <c r="F2666">
        <v>5</v>
      </c>
      <c r="G2666">
        <v>300</v>
      </c>
      <c r="H2666">
        <v>18673</v>
      </c>
      <c r="I2666" t="s">
        <v>17</v>
      </c>
      <c r="J2666">
        <v>0</v>
      </c>
      <c r="K2666">
        <v>0</v>
      </c>
      <c r="L2666">
        <f t="shared" si="1844"/>
        <v>0</v>
      </c>
      <c r="M2666">
        <f t="shared" si="1841"/>
        <v>0</v>
      </c>
      <c r="N2666">
        <f t="shared" si="1842"/>
        <v>0</v>
      </c>
      <c r="O2666">
        <f t="shared" si="1843"/>
        <v>0</v>
      </c>
      <c r="P2666">
        <f t="shared" ref="P2666" si="1865">IF((SUM(J2666:J2669)&gt;0),1,0)</f>
        <v>0</v>
      </c>
      <c r="Q2666">
        <f t="shared" ref="Q2666:R2666" si="1866">IF((SUM(N2666:N2669)&gt;0),1,0)</f>
        <v>0</v>
      </c>
      <c r="R2666">
        <f t="shared" si="1866"/>
        <v>0</v>
      </c>
    </row>
    <row r="2667" spans="1:18" hidden="1" x14ac:dyDescent="0.25">
      <c r="A2667" t="s">
        <v>18</v>
      </c>
      <c r="B2667">
        <v>5</v>
      </c>
      <c r="C2667">
        <v>15</v>
      </c>
      <c r="D2667" t="s">
        <v>12</v>
      </c>
      <c r="E2667" t="s">
        <v>12</v>
      </c>
      <c r="F2667">
        <v>5</v>
      </c>
      <c r="G2667">
        <v>300</v>
      </c>
      <c r="H2667">
        <v>18673</v>
      </c>
      <c r="I2667" t="s">
        <v>16</v>
      </c>
      <c r="J2667">
        <v>0</v>
      </c>
      <c r="K2667">
        <v>0</v>
      </c>
      <c r="L2667">
        <f t="shared" si="1844"/>
        <v>0</v>
      </c>
      <c r="M2667">
        <f t="shared" si="1841"/>
        <v>0</v>
      </c>
      <c r="N2667">
        <f t="shared" si="1842"/>
        <v>0</v>
      </c>
      <c r="O2667">
        <f t="shared" si="1843"/>
        <v>0</v>
      </c>
    </row>
    <row r="2668" spans="1:18" hidden="1" x14ac:dyDescent="0.25">
      <c r="A2668" t="s">
        <v>18</v>
      </c>
      <c r="B2668">
        <v>5</v>
      </c>
      <c r="C2668">
        <v>15</v>
      </c>
      <c r="D2668" t="s">
        <v>12</v>
      </c>
      <c r="E2668" t="s">
        <v>12</v>
      </c>
      <c r="F2668">
        <v>5</v>
      </c>
      <c r="G2668">
        <v>300</v>
      </c>
      <c r="H2668">
        <v>18673</v>
      </c>
      <c r="I2668" t="s">
        <v>13</v>
      </c>
      <c r="J2668">
        <v>0</v>
      </c>
      <c r="K2668">
        <v>0</v>
      </c>
      <c r="L2668">
        <f t="shared" si="1844"/>
        <v>0</v>
      </c>
      <c r="M2668">
        <f t="shared" si="1841"/>
        <v>0</v>
      </c>
      <c r="N2668">
        <f t="shared" si="1842"/>
        <v>0</v>
      </c>
      <c r="O2668">
        <f t="shared" si="1843"/>
        <v>0</v>
      </c>
    </row>
    <row r="2669" spans="1:18" hidden="1" x14ac:dyDescent="0.25">
      <c r="A2669" t="s">
        <v>18</v>
      </c>
      <c r="B2669">
        <v>5</v>
      </c>
      <c r="C2669">
        <v>15</v>
      </c>
      <c r="D2669" t="s">
        <v>12</v>
      </c>
      <c r="E2669" t="s">
        <v>12</v>
      </c>
      <c r="F2669">
        <v>5</v>
      </c>
      <c r="G2669">
        <v>300</v>
      </c>
      <c r="H2669">
        <v>18673</v>
      </c>
      <c r="I2669" t="s">
        <v>14</v>
      </c>
      <c r="J2669">
        <v>0</v>
      </c>
      <c r="K2669">
        <v>0</v>
      </c>
      <c r="L2669" s="11">
        <f t="shared" si="1844"/>
        <v>0</v>
      </c>
      <c r="M2669" s="11">
        <f t="shared" si="1841"/>
        <v>0</v>
      </c>
      <c r="N2669" s="11">
        <f t="shared" si="1842"/>
        <v>0</v>
      </c>
      <c r="O2669" s="11">
        <f t="shared" si="1843"/>
        <v>0</v>
      </c>
      <c r="P2669" s="11"/>
      <c r="Q2669" s="11"/>
      <c r="R2669" s="11"/>
    </row>
    <row r="2670" spans="1:18" hidden="1" x14ac:dyDescent="0.25">
      <c r="A2670" t="s">
        <v>18</v>
      </c>
      <c r="B2670">
        <v>5</v>
      </c>
      <c r="C2670">
        <v>15</v>
      </c>
      <c r="D2670" t="s">
        <v>12</v>
      </c>
      <c r="E2670" t="s">
        <v>12</v>
      </c>
      <c r="F2670">
        <v>6</v>
      </c>
      <c r="G2670">
        <v>360</v>
      </c>
      <c r="H2670">
        <v>18733</v>
      </c>
      <c r="I2670" t="s">
        <v>17</v>
      </c>
      <c r="J2670">
        <v>0</v>
      </c>
      <c r="K2670">
        <v>0</v>
      </c>
      <c r="L2670">
        <f t="shared" si="1844"/>
        <v>0</v>
      </c>
      <c r="M2670">
        <f t="shared" si="1841"/>
        <v>0</v>
      </c>
      <c r="N2670">
        <f t="shared" si="1842"/>
        <v>0</v>
      </c>
      <c r="O2670">
        <f t="shared" si="1843"/>
        <v>0</v>
      </c>
      <c r="P2670">
        <f t="shared" ref="P2670" si="1867">IF((SUM(J2670:J2673)&gt;0),1,0)</f>
        <v>1</v>
      </c>
      <c r="Q2670">
        <f t="shared" ref="Q2670:R2670" si="1868">IF((SUM(N2670:N2673)&gt;0),1,0)</f>
        <v>0</v>
      </c>
      <c r="R2670">
        <f t="shared" si="1868"/>
        <v>0</v>
      </c>
    </row>
    <row r="2671" spans="1:18" hidden="1" x14ac:dyDescent="0.25">
      <c r="A2671" t="s">
        <v>18</v>
      </c>
      <c r="B2671">
        <v>5</v>
      </c>
      <c r="C2671">
        <v>15</v>
      </c>
      <c r="D2671" t="s">
        <v>12</v>
      </c>
      <c r="E2671" t="s">
        <v>12</v>
      </c>
      <c r="F2671">
        <v>6</v>
      </c>
      <c r="G2671">
        <v>360</v>
      </c>
      <c r="H2671">
        <v>18733</v>
      </c>
      <c r="I2671" t="s">
        <v>16</v>
      </c>
      <c r="J2671">
        <v>0</v>
      </c>
      <c r="K2671">
        <v>0</v>
      </c>
      <c r="L2671">
        <f t="shared" si="1844"/>
        <v>0</v>
      </c>
      <c r="M2671">
        <f t="shared" si="1841"/>
        <v>0</v>
      </c>
      <c r="N2671">
        <f t="shared" si="1842"/>
        <v>0</v>
      </c>
      <c r="O2671">
        <f t="shared" si="1843"/>
        <v>0</v>
      </c>
    </row>
    <row r="2672" spans="1:18" hidden="1" x14ac:dyDescent="0.25">
      <c r="A2672" t="s">
        <v>18</v>
      </c>
      <c r="B2672">
        <v>5</v>
      </c>
      <c r="C2672">
        <v>15</v>
      </c>
      <c r="D2672" t="s">
        <v>12</v>
      </c>
      <c r="E2672" t="s">
        <v>12</v>
      </c>
      <c r="F2672">
        <v>6</v>
      </c>
      <c r="G2672">
        <v>360</v>
      </c>
      <c r="H2672">
        <v>18733</v>
      </c>
      <c r="I2672" t="s">
        <v>13</v>
      </c>
      <c r="J2672">
        <v>2</v>
      </c>
      <c r="K2672">
        <v>2</v>
      </c>
      <c r="L2672">
        <f t="shared" si="1844"/>
        <v>1</v>
      </c>
      <c r="M2672">
        <f t="shared" si="1841"/>
        <v>0</v>
      </c>
      <c r="N2672">
        <f t="shared" si="1842"/>
        <v>0</v>
      </c>
      <c r="O2672">
        <f t="shared" si="1843"/>
        <v>0</v>
      </c>
    </row>
    <row r="2673" spans="1:18" hidden="1" x14ac:dyDescent="0.25">
      <c r="A2673" t="s">
        <v>18</v>
      </c>
      <c r="B2673">
        <v>5</v>
      </c>
      <c r="C2673">
        <v>15</v>
      </c>
      <c r="D2673" t="s">
        <v>12</v>
      </c>
      <c r="E2673" t="s">
        <v>12</v>
      </c>
      <c r="F2673">
        <v>6</v>
      </c>
      <c r="G2673">
        <v>360</v>
      </c>
      <c r="H2673">
        <v>18733</v>
      </c>
      <c r="I2673" t="s">
        <v>14</v>
      </c>
      <c r="J2673">
        <v>0</v>
      </c>
      <c r="K2673">
        <v>0</v>
      </c>
      <c r="L2673" s="11">
        <f t="shared" si="1844"/>
        <v>0</v>
      </c>
      <c r="M2673" s="11">
        <f t="shared" si="1841"/>
        <v>0</v>
      </c>
      <c r="N2673" s="11">
        <f t="shared" si="1842"/>
        <v>0</v>
      </c>
      <c r="O2673" s="11">
        <f t="shared" si="1843"/>
        <v>0</v>
      </c>
      <c r="P2673" s="11"/>
      <c r="Q2673" s="11"/>
      <c r="R2673" s="11"/>
    </row>
    <row r="2674" spans="1:18" hidden="1" x14ac:dyDescent="0.25">
      <c r="A2674" t="s">
        <v>18</v>
      </c>
      <c r="B2674">
        <v>5</v>
      </c>
      <c r="C2674">
        <v>15</v>
      </c>
      <c r="D2674" t="s">
        <v>12</v>
      </c>
      <c r="E2674" t="s">
        <v>12</v>
      </c>
      <c r="F2674">
        <v>7</v>
      </c>
      <c r="G2674">
        <v>420</v>
      </c>
      <c r="H2674">
        <v>18793</v>
      </c>
      <c r="I2674" t="s">
        <v>17</v>
      </c>
      <c r="J2674">
        <v>1</v>
      </c>
      <c r="K2674">
        <v>2</v>
      </c>
      <c r="L2674">
        <f t="shared" si="1844"/>
        <v>1</v>
      </c>
      <c r="M2674">
        <f t="shared" si="1841"/>
        <v>0</v>
      </c>
      <c r="N2674">
        <f t="shared" si="1842"/>
        <v>0</v>
      </c>
      <c r="O2674">
        <f t="shared" si="1843"/>
        <v>0</v>
      </c>
      <c r="P2674">
        <f t="shared" ref="P2674" si="1869">IF((SUM(J2674:J2677)&gt;0),1,0)</f>
        <v>1</v>
      </c>
      <c r="Q2674">
        <f t="shared" ref="Q2674:R2674" si="1870">IF((SUM(N2674:N2677)&gt;0),1,0)</f>
        <v>0</v>
      </c>
      <c r="R2674">
        <f t="shared" si="1870"/>
        <v>0</v>
      </c>
    </row>
    <row r="2675" spans="1:18" hidden="1" x14ac:dyDescent="0.25">
      <c r="A2675" t="s">
        <v>18</v>
      </c>
      <c r="B2675">
        <v>5</v>
      </c>
      <c r="C2675">
        <v>15</v>
      </c>
      <c r="D2675" t="s">
        <v>12</v>
      </c>
      <c r="E2675" t="s">
        <v>12</v>
      </c>
      <c r="F2675">
        <v>7</v>
      </c>
      <c r="G2675">
        <v>420</v>
      </c>
      <c r="H2675">
        <v>18793</v>
      </c>
      <c r="I2675" t="s">
        <v>16</v>
      </c>
      <c r="J2675">
        <v>0</v>
      </c>
      <c r="K2675">
        <v>0</v>
      </c>
      <c r="L2675">
        <f t="shared" si="1844"/>
        <v>0</v>
      </c>
      <c r="M2675">
        <f t="shared" si="1841"/>
        <v>0</v>
      </c>
      <c r="N2675">
        <f t="shared" si="1842"/>
        <v>0</v>
      </c>
      <c r="O2675">
        <f t="shared" si="1843"/>
        <v>0</v>
      </c>
    </row>
    <row r="2676" spans="1:18" hidden="1" x14ac:dyDescent="0.25">
      <c r="A2676" t="s">
        <v>18</v>
      </c>
      <c r="B2676">
        <v>5</v>
      </c>
      <c r="C2676">
        <v>15</v>
      </c>
      <c r="D2676" t="s">
        <v>12</v>
      </c>
      <c r="E2676" t="s">
        <v>12</v>
      </c>
      <c r="F2676">
        <v>7</v>
      </c>
      <c r="G2676">
        <v>420</v>
      </c>
      <c r="H2676">
        <v>18793</v>
      </c>
      <c r="I2676" t="s">
        <v>13</v>
      </c>
      <c r="J2676">
        <v>0</v>
      </c>
      <c r="K2676">
        <v>0</v>
      </c>
      <c r="L2676">
        <f t="shared" si="1844"/>
        <v>0</v>
      </c>
      <c r="M2676">
        <f t="shared" si="1841"/>
        <v>0</v>
      </c>
      <c r="N2676">
        <f t="shared" si="1842"/>
        <v>0</v>
      </c>
      <c r="O2676">
        <f t="shared" si="1843"/>
        <v>0</v>
      </c>
    </row>
    <row r="2677" spans="1:18" hidden="1" x14ac:dyDescent="0.25">
      <c r="A2677" t="s">
        <v>18</v>
      </c>
      <c r="B2677">
        <v>5</v>
      </c>
      <c r="C2677">
        <v>15</v>
      </c>
      <c r="D2677" t="s">
        <v>12</v>
      </c>
      <c r="E2677" t="s">
        <v>12</v>
      </c>
      <c r="F2677">
        <v>7</v>
      </c>
      <c r="G2677">
        <v>420</v>
      </c>
      <c r="H2677">
        <v>18793</v>
      </c>
      <c r="I2677" t="s">
        <v>14</v>
      </c>
      <c r="J2677">
        <v>0</v>
      </c>
      <c r="K2677">
        <v>0</v>
      </c>
      <c r="L2677" s="11">
        <f t="shared" si="1844"/>
        <v>0</v>
      </c>
      <c r="M2677" s="11">
        <f t="shared" si="1841"/>
        <v>0</v>
      </c>
      <c r="N2677" s="11">
        <f t="shared" si="1842"/>
        <v>0</v>
      </c>
      <c r="O2677" s="11">
        <f t="shared" si="1843"/>
        <v>0</v>
      </c>
      <c r="P2677" s="11"/>
      <c r="Q2677" s="11"/>
      <c r="R2677" s="11"/>
    </row>
    <row r="2678" spans="1:18" hidden="1" x14ac:dyDescent="0.25">
      <c r="A2678" t="s">
        <v>18</v>
      </c>
      <c r="B2678">
        <v>5</v>
      </c>
      <c r="C2678">
        <v>15</v>
      </c>
      <c r="D2678" t="s">
        <v>12</v>
      </c>
      <c r="E2678" t="s">
        <v>12</v>
      </c>
      <c r="F2678">
        <v>8</v>
      </c>
      <c r="G2678">
        <v>480</v>
      </c>
      <c r="H2678">
        <v>18853</v>
      </c>
      <c r="I2678" t="s">
        <v>17</v>
      </c>
      <c r="J2678">
        <v>0</v>
      </c>
      <c r="K2678">
        <v>0</v>
      </c>
      <c r="L2678">
        <f t="shared" si="1844"/>
        <v>0</v>
      </c>
      <c r="M2678">
        <f t="shared" si="1841"/>
        <v>0</v>
      </c>
      <c r="N2678">
        <f t="shared" si="1842"/>
        <v>0</v>
      </c>
      <c r="O2678">
        <f t="shared" si="1843"/>
        <v>0</v>
      </c>
      <c r="P2678">
        <f t="shared" ref="P2678" si="1871">IF((SUM(J2678:J2681)&gt;0),1,0)</f>
        <v>0</v>
      </c>
      <c r="Q2678">
        <f t="shared" ref="Q2678:R2678" si="1872">IF((SUM(N2678:N2681)&gt;0),1,0)</f>
        <v>0</v>
      </c>
      <c r="R2678">
        <f t="shared" si="1872"/>
        <v>0</v>
      </c>
    </row>
    <row r="2679" spans="1:18" hidden="1" x14ac:dyDescent="0.25">
      <c r="A2679" t="s">
        <v>18</v>
      </c>
      <c r="B2679">
        <v>5</v>
      </c>
      <c r="C2679">
        <v>15</v>
      </c>
      <c r="D2679" t="s">
        <v>12</v>
      </c>
      <c r="E2679" t="s">
        <v>12</v>
      </c>
      <c r="F2679">
        <v>8</v>
      </c>
      <c r="G2679">
        <v>480</v>
      </c>
      <c r="H2679">
        <v>18853</v>
      </c>
      <c r="I2679" t="s">
        <v>16</v>
      </c>
      <c r="J2679">
        <v>0</v>
      </c>
      <c r="K2679">
        <v>0</v>
      </c>
      <c r="L2679">
        <f t="shared" si="1844"/>
        <v>0</v>
      </c>
      <c r="M2679">
        <f t="shared" si="1841"/>
        <v>0</v>
      </c>
      <c r="N2679">
        <f t="shared" si="1842"/>
        <v>0</v>
      </c>
      <c r="O2679">
        <f t="shared" si="1843"/>
        <v>0</v>
      </c>
    </row>
    <row r="2680" spans="1:18" hidden="1" x14ac:dyDescent="0.25">
      <c r="A2680" t="s">
        <v>18</v>
      </c>
      <c r="B2680">
        <v>5</v>
      </c>
      <c r="C2680">
        <v>15</v>
      </c>
      <c r="D2680" t="s">
        <v>12</v>
      </c>
      <c r="E2680" t="s">
        <v>12</v>
      </c>
      <c r="F2680">
        <v>8</v>
      </c>
      <c r="G2680">
        <v>480</v>
      </c>
      <c r="H2680">
        <v>18853</v>
      </c>
      <c r="I2680" t="s">
        <v>13</v>
      </c>
      <c r="J2680">
        <v>0</v>
      </c>
      <c r="K2680">
        <v>0</v>
      </c>
      <c r="L2680">
        <f t="shared" si="1844"/>
        <v>0</v>
      </c>
      <c r="M2680">
        <f t="shared" si="1841"/>
        <v>0</v>
      </c>
      <c r="N2680">
        <f t="shared" si="1842"/>
        <v>0</v>
      </c>
      <c r="O2680">
        <f t="shared" si="1843"/>
        <v>0</v>
      </c>
    </row>
    <row r="2681" spans="1:18" hidden="1" x14ac:dyDescent="0.25">
      <c r="A2681" t="s">
        <v>18</v>
      </c>
      <c r="B2681">
        <v>5</v>
      </c>
      <c r="C2681">
        <v>15</v>
      </c>
      <c r="D2681" t="s">
        <v>12</v>
      </c>
      <c r="E2681" t="s">
        <v>12</v>
      </c>
      <c r="F2681">
        <v>8</v>
      </c>
      <c r="G2681">
        <v>480</v>
      </c>
      <c r="H2681">
        <v>18853</v>
      </c>
      <c r="I2681" t="s">
        <v>14</v>
      </c>
      <c r="J2681">
        <v>0</v>
      </c>
      <c r="K2681">
        <v>0</v>
      </c>
      <c r="L2681" s="11">
        <f t="shared" si="1844"/>
        <v>0</v>
      </c>
      <c r="M2681" s="11">
        <f t="shared" si="1841"/>
        <v>0</v>
      </c>
      <c r="N2681" s="11">
        <f t="shared" si="1842"/>
        <v>0</v>
      </c>
      <c r="O2681" s="11">
        <f t="shared" si="1843"/>
        <v>0</v>
      </c>
      <c r="P2681" s="11"/>
      <c r="Q2681" s="11"/>
      <c r="R2681" s="11"/>
    </row>
    <row r="2682" spans="1:18" hidden="1" x14ac:dyDescent="0.25">
      <c r="A2682" t="s">
        <v>18</v>
      </c>
      <c r="B2682">
        <v>5</v>
      </c>
      <c r="C2682">
        <v>15</v>
      </c>
      <c r="D2682" t="s">
        <v>12</v>
      </c>
      <c r="E2682" t="s">
        <v>12</v>
      </c>
      <c r="F2682">
        <v>9</v>
      </c>
      <c r="G2682">
        <v>540</v>
      </c>
      <c r="H2682">
        <v>18913</v>
      </c>
      <c r="I2682" t="s">
        <v>17</v>
      </c>
      <c r="J2682">
        <v>0</v>
      </c>
      <c r="K2682">
        <v>0</v>
      </c>
      <c r="L2682">
        <f t="shared" si="1844"/>
        <v>0</v>
      </c>
      <c r="M2682">
        <f t="shared" si="1841"/>
        <v>0</v>
      </c>
      <c r="N2682">
        <f t="shared" si="1842"/>
        <v>0</v>
      </c>
      <c r="O2682">
        <f t="shared" si="1843"/>
        <v>0</v>
      </c>
      <c r="P2682">
        <f t="shared" ref="P2682" si="1873">IF((SUM(J2682:J2685)&gt;0),1,0)</f>
        <v>1</v>
      </c>
      <c r="Q2682">
        <f t="shared" ref="Q2682:R2682" si="1874">IF((SUM(N2682:N2685)&gt;0),1,0)</f>
        <v>0</v>
      </c>
      <c r="R2682">
        <f t="shared" si="1874"/>
        <v>0</v>
      </c>
    </row>
    <row r="2683" spans="1:18" hidden="1" x14ac:dyDescent="0.25">
      <c r="A2683" t="s">
        <v>18</v>
      </c>
      <c r="B2683">
        <v>5</v>
      </c>
      <c r="C2683">
        <v>15</v>
      </c>
      <c r="D2683" t="s">
        <v>12</v>
      </c>
      <c r="E2683" t="s">
        <v>12</v>
      </c>
      <c r="F2683">
        <v>9</v>
      </c>
      <c r="G2683">
        <v>540</v>
      </c>
      <c r="H2683">
        <v>18913</v>
      </c>
      <c r="I2683" t="s">
        <v>16</v>
      </c>
      <c r="J2683">
        <v>0</v>
      </c>
      <c r="K2683">
        <v>0</v>
      </c>
      <c r="L2683">
        <f t="shared" si="1844"/>
        <v>0</v>
      </c>
      <c r="M2683">
        <f t="shared" si="1841"/>
        <v>0</v>
      </c>
      <c r="N2683">
        <f t="shared" si="1842"/>
        <v>0</v>
      </c>
      <c r="O2683">
        <f t="shared" si="1843"/>
        <v>0</v>
      </c>
    </row>
    <row r="2684" spans="1:18" hidden="1" x14ac:dyDescent="0.25">
      <c r="A2684" t="s">
        <v>18</v>
      </c>
      <c r="B2684">
        <v>5</v>
      </c>
      <c r="C2684">
        <v>15</v>
      </c>
      <c r="D2684" t="s">
        <v>12</v>
      </c>
      <c r="E2684" t="s">
        <v>12</v>
      </c>
      <c r="F2684">
        <v>9</v>
      </c>
      <c r="G2684">
        <v>540</v>
      </c>
      <c r="H2684">
        <v>18913</v>
      </c>
      <c r="I2684" t="s">
        <v>13</v>
      </c>
      <c r="J2684">
        <v>3</v>
      </c>
      <c r="K2684">
        <v>2</v>
      </c>
      <c r="L2684">
        <f t="shared" si="1844"/>
        <v>1</v>
      </c>
      <c r="M2684">
        <f t="shared" si="1841"/>
        <v>0</v>
      </c>
      <c r="N2684">
        <f t="shared" si="1842"/>
        <v>0</v>
      </c>
      <c r="O2684">
        <f t="shared" si="1843"/>
        <v>0</v>
      </c>
    </row>
    <row r="2685" spans="1:18" hidden="1" x14ac:dyDescent="0.25">
      <c r="A2685" t="s">
        <v>18</v>
      </c>
      <c r="B2685">
        <v>5</v>
      </c>
      <c r="C2685">
        <v>15</v>
      </c>
      <c r="D2685" t="s">
        <v>12</v>
      </c>
      <c r="E2685" t="s">
        <v>12</v>
      </c>
      <c r="F2685">
        <v>9</v>
      </c>
      <c r="G2685">
        <v>540</v>
      </c>
      <c r="H2685">
        <v>18913</v>
      </c>
      <c r="I2685" t="s">
        <v>14</v>
      </c>
      <c r="J2685">
        <v>0</v>
      </c>
      <c r="K2685">
        <v>0</v>
      </c>
      <c r="L2685" s="11">
        <f t="shared" si="1844"/>
        <v>0</v>
      </c>
      <c r="M2685" s="11">
        <f t="shared" si="1841"/>
        <v>0</v>
      </c>
      <c r="N2685" s="11">
        <f t="shared" si="1842"/>
        <v>0</v>
      </c>
      <c r="O2685" s="11">
        <f t="shared" si="1843"/>
        <v>0</v>
      </c>
      <c r="P2685" s="11"/>
      <c r="Q2685" s="11"/>
      <c r="R2685" s="11"/>
    </row>
    <row r="2686" spans="1:18" hidden="1" x14ac:dyDescent="0.25">
      <c r="A2686" t="s">
        <v>18</v>
      </c>
      <c r="B2686">
        <v>5</v>
      </c>
      <c r="C2686">
        <v>15</v>
      </c>
      <c r="D2686" t="s">
        <v>12</v>
      </c>
      <c r="E2686" t="s">
        <v>12</v>
      </c>
      <c r="F2686">
        <v>10</v>
      </c>
      <c r="G2686">
        <v>600</v>
      </c>
      <c r="H2686">
        <v>18973</v>
      </c>
      <c r="I2686" t="s">
        <v>17</v>
      </c>
      <c r="J2686">
        <v>0</v>
      </c>
      <c r="K2686">
        <v>0</v>
      </c>
      <c r="L2686">
        <f t="shared" si="1844"/>
        <v>0</v>
      </c>
      <c r="M2686">
        <f t="shared" si="1841"/>
        <v>0</v>
      </c>
      <c r="N2686">
        <f t="shared" si="1842"/>
        <v>0</v>
      </c>
      <c r="O2686">
        <f t="shared" si="1843"/>
        <v>0</v>
      </c>
      <c r="P2686">
        <f t="shared" ref="P2686" si="1875">IF((SUM(J2686:J2689)&gt;0),1,0)</f>
        <v>1</v>
      </c>
      <c r="Q2686">
        <f t="shared" ref="Q2686:R2686" si="1876">IF((SUM(N2686:N2689)&gt;0),1,0)</f>
        <v>1</v>
      </c>
      <c r="R2686">
        <f t="shared" si="1876"/>
        <v>0</v>
      </c>
    </row>
    <row r="2687" spans="1:18" hidden="1" x14ac:dyDescent="0.25">
      <c r="A2687" t="s">
        <v>18</v>
      </c>
      <c r="B2687">
        <v>5</v>
      </c>
      <c r="C2687">
        <v>15</v>
      </c>
      <c r="D2687" t="s">
        <v>12</v>
      </c>
      <c r="E2687" t="s">
        <v>12</v>
      </c>
      <c r="F2687">
        <v>10</v>
      </c>
      <c r="G2687">
        <v>600</v>
      </c>
      <c r="H2687">
        <v>18973</v>
      </c>
      <c r="I2687" t="s">
        <v>16</v>
      </c>
      <c r="J2687">
        <v>0</v>
      </c>
      <c r="K2687">
        <v>0</v>
      </c>
      <c r="L2687">
        <f t="shared" si="1844"/>
        <v>0</v>
      </c>
      <c r="M2687">
        <f t="shared" ref="M2687:M2750" si="1877">IF(K2687&gt;3,1,0)</f>
        <v>0</v>
      </c>
      <c r="N2687">
        <f t="shared" ref="N2687:N2750" si="1878">IF(K2687=4,1,0)</f>
        <v>0</v>
      </c>
      <c r="O2687">
        <f t="shared" ref="O2687:O2750" si="1879">IF(K2687=5,1,0)</f>
        <v>0</v>
      </c>
    </row>
    <row r="2688" spans="1:18" hidden="1" x14ac:dyDescent="0.25">
      <c r="A2688" t="s">
        <v>18</v>
      </c>
      <c r="B2688">
        <v>5</v>
      </c>
      <c r="C2688">
        <v>15</v>
      </c>
      <c r="D2688" t="s">
        <v>12</v>
      </c>
      <c r="E2688" t="s">
        <v>12</v>
      </c>
      <c r="F2688">
        <v>10</v>
      </c>
      <c r="G2688">
        <v>600</v>
      </c>
      <c r="H2688">
        <v>18973</v>
      </c>
      <c r="I2688" t="s">
        <v>13</v>
      </c>
      <c r="J2688">
        <v>1</v>
      </c>
      <c r="K2688">
        <v>4</v>
      </c>
      <c r="L2688">
        <f t="shared" ref="L2688:L2751" si="1880">IF(J2688&gt;0,1,0)</f>
        <v>1</v>
      </c>
      <c r="M2688">
        <f t="shared" si="1877"/>
        <v>1</v>
      </c>
      <c r="N2688">
        <f t="shared" si="1878"/>
        <v>1</v>
      </c>
      <c r="O2688">
        <f t="shared" si="1879"/>
        <v>0</v>
      </c>
    </row>
    <row r="2689" spans="1:18" hidden="1" x14ac:dyDescent="0.25">
      <c r="A2689" t="s">
        <v>18</v>
      </c>
      <c r="B2689">
        <v>5</v>
      </c>
      <c r="C2689">
        <v>15</v>
      </c>
      <c r="D2689" t="s">
        <v>12</v>
      </c>
      <c r="E2689" t="s">
        <v>12</v>
      </c>
      <c r="F2689">
        <v>10</v>
      </c>
      <c r="G2689">
        <v>600</v>
      </c>
      <c r="H2689">
        <v>18973</v>
      </c>
      <c r="I2689" t="s">
        <v>14</v>
      </c>
      <c r="J2689">
        <v>1</v>
      </c>
      <c r="K2689">
        <v>3</v>
      </c>
      <c r="L2689" s="11">
        <f t="shared" si="1880"/>
        <v>1</v>
      </c>
      <c r="M2689" s="11">
        <f t="shared" si="1877"/>
        <v>0</v>
      </c>
      <c r="N2689" s="11">
        <f t="shared" si="1878"/>
        <v>0</v>
      </c>
      <c r="O2689" s="11">
        <f t="shared" si="1879"/>
        <v>0</v>
      </c>
      <c r="P2689" s="11"/>
      <c r="Q2689" s="11"/>
      <c r="R2689" s="11"/>
    </row>
    <row r="2690" spans="1:18" hidden="1" x14ac:dyDescent="0.25">
      <c r="A2690" t="s">
        <v>18</v>
      </c>
      <c r="B2690">
        <v>5</v>
      </c>
      <c r="C2690">
        <v>15</v>
      </c>
      <c r="D2690" t="s">
        <v>12</v>
      </c>
      <c r="E2690" t="s">
        <v>12</v>
      </c>
      <c r="F2690">
        <v>11</v>
      </c>
      <c r="G2690">
        <v>660</v>
      </c>
      <c r="H2690">
        <v>19033</v>
      </c>
      <c r="I2690" t="s">
        <v>17</v>
      </c>
      <c r="J2690">
        <v>1</v>
      </c>
      <c r="K2690">
        <v>4</v>
      </c>
      <c r="L2690">
        <f t="shared" si="1880"/>
        <v>1</v>
      </c>
      <c r="M2690">
        <f t="shared" si="1877"/>
        <v>1</v>
      </c>
      <c r="N2690">
        <f t="shared" si="1878"/>
        <v>1</v>
      </c>
      <c r="O2690">
        <f t="shared" si="1879"/>
        <v>0</v>
      </c>
      <c r="P2690">
        <f t="shared" ref="P2690" si="1881">IF((SUM(J2690:J2693)&gt;0),1,0)</f>
        <v>1</v>
      </c>
      <c r="Q2690">
        <f t="shared" ref="Q2690:R2690" si="1882">IF((SUM(N2690:N2693)&gt;0),1,0)</f>
        <v>1</v>
      </c>
      <c r="R2690">
        <f t="shared" si="1882"/>
        <v>0</v>
      </c>
    </row>
    <row r="2691" spans="1:18" hidden="1" x14ac:dyDescent="0.25">
      <c r="A2691" t="s">
        <v>18</v>
      </c>
      <c r="B2691">
        <v>5</v>
      </c>
      <c r="C2691">
        <v>15</v>
      </c>
      <c r="D2691" t="s">
        <v>12</v>
      </c>
      <c r="E2691" t="s">
        <v>12</v>
      </c>
      <c r="F2691">
        <v>11</v>
      </c>
      <c r="G2691">
        <v>660</v>
      </c>
      <c r="H2691">
        <v>19033</v>
      </c>
      <c r="I2691" t="s">
        <v>16</v>
      </c>
      <c r="J2691">
        <v>0</v>
      </c>
      <c r="K2691">
        <v>0</v>
      </c>
      <c r="L2691">
        <f t="shared" si="1880"/>
        <v>0</v>
      </c>
      <c r="M2691">
        <f t="shared" si="1877"/>
        <v>0</v>
      </c>
      <c r="N2691">
        <f t="shared" si="1878"/>
        <v>0</v>
      </c>
      <c r="O2691">
        <f t="shared" si="1879"/>
        <v>0</v>
      </c>
    </row>
    <row r="2692" spans="1:18" hidden="1" x14ac:dyDescent="0.25">
      <c r="A2692" t="s">
        <v>18</v>
      </c>
      <c r="B2692">
        <v>5</v>
      </c>
      <c r="C2692">
        <v>15</v>
      </c>
      <c r="D2692" t="s">
        <v>12</v>
      </c>
      <c r="E2692" t="s">
        <v>12</v>
      </c>
      <c r="F2692">
        <v>11</v>
      </c>
      <c r="G2692">
        <v>660</v>
      </c>
      <c r="H2692">
        <v>19033</v>
      </c>
      <c r="I2692" t="s">
        <v>13</v>
      </c>
      <c r="J2692">
        <v>1</v>
      </c>
      <c r="K2692">
        <v>2</v>
      </c>
      <c r="L2692">
        <f t="shared" si="1880"/>
        <v>1</v>
      </c>
      <c r="M2692">
        <f t="shared" si="1877"/>
        <v>0</v>
      </c>
      <c r="N2692">
        <f t="shared" si="1878"/>
        <v>0</v>
      </c>
      <c r="O2692">
        <f t="shared" si="1879"/>
        <v>0</v>
      </c>
    </row>
    <row r="2693" spans="1:18" hidden="1" x14ac:dyDescent="0.25">
      <c r="A2693" t="s">
        <v>18</v>
      </c>
      <c r="B2693">
        <v>5</v>
      </c>
      <c r="C2693">
        <v>15</v>
      </c>
      <c r="D2693" t="s">
        <v>12</v>
      </c>
      <c r="E2693" t="s">
        <v>12</v>
      </c>
      <c r="F2693">
        <v>11</v>
      </c>
      <c r="G2693">
        <v>660</v>
      </c>
      <c r="H2693">
        <v>19033</v>
      </c>
      <c r="I2693" t="s">
        <v>14</v>
      </c>
      <c r="J2693">
        <v>0</v>
      </c>
      <c r="K2693">
        <v>0</v>
      </c>
      <c r="L2693" s="11">
        <f t="shared" si="1880"/>
        <v>0</v>
      </c>
      <c r="M2693" s="11">
        <f t="shared" si="1877"/>
        <v>0</v>
      </c>
      <c r="N2693" s="11">
        <f t="shared" si="1878"/>
        <v>0</v>
      </c>
      <c r="O2693" s="11">
        <f t="shared" si="1879"/>
        <v>0</v>
      </c>
      <c r="P2693" s="11"/>
      <c r="Q2693" s="11"/>
      <c r="R2693" s="11"/>
    </row>
    <row r="2694" spans="1:18" hidden="1" x14ac:dyDescent="0.25">
      <c r="A2694" t="s">
        <v>18</v>
      </c>
      <c r="B2694">
        <v>5</v>
      </c>
      <c r="C2694">
        <v>15</v>
      </c>
      <c r="D2694" t="s">
        <v>12</v>
      </c>
      <c r="E2694" t="s">
        <v>12</v>
      </c>
      <c r="F2694">
        <v>12</v>
      </c>
      <c r="G2694">
        <v>720</v>
      </c>
      <c r="H2694">
        <v>19093</v>
      </c>
      <c r="I2694" t="s">
        <v>17</v>
      </c>
      <c r="J2694">
        <v>0</v>
      </c>
      <c r="K2694">
        <v>0</v>
      </c>
      <c r="L2694">
        <f t="shared" si="1880"/>
        <v>0</v>
      </c>
      <c r="M2694">
        <f t="shared" si="1877"/>
        <v>0</v>
      </c>
      <c r="N2694">
        <f t="shared" si="1878"/>
        <v>0</v>
      </c>
      <c r="O2694">
        <f t="shared" si="1879"/>
        <v>0</v>
      </c>
      <c r="P2694">
        <f t="shared" ref="P2694" si="1883">IF((SUM(J2694:J2697)&gt;0),1,0)</f>
        <v>0</v>
      </c>
      <c r="Q2694">
        <f t="shared" ref="Q2694:R2694" si="1884">IF((SUM(N2694:N2697)&gt;0),1,0)</f>
        <v>0</v>
      </c>
      <c r="R2694">
        <f t="shared" si="1884"/>
        <v>0</v>
      </c>
    </row>
    <row r="2695" spans="1:18" hidden="1" x14ac:dyDescent="0.25">
      <c r="A2695" t="s">
        <v>18</v>
      </c>
      <c r="B2695">
        <v>5</v>
      </c>
      <c r="C2695">
        <v>15</v>
      </c>
      <c r="D2695" t="s">
        <v>12</v>
      </c>
      <c r="E2695" t="s">
        <v>12</v>
      </c>
      <c r="F2695">
        <v>12</v>
      </c>
      <c r="G2695">
        <v>720</v>
      </c>
      <c r="H2695">
        <v>19093</v>
      </c>
      <c r="I2695" t="s">
        <v>16</v>
      </c>
      <c r="J2695">
        <v>0</v>
      </c>
      <c r="K2695">
        <v>0</v>
      </c>
      <c r="L2695">
        <f t="shared" si="1880"/>
        <v>0</v>
      </c>
      <c r="M2695">
        <f t="shared" si="1877"/>
        <v>0</v>
      </c>
      <c r="N2695">
        <f t="shared" si="1878"/>
        <v>0</v>
      </c>
      <c r="O2695">
        <f t="shared" si="1879"/>
        <v>0</v>
      </c>
    </row>
    <row r="2696" spans="1:18" hidden="1" x14ac:dyDescent="0.25">
      <c r="A2696" t="s">
        <v>18</v>
      </c>
      <c r="B2696">
        <v>5</v>
      </c>
      <c r="C2696">
        <v>15</v>
      </c>
      <c r="D2696" t="s">
        <v>12</v>
      </c>
      <c r="E2696" t="s">
        <v>12</v>
      </c>
      <c r="F2696">
        <v>12</v>
      </c>
      <c r="G2696">
        <v>720</v>
      </c>
      <c r="H2696">
        <v>19093</v>
      </c>
      <c r="I2696" t="s">
        <v>13</v>
      </c>
      <c r="J2696">
        <v>0</v>
      </c>
      <c r="K2696">
        <v>0</v>
      </c>
      <c r="L2696">
        <f t="shared" si="1880"/>
        <v>0</v>
      </c>
      <c r="M2696">
        <f t="shared" si="1877"/>
        <v>0</v>
      </c>
      <c r="N2696">
        <f t="shared" si="1878"/>
        <v>0</v>
      </c>
      <c r="O2696">
        <f t="shared" si="1879"/>
        <v>0</v>
      </c>
    </row>
    <row r="2697" spans="1:18" hidden="1" x14ac:dyDescent="0.25">
      <c r="A2697" t="s">
        <v>18</v>
      </c>
      <c r="B2697">
        <v>5</v>
      </c>
      <c r="C2697">
        <v>15</v>
      </c>
      <c r="D2697" t="s">
        <v>12</v>
      </c>
      <c r="E2697" t="s">
        <v>12</v>
      </c>
      <c r="F2697">
        <v>12</v>
      </c>
      <c r="G2697">
        <v>720</v>
      </c>
      <c r="H2697">
        <v>19093</v>
      </c>
      <c r="I2697" t="s">
        <v>14</v>
      </c>
      <c r="J2697">
        <v>0</v>
      </c>
      <c r="K2697">
        <v>0</v>
      </c>
      <c r="L2697" s="11">
        <f t="shared" si="1880"/>
        <v>0</v>
      </c>
      <c r="M2697" s="11">
        <f t="shared" si="1877"/>
        <v>0</v>
      </c>
      <c r="N2697" s="11">
        <f t="shared" si="1878"/>
        <v>0</v>
      </c>
      <c r="O2697" s="11">
        <f t="shared" si="1879"/>
        <v>0</v>
      </c>
      <c r="P2697" s="11"/>
      <c r="Q2697" s="11"/>
      <c r="R2697" s="11"/>
    </row>
    <row r="2698" spans="1:18" hidden="1" x14ac:dyDescent="0.25">
      <c r="A2698" t="s">
        <v>18</v>
      </c>
      <c r="B2698">
        <v>5</v>
      </c>
      <c r="C2698">
        <v>15</v>
      </c>
      <c r="D2698" t="s">
        <v>12</v>
      </c>
      <c r="E2698" t="s">
        <v>12</v>
      </c>
      <c r="F2698">
        <v>13</v>
      </c>
      <c r="G2698">
        <v>780</v>
      </c>
      <c r="H2698">
        <v>19093</v>
      </c>
      <c r="I2698" t="s">
        <v>17</v>
      </c>
      <c r="J2698">
        <v>0</v>
      </c>
      <c r="K2698">
        <v>0</v>
      </c>
      <c r="L2698">
        <f t="shared" si="1880"/>
        <v>0</v>
      </c>
      <c r="M2698">
        <f t="shared" si="1877"/>
        <v>0</v>
      </c>
      <c r="N2698">
        <f t="shared" si="1878"/>
        <v>0</v>
      </c>
      <c r="O2698">
        <f t="shared" si="1879"/>
        <v>0</v>
      </c>
      <c r="P2698">
        <f t="shared" ref="P2698" si="1885">IF((SUM(J2698:J2701)&gt;0),1,0)</f>
        <v>1</v>
      </c>
      <c r="Q2698">
        <f t="shared" ref="Q2698:R2698" si="1886">IF((SUM(N2698:N2701)&gt;0),1,0)</f>
        <v>0</v>
      </c>
      <c r="R2698">
        <f t="shared" si="1886"/>
        <v>0</v>
      </c>
    </row>
    <row r="2699" spans="1:18" hidden="1" x14ac:dyDescent="0.25">
      <c r="A2699" t="s">
        <v>18</v>
      </c>
      <c r="B2699">
        <v>5</v>
      </c>
      <c r="C2699">
        <v>15</v>
      </c>
      <c r="D2699" t="s">
        <v>12</v>
      </c>
      <c r="E2699" t="s">
        <v>12</v>
      </c>
      <c r="F2699">
        <v>13</v>
      </c>
      <c r="G2699">
        <v>780</v>
      </c>
      <c r="H2699">
        <v>19093</v>
      </c>
      <c r="I2699" t="s">
        <v>16</v>
      </c>
      <c r="J2699">
        <v>0</v>
      </c>
      <c r="K2699">
        <v>0</v>
      </c>
      <c r="L2699">
        <f t="shared" si="1880"/>
        <v>0</v>
      </c>
      <c r="M2699">
        <f t="shared" si="1877"/>
        <v>0</v>
      </c>
      <c r="N2699">
        <f t="shared" si="1878"/>
        <v>0</v>
      </c>
      <c r="O2699">
        <f t="shared" si="1879"/>
        <v>0</v>
      </c>
    </row>
    <row r="2700" spans="1:18" hidden="1" x14ac:dyDescent="0.25">
      <c r="A2700" t="s">
        <v>18</v>
      </c>
      <c r="B2700">
        <v>5</v>
      </c>
      <c r="C2700">
        <v>15</v>
      </c>
      <c r="D2700" t="s">
        <v>12</v>
      </c>
      <c r="E2700" t="s">
        <v>12</v>
      </c>
      <c r="F2700">
        <v>13</v>
      </c>
      <c r="G2700">
        <v>780</v>
      </c>
      <c r="H2700">
        <v>19093</v>
      </c>
      <c r="I2700" t="s">
        <v>13</v>
      </c>
      <c r="J2700">
        <v>1</v>
      </c>
      <c r="K2700">
        <v>2</v>
      </c>
      <c r="L2700">
        <f t="shared" si="1880"/>
        <v>1</v>
      </c>
      <c r="M2700">
        <f t="shared" si="1877"/>
        <v>0</v>
      </c>
      <c r="N2700">
        <f t="shared" si="1878"/>
        <v>0</v>
      </c>
      <c r="O2700">
        <f t="shared" si="1879"/>
        <v>0</v>
      </c>
    </row>
    <row r="2701" spans="1:18" hidden="1" x14ac:dyDescent="0.25">
      <c r="A2701" t="s">
        <v>18</v>
      </c>
      <c r="B2701">
        <v>5</v>
      </c>
      <c r="C2701">
        <v>15</v>
      </c>
      <c r="D2701" t="s">
        <v>12</v>
      </c>
      <c r="E2701" t="s">
        <v>12</v>
      </c>
      <c r="F2701">
        <v>13</v>
      </c>
      <c r="G2701">
        <v>780</v>
      </c>
      <c r="H2701">
        <v>19093</v>
      </c>
      <c r="I2701" t="s">
        <v>14</v>
      </c>
      <c r="J2701">
        <v>0</v>
      </c>
      <c r="K2701">
        <v>0</v>
      </c>
      <c r="L2701" s="11">
        <f t="shared" si="1880"/>
        <v>0</v>
      </c>
      <c r="M2701" s="11">
        <f t="shared" si="1877"/>
        <v>0</v>
      </c>
      <c r="N2701" s="11">
        <f t="shared" si="1878"/>
        <v>0</v>
      </c>
      <c r="O2701" s="11">
        <f t="shared" si="1879"/>
        <v>0</v>
      </c>
      <c r="P2701" s="11"/>
      <c r="Q2701" s="11"/>
      <c r="R2701" s="11"/>
    </row>
    <row r="2702" spans="1:18" hidden="1" x14ac:dyDescent="0.25">
      <c r="A2702" t="s">
        <v>18</v>
      </c>
      <c r="B2702">
        <v>5</v>
      </c>
      <c r="C2702">
        <v>15</v>
      </c>
      <c r="D2702" t="s">
        <v>12</v>
      </c>
      <c r="E2702" t="s">
        <v>12</v>
      </c>
      <c r="F2702">
        <v>13</v>
      </c>
      <c r="G2702">
        <v>1200</v>
      </c>
      <c r="H2702">
        <v>19513</v>
      </c>
      <c r="I2702" t="s">
        <v>17</v>
      </c>
      <c r="J2702">
        <v>0</v>
      </c>
      <c r="K2702">
        <v>0</v>
      </c>
      <c r="L2702">
        <f t="shared" si="1880"/>
        <v>0</v>
      </c>
      <c r="M2702">
        <f t="shared" si="1877"/>
        <v>0</v>
      </c>
      <c r="N2702">
        <f t="shared" si="1878"/>
        <v>0</v>
      </c>
      <c r="O2702">
        <f t="shared" si="1879"/>
        <v>0</v>
      </c>
      <c r="P2702">
        <f t="shared" ref="P2702" si="1887">IF((SUM(J2702:J2705)&gt;0),1,0)</f>
        <v>0</v>
      </c>
      <c r="Q2702">
        <f t="shared" ref="Q2702:R2702" si="1888">IF((SUM(N2702:N2705)&gt;0),1,0)</f>
        <v>0</v>
      </c>
      <c r="R2702">
        <f t="shared" si="1888"/>
        <v>0</v>
      </c>
    </row>
    <row r="2703" spans="1:18" hidden="1" x14ac:dyDescent="0.25">
      <c r="A2703" t="s">
        <v>18</v>
      </c>
      <c r="B2703">
        <v>5</v>
      </c>
      <c r="C2703">
        <v>15</v>
      </c>
      <c r="D2703" t="s">
        <v>12</v>
      </c>
      <c r="E2703" t="s">
        <v>12</v>
      </c>
      <c r="F2703">
        <v>13</v>
      </c>
      <c r="G2703">
        <v>1200</v>
      </c>
      <c r="H2703">
        <v>19513</v>
      </c>
      <c r="I2703" t="s">
        <v>16</v>
      </c>
      <c r="J2703">
        <v>0</v>
      </c>
      <c r="K2703">
        <v>0</v>
      </c>
      <c r="L2703">
        <f t="shared" si="1880"/>
        <v>0</v>
      </c>
      <c r="M2703">
        <f t="shared" si="1877"/>
        <v>0</v>
      </c>
      <c r="N2703">
        <f t="shared" si="1878"/>
        <v>0</v>
      </c>
      <c r="O2703">
        <f t="shared" si="1879"/>
        <v>0</v>
      </c>
    </row>
    <row r="2704" spans="1:18" hidden="1" x14ac:dyDescent="0.25">
      <c r="A2704" t="s">
        <v>18</v>
      </c>
      <c r="B2704">
        <v>5</v>
      </c>
      <c r="C2704">
        <v>15</v>
      </c>
      <c r="D2704" t="s">
        <v>12</v>
      </c>
      <c r="E2704" t="s">
        <v>12</v>
      </c>
      <c r="F2704">
        <v>13</v>
      </c>
      <c r="G2704">
        <v>1200</v>
      </c>
      <c r="H2704">
        <v>19513</v>
      </c>
      <c r="I2704" t="s">
        <v>13</v>
      </c>
      <c r="J2704">
        <v>0</v>
      </c>
      <c r="K2704">
        <v>0</v>
      </c>
      <c r="L2704">
        <f t="shared" si="1880"/>
        <v>0</v>
      </c>
      <c r="M2704">
        <f t="shared" si="1877"/>
        <v>0</v>
      </c>
      <c r="N2704">
        <f t="shared" si="1878"/>
        <v>0</v>
      </c>
      <c r="O2704">
        <f t="shared" si="1879"/>
        <v>0</v>
      </c>
    </row>
    <row r="2705" spans="1:18" hidden="1" x14ac:dyDescent="0.25">
      <c r="A2705" t="s">
        <v>18</v>
      </c>
      <c r="B2705">
        <v>5</v>
      </c>
      <c r="C2705">
        <v>15</v>
      </c>
      <c r="D2705" t="s">
        <v>12</v>
      </c>
      <c r="E2705" t="s">
        <v>12</v>
      </c>
      <c r="F2705">
        <v>13</v>
      </c>
      <c r="G2705">
        <v>1200</v>
      </c>
      <c r="H2705">
        <v>19513</v>
      </c>
      <c r="I2705" t="s">
        <v>14</v>
      </c>
      <c r="J2705">
        <v>0</v>
      </c>
      <c r="K2705">
        <v>0</v>
      </c>
      <c r="L2705" s="11">
        <f t="shared" si="1880"/>
        <v>0</v>
      </c>
      <c r="M2705" s="11">
        <f t="shared" si="1877"/>
        <v>0</v>
      </c>
      <c r="N2705" s="11">
        <f t="shared" si="1878"/>
        <v>0</v>
      </c>
      <c r="O2705" s="11">
        <f t="shared" si="1879"/>
        <v>0</v>
      </c>
      <c r="P2705" s="11"/>
      <c r="Q2705" s="11"/>
      <c r="R2705" s="11"/>
    </row>
    <row r="2706" spans="1:18" hidden="1" x14ac:dyDescent="0.25">
      <c r="A2706" t="s">
        <v>18</v>
      </c>
      <c r="B2706">
        <v>5</v>
      </c>
      <c r="C2706">
        <v>15</v>
      </c>
      <c r="D2706" t="s">
        <v>12</v>
      </c>
      <c r="E2706" t="s">
        <v>12</v>
      </c>
      <c r="F2706">
        <v>14</v>
      </c>
      <c r="G2706">
        <v>840</v>
      </c>
      <c r="H2706">
        <v>19153</v>
      </c>
      <c r="I2706" t="s">
        <v>17</v>
      </c>
      <c r="J2706">
        <v>0</v>
      </c>
      <c r="K2706">
        <v>0</v>
      </c>
      <c r="L2706">
        <f t="shared" si="1880"/>
        <v>0</v>
      </c>
      <c r="M2706">
        <f t="shared" si="1877"/>
        <v>0</v>
      </c>
      <c r="N2706">
        <f t="shared" si="1878"/>
        <v>0</v>
      </c>
      <c r="O2706">
        <f t="shared" si="1879"/>
        <v>0</v>
      </c>
      <c r="P2706">
        <f t="shared" ref="P2706" si="1889">IF((SUM(J2706:J2709)&gt;0),1,0)</f>
        <v>1</v>
      </c>
      <c r="Q2706">
        <f t="shared" ref="Q2706:R2706" si="1890">IF((SUM(N2706:N2709)&gt;0),1,0)</f>
        <v>0</v>
      </c>
      <c r="R2706">
        <f t="shared" si="1890"/>
        <v>0</v>
      </c>
    </row>
    <row r="2707" spans="1:18" hidden="1" x14ac:dyDescent="0.25">
      <c r="A2707" t="s">
        <v>18</v>
      </c>
      <c r="B2707">
        <v>5</v>
      </c>
      <c r="C2707">
        <v>15</v>
      </c>
      <c r="D2707" t="s">
        <v>12</v>
      </c>
      <c r="E2707" t="s">
        <v>12</v>
      </c>
      <c r="F2707">
        <v>14</v>
      </c>
      <c r="G2707">
        <v>840</v>
      </c>
      <c r="H2707">
        <v>19153</v>
      </c>
      <c r="I2707" t="s">
        <v>16</v>
      </c>
      <c r="J2707">
        <v>0</v>
      </c>
      <c r="K2707">
        <v>0</v>
      </c>
      <c r="L2707">
        <f t="shared" si="1880"/>
        <v>0</v>
      </c>
      <c r="M2707">
        <f t="shared" si="1877"/>
        <v>0</v>
      </c>
      <c r="N2707">
        <f t="shared" si="1878"/>
        <v>0</v>
      </c>
      <c r="O2707">
        <f t="shared" si="1879"/>
        <v>0</v>
      </c>
    </row>
    <row r="2708" spans="1:18" hidden="1" x14ac:dyDescent="0.25">
      <c r="A2708" t="s">
        <v>18</v>
      </c>
      <c r="B2708">
        <v>5</v>
      </c>
      <c r="C2708">
        <v>15</v>
      </c>
      <c r="D2708" t="s">
        <v>12</v>
      </c>
      <c r="E2708" t="s">
        <v>12</v>
      </c>
      <c r="F2708">
        <v>14</v>
      </c>
      <c r="G2708">
        <v>840</v>
      </c>
      <c r="H2708">
        <v>19153</v>
      </c>
      <c r="I2708" t="s">
        <v>13</v>
      </c>
      <c r="J2708">
        <v>1</v>
      </c>
      <c r="K2708">
        <v>2</v>
      </c>
      <c r="L2708">
        <f t="shared" si="1880"/>
        <v>1</v>
      </c>
      <c r="M2708">
        <f t="shared" si="1877"/>
        <v>0</v>
      </c>
      <c r="N2708">
        <f t="shared" si="1878"/>
        <v>0</v>
      </c>
      <c r="O2708">
        <f t="shared" si="1879"/>
        <v>0</v>
      </c>
    </row>
    <row r="2709" spans="1:18" hidden="1" x14ac:dyDescent="0.25">
      <c r="A2709" t="s">
        <v>18</v>
      </c>
      <c r="B2709">
        <v>5</v>
      </c>
      <c r="C2709">
        <v>15</v>
      </c>
      <c r="D2709" t="s">
        <v>12</v>
      </c>
      <c r="E2709" t="s">
        <v>12</v>
      </c>
      <c r="F2709">
        <v>14</v>
      </c>
      <c r="G2709">
        <v>840</v>
      </c>
      <c r="H2709">
        <v>19153</v>
      </c>
      <c r="I2709" t="s">
        <v>14</v>
      </c>
      <c r="J2709">
        <v>0</v>
      </c>
      <c r="K2709">
        <v>0</v>
      </c>
      <c r="L2709" s="11">
        <f t="shared" si="1880"/>
        <v>0</v>
      </c>
      <c r="M2709" s="11">
        <f t="shared" si="1877"/>
        <v>0</v>
      </c>
      <c r="N2709" s="11">
        <f t="shared" si="1878"/>
        <v>0</v>
      </c>
      <c r="O2709" s="11">
        <f t="shared" si="1879"/>
        <v>0</v>
      </c>
      <c r="P2709" s="11"/>
      <c r="Q2709" s="11"/>
      <c r="R2709" s="11"/>
    </row>
    <row r="2710" spans="1:18" hidden="1" x14ac:dyDescent="0.25">
      <c r="A2710" t="s">
        <v>18</v>
      </c>
      <c r="B2710">
        <v>5</v>
      </c>
      <c r="C2710">
        <v>15</v>
      </c>
      <c r="D2710" t="s">
        <v>12</v>
      </c>
      <c r="E2710" t="s">
        <v>12</v>
      </c>
      <c r="F2710">
        <v>15</v>
      </c>
      <c r="G2710">
        <v>900</v>
      </c>
      <c r="H2710">
        <v>19213</v>
      </c>
      <c r="I2710" t="s">
        <v>17</v>
      </c>
      <c r="J2710">
        <v>2</v>
      </c>
      <c r="K2710">
        <v>2</v>
      </c>
      <c r="L2710">
        <f t="shared" si="1880"/>
        <v>1</v>
      </c>
      <c r="M2710">
        <f t="shared" si="1877"/>
        <v>0</v>
      </c>
      <c r="N2710">
        <f t="shared" si="1878"/>
        <v>0</v>
      </c>
      <c r="O2710">
        <f t="shared" si="1879"/>
        <v>0</v>
      </c>
      <c r="P2710">
        <f t="shared" ref="P2710" si="1891">IF((SUM(J2710:J2713)&gt;0),1,0)</f>
        <v>1</v>
      </c>
      <c r="Q2710">
        <f t="shared" ref="Q2710:R2710" si="1892">IF((SUM(N2710:N2713)&gt;0),1,0)</f>
        <v>0</v>
      </c>
      <c r="R2710">
        <f t="shared" si="1892"/>
        <v>0</v>
      </c>
    </row>
    <row r="2711" spans="1:18" hidden="1" x14ac:dyDescent="0.25">
      <c r="A2711" t="s">
        <v>18</v>
      </c>
      <c r="B2711">
        <v>5</v>
      </c>
      <c r="C2711">
        <v>15</v>
      </c>
      <c r="D2711" t="s">
        <v>12</v>
      </c>
      <c r="E2711" t="s">
        <v>12</v>
      </c>
      <c r="F2711">
        <v>15</v>
      </c>
      <c r="G2711">
        <v>900</v>
      </c>
      <c r="H2711">
        <v>19213</v>
      </c>
      <c r="I2711" t="s">
        <v>16</v>
      </c>
      <c r="J2711">
        <v>0</v>
      </c>
      <c r="K2711">
        <v>0</v>
      </c>
      <c r="L2711">
        <f t="shared" si="1880"/>
        <v>0</v>
      </c>
      <c r="M2711">
        <f t="shared" si="1877"/>
        <v>0</v>
      </c>
      <c r="N2711">
        <f t="shared" si="1878"/>
        <v>0</v>
      </c>
      <c r="O2711">
        <f t="shared" si="1879"/>
        <v>0</v>
      </c>
    </row>
    <row r="2712" spans="1:18" hidden="1" x14ac:dyDescent="0.25">
      <c r="A2712" t="s">
        <v>18</v>
      </c>
      <c r="B2712">
        <v>5</v>
      </c>
      <c r="C2712">
        <v>15</v>
      </c>
      <c r="D2712" t="s">
        <v>12</v>
      </c>
      <c r="E2712" t="s">
        <v>12</v>
      </c>
      <c r="F2712">
        <v>15</v>
      </c>
      <c r="G2712">
        <v>900</v>
      </c>
      <c r="H2712">
        <v>19213</v>
      </c>
      <c r="I2712" t="s">
        <v>13</v>
      </c>
      <c r="J2712">
        <v>0</v>
      </c>
      <c r="K2712">
        <v>0</v>
      </c>
      <c r="L2712">
        <f t="shared" si="1880"/>
        <v>0</v>
      </c>
      <c r="M2712">
        <f t="shared" si="1877"/>
        <v>0</v>
      </c>
      <c r="N2712">
        <f t="shared" si="1878"/>
        <v>0</v>
      </c>
      <c r="O2712">
        <f t="shared" si="1879"/>
        <v>0</v>
      </c>
    </row>
    <row r="2713" spans="1:18" hidden="1" x14ac:dyDescent="0.25">
      <c r="A2713" t="s">
        <v>18</v>
      </c>
      <c r="B2713">
        <v>5</v>
      </c>
      <c r="C2713">
        <v>15</v>
      </c>
      <c r="D2713" t="s">
        <v>12</v>
      </c>
      <c r="E2713" t="s">
        <v>12</v>
      </c>
      <c r="F2713">
        <v>15</v>
      </c>
      <c r="G2713">
        <v>900</v>
      </c>
      <c r="H2713">
        <v>19213</v>
      </c>
      <c r="I2713" t="s">
        <v>14</v>
      </c>
      <c r="J2713">
        <v>0</v>
      </c>
      <c r="K2713">
        <v>0</v>
      </c>
      <c r="L2713" s="11">
        <f t="shared" si="1880"/>
        <v>0</v>
      </c>
      <c r="M2713" s="11">
        <f t="shared" si="1877"/>
        <v>0</v>
      </c>
      <c r="N2713" s="11">
        <f t="shared" si="1878"/>
        <v>0</v>
      </c>
      <c r="O2713" s="11">
        <f t="shared" si="1879"/>
        <v>0</v>
      </c>
      <c r="P2713" s="11"/>
      <c r="Q2713" s="11"/>
      <c r="R2713" s="11"/>
    </row>
    <row r="2714" spans="1:18" hidden="1" x14ac:dyDescent="0.25">
      <c r="A2714" t="s">
        <v>18</v>
      </c>
      <c r="B2714">
        <v>5</v>
      </c>
      <c r="C2714">
        <v>15</v>
      </c>
      <c r="D2714" t="s">
        <v>12</v>
      </c>
      <c r="E2714" t="s">
        <v>12</v>
      </c>
      <c r="F2714">
        <v>16</v>
      </c>
      <c r="G2714">
        <v>960</v>
      </c>
      <c r="H2714">
        <v>19273</v>
      </c>
      <c r="I2714" t="s">
        <v>17</v>
      </c>
      <c r="J2714">
        <v>0</v>
      </c>
      <c r="K2714">
        <v>0</v>
      </c>
      <c r="L2714">
        <f t="shared" si="1880"/>
        <v>0</v>
      </c>
      <c r="M2714">
        <f t="shared" si="1877"/>
        <v>0</v>
      </c>
      <c r="N2714">
        <f t="shared" si="1878"/>
        <v>0</v>
      </c>
      <c r="O2714">
        <f t="shared" si="1879"/>
        <v>0</v>
      </c>
      <c r="P2714">
        <f t="shared" ref="P2714" si="1893">IF((SUM(J2714:J2717)&gt;0),1,0)</f>
        <v>0</v>
      </c>
      <c r="Q2714">
        <f t="shared" ref="Q2714:R2714" si="1894">IF((SUM(N2714:N2717)&gt;0),1,0)</f>
        <v>0</v>
      </c>
      <c r="R2714">
        <f t="shared" si="1894"/>
        <v>0</v>
      </c>
    </row>
    <row r="2715" spans="1:18" hidden="1" x14ac:dyDescent="0.25">
      <c r="A2715" t="s">
        <v>18</v>
      </c>
      <c r="B2715">
        <v>5</v>
      </c>
      <c r="C2715">
        <v>15</v>
      </c>
      <c r="D2715" t="s">
        <v>12</v>
      </c>
      <c r="E2715" t="s">
        <v>12</v>
      </c>
      <c r="F2715">
        <v>16</v>
      </c>
      <c r="G2715">
        <v>960</v>
      </c>
      <c r="H2715">
        <v>19273</v>
      </c>
      <c r="I2715" t="s">
        <v>16</v>
      </c>
      <c r="J2715">
        <v>0</v>
      </c>
      <c r="K2715">
        <v>0</v>
      </c>
      <c r="L2715">
        <f t="shared" si="1880"/>
        <v>0</v>
      </c>
      <c r="M2715">
        <f t="shared" si="1877"/>
        <v>0</v>
      </c>
      <c r="N2715">
        <f t="shared" si="1878"/>
        <v>0</v>
      </c>
      <c r="O2715">
        <f t="shared" si="1879"/>
        <v>0</v>
      </c>
    </row>
    <row r="2716" spans="1:18" hidden="1" x14ac:dyDescent="0.25">
      <c r="A2716" t="s">
        <v>18</v>
      </c>
      <c r="B2716">
        <v>5</v>
      </c>
      <c r="C2716">
        <v>15</v>
      </c>
      <c r="D2716" t="s">
        <v>12</v>
      </c>
      <c r="E2716" t="s">
        <v>12</v>
      </c>
      <c r="F2716">
        <v>16</v>
      </c>
      <c r="G2716">
        <v>960</v>
      </c>
      <c r="H2716">
        <v>19273</v>
      </c>
      <c r="I2716" t="s">
        <v>13</v>
      </c>
      <c r="J2716">
        <v>0</v>
      </c>
      <c r="K2716">
        <v>0</v>
      </c>
      <c r="L2716">
        <f t="shared" si="1880"/>
        <v>0</v>
      </c>
      <c r="M2716">
        <f t="shared" si="1877"/>
        <v>0</v>
      </c>
      <c r="N2716">
        <f t="shared" si="1878"/>
        <v>0</v>
      </c>
      <c r="O2716">
        <f t="shared" si="1879"/>
        <v>0</v>
      </c>
    </row>
    <row r="2717" spans="1:18" hidden="1" x14ac:dyDescent="0.25">
      <c r="A2717" t="s">
        <v>18</v>
      </c>
      <c r="B2717">
        <v>5</v>
      </c>
      <c r="C2717">
        <v>15</v>
      </c>
      <c r="D2717" t="s">
        <v>12</v>
      </c>
      <c r="E2717" t="s">
        <v>12</v>
      </c>
      <c r="F2717">
        <v>16</v>
      </c>
      <c r="G2717">
        <v>960</v>
      </c>
      <c r="H2717">
        <v>19273</v>
      </c>
      <c r="I2717" t="s">
        <v>14</v>
      </c>
      <c r="J2717">
        <v>0</v>
      </c>
      <c r="K2717">
        <v>0</v>
      </c>
      <c r="L2717" s="11">
        <f t="shared" si="1880"/>
        <v>0</v>
      </c>
      <c r="M2717" s="11">
        <f t="shared" si="1877"/>
        <v>0</v>
      </c>
      <c r="N2717" s="11">
        <f t="shared" si="1878"/>
        <v>0</v>
      </c>
      <c r="O2717" s="11">
        <f t="shared" si="1879"/>
        <v>0</v>
      </c>
      <c r="P2717" s="11"/>
      <c r="Q2717" s="11"/>
      <c r="R2717" s="11"/>
    </row>
    <row r="2718" spans="1:18" hidden="1" x14ac:dyDescent="0.25">
      <c r="A2718" t="s">
        <v>18</v>
      </c>
      <c r="B2718">
        <v>5</v>
      </c>
      <c r="C2718">
        <v>15</v>
      </c>
      <c r="D2718" t="s">
        <v>12</v>
      </c>
      <c r="E2718" t="s">
        <v>12</v>
      </c>
      <c r="F2718">
        <v>17</v>
      </c>
      <c r="G2718">
        <v>1020</v>
      </c>
      <c r="H2718">
        <v>19333</v>
      </c>
      <c r="I2718" t="s">
        <v>17</v>
      </c>
      <c r="J2718">
        <v>1</v>
      </c>
      <c r="K2718">
        <v>1</v>
      </c>
      <c r="L2718">
        <f t="shared" si="1880"/>
        <v>1</v>
      </c>
      <c r="M2718">
        <f t="shared" si="1877"/>
        <v>0</v>
      </c>
      <c r="N2718">
        <f t="shared" si="1878"/>
        <v>0</v>
      </c>
      <c r="O2718">
        <f t="shared" si="1879"/>
        <v>0</v>
      </c>
      <c r="P2718">
        <f t="shared" ref="P2718" si="1895">IF((SUM(J2718:J2721)&gt;0),1,0)</f>
        <v>1</v>
      </c>
      <c r="Q2718">
        <f t="shared" ref="Q2718:R2718" si="1896">IF((SUM(N2718:N2721)&gt;0),1,0)</f>
        <v>0</v>
      </c>
      <c r="R2718">
        <f t="shared" si="1896"/>
        <v>0</v>
      </c>
    </row>
    <row r="2719" spans="1:18" hidden="1" x14ac:dyDescent="0.25">
      <c r="A2719" t="s">
        <v>18</v>
      </c>
      <c r="B2719">
        <v>5</v>
      </c>
      <c r="C2719">
        <v>15</v>
      </c>
      <c r="D2719" t="s">
        <v>12</v>
      </c>
      <c r="E2719" t="s">
        <v>12</v>
      </c>
      <c r="F2719">
        <v>17</v>
      </c>
      <c r="G2719">
        <v>1020</v>
      </c>
      <c r="H2719">
        <v>19333</v>
      </c>
      <c r="I2719" t="s">
        <v>16</v>
      </c>
      <c r="J2719">
        <v>0</v>
      </c>
      <c r="K2719">
        <v>0</v>
      </c>
      <c r="L2719">
        <f t="shared" si="1880"/>
        <v>0</v>
      </c>
      <c r="M2719">
        <f t="shared" si="1877"/>
        <v>0</v>
      </c>
      <c r="N2719">
        <f t="shared" si="1878"/>
        <v>0</v>
      </c>
      <c r="O2719">
        <f t="shared" si="1879"/>
        <v>0</v>
      </c>
    </row>
    <row r="2720" spans="1:18" hidden="1" x14ac:dyDescent="0.25">
      <c r="A2720" t="s">
        <v>18</v>
      </c>
      <c r="B2720">
        <v>5</v>
      </c>
      <c r="C2720">
        <v>15</v>
      </c>
      <c r="D2720" t="s">
        <v>12</v>
      </c>
      <c r="E2720" t="s">
        <v>12</v>
      </c>
      <c r="F2720">
        <v>17</v>
      </c>
      <c r="G2720">
        <v>1020</v>
      </c>
      <c r="H2720">
        <v>19333</v>
      </c>
      <c r="I2720" t="s">
        <v>13</v>
      </c>
      <c r="J2720">
        <v>0</v>
      </c>
      <c r="K2720">
        <v>0</v>
      </c>
      <c r="L2720">
        <f t="shared" si="1880"/>
        <v>0</v>
      </c>
      <c r="M2720">
        <f t="shared" si="1877"/>
        <v>0</v>
      </c>
      <c r="N2720">
        <f t="shared" si="1878"/>
        <v>0</v>
      </c>
      <c r="O2720">
        <f t="shared" si="1879"/>
        <v>0</v>
      </c>
    </row>
    <row r="2721" spans="1:18" hidden="1" x14ac:dyDescent="0.25">
      <c r="A2721" t="s">
        <v>18</v>
      </c>
      <c r="B2721">
        <v>5</v>
      </c>
      <c r="C2721">
        <v>15</v>
      </c>
      <c r="D2721" t="s">
        <v>12</v>
      </c>
      <c r="E2721" t="s">
        <v>12</v>
      </c>
      <c r="F2721">
        <v>17</v>
      </c>
      <c r="G2721">
        <v>1020</v>
      </c>
      <c r="H2721">
        <v>19333</v>
      </c>
      <c r="I2721" t="s">
        <v>14</v>
      </c>
      <c r="J2721">
        <v>0</v>
      </c>
      <c r="K2721">
        <v>0</v>
      </c>
      <c r="L2721" s="11">
        <f t="shared" si="1880"/>
        <v>0</v>
      </c>
      <c r="M2721" s="11">
        <f t="shared" si="1877"/>
        <v>0</v>
      </c>
      <c r="N2721" s="11">
        <f t="shared" si="1878"/>
        <v>0</v>
      </c>
      <c r="O2721" s="11">
        <f t="shared" si="1879"/>
        <v>0</v>
      </c>
      <c r="P2721" s="11"/>
      <c r="Q2721" s="11"/>
      <c r="R2721" s="11"/>
    </row>
    <row r="2722" spans="1:18" hidden="1" x14ac:dyDescent="0.25">
      <c r="A2722" t="s">
        <v>18</v>
      </c>
      <c r="B2722">
        <v>5</v>
      </c>
      <c r="C2722">
        <v>15</v>
      </c>
      <c r="D2722" t="s">
        <v>12</v>
      </c>
      <c r="E2722" t="s">
        <v>12</v>
      </c>
      <c r="F2722">
        <v>18</v>
      </c>
      <c r="G2722">
        <v>1080</v>
      </c>
      <c r="H2722">
        <v>19393</v>
      </c>
      <c r="I2722" t="s">
        <v>17</v>
      </c>
      <c r="J2722">
        <v>0</v>
      </c>
      <c r="K2722">
        <v>0</v>
      </c>
      <c r="L2722">
        <f t="shared" si="1880"/>
        <v>0</v>
      </c>
      <c r="M2722">
        <f t="shared" si="1877"/>
        <v>0</v>
      </c>
      <c r="N2722">
        <f t="shared" si="1878"/>
        <v>0</v>
      </c>
      <c r="O2722">
        <f t="shared" si="1879"/>
        <v>0</v>
      </c>
      <c r="P2722">
        <f t="shared" ref="P2722" si="1897">IF((SUM(J2722:J2725)&gt;0),1,0)</f>
        <v>0</v>
      </c>
      <c r="Q2722">
        <f t="shared" ref="Q2722:R2722" si="1898">IF((SUM(N2722:N2725)&gt;0),1,0)</f>
        <v>0</v>
      </c>
      <c r="R2722">
        <f t="shared" si="1898"/>
        <v>0</v>
      </c>
    </row>
    <row r="2723" spans="1:18" hidden="1" x14ac:dyDescent="0.25">
      <c r="A2723" t="s">
        <v>18</v>
      </c>
      <c r="B2723">
        <v>5</v>
      </c>
      <c r="C2723">
        <v>15</v>
      </c>
      <c r="D2723" t="s">
        <v>12</v>
      </c>
      <c r="E2723" t="s">
        <v>12</v>
      </c>
      <c r="F2723">
        <v>18</v>
      </c>
      <c r="G2723">
        <v>1080</v>
      </c>
      <c r="H2723">
        <v>19393</v>
      </c>
      <c r="I2723" t="s">
        <v>16</v>
      </c>
      <c r="J2723">
        <v>0</v>
      </c>
      <c r="K2723">
        <v>0</v>
      </c>
      <c r="L2723">
        <f t="shared" si="1880"/>
        <v>0</v>
      </c>
      <c r="M2723">
        <f t="shared" si="1877"/>
        <v>0</v>
      </c>
      <c r="N2723">
        <f t="shared" si="1878"/>
        <v>0</v>
      </c>
      <c r="O2723">
        <f t="shared" si="1879"/>
        <v>0</v>
      </c>
    </row>
    <row r="2724" spans="1:18" hidden="1" x14ac:dyDescent="0.25">
      <c r="A2724" t="s">
        <v>18</v>
      </c>
      <c r="B2724">
        <v>5</v>
      </c>
      <c r="C2724">
        <v>15</v>
      </c>
      <c r="D2724" t="s">
        <v>12</v>
      </c>
      <c r="E2724" t="s">
        <v>12</v>
      </c>
      <c r="F2724">
        <v>18</v>
      </c>
      <c r="G2724">
        <v>1080</v>
      </c>
      <c r="H2724">
        <v>19393</v>
      </c>
      <c r="I2724" t="s">
        <v>13</v>
      </c>
      <c r="J2724">
        <v>0</v>
      </c>
      <c r="K2724">
        <v>0</v>
      </c>
      <c r="L2724">
        <f t="shared" si="1880"/>
        <v>0</v>
      </c>
      <c r="M2724">
        <f t="shared" si="1877"/>
        <v>0</v>
      </c>
      <c r="N2724">
        <f t="shared" si="1878"/>
        <v>0</v>
      </c>
      <c r="O2724">
        <f t="shared" si="1879"/>
        <v>0</v>
      </c>
    </row>
    <row r="2725" spans="1:18" hidden="1" x14ac:dyDescent="0.25">
      <c r="A2725" t="s">
        <v>18</v>
      </c>
      <c r="B2725">
        <v>5</v>
      </c>
      <c r="C2725">
        <v>15</v>
      </c>
      <c r="D2725" t="s">
        <v>12</v>
      </c>
      <c r="E2725" t="s">
        <v>12</v>
      </c>
      <c r="F2725">
        <v>18</v>
      </c>
      <c r="G2725">
        <v>1080</v>
      </c>
      <c r="H2725">
        <v>19393</v>
      </c>
      <c r="I2725" t="s">
        <v>14</v>
      </c>
      <c r="J2725">
        <v>0</v>
      </c>
      <c r="K2725">
        <v>0</v>
      </c>
      <c r="L2725" s="11">
        <f t="shared" si="1880"/>
        <v>0</v>
      </c>
      <c r="M2725" s="11">
        <f t="shared" si="1877"/>
        <v>0</v>
      </c>
      <c r="N2725" s="11">
        <f t="shared" si="1878"/>
        <v>0</v>
      </c>
      <c r="O2725" s="11">
        <f t="shared" si="1879"/>
        <v>0</v>
      </c>
      <c r="P2725" s="11"/>
      <c r="Q2725" s="11"/>
      <c r="R2725" s="11"/>
    </row>
    <row r="2726" spans="1:18" hidden="1" x14ac:dyDescent="0.25">
      <c r="A2726" t="s">
        <v>18</v>
      </c>
      <c r="B2726">
        <v>5</v>
      </c>
      <c r="C2726">
        <v>15</v>
      </c>
      <c r="D2726" t="s">
        <v>12</v>
      </c>
      <c r="E2726" t="s">
        <v>12</v>
      </c>
      <c r="F2726">
        <v>19</v>
      </c>
      <c r="G2726">
        <v>1140</v>
      </c>
      <c r="H2726">
        <v>19453</v>
      </c>
      <c r="I2726" t="s">
        <v>17</v>
      </c>
      <c r="J2726">
        <v>0</v>
      </c>
      <c r="K2726">
        <v>0</v>
      </c>
      <c r="L2726">
        <f t="shared" si="1880"/>
        <v>0</v>
      </c>
      <c r="M2726">
        <f t="shared" si="1877"/>
        <v>0</v>
      </c>
      <c r="N2726">
        <f t="shared" si="1878"/>
        <v>0</v>
      </c>
      <c r="O2726">
        <f t="shared" si="1879"/>
        <v>0</v>
      </c>
      <c r="P2726">
        <f t="shared" ref="P2726" si="1899">IF((SUM(J2726:J2729)&gt;0),1,0)</f>
        <v>0</v>
      </c>
      <c r="Q2726">
        <f t="shared" ref="Q2726:R2726" si="1900">IF((SUM(N2726:N2729)&gt;0),1,0)</f>
        <v>0</v>
      </c>
      <c r="R2726">
        <f t="shared" si="1900"/>
        <v>0</v>
      </c>
    </row>
    <row r="2727" spans="1:18" hidden="1" x14ac:dyDescent="0.25">
      <c r="A2727" t="s">
        <v>18</v>
      </c>
      <c r="B2727">
        <v>5</v>
      </c>
      <c r="C2727">
        <v>15</v>
      </c>
      <c r="D2727" t="s">
        <v>12</v>
      </c>
      <c r="E2727" t="s">
        <v>12</v>
      </c>
      <c r="F2727">
        <v>19</v>
      </c>
      <c r="G2727">
        <v>1140</v>
      </c>
      <c r="H2727">
        <v>19453</v>
      </c>
      <c r="I2727" t="s">
        <v>16</v>
      </c>
      <c r="J2727">
        <v>0</v>
      </c>
      <c r="K2727">
        <v>0</v>
      </c>
      <c r="L2727">
        <f t="shared" si="1880"/>
        <v>0</v>
      </c>
      <c r="M2727">
        <f t="shared" si="1877"/>
        <v>0</v>
      </c>
      <c r="N2727">
        <f t="shared" si="1878"/>
        <v>0</v>
      </c>
      <c r="O2727">
        <f t="shared" si="1879"/>
        <v>0</v>
      </c>
    </row>
    <row r="2728" spans="1:18" hidden="1" x14ac:dyDescent="0.25">
      <c r="A2728" t="s">
        <v>18</v>
      </c>
      <c r="B2728">
        <v>5</v>
      </c>
      <c r="C2728">
        <v>15</v>
      </c>
      <c r="D2728" t="s">
        <v>12</v>
      </c>
      <c r="E2728" t="s">
        <v>12</v>
      </c>
      <c r="F2728">
        <v>19</v>
      </c>
      <c r="G2728">
        <v>1140</v>
      </c>
      <c r="H2728">
        <v>19453</v>
      </c>
      <c r="I2728" t="s">
        <v>13</v>
      </c>
      <c r="J2728">
        <v>0</v>
      </c>
      <c r="K2728">
        <v>0</v>
      </c>
      <c r="L2728">
        <f t="shared" si="1880"/>
        <v>0</v>
      </c>
      <c r="M2728">
        <f t="shared" si="1877"/>
        <v>0</v>
      </c>
      <c r="N2728">
        <f t="shared" si="1878"/>
        <v>0</v>
      </c>
      <c r="O2728">
        <f t="shared" si="1879"/>
        <v>0</v>
      </c>
    </row>
    <row r="2729" spans="1:18" hidden="1" x14ac:dyDescent="0.25">
      <c r="A2729" t="s">
        <v>18</v>
      </c>
      <c r="B2729">
        <v>5</v>
      </c>
      <c r="C2729">
        <v>15</v>
      </c>
      <c r="D2729" t="s">
        <v>12</v>
      </c>
      <c r="E2729" t="s">
        <v>12</v>
      </c>
      <c r="F2729">
        <v>19</v>
      </c>
      <c r="G2729">
        <v>1140</v>
      </c>
      <c r="H2729">
        <v>19453</v>
      </c>
      <c r="I2729" t="s">
        <v>14</v>
      </c>
      <c r="J2729">
        <v>0</v>
      </c>
      <c r="K2729">
        <v>0</v>
      </c>
      <c r="L2729" s="11">
        <f t="shared" si="1880"/>
        <v>0</v>
      </c>
      <c r="M2729" s="11">
        <f t="shared" si="1877"/>
        <v>0</v>
      </c>
      <c r="N2729" s="11">
        <f t="shared" si="1878"/>
        <v>0</v>
      </c>
      <c r="O2729" s="11">
        <f t="shared" si="1879"/>
        <v>0</v>
      </c>
      <c r="P2729" s="11"/>
      <c r="Q2729" s="11"/>
      <c r="R2729" s="11"/>
    </row>
    <row r="2730" spans="1:18" hidden="1" x14ac:dyDescent="0.25">
      <c r="A2730" t="s">
        <v>22</v>
      </c>
      <c r="B2730">
        <v>5</v>
      </c>
      <c r="C2730">
        <v>16</v>
      </c>
      <c r="D2730" t="s">
        <v>20</v>
      </c>
      <c r="E2730" t="s">
        <v>20</v>
      </c>
      <c r="F2730">
        <v>1</v>
      </c>
      <c r="G2730">
        <v>60</v>
      </c>
      <c r="H2730">
        <v>17895</v>
      </c>
      <c r="I2730" t="s">
        <v>17</v>
      </c>
      <c r="J2730">
        <v>1</v>
      </c>
      <c r="K2730">
        <v>2</v>
      </c>
      <c r="L2730">
        <f t="shared" si="1880"/>
        <v>1</v>
      </c>
      <c r="M2730">
        <f t="shared" si="1877"/>
        <v>0</v>
      </c>
      <c r="N2730">
        <f t="shared" si="1878"/>
        <v>0</v>
      </c>
      <c r="O2730">
        <f t="shared" si="1879"/>
        <v>0</v>
      </c>
      <c r="P2730">
        <f t="shared" ref="P2730" si="1901">IF((SUM(J2730:J2733)&gt;0),1,0)</f>
        <v>1</v>
      </c>
      <c r="Q2730">
        <f t="shared" ref="Q2730:R2730" si="1902">IF((SUM(N2730:N2733)&gt;0),1,0)</f>
        <v>0</v>
      </c>
      <c r="R2730">
        <f t="shared" si="1902"/>
        <v>0</v>
      </c>
    </row>
    <row r="2731" spans="1:18" hidden="1" x14ac:dyDescent="0.25">
      <c r="A2731" t="s">
        <v>22</v>
      </c>
      <c r="B2731">
        <v>5</v>
      </c>
      <c r="C2731">
        <v>16</v>
      </c>
      <c r="D2731" t="s">
        <v>20</v>
      </c>
      <c r="E2731" t="s">
        <v>20</v>
      </c>
      <c r="F2731">
        <v>1</v>
      </c>
      <c r="G2731">
        <v>60</v>
      </c>
      <c r="H2731">
        <v>17895</v>
      </c>
      <c r="I2731" t="s">
        <v>16</v>
      </c>
      <c r="J2731">
        <v>1</v>
      </c>
      <c r="K2731">
        <v>1</v>
      </c>
      <c r="L2731">
        <f t="shared" si="1880"/>
        <v>1</v>
      </c>
      <c r="M2731">
        <f t="shared" si="1877"/>
        <v>0</v>
      </c>
      <c r="N2731">
        <f t="shared" si="1878"/>
        <v>0</v>
      </c>
      <c r="O2731">
        <f t="shared" si="1879"/>
        <v>0</v>
      </c>
    </row>
    <row r="2732" spans="1:18" hidden="1" x14ac:dyDescent="0.25">
      <c r="A2732" t="s">
        <v>22</v>
      </c>
      <c r="B2732">
        <v>5</v>
      </c>
      <c r="C2732">
        <v>16</v>
      </c>
      <c r="D2732" t="s">
        <v>20</v>
      </c>
      <c r="E2732" t="s">
        <v>20</v>
      </c>
      <c r="F2732">
        <v>1</v>
      </c>
      <c r="G2732">
        <v>60</v>
      </c>
      <c r="H2732">
        <v>17895</v>
      </c>
      <c r="I2732" t="s">
        <v>13</v>
      </c>
      <c r="J2732">
        <v>1</v>
      </c>
      <c r="K2732">
        <v>1</v>
      </c>
      <c r="L2732">
        <f t="shared" si="1880"/>
        <v>1</v>
      </c>
      <c r="M2732">
        <f t="shared" si="1877"/>
        <v>0</v>
      </c>
      <c r="N2732">
        <f t="shared" si="1878"/>
        <v>0</v>
      </c>
      <c r="O2732">
        <f t="shared" si="1879"/>
        <v>0</v>
      </c>
    </row>
    <row r="2733" spans="1:18" hidden="1" x14ac:dyDescent="0.25">
      <c r="A2733" t="s">
        <v>22</v>
      </c>
      <c r="B2733">
        <v>5</v>
      </c>
      <c r="C2733">
        <v>16</v>
      </c>
      <c r="D2733" t="s">
        <v>20</v>
      </c>
      <c r="E2733" t="s">
        <v>20</v>
      </c>
      <c r="F2733">
        <v>1</v>
      </c>
      <c r="G2733">
        <v>60</v>
      </c>
      <c r="H2733">
        <v>17895</v>
      </c>
      <c r="I2733" t="s">
        <v>14</v>
      </c>
      <c r="J2733">
        <v>0</v>
      </c>
      <c r="K2733">
        <v>0</v>
      </c>
      <c r="L2733" s="11">
        <f t="shared" si="1880"/>
        <v>0</v>
      </c>
      <c r="M2733" s="11">
        <f t="shared" si="1877"/>
        <v>0</v>
      </c>
      <c r="N2733" s="11">
        <f t="shared" si="1878"/>
        <v>0</v>
      </c>
      <c r="O2733" s="11">
        <f t="shared" si="1879"/>
        <v>0</v>
      </c>
      <c r="P2733" s="11"/>
      <c r="Q2733" s="11"/>
      <c r="R2733" s="11"/>
    </row>
    <row r="2734" spans="1:18" hidden="1" x14ac:dyDescent="0.25">
      <c r="A2734" t="s">
        <v>22</v>
      </c>
      <c r="B2734">
        <v>5</v>
      </c>
      <c r="C2734">
        <v>16</v>
      </c>
      <c r="D2734" t="s">
        <v>20</v>
      </c>
      <c r="E2734" t="s">
        <v>20</v>
      </c>
      <c r="F2734">
        <v>2</v>
      </c>
      <c r="G2734">
        <v>120</v>
      </c>
      <c r="H2734">
        <v>17955</v>
      </c>
      <c r="I2734" t="s">
        <v>17</v>
      </c>
      <c r="J2734">
        <v>0</v>
      </c>
      <c r="K2734">
        <v>0</v>
      </c>
      <c r="L2734">
        <f t="shared" si="1880"/>
        <v>0</v>
      </c>
      <c r="M2734">
        <f t="shared" si="1877"/>
        <v>0</v>
      </c>
      <c r="N2734">
        <f t="shared" si="1878"/>
        <v>0</v>
      </c>
      <c r="O2734">
        <f t="shared" si="1879"/>
        <v>0</v>
      </c>
      <c r="P2734">
        <f t="shared" ref="P2734" si="1903">IF((SUM(J2734:J2737)&gt;0),1,0)</f>
        <v>0</v>
      </c>
      <c r="Q2734">
        <f t="shared" ref="Q2734:R2734" si="1904">IF((SUM(N2734:N2737)&gt;0),1,0)</f>
        <v>0</v>
      </c>
      <c r="R2734">
        <f t="shared" si="1904"/>
        <v>0</v>
      </c>
    </row>
    <row r="2735" spans="1:18" hidden="1" x14ac:dyDescent="0.25">
      <c r="A2735" t="s">
        <v>22</v>
      </c>
      <c r="B2735">
        <v>5</v>
      </c>
      <c r="C2735">
        <v>16</v>
      </c>
      <c r="D2735" t="s">
        <v>20</v>
      </c>
      <c r="E2735" t="s">
        <v>20</v>
      </c>
      <c r="F2735">
        <v>2</v>
      </c>
      <c r="G2735">
        <v>120</v>
      </c>
      <c r="H2735">
        <v>17955</v>
      </c>
      <c r="I2735" t="s">
        <v>16</v>
      </c>
      <c r="J2735">
        <v>0</v>
      </c>
      <c r="K2735">
        <v>0</v>
      </c>
      <c r="L2735">
        <f t="shared" si="1880"/>
        <v>0</v>
      </c>
      <c r="M2735">
        <f t="shared" si="1877"/>
        <v>0</v>
      </c>
      <c r="N2735">
        <f t="shared" si="1878"/>
        <v>0</v>
      </c>
      <c r="O2735">
        <f t="shared" si="1879"/>
        <v>0</v>
      </c>
    </row>
    <row r="2736" spans="1:18" hidden="1" x14ac:dyDescent="0.25">
      <c r="A2736" t="s">
        <v>22</v>
      </c>
      <c r="B2736">
        <v>5</v>
      </c>
      <c r="C2736">
        <v>16</v>
      </c>
      <c r="D2736" t="s">
        <v>20</v>
      </c>
      <c r="E2736" t="s">
        <v>20</v>
      </c>
      <c r="F2736">
        <v>2</v>
      </c>
      <c r="G2736">
        <v>120</v>
      </c>
      <c r="H2736">
        <v>17955</v>
      </c>
      <c r="I2736" t="s">
        <v>13</v>
      </c>
      <c r="J2736">
        <v>0</v>
      </c>
      <c r="K2736">
        <v>0</v>
      </c>
      <c r="L2736">
        <f t="shared" si="1880"/>
        <v>0</v>
      </c>
      <c r="M2736">
        <f t="shared" si="1877"/>
        <v>0</v>
      </c>
      <c r="N2736">
        <f t="shared" si="1878"/>
        <v>0</v>
      </c>
      <c r="O2736">
        <f t="shared" si="1879"/>
        <v>0</v>
      </c>
    </row>
    <row r="2737" spans="1:18" hidden="1" x14ac:dyDescent="0.25">
      <c r="A2737" t="s">
        <v>22</v>
      </c>
      <c r="B2737">
        <v>5</v>
      </c>
      <c r="C2737">
        <v>16</v>
      </c>
      <c r="D2737" t="s">
        <v>20</v>
      </c>
      <c r="E2737" t="s">
        <v>20</v>
      </c>
      <c r="F2737">
        <v>2</v>
      </c>
      <c r="G2737">
        <v>120</v>
      </c>
      <c r="H2737">
        <v>17955</v>
      </c>
      <c r="I2737" t="s">
        <v>14</v>
      </c>
      <c r="J2737">
        <v>0</v>
      </c>
      <c r="K2737">
        <v>0</v>
      </c>
      <c r="L2737" s="11">
        <f t="shared" si="1880"/>
        <v>0</v>
      </c>
      <c r="M2737" s="11">
        <f t="shared" si="1877"/>
        <v>0</v>
      </c>
      <c r="N2737" s="11">
        <f t="shared" si="1878"/>
        <v>0</v>
      </c>
      <c r="O2737" s="11">
        <f t="shared" si="1879"/>
        <v>0</v>
      </c>
      <c r="P2737" s="11"/>
      <c r="Q2737" s="11"/>
      <c r="R2737" s="11"/>
    </row>
    <row r="2738" spans="1:18" hidden="1" x14ac:dyDescent="0.25">
      <c r="A2738" t="s">
        <v>22</v>
      </c>
      <c r="B2738">
        <v>5</v>
      </c>
      <c r="C2738">
        <v>16</v>
      </c>
      <c r="D2738" t="s">
        <v>20</v>
      </c>
      <c r="E2738" t="s">
        <v>20</v>
      </c>
      <c r="F2738">
        <v>3</v>
      </c>
      <c r="G2738">
        <v>180</v>
      </c>
      <c r="H2738">
        <v>18015</v>
      </c>
      <c r="I2738" t="s">
        <v>17</v>
      </c>
      <c r="J2738">
        <v>0</v>
      </c>
      <c r="K2738">
        <v>0</v>
      </c>
      <c r="L2738">
        <f t="shared" si="1880"/>
        <v>0</v>
      </c>
      <c r="M2738">
        <f t="shared" si="1877"/>
        <v>0</v>
      </c>
      <c r="N2738">
        <f t="shared" si="1878"/>
        <v>0</v>
      </c>
      <c r="O2738">
        <f t="shared" si="1879"/>
        <v>0</v>
      </c>
      <c r="P2738">
        <f t="shared" ref="P2738" si="1905">IF((SUM(J2738:J2741)&gt;0),1,0)</f>
        <v>0</v>
      </c>
      <c r="Q2738">
        <f t="shared" ref="Q2738:R2738" si="1906">IF((SUM(N2738:N2741)&gt;0),1,0)</f>
        <v>0</v>
      </c>
      <c r="R2738">
        <f t="shared" si="1906"/>
        <v>0</v>
      </c>
    </row>
    <row r="2739" spans="1:18" hidden="1" x14ac:dyDescent="0.25">
      <c r="A2739" t="s">
        <v>22</v>
      </c>
      <c r="B2739">
        <v>5</v>
      </c>
      <c r="C2739">
        <v>16</v>
      </c>
      <c r="D2739" t="s">
        <v>20</v>
      </c>
      <c r="E2739" t="s">
        <v>20</v>
      </c>
      <c r="F2739">
        <v>3</v>
      </c>
      <c r="G2739">
        <v>180</v>
      </c>
      <c r="H2739">
        <v>18015</v>
      </c>
      <c r="I2739" t="s">
        <v>16</v>
      </c>
      <c r="J2739">
        <v>0</v>
      </c>
      <c r="K2739">
        <v>0</v>
      </c>
      <c r="L2739">
        <f t="shared" si="1880"/>
        <v>0</v>
      </c>
      <c r="M2739">
        <f t="shared" si="1877"/>
        <v>0</v>
      </c>
      <c r="N2739">
        <f t="shared" si="1878"/>
        <v>0</v>
      </c>
      <c r="O2739">
        <f t="shared" si="1879"/>
        <v>0</v>
      </c>
    </row>
    <row r="2740" spans="1:18" hidden="1" x14ac:dyDescent="0.25">
      <c r="A2740" t="s">
        <v>22</v>
      </c>
      <c r="B2740">
        <v>5</v>
      </c>
      <c r="C2740">
        <v>16</v>
      </c>
      <c r="D2740" t="s">
        <v>20</v>
      </c>
      <c r="E2740" t="s">
        <v>20</v>
      </c>
      <c r="F2740">
        <v>3</v>
      </c>
      <c r="G2740">
        <v>180</v>
      </c>
      <c r="H2740">
        <v>18015</v>
      </c>
      <c r="I2740" t="s">
        <v>13</v>
      </c>
      <c r="J2740">
        <v>0</v>
      </c>
      <c r="K2740">
        <v>0</v>
      </c>
      <c r="L2740">
        <f t="shared" si="1880"/>
        <v>0</v>
      </c>
      <c r="M2740">
        <f t="shared" si="1877"/>
        <v>0</v>
      </c>
      <c r="N2740">
        <f t="shared" si="1878"/>
        <v>0</v>
      </c>
      <c r="O2740">
        <f t="shared" si="1879"/>
        <v>0</v>
      </c>
    </row>
    <row r="2741" spans="1:18" hidden="1" x14ac:dyDescent="0.25">
      <c r="A2741" t="s">
        <v>22</v>
      </c>
      <c r="B2741">
        <v>5</v>
      </c>
      <c r="C2741">
        <v>16</v>
      </c>
      <c r="D2741" t="s">
        <v>20</v>
      </c>
      <c r="E2741" t="s">
        <v>20</v>
      </c>
      <c r="F2741">
        <v>3</v>
      </c>
      <c r="G2741">
        <v>180</v>
      </c>
      <c r="H2741">
        <v>18015</v>
      </c>
      <c r="I2741" t="s">
        <v>14</v>
      </c>
      <c r="J2741">
        <v>0</v>
      </c>
      <c r="K2741">
        <v>0</v>
      </c>
      <c r="L2741" s="11">
        <f t="shared" si="1880"/>
        <v>0</v>
      </c>
      <c r="M2741" s="11">
        <f t="shared" si="1877"/>
        <v>0</v>
      </c>
      <c r="N2741" s="11">
        <f t="shared" si="1878"/>
        <v>0</v>
      </c>
      <c r="O2741" s="11">
        <f t="shared" si="1879"/>
        <v>0</v>
      </c>
      <c r="P2741" s="11"/>
      <c r="Q2741" s="11"/>
      <c r="R2741" s="11"/>
    </row>
    <row r="2742" spans="1:18" hidden="1" x14ac:dyDescent="0.25">
      <c r="A2742" t="s">
        <v>22</v>
      </c>
      <c r="B2742">
        <v>5</v>
      </c>
      <c r="C2742">
        <v>16</v>
      </c>
      <c r="D2742" t="s">
        <v>20</v>
      </c>
      <c r="E2742" t="s">
        <v>20</v>
      </c>
      <c r="F2742">
        <v>4</v>
      </c>
      <c r="G2742">
        <v>240</v>
      </c>
      <c r="H2742">
        <v>18075</v>
      </c>
      <c r="I2742" t="s">
        <v>17</v>
      </c>
      <c r="J2742">
        <v>0</v>
      </c>
      <c r="K2742">
        <v>0</v>
      </c>
      <c r="L2742">
        <f t="shared" si="1880"/>
        <v>0</v>
      </c>
      <c r="M2742">
        <f t="shared" si="1877"/>
        <v>0</v>
      </c>
      <c r="N2742">
        <f t="shared" si="1878"/>
        <v>0</v>
      </c>
      <c r="O2742">
        <f t="shared" si="1879"/>
        <v>0</v>
      </c>
      <c r="P2742">
        <f t="shared" ref="P2742" si="1907">IF((SUM(J2742:J2745)&gt;0),1,0)</f>
        <v>0</v>
      </c>
      <c r="Q2742">
        <f t="shared" ref="Q2742:R2742" si="1908">IF((SUM(N2742:N2745)&gt;0),1,0)</f>
        <v>0</v>
      </c>
      <c r="R2742">
        <f t="shared" si="1908"/>
        <v>0</v>
      </c>
    </row>
    <row r="2743" spans="1:18" hidden="1" x14ac:dyDescent="0.25">
      <c r="A2743" t="s">
        <v>22</v>
      </c>
      <c r="B2743">
        <v>5</v>
      </c>
      <c r="C2743">
        <v>16</v>
      </c>
      <c r="D2743" t="s">
        <v>20</v>
      </c>
      <c r="E2743" t="s">
        <v>20</v>
      </c>
      <c r="F2743">
        <v>4</v>
      </c>
      <c r="G2743">
        <v>240</v>
      </c>
      <c r="H2743">
        <v>18075</v>
      </c>
      <c r="I2743" t="s">
        <v>16</v>
      </c>
      <c r="J2743">
        <v>0</v>
      </c>
      <c r="K2743">
        <v>0</v>
      </c>
      <c r="L2743">
        <f t="shared" si="1880"/>
        <v>0</v>
      </c>
      <c r="M2743">
        <f t="shared" si="1877"/>
        <v>0</v>
      </c>
      <c r="N2743">
        <f t="shared" si="1878"/>
        <v>0</v>
      </c>
      <c r="O2743">
        <f t="shared" si="1879"/>
        <v>0</v>
      </c>
    </row>
    <row r="2744" spans="1:18" hidden="1" x14ac:dyDescent="0.25">
      <c r="A2744" t="s">
        <v>22</v>
      </c>
      <c r="B2744">
        <v>5</v>
      </c>
      <c r="C2744">
        <v>16</v>
      </c>
      <c r="D2744" t="s">
        <v>20</v>
      </c>
      <c r="E2744" t="s">
        <v>20</v>
      </c>
      <c r="F2744">
        <v>4</v>
      </c>
      <c r="G2744">
        <v>240</v>
      </c>
      <c r="H2744">
        <v>18075</v>
      </c>
      <c r="I2744" t="s">
        <v>13</v>
      </c>
      <c r="J2744">
        <v>0</v>
      </c>
      <c r="K2744">
        <v>0</v>
      </c>
      <c r="L2744">
        <f t="shared" si="1880"/>
        <v>0</v>
      </c>
      <c r="M2744">
        <f t="shared" si="1877"/>
        <v>0</v>
      </c>
      <c r="N2744">
        <f t="shared" si="1878"/>
        <v>0</v>
      </c>
      <c r="O2744">
        <f t="shared" si="1879"/>
        <v>0</v>
      </c>
    </row>
    <row r="2745" spans="1:18" hidden="1" x14ac:dyDescent="0.25">
      <c r="A2745" t="s">
        <v>22</v>
      </c>
      <c r="B2745">
        <v>5</v>
      </c>
      <c r="C2745">
        <v>16</v>
      </c>
      <c r="D2745" t="s">
        <v>20</v>
      </c>
      <c r="E2745" t="s">
        <v>20</v>
      </c>
      <c r="F2745">
        <v>4</v>
      </c>
      <c r="G2745">
        <v>240</v>
      </c>
      <c r="H2745">
        <v>18075</v>
      </c>
      <c r="I2745" t="s">
        <v>14</v>
      </c>
      <c r="J2745">
        <v>0</v>
      </c>
      <c r="K2745">
        <v>0</v>
      </c>
      <c r="L2745" s="11">
        <f t="shared" si="1880"/>
        <v>0</v>
      </c>
      <c r="M2745" s="11">
        <f t="shared" si="1877"/>
        <v>0</v>
      </c>
      <c r="N2745" s="11">
        <f t="shared" si="1878"/>
        <v>0</v>
      </c>
      <c r="O2745" s="11">
        <f t="shared" si="1879"/>
        <v>0</v>
      </c>
      <c r="P2745" s="11"/>
      <c r="Q2745" s="11"/>
      <c r="R2745" s="11"/>
    </row>
    <row r="2746" spans="1:18" hidden="1" x14ac:dyDescent="0.25">
      <c r="A2746" t="s">
        <v>22</v>
      </c>
      <c r="B2746">
        <v>5</v>
      </c>
      <c r="C2746">
        <v>16</v>
      </c>
      <c r="D2746" t="s">
        <v>20</v>
      </c>
      <c r="E2746" t="s">
        <v>20</v>
      </c>
      <c r="F2746">
        <v>5</v>
      </c>
      <c r="G2746">
        <v>300</v>
      </c>
      <c r="H2746">
        <v>18135</v>
      </c>
      <c r="I2746" t="s">
        <v>17</v>
      </c>
      <c r="J2746">
        <v>0</v>
      </c>
      <c r="K2746">
        <v>0</v>
      </c>
      <c r="L2746">
        <f t="shared" si="1880"/>
        <v>0</v>
      </c>
      <c r="M2746">
        <f t="shared" si="1877"/>
        <v>0</v>
      </c>
      <c r="N2746">
        <f t="shared" si="1878"/>
        <v>0</v>
      </c>
      <c r="O2746">
        <f t="shared" si="1879"/>
        <v>0</v>
      </c>
      <c r="P2746">
        <f t="shared" ref="P2746" si="1909">IF((SUM(J2746:J2749)&gt;0),1,0)</f>
        <v>0</v>
      </c>
      <c r="Q2746">
        <f t="shared" ref="Q2746:R2746" si="1910">IF((SUM(N2746:N2749)&gt;0),1,0)</f>
        <v>0</v>
      </c>
      <c r="R2746">
        <f t="shared" si="1910"/>
        <v>0</v>
      </c>
    </row>
    <row r="2747" spans="1:18" hidden="1" x14ac:dyDescent="0.25">
      <c r="A2747" t="s">
        <v>22</v>
      </c>
      <c r="B2747">
        <v>5</v>
      </c>
      <c r="C2747">
        <v>16</v>
      </c>
      <c r="D2747" t="s">
        <v>20</v>
      </c>
      <c r="E2747" t="s">
        <v>20</v>
      </c>
      <c r="F2747">
        <v>5</v>
      </c>
      <c r="G2747">
        <v>300</v>
      </c>
      <c r="H2747">
        <v>18135</v>
      </c>
      <c r="I2747" t="s">
        <v>16</v>
      </c>
      <c r="J2747">
        <v>0</v>
      </c>
      <c r="K2747">
        <v>0</v>
      </c>
      <c r="L2747">
        <f t="shared" si="1880"/>
        <v>0</v>
      </c>
      <c r="M2747">
        <f t="shared" si="1877"/>
        <v>0</v>
      </c>
      <c r="N2747">
        <f t="shared" si="1878"/>
        <v>0</v>
      </c>
      <c r="O2747">
        <f t="shared" si="1879"/>
        <v>0</v>
      </c>
    </row>
    <row r="2748" spans="1:18" hidden="1" x14ac:dyDescent="0.25">
      <c r="A2748" t="s">
        <v>22</v>
      </c>
      <c r="B2748">
        <v>5</v>
      </c>
      <c r="C2748">
        <v>16</v>
      </c>
      <c r="D2748" t="s">
        <v>20</v>
      </c>
      <c r="E2748" t="s">
        <v>20</v>
      </c>
      <c r="F2748">
        <v>5</v>
      </c>
      <c r="G2748">
        <v>300</v>
      </c>
      <c r="H2748">
        <v>18135</v>
      </c>
      <c r="I2748" t="s">
        <v>13</v>
      </c>
      <c r="J2748">
        <v>0</v>
      </c>
      <c r="K2748">
        <v>0</v>
      </c>
      <c r="L2748">
        <f t="shared" si="1880"/>
        <v>0</v>
      </c>
      <c r="M2748">
        <f t="shared" si="1877"/>
        <v>0</v>
      </c>
      <c r="N2748">
        <f t="shared" si="1878"/>
        <v>0</v>
      </c>
      <c r="O2748">
        <f t="shared" si="1879"/>
        <v>0</v>
      </c>
    </row>
    <row r="2749" spans="1:18" hidden="1" x14ac:dyDescent="0.25">
      <c r="A2749" t="s">
        <v>22</v>
      </c>
      <c r="B2749">
        <v>5</v>
      </c>
      <c r="C2749">
        <v>16</v>
      </c>
      <c r="D2749" t="s">
        <v>20</v>
      </c>
      <c r="E2749" t="s">
        <v>20</v>
      </c>
      <c r="F2749">
        <v>5</v>
      </c>
      <c r="G2749">
        <v>300</v>
      </c>
      <c r="H2749">
        <v>18135</v>
      </c>
      <c r="I2749" t="s">
        <v>14</v>
      </c>
      <c r="J2749">
        <v>0</v>
      </c>
      <c r="K2749">
        <v>0</v>
      </c>
      <c r="L2749" s="11">
        <f t="shared" si="1880"/>
        <v>0</v>
      </c>
      <c r="M2749" s="11">
        <f t="shared" si="1877"/>
        <v>0</v>
      </c>
      <c r="N2749" s="11">
        <f t="shared" si="1878"/>
        <v>0</v>
      </c>
      <c r="O2749" s="11">
        <f t="shared" si="1879"/>
        <v>0</v>
      </c>
      <c r="P2749" s="11"/>
      <c r="Q2749" s="11"/>
      <c r="R2749" s="11"/>
    </row>
    <row r="2750" spans="1:18" hidden="1" x14ac:dyDescent="0.25">
      <c r="A2750" t="s">
        <v>22</v>
      </c>
      <c r="B2750">
        <v>5</v>
      </c>
      <c r="C2750">
        <v>16</v>
      </c>
      <c r="D2750" t="s">
        <v>20</v>
      </c>
      <c r="E2750" t="s">
        <v>20</v>
      </c>
      <c r="F2750">
        <v>6</v>
      </c>
      <c r="G2750">
        <v>360</v>
      </c>
      <c r="H2750">
        <v>18195</v>
      </c>
      <c r="I2750" t="s">
        <v>17</v>
      </c>
      <c r="J2750">
        <v>0</v>
      </c>
      <c r="K2750">
        <v>0</v>
      </c>
      <c r="L2750">
        <f t="shared" si="1880"/>
        <v>0</v>
      </c>
      <c r="M2750">
        <f t="shared" si="1877"/>
        <v>0</v>
      </c>
      <c r="N2750">
        <f t="shared" si="1878"/>
        <v>0</v>
      </c>
      <c r="O2750">
        <f t="shared" si="1879"/>
        <v>0</v>
      </c>
      <c r="P2750">
        <f t="shared" ref="P2750" si="1911">IF((SUM(J2750:J2753)&gt;0),1,0)</f>
        <v>0</v>
      </c>
      <c r="Q2750">
        <f t="shared" ref="Q2750:R2750" si="1912">IF((SUM(N2750:N2753)&gt;0),1,0)</f>
        <v>0</v>
      </c>
      <c r="R2750">
        <f t="shared" si="1912"/>
        <v>0</v>
      </c>
    </row>
    <row r="2751" spans="1:18" hidden="1" x14ac:dyDescent="0.25">
      <c r="A2751" t="s">
        <v>22</v>
      </c>
      <c r="B2751">
        <v>5</v>
      </c>
      <c r="C2751">
        <v>16</v>
      </c>
      <c r="D2751" t="s">
        <v>20</v>
      </c>
      <c r="E2751" t="s">
        <v>20</v>
      </c>
      <c r="F2751">
        <v>6</v>
      </c>
      <c r="G2751">
        <v>360</v>
      </c>
      <c r="H2751">
        <v>18195</v>
      </c>
      <c r="I2751" t="s">
        <v>16</v>
      </c>
      <c r="J2751">
        <v>0</v>
      </c>
      <c r="K2751">
        <v>0</v>
      </c>
      <c r="L2751">
        <f t="shared" si="1880"/>
        <v>0</v>
      </c>
      <c r="M2751">
        <f t="shared" ref="M2751:M2814" si="1913">IF(K2751&gt;3,1,0)</f>
        <v>0</v>
      </c>
      <c r="N2751">
        <f t="shared" ref="N2751:N2814" si="1914">IF(K2751=4,1,0)</f>
        <v>0</v>
      </c>
      <c r="O2751">
        <f t="shared" ref="O2751:O2814" si="1915">IF(K2751=5,1,0)</f>
        <v>0</v>
      </c>
    </row>
    <row r="2752" spans="1:18" hidden="1" x14ac:dyDescent="0.25">
      <c r="A2752" t="s">
        <v>22</v>
      </c>
      <c r="B2752">
        <v>5</v>
      </c>
      <c r="C2752">
        <v>16</v>
      </c>
      <c r="D2752" t="s">
        <v>20</v>
      </c>
      <c r="E2752" t="s">
        <v>20</v>
      </c>
      <c r="F2752">
        <v>6</v>
      </c>
      <c r="G2752">
        <v>360</v>
      </c>
      <c r="H2752">
        <v>18195</v>
      </c>
      <c r="I2752" t="s">
        <v>13</v>
      </c>
      <c r="J2752">
        <v>0</v>
      </c>
      <c r="K2752">
        <v>0</v>
      </c>
      <c r="L2752">
        <f t="shared" ref="L2752:L2815" si="1916">IF(J2752&gt;0,1,0)</f>
        <v>0</v>
      </c>
      <c r="M2752">
        <f t="shared" si="1913"/>
        <v>0</v>
      </c>
      <c r="N2752">
        <f t="shared" si="1914"/>
        <v>0</v>
      </c>
      <c r="O2752">
        <f t="shared" si="1915"/>
        <v>0</v>
      </c>
    </row>
    <row r="2753" spans="1:18" hidden="1" x14ac:dyDescent="0.25">
      <c r="A2753" t="s">
        <v>22</v>
      </c>
      <c r="B2753">
        <v>5</v>
      </c>
      <c r="C2753">
        <v>16</v>
      </c>
      <c r="D2753" t="s">
        <v>20</v>
      </c>
      <c r="E2753" t="s">
        <v>20</v>
      </c>
      <c r="F2753">
        <v>6</v>
      </c>
      <c r="G2753">
        <v>360</v>
      </c>
      <c r="H2753">
        <v>18195</v>
      </c>
      <c r="I2753" t="s">
        <v>14</v>
      </c>
      <c r="J2753">
        <v>0</v>
      </c>
      <c r="K2753">
        <v>0</v>
      </c>
      <c r="L2753" s="11">
        <f t="shared" si="1916"/>
        <v>0</v>
      </c>
      <c r="M2753" s="11">
        <f t="shared" si="1913"/>
        <v>0</v>
      </c>
      <c r="N2753" s="11">
        <f t="shared" si="1914"/>
        <v>0</v>
      </c>
      <c r="O2753" s="11">
        <f t="shared" si="1915"/>
        <v>0</v>
      </c>
      <c r="P2753" s="11"/>
      <c r="Q2753" s="11"/>
      <c r="R2753" s="11"/>
    </row>
    <row r="2754" spans="1:18" hidden="1" x14ac:dyDescent="0.25">
      <c r="A2754" t="s">
        <v>22</v>
      </c>
      <c r="B2754">
        <v>5</v>
      </c>
      <c r="C2754">
        <v>16</v>
      </c>
      <c r="D2754" t="s">
        <v>20</v>
      </c>
      <c r="E2754" t="s">
        <v>20</v>
      </c>
      <c r="F2754">
        <v>7</v>
      </c>
      <c r="G2754">
        <v>420</v>
      </c>
      <c r="H2754">
        <v>18255</v>
      </c>
      <c r="I2754" t="s">
        <v>17</v>
      </c>
      <c r="J2754">
        <v>0</v>
      </c>
      <c r="K2754">
        <v>0</v>
      </c>
      <c r="L2754">
        <f t="shared" si="1916"/>
        <v>0</v>
      </c>
      <c r="M2754">
        <f t="shared" si="1913"/>
        <v>0</v>
      </c>
      <c r="N2754">
        <f t="shared" si="1914"/>
        <v>0</v>
      </c>
      <c r="O2754">
        <f t="shared" si="1915"/>
        <v>0</v>
      </c>
      <c r="P2754">
        <f t="shared" ref="P2754" si="1917">IF((SUM(J2754:J2757)&gt;0),1,0)</f>
        <v>0</v>
      </c>
      <c r="Q2754">
        <f t="shared" ref="Q2754:R2754" si="1918">IF((SUM(N2754:N2757)&gt;0),1,0)</f>
        <v>0</v>
      </c>
      <c r="R2754">
        <f t="shared" si="1918"/>
        <v>0</v>
      </c>
    </row>
    <row r="2755" spans="1:18" hidden="1" x14ac:dyDescent="0.25">
      <c r="A2755" t="s">
        <v>22</v>
      </c>
      <c r="B2755">
        <v>5</v>
      </c>
      <c r="C2755">
        <v>16</v>
      </c>
      <c r="D2755" t="s">
        <v>20</v>
      </c>
      <c r="E2755" t="s">
        <v>20</v>
      </c>
      <c r="F2755">
        <v>7</v>
      </c>
      <c r="G2755">
        <v>420</v>
      </c>
      <c r="H2755">
        <v>18255</v>
      </c>
      <c r="I2755" t="s">
        <v>16</v>
      </c>
      <c r="J2755">
        <v>0</v>
      </c>
      <c r="K2755">
        <v>0</v>
      </c>
      <c r="L2755">
        <f t="shared" si="1916"/>
        <v>0</v>
      </c>
      <c r="M2755">
        <f t="shared" si="1913"/>
        <v>0</v>
      </c>
      <c r="N2755">
        <f t="shared" si="1914"/>
        <v>0</v>
      </c>
      <c r="O2755">
        <f t="shared" si="1915"/>
        <v>0</v>
      </c>
    </row>
    <row r="2756" spans="1:18" hidden="1" x14ac:dyDescent="0.25">
      <c r="A2756" t="s">
        <v>22</v>
      </c>
      <c r="B2756">
        <v>5</v>
      </c>
      <c r="C2756">
        <v>16</v>
      </c>
      <c r="D2756" t="s">
        <v>20</v>
      </c>
      <c r="E2756" t="s">
        <v>20</v>
      </c>
      <c r="F2756">
        <v>7</v>
      </c>
      <c r="G2756">
        <v>420</v>
      </c>
      <c r="H2756">
        <v>18255</v>
      </c>
      <c r="I2756" t="s">
        <v>13</v>
      </c>
      <c r="J2756">
        <v>0</v>
      </c>
      <c r="K2756">
        <v>0</v>
      </c>
      <c r="L2756">
        <f t="shared" si="1916"/>
        <v>0</v>
      </c>
      <c r="M2756">
        <f t="shared" si="1913"/>
        <v>0</v>
      </c>
      <c r="N2756">
        <f t="shared" si="1914"/>
        <v>0</v>
      </c>
      <c r="O2756">
        <f t="shared" si="1915"/>
        <v>0</v>
      </c>
    </row>
    <row r="2757" spans="1:18" hidden="1" x14ac:dyDescent="0.25">
      <c r="A2757" t="s">
        <v>22</v>
      </c>
      <c r="B2757">
        <v>5</v>
      </c>
      <c r="C2757">
        <v>16</v>
      </c>
      <c r="D2757" t="s">
        <v>20</v>
      </c>
      <c r="E2757" t="s">
        <v>20</v>
      </c>
      <c r="F2757">
        <v>7</v>
      </c>
      <c r="G2757">
        <v>420</v>
      </c>
      <c r="H2757">
        <v>18255</v>
      </c>
      <c r="I2757" t="s">
        <v>14</v>
      </c>
      <c r="J2757">
        <v>0</v>
      </c>
      <c r="K2757">
        <v>0</v>
      </c>
      <c r="L2757" s="11">
        <f t="shared" si="1916"/>
        <v>0</v>
      </c>
      <c r="M2757" s="11">
        <f t="shared" si="1913"/>
        <v>0</v>
      </c>
      <c r="N2757" s="11">
        <f t="shared" si="1914"/>
        <v>0</v>
      </c>
      <c r="O2757" s="11">
        <f t="shared" si="1915"/>
        <v>0</v>
      </c>
      <c r="P2757" s="11"/>
      <c r="Q2757" s="11"/>
      <c r="R2757" s="11"/>
    </row>
    <row r="2758" spans="1:18" hidden="1" x14ac:dyDescent="0.25">
      <c r="A2758" t="s">
        <v>22</v>
      </c>
      <c r="B2758">
        <v>5</v>
      </c>
      <c r="C2758">
        <v>16</v>
      </c>
      <c r="D2758" t="s">
        <v>20</v>
      </c>
      <c r="E2758" t="s">
        <v>20</v>
      </c>
      <c r="F2758">
        <v>8</v>
      </c>
      <c r="G2758">
        <v>480</v>
      </c>
      <c r="H2758">
        <v>18315</v>
      </c>
      <c r="I2758" t="s">
        <v>17</v>
      </c>
      <c r="J2758">
        <v>0</v>
      </c>
      <c r="K2758">
        <v>0</v>
      </c>
      <c r="L2758">
        <f t="shared" si="1916"/>
        <v>0</v>
      </c>
      <c r="M2758">
        <f t="shared" si="1913"/>
        <v>0</v>
      </c>
      <c r="N2758">
        <f t="shared" si="1914"/>
        <v>0</v>
      </c>
      <c r="O2758">
        <f t="shared" si="1915"/>
        <v>0</v>
      </c>
      <c r="P2758">
        <f t="shared" ref="P2758" si="1919">IF((SUM(J2758:J2761)&gt;0),1,0)</f>
        <v>0</v>
      </c>
      <c r="Q2758">
        <f t="shared" ref="Q2758:R2758" si="1920">IF((SUM(N2758:N2761)&gt;0),1,0)</f>
        <v>0</v>
      </c>
      <c r="R2758">
        <f t="shared" si="1920"/>
        <v>0</v>
      </c>
    </row>
    <row r="2759" spans="1:18" hidden="1" x14ac:dyDescent="0.25">
      <c r="A2759" t="s">
        <v>22</v>
      </c>
      <c r="B2759">
        <v>5</v>
      </c>
      <c r="C2759">
        <v>16</v>
      </c>
      <c r="D2759" t="s">
        <v>20</v>
      </c>
      <c r="E2759" t="s">
        <v>20</v>
      </c>
      <c r="F2759">
        <v>8</v>
      </c>
      <c r="G2759">
        <v>480</v>
      </c>
      <c r="H2759">
        <v>18315</v>
      </c>
      <c r="I2759" t="s">
        <v>16</v>
      </c>
      <c r="J2759">
        <v>0</v>
      </c>
      <c r="K2759">
        <v>0</v>
      </c>
      <c r="L2759">
        <f t="shared" si="1916"/>
        <v>0</v>
      </c>
      <c r="M2759">
        <f t="shared" si="1913"/>
        <v>0</v>
      </c>
      <c r="N2759">
        <f t="shared" si="1914"/>
        <v>0</v>
      </c>
      <c r="O2759">
        <f t="shared" si="1915"/>
        <v>0</v>
      </c>
    </row>
    <row r="2760" spans="1:18" hidden="1" x14ac:dyDescent="0.25">
      <c r="A2760" t="s">
        <v>22</v>
      </c>
      <c r="B2760">
        <v>5</v>
      </c>
      <c r="C2760">
        <v>16</v>
      </c>
      <c r="D2760" t="s">
        <v>20</v>
      </c>
      <c r="E2760" t="s">
        <v>20</v>
      </c>
      <c r="F2760">
        <v>8</v>
      </c>
      <c r="G2760">
        <v>480</v>
      </c>
      <c r="H2760">
        <v>18315</v>
      </c>
      <c r="I2760" t="s">
        <v>13</v>
      </c>
      <c r="J2760">
        <v>0</v>
      </c>
      <c r="K2760">
        <v>0</v>
      </c>
      <c r="L2760">
        <f t="shared" si="1916"/>
        <v>0</v>
      </c>
      <c r="M2760">
        <f t="shared" si="1913"/>
        <v>0</v>
      </c>
      <c r="N2760">
        <f t="shared" si="1914"/>
        <v>0</v>
      </c>
      <c r="O2760">
        <f t="shared" si="1915"/>
        <v>0</v>
      </c>
    </row>
    <row r="2761" spans="1:18" hidden="1" x14ac:dyDescent="0.25">
      <c r="A2761" t="s">
        <v>22</v>
      </c>
      <c r="B2761">
        <v>5</v>
      </c>
      <c r="C2761">
        <v>16</v>
      </c>
      <c r="D2761" t="s">
        <v>20</v>
      </c>
      <c r="E2761" t="s">
        <v>20</v>
      </c>
      <c r="F2761">
        <v>8</v>
      </c>
      <c r="G2761">
        <v>480</v>
      </c>
      <c r="H2761">
        <v>18315</v>
      </c>
      <c r="I2761" t="s">
        <v>14</v>
      </c>
      <c r="J2761">
        <v>0</v>
      </c>
      <c r="K2761">
        <v>0</v>
      </c>
      <c r="L2761" s="11">
        <f t="shared" si="1916"/>
        <v>0</v>
      </c>
      <c r="M2761" s="11">
        <f t="shared" si="1913"/>
        <v>0</v>
      </c>
      <c r="N2761" s="11">
        <f t="shared" si="1914"/>
        <v>0</v>
      </c>
      <c r="O2761" s="11">
        <f t="shared" si="1915"/>
        <v>0</v>
      </c>
      <c r="P2761" s="11"/>
      <c r="Q2761" s="11"/>
      <c r="R2761" s="11"/>
    </row>
    <row r="2762" spans="1:18" hidden="1" x14ac:dyDescent="0.25">
      <c r="A2762" t="s">
        <v>22</v>
      </c>
      <c r="B2762">
        <v>5</v>
      </c>
      <c r="C2762">
        <v>16</v>
      </c>
      <c r="D2762" t="s">
        <v>20</v>
      </c>
      <c r="E2762" t="s">
        <v>20</v>
      </c>
      <c r="F2762">
        <v>9</v>
      </c>
      <c r="G2762">
        <v>540</v>
      </c>
      <c r="H2762">
        <v>18375</v>
      </c>
      <c r="I2762" t="s">
        <v>17</v>
      </c>
      <c r="J2762">
        <v>0</v>
      </c>
      <c r="K2762">
        <v>0</v>
      </c>
      <c r="L2762">
        <f t="shared" si="1916"/>
        <v>0</v>
      </c>
      <c r="M2762">
        <f t="shared" si="1913"/>
        <v>0</v>
      </c>
      <c r="N2762">
        <f t="shared" si="1914"/>
        <v>0</v>
      </c>
      <c r="O2762">
        <f t="shared" si="1915"/>
        <v>0</v>
      </c>
      <c r="P2762">
        <f t="shared" ref="P2762" si="1921">IF((SUM(J2762:J2765)&gt;0),1,0)</f>
        <v>0</v>
      </c>
      <c r="Q2762">
        <f t="shared" ref="Q2762:R2762" si="1922">IF((SUM(N2762:N2765)&gt;0),1,0)</f>
        <v>0</v>
      </c>
      <c r="R2762">
        <f t="shared" si="1922"/>
        <v>0</v>
      </c>
    </row>
    <row r="2763" spans="1:18" hidden="1" x14ac:dyDescent="0.25">
      <c r="A2763" t="s">
        <v>22</v>
      </c>
      <c r="B2763">
        <v>5</v>
      </c>
      <c r="C2763">
        <v>16</v>
      </c>
      <c r="D2763" t="s">
        <v>20</v>
      </c>
      <c r="E2763" t="s">
        <v>20</v>
      </c>
      <c r="F2763">
        <v>9</v>
      </c>
      <c r="G2763">
        <v>540</v>
      </c>
      <c r="H2763">
        <v>18375</v>
      </c>
      <c r="I2763" t="s">
        <v>16</v>
      </c>
      <c r="J2763">
        <v>0</v>
      </c>
      <c r="K2763">
        <v>0</v>
      </c>
      <c r="L2763">
        <f t="shared" si="1916"/>
        <v>0</v>
      </c>
      <c r="M2763">
        <f t="shared" si="1913"/>
        <v>0</v>
      </c>
      <c r="N2763">
        <f t="shared" si="1914"/>
        <v>0</v>
      </c>
      <c r="O2763">
        <f t="shared" si="1915"/>
        <v>0</v>
      </c>
    </row>
    <row r="2764" spans="1:18" hidden="1" x14ac:dyDescent="0.25">
      <c r="A2764" t="s">
        <v>22</v>
      </c>
      <c r="B2764">
        <v>5</v>
      </c>
      <c r="C2764">
        <v>16</v>
      </c>
      <c r="D2764" t="s">
        <v>20</v>
      </c>
      <c r="E2764" t="s">
        <v>20</v>
      </c>
      <c r="F2764">
        <v>9</v>
      </c>
      <c r="G2764">
        <v>540</v>
      </c>
      <c r="H2764">
        <v>18375</v>
      </c>
      <c r="I2764" t="s">
        <v>13</v>
      </c>
      <c r="J2764">
        <v>0</v>
      </c>
      <c r="K2764">
        <v>0</v>
      </c>
      <c r="L2764">
        <f t="shared" si="1916"/>
        <v>0</v>
      </c>
      <c r="M2764">
        <f t="shared" si="1913"/>
        <v>0</v>
      </c>
      <c r="N2764">
        <f t="shared" si="1914"/>
        <v>0</v>
      </c>
      <c r="O2764">
        <f t="shared" si="1915"/>
        <v>0</v>
      </c>
    </row>
    <row r="2765" spans="1:18" hidden="1" x14ac:dyDescent="0.25">
      <c r="A2765" t="s">
        <v>22</v>
      </c>
      <c r="B2765">
        <v>5</v>
      </c>
      <c r="C2765">
        <v>16</v>
      </c>
      <c r="D2765" t="s">
        <v>20</v>
      </c>
      <c r="E2765" t="s">
        <v>20</v>
      </c>
      <c r="F2765">
        <v>9</v>
      </c>
      <c r="G2765">
        <v>540</v>
      </c>
      <c r="H2765">
        <v>18375</v>
      </c>
      <c r="I2765" t="s">
        <v>14</v>
      </c>
      <c r="J2765">
        <v>0</v>
      </c>
      <c r="K2765">
        <v>0</v>
      </c>
      <c r="L2765" s="11">
        <f t="shared" si="1916"/>
        <v>0</v>
      </c>
      <c r="M2765" s="11">
        <f t="shared" si="1913"/>
        <v>0</v>
      </c>
      <c r="N2765" s="11">
        <f t="shared" si="1914"/>
        <v>0</v>
      </c>
      <c r="O2765" s="11">
        <f t="shared" si="1915"/>
        <v>0</v>
      </c>
      <c r="P2765" s="11"/>
      <c r="Q2765" s="11"/>
      <c r="R2765" s="11"/>
    </row>
    <row r="2766" spans="1:18" hidden="1" x14ac:dyDescent="0.25">
      <c r="A2766" t="s">
        <v>22</v>
      </c>
      <c r="B2766">
        <v>5</v>
      </c>
      <c r="C2766">
        <v>16</v>
      </c>
      <c r="D2766" t="s">
        <v>20</v>
      </c>
      <c r="E2766" t="s">
        <v>20</v>
      </c>
      <c r="F2766">
        <v>10</v>
      </c>
      <c r="G2766">
        <v>600</v>
      </c>
      <c r="H2766">
        <v>18405</v>
      </c>
      <c r="I2766" t="s">
        <v>17</v>
      </c>
      <c r="J2766">
        <v>0</v>
      </c>
      <c r="K2766">
        <v>0</v>
      </c>
      <c r="L2766">
        <f t="shared" si="1916"/>
        <v>0</v>
      </c>
      <c r="M2766">
        <f t="shared" si="1913"/>
        <v>0</v>
      </c>
      <c r="N2766">
        <f t="shared" si="1914"/>
        <v>0</v>
      </c>
      <c r="O2766">
        <f t="shared" si="1915"/>
        <v>0</v>
      </c>
      <c r="P2766">
        <f t="shared" ref="P2766" si="1923">IF((SUM(J2766:J2769)&gt;0),1,0)</f>
        <v>0</v>
      </c>
      <c r="Q2766">
        <f t="shared" ref="Q2766:R2766" si="1924">IF((SUM(N2766:N2769)&gt;0),1,0)</f>
        <v>0</v>
      </c>
      <c r="R2766">
        <f t="shared" si="1924"/>
        <v>0</v>
      </c>
    </row>
    <row r="2767" spans="1:18" hidden="1" x14ac:dyDescent="0.25">
      <c r="A2767" t="s">
        <v>22</v>
      </c>
      <c r="B2767">
        <v>5</v>
      </c>
      <c r="C2767">
        <v>16</v>
      </c>
      <c r="D2767" t="s">
        <v>20</v>
      </c>
      <c r="E2767" t="s">
        <v>20</v>
      </c>
      <c r="F2767">
        <v>10</v>
      </c>
      <c r="G2767">
        <v>600</v>
      </c>
      <c r="H2767">
        <v>18405</v>
      </c>
      <c r="I2767" t="s">
        <v>16</v>
      </c>
      <c r="J2767">
        <v>0</v>
      </c>
      <c r="K2767">
        <v>0</v>
      </c>
      <c r="L2767">
        <f t="shared" si="1916"/>
        <v>0</v>
      </c>
      <c r="M2767">
        <f t="shared" si="1913"/>
        <v>0</v>
      </c>
      <c r="N2767">
        <f t="shared" si="1914"/>
        <v>0</v>
      </c>
      <c r="O2767">
        <f t="shared" si="1915"/>
        <v>0</v>
      </c>
    </row>
    <row r="2768" spans="1:18" hidden="1" x14ac:dyDescent="0.25">
      <c r="A2768" t="s">
        <v>22</v>
      </c>
      <c r="B2768">
        <v>5</v>
      </c>
      <c r="C2768">
        <v>16</v>
      </c>
      <c r="D2768" t="s">
        <v>20</v>
      </c>
      <c r="E2768" t="s">
        <v>20</v>
      </c>
      <c r="F2768">
        <v>10</v>
      </c>
      <c r="G2768">
        <v>600</v>
      </c>
      <c r="H2768">
        <v>18405</v>
      </c>
      <c r="I2768" t="s">
        <v>13</v>
      </c>
      <c r="J2768">
        <v>0</v>
      </c>
      <c r="K2768">
        <v>0</v>
      </c>
      <c r="L2768">
        <f t="shared" si="1916"/>
        <v>0</v>
      </c>
      <c r="M2768">
        <f t="shared" si="1913"/>
        <v>0</v>
      </c>
      <c r="N2768">
        <f t="shared" si="1914"/>
        <v>0</v>
      </c>
      <c r="O2768">
        <f t="shared" si="1915"/>
        <v>0</v>
      </c>
    </row>
    <row r="2769" spans="1:18" hidden="1" x14ac:dyDescent="0.25">
      <c r="A2769" t="s">
        <v>22</v>
      </c>
      <c r="B2769">
        <v>5</v>
      </c>
      <c r="C2769">
        <v>16</v>
      </c>
      <c r="D2769" t="s">
        <v>20</v>
      </c>
      <c r="E2769" t="s">
        <v>20</v>
      </c>
      <c r="F2769">
        <v>10</v>
      </c>
      <c r="G2769">
        <v>600</v>
      </c>
      <c r="H2769">
        <v>18405</v>
      </c>
      <c r="I2769" t="s">
        <v>14</v>
      </c>
      <c r="J2769">
        <v>0</v>
      </c>
      <c r="K2769">
        <v>0</v>
      </c>
      <c r="L2769" s="11">
        <f t="shared" si="1916"/>
        <v>0</v>
      </c>
      <c r="M2769" s="11">
        <f t="shared" si="1913"/>
        <v>0</v>
      </c>
      <c r="N2769" s="11">
        <f t="shared" si="1914"/>
        <v>0</v>
      </c>
      <c r="O2769" s="11">
        <f t="shared" si="1915"/>
        <v>0</v>
      </c>
      <c r="P2769" s="11"/>
      <c r="Q2769" s="11"/>
      <c r="R2769" s="11"/>
    </row>
    <row r="2770" spans="1:18" hidden="1" x14ac:dyDescent="0.25">
      <c r="A2770" t="s">
        <v>22</v>
      </c>
      <c r="B2770">
        <v>5</v>
      </c>
      <c r="C2770">
        <v>16</v>
      </c>
      <c r="D2770" t="s">
        <v>20</v>
      </c>
      <c r="E2770" t="s">
        <v>20</v>
      </c>
      <c r="F2770">
        <v>11</v>
      </c>
      <c r="G2770">
        <v>660</v>
      </c>
      <c r="H2770">
        <v>18465</v>
      </c>
      <c r="I2770" t="s">
        <v>17</v>
      </c>
      <c r="J2770">
        <v>0</v>
      </c>
      <c r="K2770">
        <v>0</v>
      </c>
      <c r="L2770">
        <f t="shared" si="1916"/>
        <v>0</v>
      </c>
      <c r="M2770">
        <f t="shared" si="1913"/>
        <v>0</v>
      </c>
      <c r="N2770">
        <f t="shared" si="1914"/>
        <v>0</v>
      </c>
      <c r="O2770">
        <f t="shared" si="1915"/>
        <v>0</v>
      </c>
      <c r="P2770">
        <f t="shared" ref="P2770" si="1925">IF((SUM(J2770:J2773)&gt;0),1,0)</f>
        <v>0</v>
      </c>
      <c r="Q2770">
        <f t="shared" ref="Q2770:R2770" si="1926">IF((SUM(N2770:N2773)&gt;0),1,0)</f>
        <v>0</v>
      </c>
      <c r="R2770">
        <f t="shared" si="1926"/>
        <v>0</v>
      </c>
    </row>
    <row r="2771" spans="1:18" hidden="1" x14ac:dyDescent="0.25">
      <c r="A2771" t="s">
        <v>22</v>
      </c>
      <c r="B2771">
        <v>5</v>
      </c>
      <c r="C2771">
        <v>16</v>
      </c>
      <c r="D2771" t="s">
        <v>20</v>
      </c>
      <c r="E2771" t="s">
        <v>20</v>
      </c>
      <c r="F2771">
        <v>11</v>
      </c>
      <c r="G2771">
        <v>660</v>
      </c>
      <c r="H2771">
        <v>18465</v>
      </c>
      <c r="I2771" t="s">
        <v>16</v>
      </c>
      <c r="J2771">
        <v>0</v>
      </c>
      <c r="K2771">
        <v>0</v>
      </c>
      <c r="L2771">
        <f t="shared" si="1916"/>
        <v>0</v>
      </c>
      <c r="M2771">
        <f t="shared" si="1913"/>
        <v>0</v>
      </c>
      <c r="N2771">
        <f t="shared" si="1914"/>
        <v>0</v>
      </c>
      <c r="O2771">
        <f t="shared" si="1915"/>
        <v>0</v>
      </c>
    </row>
    <row r="2772" spans="1:18" hidden="1" x14ac:dyDescent="0.25">
      <c r="A2772" t="s">
        <v>22</v>
      </c>
      <c r="B2772">
        <v>5</v>
      </c>
      <c r="C2772">
        <v>16</v>
      </c>
      <c r="D2772" t="s">
        <v>20</v>
      </c>
      <c r="E2772" t="s">
        <v>20</v>
      </c>
      <c r="F2772">
        <v>11</v>
      </c>
      <c r="G2772">
        <v>660</v>
      </c>
      <c r="H2772">
        <v>18465</v>
      </c>
      <c r="I2772" t="s">
        <v>13</v>
      </c>
      <c r="J2772">
        <v>0</v>
      </c>
      <c r="K2772">
        <v>0</v>
      </c>
      <c r="L2772">
        <f t="shared" si="1916"/>
        <v>0</v>
      </c>
      <c r="M2772">
        <f t="shared" si="1913"/>
        <v>0</v>
      </c>
      <c r="N2772">
        <f t="shared" si="1914"/>
        <v>0</v>
      </c>
      <c r="O2772">
        <f t="shared" si="1915"/>
        <v>0</v>
      </c>
    </row>
    <row r="2773" spans="1:18" hidden="1" x14ac:dyDescent="0.25">
      <c r="A2773" t="s">
        <v>22</v>
      </c>
      <c r="B2773">
        <v>5</v>
      </c>
      <c r="C2773">
        <v>16</v>
      </c>
      <c r="D2773" t="s">
        <v>20</v>
      </c>
      <c r="E2773" t="s">
        <v>20</v>
      </c>
      <c r="F2773">
        <v>11</v>
      </c>
      <c r="G2773">
        <v>660</v>
      </c>
      <c r="H2773">
        <v>18465</v>
      </c>
      <c r="I2773" t="s">
        <v>14</v>
      </c>
      <c r="J2773">
        <v>0</v>
      </c>
      <c r="K2773">
        <v>0</v>
      </c>
      <c r="L2773" s="11">
        <f t="shared" si="1916"/>
        <v>0</v>
      </c>
      <c r="M2773" s="11">
        <f t="shared" si="1913"/>
        <v>0</v>
      </c>
      <c r="N2773" s="11">
        <f t="shared" si="1914"/>
        <v>0</v>
      </c>
      <c r="O2773" s="11">
        <f t="shared" si="1915"/>
        <v>0</v>
      </c>
      <c r="P2773" s="11"/>
      <c r="Q2773" s="11"/>
      <c r="R2773" s="11"/>
    </row>
    <row r="2774" spans="1:18" hidden="1" x14ac:dyDescent="0.25">
      <c r="A2774" t="s">
        <v>22</v>
      </c>
      <c r="B2774">
        <v>5</v>
      </c>
      <c r="C2774">
        <v>16</v>
      </c>
      <c r="D2774" t="s">
        <v>20</v>
      </c>
      <c r="E2774" t="s">
        <v>20</v>
      </c>
      <c r="F2774">
        <v>12</v>
      </c>
      <c r="G2774">
        <v>720</v>
      </c>
      <c r="H2774">
        <v>18525</v>
      </c>
      <c r="I2774" t="s">
        <v>17</v>
      </c>
      <c r="J2774">
        <v>0</v>
      </c>
      <c r="K2774">
        <v>0</v>
      </c>
      <c r="L2774">
        <f t="shared" si="1916"/>
        <v>0</v>
      </c>
      <c r="M2774">
        <f t="shared" si="1913"/>
        <v>0</v>
      </c>
      <c r="N2774">
        <f t="shared" si="1914"/>
        <v>0</v>
      </c>
      <c r="O2774">
        <f t="shared" si="1915"/>
        <v>0</v>
      </c>
      <c r="P2774">
        <f t="shared" ref="P2774" si="1927">IF((SUM(J2774:J2777)&gt;0),1,0)</f>
        <v>0</v>
      </c>
      <c r="Q2774">
        <f t="shared" ref="Q2774:R2774" si="1928">IF((SUM(N2774:N2777)&gt;0),1,0)</f>
        <v>0</v>
      </c>
      <c r="R2774">
        <f t="shared" si="1928"/>
        <v>0</v>
      </c>
    </row>
    <row r="2775" spans="1:18" hidden="1" x14ac:dyDescent="0.25">
      <c r="A2775" t="s">
        <v>22</v>
      </c>
      <c r="B2775">
        <v>5</v>
      </c>
      <c r="C2775">
        <v>16</v>
      </c>
      <c r="D2775" t="s">
        <v>20</v>
      </c>
      <c r="E2775" t="s">
        <v>20</v>
      </c>
      <c r="F2775">
        <v>12</v>
      </c>
      <c r="G2775">
        <v>720</v>
      </c>
      <c r="H2775">
        <v>18525</v>
      </c>
      <c r="I2775" t="s">
        <v>16</v>
      </c>
      <c r="J2775">
        <v>0</v>
      </c>
      <c r="K2775">
        <v>0</v>
      </c>
      <c r="L2775">
        <f t="shared" si="1916"/>
        <v>0</v>
      </c>
      <c r="M2775">
        <f t="shared" si="1913"/>
        <v>0</v>
      </c>
      <c r="N2775">
        <f t="shared" si="1914"/>
        <v>0</v>
      </c>
      <c r="O2775">
        <f t="shared" si="1915"/>
        <v>0</v>
      </c>
    </row>
    <row r="2776" spans="1:18" hidden="1" x14ac:dyDescent="0.25">
      <c r="A2776" t="s">
        <v>22</v>
      </c>
      <c r="B2776">
        <v>5</v>
      </c>
      <c r="C2776">
        <v>16</v>
      </c>
      <c r="D2776" t="s">
        <v>20</v>
      </c>
      <c r="E2776" t="s">
        <v>20</v>
      </c>
      <c r="F2776">
        <v>12</v>
      </c>
      <c r="G2776">
        <v>720</v>
      </c>
      <c r="H2776">
        <v>18525</v>
      </c>
      <c r="I2776" t="s">
        <v>13</v>
      </c>
      <c r="J2776">
        <v>0</v>
      </c>
      <c r="K2776">
        <v>0</v>
      </c>
      <c r="L2776">
        <f t="shared" si="1916"/>
        <v>0</v>
      </c>
      <c r="M2776">
        <f t="shared" si="1913"/>
        <v>0</v>
      </c>
      <c r="N2776">
        <f t="shared" si="1914"/>
        <v>0</v>
      </c>
      <c r="O2776">
        <f t="shared" si="1915"/>
        <v>0</v>
      </c>
    </row>
    <row r="2777" spans="1:18" hidden="1" x14ac:dyDescent="0.25">
      <c r="A2777" t="s">
        <v>22</v>
      </c>
      <c r="B2777">
        <v>5</v>
      </c>
      <c r="C2777">
        <v>16</v>
      </c>
      <c r="D2777" t="s">
        <v>20</v>
      </c>
      <c r="E2777" t="s">
        <v>20</v>
      </c>
      <c r="F2777">
        <v>12</v>
      </c>
      <c r="G2777">
        <v>720</v>
      </c>
      <c r="H2777">
        <v>18525</v>
      </c>
      <c r="I2777" t="s">
        <v>14</v>
      </c>
      <c r="J2777">
        <v>0</v>
      </c>
      <c r="K2777">
        <v>0</v>
      </c>
      <c r="L2777" s="11">
        <f t="shared" si="1916"/>
        <v>0</v>
      </c>
      <c r="M2777" s="11">
        <f t="shared" si="1913"/>
        <v>0</v>
      </c>
      <c r="N2777" s="11">
        <f t="shared" si="1914"/>
        <v>0</v>
      </c>
      <c r="O2777" s="11">
        <f t="shared" si="1915"/>
        <v>0</v>
      </c>
      <c r="P2777" s="11"/>
      <c r="Q2777" s="11"/>
      <c r="R2777" s="11"/>
    </row>
    <row r="2778" spans="1:18" hidden="1" x14ac:dyDescent="0.25">
      <c r="A2778" t="s">
        <v>22</v>
      </c>
      <c r="B2778">
        <v>5</v>
      </c>
      <c r="C2778">
        <v>16</v>
      </c>
      <c r="D2778" t="s">
        <v>20</v>
      </c>
      <c r="E2778" t="s">
        <v>20</v>
      </c>
      <c r="F2778">
        <v>13</v>
      </c>
      <c r="G2778">
        <v>780</v>
      </c>
      <c r="H2778">
        <v>18585</v>
      </c>
      <c r="I2778" t="s">
        <v>17</v>
      </c>
      <c r="J2778">
        <v>0</v>
      </c>
      <c r="K2778">
        <v>0</v>
      </c>
      <c r="L2778">
        <f t="shared" si="1916"/>
        <v>0</v>
      </c>
      <c r="M2778">
        <f t="shared" si="1913"/>
        <v>0</v>
      </c>
      <c r="N2778">
        <f t="shared" si="1914"/>
        <v>0</v>
      </c>
      <c r="O2778">
        <f t="shared" si="1915"/>
        <v>0</v>
      </c>
      <c r="P2778">
        <f t="shared" ref="P2778" si="1929">IF((SUM(J2778:J2781)&gt;0),1,0)</f>
        <v>0</v>
      </c>
      <c r="Q2778">
        <f t="shared" ref="Q2778:R2778" si="1930">IF((SUM(N2778:N2781)&gt;0),1,0)</f>
        <v>0</v>
      </c>
      <c r="R2778">
        <f t="shared" si="1930"/>
        <v>0</v>
      </c>
    </row>
    <row r="2779" spans="1:18" hidden="1" x14ac:dyDescent="0.25">
      <c r="A2779" t="s">
        <v>22</v>
      </c>
      <c r="B2779">
        <v>5</v>
      </c>
      <c r="C2779">
        <v>16</v>
      </c>
      <c r="D2779" t="s">
        <v>20</v>
      </c>
      <c r="E2779" t="s">
        <v>20</v>
      </c>
      <c r="F2779">
        <v>13</v>
      </c>
      <c r="G2779">
        <v>780</v>
      </c>
      <c r="H2779">
        <v>18585</v>
      </c>
      <c r="I2779" t="s">
        <v>16</v>
      </c>
      <c r="J2779">
        <v>0</v>
      </c>
      <c r="K2779">
        <v>0</v>
      </c>
      <c r="L2779">
        <f t="shared" si="1916"/>
        <v>0</v>
      </c>
      <c r="M2779">
        <f t="shared" si="1913"/>
        <v>0</v>
      </c>
      <c r="N2779">
        <f t="shared" si="1914"/>
        <v>0</v>
      </c>
      <c r="O2779">
        <f t="shared" si="1915"/>
        <v>0</v>
      </c>
    </row>
    <row r="2780" spans="1:18" hidden="1" x14ac:dyDescent="0.25">
      <c r="A2780" t="s">
        <v>22</v>
      </c>
      <c r="B2780">
        <v>5</v>
      </c>
      <c r="C2780">
        <v>16</v>
      </c>
      <c r="D2780" t="s">
        <v>20</v>
      </c>
      <c r="E2780" t="s">
        <v>20</v>
      </c>
      <c r="F2780">
        <v>13</v>
      </c>
      <c r="G2780">
        <v>780</v>
      </c>
      <c r="H2780">
        <v>18585</v>
      </c>
      <c r="I2780" t="s">
        <v>13</v>
      </c>
      <c r="J2780">
        <v>0</v>
      </c>
      <c r="K2780">
        <v>0</v>
      </c>
      <c r="L2780">
        <f t="shared" si="1916"/>
        <v>0</v>
      </c>
      <c r="M2780">
        <f t="shared" si="1913"/>
        <v>0</v>
      </c>
      <c r="N2780">
        <f t="shared" si="1914"/>
        <v>0</v>
      </c>
      <c r="O2780">
        <f t="shared" si="1915"/>
        <v>0</v>
      </c>
    </row>
    <row r="2781" spans="1:18" hidden="1" x14ac:dyDescent="0.25">
      <c r="A2781" t="s">
        <v>22</v>
      </c>
      <c r="B2781">
        <v>5</v>
      </c>
      <c r="C2781">
        <v>16</v>
      </c>
      <c r="D2781" t="s">
        <v>20</v>
      </c>
      <c r="E2781" t="s">
        <v>20</v>
      </c>
      <c r="F2781">
        <v>13</v>
      </c>
      <c r="G2781">
        <v>780</v>
      </c>
      <c r="H2781">
        <v>18585</v>
      </c>
      <c r="I2781" t="s">
        <v>14</v>
      </c>
      <c r="J2781">
        <v>0</v>
      </c>
      <c r="K2781">
        <v>0</v>
      </c>
      <c r="L2781" s="11">
        <f t="shared" si="1916"/>
        <v>0</v>
      </c>
      <c r="M2781" s="11">
        <f t="shared" si="1913"/>
        <v>0</v>
      </c>
      <c r="N2781" s="11">
        <f t="shared" si="1914"/>
        <v>0</v>
      </c>
      <c r="O2781" s="11">
        <f t="shared" si="1915"/>
        <v>0</v>
      </c>
      <c r="P2781" s="11"/>
      <c r="Q2781" s="11"/>
      <c r="R2781" s="11"/>
    </row>
    <row r="2782" spans="1:18" hidden="1" x14ac:dyDescent="0.25">
      <c r="A2782" t="s">
        <v>22</v>
      </c>
      <c r="B2782">
        <v>5</v>
      </c>
      <c r="C2782">
        <v>16</v>
      </c>
      <c r="D2782" t="s">
        <v>20</v>
      </c>
      <c r="E2782" t="s">
        <v>20</v>
      </c>
      <c r="F2782">
        <v>14</v>
      </c>
      <c r="G2782">
        <v>840</v>
      </c>
      <c r="H2782">
        <v>18645</v>
      </c>
      <c r="I2782" t="s">
        <v>17</v>
      </c>
      <c r="J2782">
        <v>0</v>
      </c>
      <c r="K2782">
        <v>0</v>
      </c>
      <c r="L2782">
        <f t="shared" si="1916"/>
        <v>0</v>
      </c>
      <c r="M2782">
        <f t="shared" si="1913"/>
        <v>0</v>
      </c>
      <c r="N2782">
        <f t="shared" si="1914"/>
        <v>0</v>
      </c>
      <c r="O2782">
        <f t="shared" si="1915"/>
        <v>0</v>
      </c>
      <c r="P2782">
        <f t="shared" ref="P2782" si="1931">IF((SUM(J2782:J2785)&gt;0),1,0)</f>
        <v>0</v>
      </c>
      <c r="Q2782">
        <f t="shared" ref="Q2782:R2782" si="1932">IF((SUM(N2782:N2785)&gt;0),1,0)</f>
        <v>0</v>
      </c>
      <c r="R2782">
        <f t="shared" si="1932"/>
        <v>0</v>
      </c>
    </row>
    <row r="2783" spans="1:18" hidden="1" x14ac:dyDescent="0.25">
      <c r="A2783" t="s">
        <v>22</v>
      </c>
      <c r="B2783">
        <v>5</v>
      </c>
      <c r="C2783">
        <v>16</v>
      </c>
      <c r="D2783" t="s">
        <v>20</v>
      </c>
      <c r="E2783" t="s">
        <v>20</v>
      </c>
      <c r="F2783">
        <v>14</v>
      </c>
      <c r="G2783">
        <v>840</v>
      </c>
      <c r="H2783">
        <v>18645</v>
      </c>
      <c r="I2783" t="s">
        <v>16</v>
      </c>
      <c r="J2783">
        <v>0</v>
      </c>
      <c r="K2783">
        <v>0</v>
      </c>
      <c r="L2783">
        <f t="shared" si="1916"/>
        <v>0</v>
      </c>
      <c r="M2783">
        <f t="shared" si="1913"/>
        <v>0</v>
      </c>
      <c r="N2783">
        <f t="shared" si="1914"/>
        <v>0</v>
      </c>
      <c r="O2783">
        <f t="shared" si="1915"/>
        <v>0</v>
      </c>
    </row>
    <row r="2784" spans="1:18" hidden="1" x14ac:dyDescent="0.25">
      <c r="A2784" t="s">
        <v>22</v>
      </c>
      <c r="B2784">
        <v>5</v>
      </c>
      <c r="C2784">
        <v>16</v>
      </c>
      <c r="D2784" t="s">
        <v>20</v>
      </c>
      <c r="E2784" t="s">
        <v>20</v>
      </c>
      <c r="F2784">
        <v>14</v>
      </c>
      <c r="G2784">
        <v>840</v>
      </c>
      <c r="H2784">
        <v>18645</v>
      </c>
      <c r="I2784" t="s">
        <v>13</v>
      </c>
      <c r="J2784">
        <v>0</v>
      </c>
      <c r="K2784">
        <v>0</v>
      </c>
      <c r="L2784">
        <f t="shared" si="1916"/>
        <v>0</v>
      </c>
      <c r="M2784">
        <f t="shared" si="1913"/>
        <v>0</v>
      </c>
      <c r="N2784">
        <f t="shared" si="1914"/>
        <v>0</v>
      </c>
      <c r="O2784">
        <f t="shared" si="1915"/>
        <v>0</v>
      </c>
    </row>
    <row r="2785" spans="1:18" hidden="1" x14ac:dyDescent="0.25">
      <c r="A2785" t="s">
        <v>22</v>
      </c>
      <c r="B2785">
        <v>5</v>
      </c>
      <c r="C2785">
        <v>16</v>
      </c>
      <c r="D2785" t="s">
        <v>20</v>
      </c>
      <c r="E2785" t="s">
        <v>20</v>
      </c>
      <c r="F2785">
        <v>14</v>
      </c>
      <c r="G2785">
        <v>840</v>
      </c>
      <c r="H2785">
        <v>18645</v>
      </c>
      <c r="I2785" t="s">
        <v>14</v>
      </c>
      <c r="J2785">
        <v>0</v>
      </c>
      <c r="K2785">
        <v>0</v>
      </c>
      <c r="L2785" s="11">
        <f t="shared" si="1916"/>
        <v>0</v>
      </c>
      <c r="M2785" s="11">
        <f t="shared" si="1913"/>
        <v>0</v>
      </c>
      <c r="N2785" s="11">
        <f t="shared" si="1914"/>
        <v>0</v>
      </c>
      <c r="O2785" s="11">
        <f t="shared" si="1915"/>
        <v>0</v>
      </c>
      <c r="P2785" s="11"/>
      <c r="Q2785" s="11"/>
      <c r="R2785" s="11"/>
    </row>
    <row r="2786" spans="1:18" hidden="1" x14ac:dyDescent="0.25">
      <c r="A2786" t="s">
        <v>22</v>
      </c>
      <c r="B2786">
        <v>5</v>
      </c>
      <c r="C2786">
        <v>16</v>
      </c>
      <c r="D2786" t="s">
        <v>20</v>
      </c>
      <c r="E2786" t="s">
        <v>20</v>
      </c>
      <c r="F2786">
        <v>15</v>
      </c>
      <c r="G2786">
        <v>900</v>
      </c>
      <c r="H2786">
        <v>18705</v>
      </c>
      <c r="I2786" t="s">
        <v>17</v>
      </c>
      <c r="J2786">
        <v>0</v>
      </c>
      <c r="K2786">
        <v>0</v>
      </c>
      <c r="L2786">
        <f t="shared" si="1916"/>
        <v>0</v>
      </c>
      <c r="M2786">
        <f t="shared" si="1913"/>
        <v>0</v>
      </c>
      <c r="N2786">
        <f t="shared" si="1914"/>
        <v>0</v>
      </c>
      <c r="O2786">
        <f t="shared" si="1915"/>
        <v>0</v>
      </c>
      <c r="P2786">
        <f t="shared" ref="P2786" si="1933">IF((SUM(J2786:J2789)&gt;0),1,0)</f>
        <v>0</v>
      </c>
      <c r="Q2786">
        <f t="shared" ref="Q2786:R2786" si="1934">IF((SUM(N2786:N2789)&gt;0),1,0)</f>
        <v>0</v>
      </c>
      <c r="R2786">
        <f t="shared" si="1934"/>
        <v>0</v>
      </c>
    </row>
    <row r="2787" spans="1:18" hidden="1" x14ac:dyDescent="0.25">
      <c r="A2787" t="s">
        <v>22</v>
      </c>
      <c r="B2787">
        <v>5</v>
      </c>
      <c r="C2787">
        <v>16</v>
      </c>
      <c r="D2787" t="s">
        <v>20</v>
      </c>
      <c r="E2787" t="s">
        <v>20</v>
      </c>
      <c r="F2787">
        <v>15</v>
      </c>
      <c r="G2787">
        <v>900</v>
      </c>
      <c r="H2787">
        <v>18705</v>
      </c>
      <c r="I2787" t="s">
        <v>16</v>
      </c>
      <c r="J2787">
        <v>0</v>
      </c>
      <c r="K2787">
        <v>0</v>
      </c>
      <c r="L2787">
        <f t="shared" si="1916"/>
        <v>0</v>
      </c>
      <c r="M2787">
        <f t="shared" si="1913"/>
        <v>0</v>
      </c>
      <c r="N2787">
        <f t="shared" si="1914"/>
        <v>0</v>
      </c>
      <c r="O2787">
        <f t="shared" si="1915"/>
        <v>0</v>
      </c>
    </row>
    <row r="2788" spans="1:18" hidden="1" x14ac:dyDescent="0.25">
      <c r="A2788" t="s">
        <v>22</v>
      </c>
      <c r="B2788">
        <v>5</v>
      </c>
      <c r="C2788">
        <v>16</v>
      </c>
      <c r="D2788" t="s">
        <v>20</v>
      </c>
      <c r="E2788" t="s">
        <v>20</v>
      </c>
      <c r="F2788">
        <v>15</v>
      </c>
      <c r="G2788">
        <v>900</v>
      </c>
      <c r="H2788">
        <v>18705</v>
      </c>
      <c r="I2788" t="s">
        <v>13</v>
      </c>
      <c r="J2788">
        <v>0</v>
      </c>
      <c r="K2788">
        <v>0</v>
      </c>
      <c r="L2788">
        <f t="shared" si="1916"/>
        <v>0</v>
      </c>
      <c r="M2788">
        <f t="shared" si="1913"/>
        <v>0</v>
      </c>
      <c r="N2788">
        <f t="shared" si="1914"/>
        <v>0</v>
      </c>
      <c r="O2788">
        <f t="shared" si="1915"/>
        <v>0</v>
      </c>
    </row>
    <row r="2789" spans="1:18" hidden="1" x14ac:dyDescent="0.25">
      <c r="A2789" t="s">
        <v>22</v>
      </c>
      <c r="B2789">
        <v>5</v>
      </c>
      <c r="C2789">
        <v>16</v>
      </c>
      <c r="D2789" t="s">
        <v>20</v>
      </c>
      <c r="E2789" t="s">
        <v>20</v>
      </c>
      <c r="F2789">
        <v>15</v>
      </c>
      <c r="G2789">
        <v>900</v>
      </c>
      <c r="H2789">
        <v>18705</v>
      </c>
      <c r="I2789" t="s">
        <v>14</v>
      </c>
      <c r="J2789">
        <v>0</v>
      </c>
      <c r="K2789">
        <v>0</v>
      </c>
      <c r="L2789" s="11">
        <f t="shared" si="1916"/>
        <v>0</v>
      </c>
      <c r="M2789" s="11">
        <f t="shared" si="1913"/>
        <v>0</v>
      </c>
      <c r="N2789" s="11">
        <f t="shared" si="1914"/>
        <v>0</v>
      </c>
      <c r="O2789" s="11">
        <f t="shared" si="1915"/>
        <v>0</v>
      </c>
      <c r="P2789" s="11"/>
      <c r="Q2789" s="11"/>
      <c r="R2789" s="11"/>
    </row>
    <row r="2790" spans="1:18" hidden="1" x14ac:dyDescent="0.25">
      <c r="A2790" t="s">
        <v>22</v>
      </c>
      <c r="B2790">
        <v>5</v>
      </c>
      <c r="C2790">
        <v>16</v>
      </c>
      <c r="D2790" t="s">
        <v>20</v>
      </c>
      <c r="E2790" t="s">
        <v>20</v>
      </c>
      <c r="F2790">
        <v>16</v>
      </c>
      <c r="G2790">
        <v>960</v>
      </c>
      <c r="H2790">
        <v>18765</v>
      </c>
      <c r="I2790" t="s">
        <v>17</v>
      </c>
      <c r="J2790">
        <v>0</v>
      </c>
      <c r="K2790">
        <v>0</v>
      </c>
      <c r="L2790">
        <f t="shared" si="1916"/>
        <v>0</v>
      </c>
      <c r="M2790">
        <f t="shared" si="1913"/>
        <v>0</v>
      </c>
      <c r="N2790">
        <f t="shared" si="1914"/>
        <v>0</v>
      </c>
      <c r="O2790">
        <f t="shared" si="1915"/>
        <v>0</v>
      </c>
      <c r="P2790">
        <f t="shared" ref="P2790" si="1935">IF((SUM(J2790:J2793)&gt;0),1,0)</f>
        <v>0</v>
      </c>
      <c r="Q2790">
        <f t="shared" ref="Q2790:R2790" si="1936">IF((SUM(N2790:N2793)&gt;0),1,0)</f>
        <v>0</v>
      </c>
      <c r="R2790">
        <f t="shared" si="1936"/>
        <v>0</v>
      </c>
    </row>
    <row r="2791" spans="1:18" hidden="1" x14ac:dyDescent="0.25">
      <c r="A2791" t="s">
        <v>22</v>
      </c>
      <c r="B2791">
        <v>5</v>
      </c>
      <c r="C2791">
        <v>16</v>
      </c>
      <c r="D2791" t="s">
        <v>20</v>
      </c>
      <c r="E2791" t="s">
        <v>20</v>
      </c>
      <c r="F2791">
        <v>16</v>
      </c>
      <c r="G2791">
        <v>960</v>
      </c>
      <c r="H2791">
        <v>18765</v>
      </c>
      <c r="I2791" t="s">
        <v>16</v>
      </c>
      <c r="J2791">
        <v>0</v>
      </c>
      <c r="K2791">
        <v>0</v>
      </c>
      <c r="L2791">
        <f t="shared" si="1916"/>
        <v>0</v>
      </c>
      <c r="M2791">
        <f t="shared" si="1913"/>
        <v>0</v>
      </c>
      <c r="N2791">
        <f t="shared" si="1914"/>
        <v>0</v>
      </c>
      <c r="O2791">
        <f t="shared" si="1915"/>
        <v>0</v>
      </c>
    </row>
    <row r="2792" spans="1:18" hidden="1" x14ac:dyDescent="0.25">
      <c r="A2792" t="s">
        <v>22</v>
      </c>
      <c r="B2792">
        <v>5</v>
      </c>
      <c r="C2792">
        <v>16</v>
      </c>
      <c r="D2792" t="s">
        <v>20</v>
      </c>
      <c r="E2792" t="s">
        <v>20</v>
      </c>
      <c r="F2792">
        <v>16</v>
      </c>
      <c r="G2792">
        <v>960</v>
      </c>
      <c r="H2792">
        <v>18765</v>
      </c>
      <c r="I2792" t="s">
        <v>13</v>
      </c>
      <c r="J2792">
        <v>0</v>
      </c>
      <c r="K2792">
        <v>0</v>
      </c>
      <c r="L2792">
        <f t="shared" si="1916"/>
        <v>0</v>
      </c>
      <c r="M2792">
        <f t="shared" si="1913"/>
        <v>0</v>
      </c>
      <c r="N2792">
        <f t="shared" si="1914"/>
        <v>0</v>
      </c>
      <c r="O2792">
        <f t="shared" si="1915"/>
        <v>0</v>
      </c>
    </row>
    <row r="2793" spans="1:18" hidden="1" x14ac:dyDescent="0.25">
      <c r="A2793" t="s">
        <v>22</v>
      </c>
      <c r="B2793">
        <v>5</v>
      </c>
      <c r="C2793">
        <v>16</v>
      </c>
      <c r="D2793" t="s">
        <v>20</v>
      </c>
      <c r="E2793" t="s">
        <v>20</v>
      </c>
      <c r="F2793">
        <v>16</v>
      </c>
      <c r="G2793">
        <v>960</v>
      </c>
      <c r="H2793">
        <v>18765</v>
      </c>
      <c r="I2793" t="s">
        <v>14</v>
      </c>
      <c r="J2793">
        <v>0</v>
      </c>
      <c r="K2793">
        <v>0</v>
      </c>
      <c r="L2793" s="11">
        <f t="shared" si="1916"/>
        <v>0</v>
      </c>
      <c r="M2793" s="11">
        <f t="shared" si="1913"/>
        <v>0</v>
      </c>
      <c r="N2793" s="11">
        <f t="shared" si="1914"/>
        <v>0</v>
      </c>
      <c r="O2793" s="11">
        <f t="shared" si="1915"/>
        <v>0</v>
      </c>
      <c r="P2793" s="11"/>
      <c r="Q2793" s="11"/>
      <c r="R2793" s="11"/>
    </row>
    <row r="2794" spans="1:18" hidden="1" x14ac:dyDescent="0.25">
      <c r="A2794" t="s">
        <v>22</v>
      </c>
      <c r="B2794">
        <v>5</v>
      </c>
      <c r="C2794">
        <v>16</v>
      </c>
      <c r="D2794" t="s">
        <v>20</v>
      </c>
      <c r="E2794" t="s">
        <v>20</v>
      </c>
      <c r="F2794">
        <v>17</v>
      </c>
      <c r="G2794">
        <v>1020</v>
      </c>
      <c r="H2794">
        <v>18825</v>
      </c>
      <c r="I2794" t="s">
        <v>17</v>
      </c>
      <c r="J2794">
        <v>0</v>
      </c>
      <c r="K2794">
        <v>0</v>
      </c>
      <c r="L2794">
        <f t="shared" si="1916"/>
        <v>0</v>
      </c>
      <c r="M2794">
        <f t="shared" si="1913"/>
        <v>0</v>
      </c>
      <c r="N2794">
        <f t="shared" si="1914"/>
        <v>0</v>
      </c>
      <c r="O2794">
        <f t="shared" si="1915"/>
        <v>0</v>
      </c>
      <c r="P2794">
        <f t="shared" ref="P2794" si="1937">IF((SUM(J2794:J2797)&gt;0),1,0)</f>
        <v>0</v>
      </c>
      <c r="Q2794">
        <f t="shared" ref="Q2794:R2794" si="1938">IF((SUM(N2794:N2797)&gt;0),1,0)</f>
        <v>0</v>
      </c>
      <c r="R2794">
        <f t="shared" si="1938"/>
        <v>0</v>
      </c>
    </row>
    <row r="2795" spans="1:18" hidden="1" x14ac:dyDescent="0.25">
      <c r="A2795" t="s">
        <v>22</v>
      </c>
      <c r="B2795">
        <v>5</v>
      </c>
      <c r="C2795">
        <v>16</v>
      </c>
      <c r="D2795" t="s">
        <v>20</v>
      </c>
      <c r="E2795" t="s">
        <v>20</v>
      </c>
      <c r="F2795">
        <v>17</v>
      </c>
      <c r="G2795">
        <v>1020</v>
      </c>
      <c r="H2795">
        <v>18825</v>
      </c>
      <c r="I2795" t="s">
        <v>16</v>
      </c>
      <c r="J2795">
        <v>0</v>
      </c>
      <c r="K2795">
        <v>0</v>
      </c>
      <c r="L2795">
        <f t="shared" si="1916"/>
        <v>0</v>
      </c>
      <c r="M2795">
        <f t="shared" si="1913"/>
        <v>0</v>
      </c>
      <c r="N2795">
        <f t="shared" si="1914"/>
        <v>0</v>
      </c>
      <c r="O2795">
        <f t="shared" si="1915"/>
        <v>0</v>
      </c>
    </row>
    <row r="2796" spans="1:18" hidden="1" x14ac:dyDescent="0.25">
      <c r="A2796" t="s">
        <v>22</v>
      </c>
      <c r="B2796">
        <v>5</v>
      </c>
      <c r="C2796">
        <v>16</v>
      </c>
      <c r="D2796" t="s">
        <v>20</v>
      </c>
      <c r="E2796" t="s">
        <v>20</v>
      </c>
      <c r="F2796">
        <v>17</v>
      </c>
      <c r="G2796">
        <v>1020</v>
      </c>
      <c r="H2796">
        <v>18825</v>
      </c>
      <c r="I2796" t="s">
        <v>13</v>
      </c>
      <c r="J2796">
        <v>0</v>
      </c>
      <c r="K2796">
        <v>0</v>
      </c>
      <c r="L2796">
        <f t="shared" si="1916"/>
        <v>0</v>
      </c>
      <c r="M2796">
        <f t="shared" si="1913"/>
        <v>0</v>
      </c>
      <c r="N2796">
        <f t="shared" si="1914"/>
        <v>0</v>
      </c>
      <c r="O2796">
        <f t="shared" si="1915"/>
        <v>0</v>
      </c>
    </row>
    <row r="2797" spans="1:18" hidden="1" x14ac:dyDescent="0.25">
      <c r="A2797" t="s">
        <v>22</v>
      </c>
      <c r="B2797">
        <v>5</v>
      </c>
      <c r="C2797">
        <v>16</v>
      </c>
      <c r="D2797" t="s">
        <v>20</v>
      </c>
      <c r="E2797" t="s">
        <v>20</v>
      </c>
      <c r="F2797">
        <v>17</v>
      </c>
      <c r="G2797">
        <v>1020</v>
      </c>
      <c r="H2797">
        <v>18825</v>
      </c>
      <c r="I2797" t="s">
        <v>14</v>
      </c>
      <c r="J2797">
        <v>0</v>
      </c>
      <c r="K2797">
        <v>0</v>
      </c>
      <c r="L2797" s="11">
        <f t="shared" si="1916"/>
        <v>0</v>
      </c>
      <c r="M2797" s="11">
        <f t="shared" si="1913"/>
        <v>0</v>
      </c>
      <c r="N2797" s="11">
        <f t="shared" si="1914"/>
        <v>0</v>
      </c>
      <c r="O2797" s="11">
        <f t="shared" si="1915"/>
        <v>0</v>
      </c>
      <c r="P2797" s="11"/>
      <c r="Q2797" s="11"/>
      <c r="R2797" s="11"/>
    </row>
    <row r="2798" spans="1:18" hidden="1" x14ac:dyDescent="0.25">
      <c r="A2798" t="s">
        <v>22</v>
      </c>
      <c r="B2798">
        <v>5</v>
      </c>
      <c r="C2798">
        <v>16</v>
      </c>
      <c r="D2798" t="s">
        <v>20</v>
      </c>
      <c r="E2798" t="s">
        <v>20</v>
      </c>
      <c r="F2798">
        <v>18</v>
      </c>
      <c r="G2798">
        <v>1080</v>
      </c>
      <c r="H2798">
        <v>18885</v>
      </c>
      <c r="I2798" t="s">
        <v>17</v>
      </c>
      <c r="J2798">
        <v>0</v>
      </c>
      <c r="K2798">
        <v>0</v>
      </c>
      <c r="L2798">
        <f t="shared" si="1916"/>
        <v>0</v>
      </c>
      <c r="M2798">
        <f t="shared" si="1913"/>
        <v>0</v>
      </c>
      <c r="N2798">
        <f t="shared" si="1914"/>
        <v>0</v>
      </c>
      <c r="O2798">
        <f t="shared" si="1915"/>
        <v>0</v>
      </c>
      <c r="P2798">
        <f t="shared" ref="P2798" si="1939">IF((SUM(J2798:J2801)&gt;0),1,0)</f>
        <v>0</v>
      </c>
      <c r="Q2798">
        <f t="shared" ref="Q2798:R2798" si="1940">IF((SUM(N2798:N2801)&gt;0),1,0)</f>
        <v>0</v>
      </c>
      <c r="R2798">
        <f t="shared" si="1940"/>
        <v>0</v>
      </c>
    </row>
    <row r="2799" spans="1:18" hidden="1" x14ac:dyDescent="0.25">
      <c r="A2799" t="s">
        <v>22</v>
      </c>
      <c r="B2799">
        <v>5</v>
      </c>
      <c r="C2799">
        <v>16</v>
      </c>
      <c r="D2799" t="s">
        <v>20</v>
      </c>
      <c r="E2799" t="s">
        <v>20</v>
      </c>
      <c r="F2799">
        <v>18</v>
      </c>
      <c r="G2799">
        <v>1080</v>
      </c>
      <c r="H2799">
        <v>18885</v>
      </c>
      <c r="I2799" t="s">
        <v>16</v>
      </c>
      <c r="J2799">
        <v>0</v>
      </c>
      <c r="K2799">
        <v>0</v>
      </c>
      <c r="L2799">
        <f t="shared" si="1916"/>
        <v>0</v>
      </c>
      <c r="M2799">
        <f t="shared" si="1913"/>
        <v>0</v>
      </c>
      <c r="N2799">
        <f t="shared" si="1914"/>
        <v>0</v>
      </c>
      <c r="O2799">
        <f t="shared" si="1915"/>
        <v>0</v>
      </c>
    </row>
    <row r="2800" spans="1:18" hidden="1" x14ac:dyDescent="0.25">
      <c r="A2800" t="s">
        <v>22</v>
      </c>
      <c r="B2800">
        <v>5</v>
      </c>
      <c r="C2800">
        <v>16</v>
      </c>
      <c r="D2800" t="s">
        <v>20</v>
      </c>
      <c r="E2800" t="s">
        <v>20</v>
      </c>
      <c r="F2800">
        <v>18</v>
      </c>
      <c r="G2800">
        <v>1080</v>
      </c>
      <c r="H2800">
        <v>18885</v>
      </c>
      <c r="I2800" t="s">
        <v>13</v>
      </c>
      <c r="J2800">
        <v>0</v>
      </c>
      <c r="K2800">
        <v>0</v>
      </c>
      <c r="L2800">
        <f t="shared" si="1916"/>
        <v>0</v>
      </c>
      <c r="M2800">
        <f t="shared" si="1913"/>
        <v>0</v>
      </c>
      <c r="N2800">
        <f t="shared" si="1914"/>
        <v>0</v>
      </c>
      <c r="O2800">
        <f t="shared" si="1915"/>
        <v>0</v>
      </c>
    </row>
    <row r="2801" spans="1:18" hidden="1" x14ac:dyDescent="0.25">
      <c r="A2801" t="s">
        <v>22</v>
      </c>
      <c r="B2801">
        <v>5</v>
      </c>
      <c r="C2801">
        <v>16</v>
      </c>
      <c r="D2801" t="s">
        <v>20</v>
      </c>
      <c r="E2801" t="s">
        <v>20</v>
      </c>
      <c r="F2801">
        <v>18</v>
      </c>
      <c r="G2801">
        <v>1080</v>
      </c>
      <c r="H2801">
        <v>18885</v>
      </c>
      <c r="I2801" t="s">
        <v>14</v>
      </c>
      <c r="J2801">
        <v>0</v>
      </c>
      <c r="K2801">
        <v>0</v>
      </c>
      <c r="L2801" s="11">
        <f t="shared" si="1916"/>
        <v>0</v>
      </c>
      <c r="M2801" s="11">
        <f t="shared" si="1913"/>
        <v>0</v>
      </c>
      <c r="N2801" s="11">
        <f t="shared" si="1914"/>
        <v>0</v>
      </c>
      <c r="O2801" s="11">
        <f t="shared" si="1915"/>
        <v>0</v>
      </c>
      <c r="P2801" s="11"/>
      <c r="Q2801" s="11"/>
      <c r="R2801" s="11"/>
    </row>
    <row r="2802" spans="1:18" hidden="1" x14ac:dyDescent="0.25">
      <c r="A2802" t="s">
        <v>22</v>
      </c>
      <c r="B2802">
        <v>5</v>
      </c>
      <c r="C2802">
        <v>16</v>
      </c>
      <c r="D2802" t="s">
        <v>20</v>
      </c>
      <c r="E2802" t="s">
        <v>20</v>
      </c>
      <c r="F2802">
        <v>19</v>
      </c>
      <c r="G2802">
        <v>1140</v>
      </c>
      <c r="H2802">
        <v>18945</v>
      </c>
      <c r="I2802" t="s">
        <v>17</v>
      </c>
      <c r="J2802">
        <v>0</v>
      </c>
      <c r="K2802">
        <v>0</v>
      </c>
      <c r="L2802">
        <f t="shared" si="1916"/>
        <v>0</v>
      </c>
      <c r="M2802">
        <f t="shared" si="1913"/>
        <v>0</v>
      </c>
      <c r="N2802">
        <f t="shared" si="1914"/>
        <v>0</v>
      </c>
      <c r="O2802">
        <f t="shared" si="1915"/>
        <v>0</v>
      </c>
      <c r="P2802">
        <f t="shared" ref="P2802" si="1941">IF((SUM(J2802:J2805)&gt;0),1,0)</f>
        <v>0</v>
      </c>
      <c r="Q2802">
        <f t="shared" ref="Q2802:R2802" si="1942">IF((SUM(N2802:N2805)&gt;0),1,0)</f>
        <v>0</v>
      </c>
      <c r="R2802">
        <f t="shared" si="1942"/>
        <v>0</v>
      </c>
    </row>
    <row r="2803" spans="1:18" hidden="1" x14ac:dyDescent="0.25">
      <c r="A2803" t="s">
        <v>22</v>
      </c>
      <c r="B2803">
        <v>5</v>
      </c>
      <c r="C2803">
        <v>16</v>
      </c>
      <c r="D2803" t="s">
        <v>20</v>
      </c>
      <c r="E2803" t="s">
        <v>20</v>
      </c>
      <c r="F2803">
        <v>19</v>
      </c>
      <c r="G2803">
        <v>1140</v>
      </c>
      <c r="H2803">
        <v>18945</v>
      </c>
      <c r="I2803" t="s">
        <v>16</v>
      </c>
      <c r="J2803">
        <v>0</v>
      </c>
      <c r="K2803">
        <v>0</v>
      </c>
      <c r="L2803">
        <f t="shared" si="1916"/>
        <v>0</v>
      </c>
      <c r="M2803">
        <f t="shared" si="1913"/>
        <v>0</v>
      </c>
      <c r="N2803">
        <f t="shared" si="1914"/>
        <v>0</v>
      </c>
      <c r="O2803">
        <f t="shared" si="1915"/>
        <v>0</v>
      </c>
    </row>
    <row r="2804" spans="1:18" hidden="1" x14ac:dyDescent="0.25">
      <c r="A2804" t="s">
        <v>22</v>
      </c>
      <c r="B2804">
        <v>5</v>
      </c>
      <c r="C2804">
        <v>16</v>
      </c>
      <c r="D2804" t="s">
        <v>20</v>
      </c>
      <c r="E2804" t="s">
        <v>20</v>
      </c>
      <c r="F2804">
        <v>19</v>
      </c>
      <c r="G2804">
        <v>1140</v>
      </c>
      <c r="H2804">
        <v>18945</v>
      </c>
      <c r="I2804" t="s">
        <v>13</v>
      </c>
      <c r="J2804">
        <v>0</v>
      </c>
      <c r="K2804">
        <v>0</v>
      </c>
      <c r="L2804">
        <f t="shared" si="1916"/>
        <v>0</v>
      </c>
      <c r="M2804">
        <f t="shared" si="1913"/>
        <v>0</v>
      </c>
      <c r="N2804">
        <f t="shared" si="1914"/>
        <v>0</v>
      </c>
      <c r="O2804">
        <f t="shared" si="1915"/>
        <v>0</v>
      </c>
    </row>
    <row r="2805" spans="1:18" hidden="1" x14ac:dyDescent="0.25">
      <c r="A2805" t="s">
        <v>22</v>
      </c>
      <c r="B2805">
        <v>5</v>
      </c>
      <c r="C2805">
        <v>16</v>
      </c>
      <c r="D2805" t="s">
        <v>20</v>
      </c>
      <c r="E2805" t="s">
        <v>20</v>
      </c>
      <c r="F2805">
        <v>19</v>
      </c>
      <c r="G2805">
        <v>1140</v>
      </c>
      <c r="H2805">
        <v>18945</v>
      </c>
      <c r="I2805" t="s">
        <v>14</v>
      </c>
      <c r="J2805">
        <v>0</v>
      </c>
      <c r="K2805">
        <v>0</v>
      </c>
      <c r="L2805" s="11">
        <f t="shared" si="1916"/>
        <v>0</v>
      </c>
      <c r="M2805" s="11">
        <f t="shared" si="1913"/>
        <v>0</v>
      </c>
      <c r="N2805" s="11">
        <f t="shared" si="1914"/>
        <v>0</v>
      </c>
      <c r="O2805" s="11">
        <f t="shared" si="1915"/>
        <v>0</v>
      </c>
      <c r="P2805" s="11"/>
      <c r="Q2805" s="11"/>
      <c r="R2805" s="11"/>
    </row>
    <row r="2806" spans="1:18" hidden="1" x14ac:dyDescent="0.25">
      <c r="A2806" t="s">
        <v>18</v>
      </c>
      <c r="B2806">
        <v>5</v>
      </c>
      <c r="C2806">
        <v>17</v>
      </c>
      <c r="D2806" t="s">
        <v>21</v>
      </c>
      <c r="E2806" t="s">
        <v>21</v>
      </c>
      <c r="F2806">
        <v>1</v>
      </c>
      <c r="G2806">
        <v>60</v>
      </c>
      <c r="H2806">
        <v>17604</v>
      </c>
      <c r="I2806" t="s">
        <v>17</v>
      </c>
      <c r="J2806">
        <v>0</v>
      </c>
      <c r="K2806">
        <v>0</v>
      </c>
      <c r="L2806">
        <f t="shared" si="1916"/>
        <v>0</v>
      </c>
      <c r="M2806">
        <f t="shared" si="1913"/>
        <v>0</v>
      </c>
      <c r="N2806">
        <f t="shared" si="1914"/>
        <v>0</v>
      </c>
      <c r="O2806">
        <f t="shared" si="1915"/>
        <v>0</v>
      </c>
      <c r="P2806">
        <f t="shared" ref="P2806" si="1943">IF((SUM(J2806:J2809)&gt;0),1,0)</f>
        <v>0</v>
      </c>
      <c r="Q2806">
        <f t="shared" ref="Q2806:R2806" si="1944">IF((SUM(N2806:N2809)&gt;0),1,0)</f>
        <v>0</v>
      </c>
      <c r="R2806">
        <f t="shared" si="1944"/>
        <v>0</v>
      </c>
    </row>
    <row r="2807" spans="1:18" hidden="1" x14ac:dyDescent="0.25">
      <c r="A2807" t="s">
        <v>18</v>
      </c>
      <c r="B2807">
        <v>5</v>
      </c>
      <c r="C2807">
        <v>17</v>
      </c>
      <c r="D2807" t="s">
        <v>21</v>
      </c>
      <c r="E2807" t="s">
        <v>21</v>
      </c>
      <c r="F2807">
        <v>1</v>
      </c>
      <c r="G2807">
        <v>60</v>
      </c>
      <c r="H2807">
        <v>17604</v>
      </c>
      <c r="I2807" t="s">
        <v>16</v>
      </c>
      <c r="J2807">
        <v>0</v>
      </c>
      <c r="K2807">
        <v>0</v>
      </c>
      <c r="L2807">
        <f t="shared" si="1916"/>
        <v>0</v>
      </c>
      <c r="M2807">
        <f t="shared" si="1913"/>
        <v>0</v>
      </c>
      <c r="N2807">
        <f t="shared" si="1914"/>
        <v>0</v>
      </c>
      <c r="O2807">
        <f t="shared" si="1915"/>
        <v>0</v>
      </c>
    </row>
    <row r="2808" spans="1:18" hidden="1" x14ac:dyDescent="0.25">
      <c r="A2808" t="s">
        <v>18</v>
      </c>
      <c r="B2808">
        <v>5</v>
      </c>
      <c r="C2808">
        <v>17</v>
      </c>
      <c r="D2808" t="s">
        <v>21</v>
      </c>
      <c r="E2808" t="s">
        <v>21</v>
      </c>
      <c r="F2808">
        <v>1</v>
      </c>
      <c r="G2808">
        <v>60</v>
      </c>
      <c r="H2808">
        <v>17604</v>
      </c>
      <c r="I2808" t="s">
        <v>13</v>
      </c>
      <c r="J2808">
        <v>0</v>
      </c>
      <c r="K2808">
        <v>0</v>
      </c>
      <c r="L2808">
        <f t="shared" si="1916"/>
        <v>0</v>
      </c>
      <c r="M2808">
        <f t="shared" si="1913"/>
        <v>0</v>
      </c>
      <c r="N2808">
        <f t="shared" si="1914"/>
        <v>0</v>
      </c>
      <c r="O2808">
        <f t="shared" si="1915"/>
        <v>0</v>
      </c>
    </row>
    <row r="2809" spans="1:18" hidden="1" x14ac:dyDescent="0.25">
      <c r="A2809" t="s">
        <v>18</v>
      </c>
      <c r="B2809">
        <v>5</v>
      </c>
      <c r="C2809">
        <v>17</v>
      </c>
      <c r="D2809" t="s">
        <v>21</v>
      </c>
      <c r="E2809" t="s">
        <v>21</v>
      </c>
      <c r="F2809">
        <v>1</v>
      </c>
      <c r="G2809">
        <v>60</v>
      </c>
      <c r="H2809">
        <v>17604</v>
      </c>
      <c r="I2809" t="s">
        <v>14</v>
      </c>
      <c r="J2809">
        <v>0</v>
      </c>
      <c r="K2809">
        <v>0</v>
      </c>
      <c r="L2809" s="11">
        <f t="shared" si="1916"/>
        <v>0</v>
      </c>
      <c r="M2809" s="11">
        <f t="shared" si="1913"/>
        <v>0</v>
      </c>
      <c r="N2809" s="11">
        <f t="shared" si="1914"/>
        <v>0</v>
      </c>
      <c r="O2809" s="11">
        <f t="shared" si="1915"/>
        <v>0</v>
      </c>
      <c r="P2809" s="11"/>
      <c r="Q2809" s="11"/>
      <c r="R2809" s="11"/>
    </row>
    <row r="2810" spans="1:18" hidden="1" x14ac:dyDescent="0.25">
      <c r="A2810" t="s">
        <v>18</v>
      </c>
      <c r="B2810">
        <v>5</v>
      </c>
      <c r="C2810">
        <v>17</v>
      </c>
      <c r="D2810" t="s">
        <v>21</v>
      </c>
      <c r="E2810" t="s">
        <v>21</v>
      </c>
      <c r="F2810">
        <v>2</v>
      </c>
      <c r="G2810">
        <v>120</v>
      </c>
      <c r="H2810">
        <v>17664</v>
      </c>
      <c r="I2810" t="s">
        <v>17</v>
      </c>
      <c r="J2810">
        <v>0</v>
      </c>
      <c r="K2810">
        <v>0</v>
      </c>
      <c r="L2810">
        <f t="shared" si="1916"/>
        <v>0</v>
      </c>
      <c r="M2810">
        <f t="shared" si="1913"/>
        <v>0</v>
      </c>
      <c r="N2810">
        <f t="shared" si="1914"/>
        <v>0</v>
      </c>
      <c r="O2810">
        <f t="shared" si="1915"/>
        <v>0</v>
      </c>
      <c r="P2810">
        <f t="shared" ref="P2810" si="1945">IF((SUM(J2810:J2813)&gt;0),1,0)</f>
        <v>0</v>
      </c>
      <c r="Q2810">
        <f t="shared" ref="Q2810:R2810" si="1946">IF((SUM(N2810:N2813)&gt;0),1,0)</f>
        <v>0</v>
      </c>
      <c r="R2810">
        <f t="shared" si="1946"/>
        <v>0</v>
      </c>
    </row>
    <row r="2811" spans="1:18" hidden="1" x14ac:dyDescent="0.25">
      <c r="A2811" t="s">
        <v>18</v>
      </c>
      <c r="B2811">
        <v>5</v>
      </c>
      <c r="C2811">
        <v>17</v>
      </c>
      <c r="D2811" t="s">
        <v>21</v>
      </c>
      <c r="E2811" t="s">
        <v>21</v>
      </c>
      <c r="F2811">
        <v>2</v>
      </c>
      <c r="G2811">
        <v>120</v>
      </c>
      <c r="H2811">
        <v>17664</v>
      </c>
      <c r="I2811" t="s">
        <v>16</v>
      </c>
      <c r="J2811">
        <v>0</v>
      </c>
      <c r="K2811">
        <v>0</v>
      </c>
      <c r="L2811">
        <f t="shared" si="1916"/>
        <v>0</v>
      </c>
      <c r="M2811">
        <f t="shared" si="1913"/>
        <v>0</v>
      </c>
      <c r="N2811">
        <f t="shared" si="1914"/>
        <v>0</v>
      </c>
      <c r="O2811">
        <f t="shared" si="1915"/>
        <v>0</v>
      </c>
    </row>
    <row r="2812" spans="1:18" hidden="1" x14ac:dyDescent="0.25">
      <c r="A2812" t="s">
        <v>18</v>
      </c>
      <c r="B2812">
        <v>5</v>
      </c>
      <c r="C2812">
        <v>17</v>
      </c>
      <c r="D2812" t="s">
        <v>21</v>
      </c>
      <c r="E2812" t="s">
        <v>21</v>
      </c>
      <c r="F2812">
        <v>2</v>
      </c>
      <c r="G2812">
        <v>120</v>
      </c>
      <c r="H2812">
        <v>17664</v>
      </c>
      <c r="I2812" t="s">
        <v>13</v>
      </c>
      <c r="J2812">
        <v>0</v>
      </c>
      <c r="K2812">
        <v>0</v>
      </c>
      <c r="L2812">
        <f t="shared" si="1916"/>
        <v>0</v>
      </c>
      <c r="M2812">
        <f t="shared" si="1913"/>
        <v>0</v>
      </c>
      <c r="N2812">
        <f t="shared" si="1914"/>
        <v>0</v>
      </c>
      <c r="O2812">
        <f t="shared" si="1915"/>
        <v>0</v>
      </c>
    </row>
    <row r="2813" spans="1:18" hidden="1" x14ac:dyDescent="0.25">
      <c r="A2813" t="s">
        <v>18</v>
      </c>
      <c r="B2813">
        <v>5</v>
      </c>
      <c r="C2813">
        <v>17</v>
      </c>
      <c r="D2813" t="s">
        <v>21</v>
      </c>
      <c r="E2813" t="s">
        <v>21</v>
      </c>
      <c r="F2813">
        <v>2</v>
      </c>
      <c r="G2813">
        <v>120</v>
      </c>
      <c r="H2813">
        <v>17664</v>
      </c>
      <c r="I2813" t="s">
        <v>14</v>
      </c>
      <c r="J2813">
        <v>0</v>
      </c>
      <c r="K2813">
        <v>0</v>
      </c>
      <c r="L2813" s="11">
        <f t="shared" si="1916"/>
        <v>0</v>
      </c>
      <c r="M2813" s="11">
        <f t="shared" si="1913"/>
        <v>0</v>
      </c>
      <c r="N2813" s="11">
        <f t="shared" si="1914"/>
        <v>0</v>
      </c>
      <c r="O2813" s="11">
        <f t="shared" si="1915"/>
        <v>0</v>
      </c>
      <c r="P2813" s="11"/>
      <c r="Q2813" s="11"/>
      <c r="R2813" s="11"/>
    </row>
    <row r="2814" spans="1:18" hidden="1" x14ac:dyDescent="0.25">
      <c r="A2814" t="s">
        <v>18</v>
      </c>
      <c r="B2814">
        <v>5</v>
      </c>
      <c r="C2814">
        <v>17</v>
      </c>
      <c r="D2814" t="s">
        <v>21</v>
      </c>
      <c r="E2814" t="s">
        <v>21</v>
      </c>
      <c r="F2814">
        <v>3</v>
      </c>
      <c r="G2814">
        <v>180</v>
      </c>
      <c r="H2814">
        <v>17724</v>
      </c>
      <c r="I2814" t="s">
        <v>17</v>
      </c>
      <c r="J2814">
        <v>0</v>
      </c>
      <c r="K2814">
        <v>0</v>
      </c>
      <c r="L2814">
        <f t="shared" si="1916"/>
        <v>0</v>
      </c>
      <c r="M2814">
        <f t="shared" si="1913"/>
        <v>0</v>
      </c>
      <c r="N2814">
        <f t="shared" si="1914"/>
        <v>0</v>
      </c>
      <c r="O2814">
        <f t="shared" si="1915"/>
        <v>0</v>
      </c>
      <c r="P2814">
        <f t="shared" ref="P2814" si="1947">IF((SUM(J2814:J2817)&gt;0),1,0)</f>
        <v>0</v>
      </c>
      <c r="Q2814">
        <f t="shared" ref="Q2814:R2814" si="1948">IF((SUM(N2814:N2817)&gt;0),1,0)</f>
        <v>0</v>
      </c>
      <c r="R2814">
        <f t="shared" si="1948"/>
        <v>0</v>
      </c>
    </row>
    <row r="2815" spans="1:18" hidden="1" x14ac:dyDescent="0.25">
      <c r="A2815" t="s">
        <v>18</v>
      </c>
      <c r="B2815">
        <v>5</v>
      </c>
      <c r="C2815">
        <v>17</v>
      </c>
      <c r="D2815" t="s">
        <v>21</v>
      </c>
      <c r="E2815" t="s">
        <v>21</v>
      </c>
      <c r="F2815">
        <v>3</v>
      </c>
      <c r="G2815">
        <v>180</v>
      </c>
      <c r="H2815">
        <v>17724</v>
      </c>
      <c r="I2815" t="s">
        <v>16</v>
      </c>
      <c r="J2815">
        <v>0</v>
      </c>
      <c r="K2815">
        <v>0</v>
      </c>
      <c r="L2815">
        <f t="shared" si="1916"/>
        <v>0</v>
      </c>
      <c r="M2815">
        <f t="shared" ref="M2815:M2878" si="1949">IF(K2815&gt;3,1,0)</f>
        <v>0</v>
      </c>
      <c r="N2815">
        <f t="shared" ref="N2815:N2878" si="1950">IF(K2815=4,1,0)</f>
        <v>0</v>
      </c>
      <c r="O2815">
        <f t="shared" ref="O2815:O2878" si="1951">IF(K2815=5,1,0)</f>
        <v>0</v>
      </c>
    </row>
    <row r="2816" spans="1:18" hidden="1" x14ac:dyDescent="0.25">
      <c r="A2816" t="s">
        <v>18</v>
      </c>
      <c r="B2816">
        <v>5</v>
      </c>
      <c r="C2816">
        <v>17</v>
      </c>
      <c r="D2816" t="s">
        <v>21</v>
      </c>
      <c r="E2816" t="s">
        <v>21</v>
      </c>
      <c r="F2816">
        <v>3</v>
      </c>
      <c r="G2816">
        <v>180</v>
      </c>
      <c r="H2816">
        <v>17724</v>
      </c>
      <c r="I2816" t="s">
        <v>13</v>
      </c>
      <c r="J2816">
        <v>0</v>
      </c>
      <c r="K2816">
        <v>0</v>
      </c>
      <c r="L2816">
        <f t="shared" ref="L2816:L2879" si="1952">IF(J2816&gt;0,1,0)</f>
        <v>0</v>
      </c>
      <c r="M2816">
        <f t="shared" si="1949"/>
        <v>0</v>
      </c>
      <c r="N2816">
        <f t="shared" si="1950"/>
        <v>0</v>
      </c>
      <c r="O2816">
        <f t="shared" si="1951"/>
        <v>0</v>
      </c>
    </row>
    <row r="2817" spans="1:18" hidden="1" x14ac:dyDescent="0.25">
      <c r="A2817" t="s">
        <v>18</v>
      </c>
      <c r="B2817">
        <v>5</v>
      </c>
      <c r="C2817">
        <v>17</v>
      </c>
      <c r="D2817" t="s">
        <v>21</v>
      </c>
      <c r="E2817" t="s">
        <v>21</v>
      </c>
      <c r="F2817">
        <v>3</v>
      </c>
      <c r="G2817">
        <v>180</v>
      </c>
      <c r="H2817">
        <v>17724</v>
      </c>
      <c r="I2817" t="s">
        <v>14</v>
      </c>
      <c r="J2817">
        <v>0</v>
      </c>
      <c r="K2817">
        <v>0</v>
      </c>
      <c r="L2817" s="11">
        <f t="shared" si="1952"/>
        <v>0</v>
      </c>
      <c r="M2817" s="11">
        <f t="shared" si="1949"/>
        <v>0</v>
      </c>
      <c r="N2817" s="11">
        <f t="shared" si="1950"/>
        <v>0</v>
      </c>
      <c r="O2817" s="11">
        <f t="shared" si="1951"/>
        <v>0</v>
      </c>
      <c r="P2817" s="11"/>
      <c r="Q2817" s="11"/>
      <c r="R2817" s="11"/>
    </row>
    <row r="2818" spans="1:18" hidden="1" x14ac:dyDescent="0.25">
      <c r="A2818" t="s">
        <v>18</v>
      </c>
      <c r="B2818">
        <v>5</v>
      </c>
      <c r="C2818">
        <v>17</v>
      </c>
      <c r="D2818" t="s">
        <v>21</v>
      </c>
      <c r="E2818" t="s">
        <v>21</v>
      </c>
      <c r="F2818">
        <v>4</v>
      </c>
      <c r="G2818">
        <v>240</v>
      </c>
      <c r="H2818">
        <v>17784</v>
      </c>
      <c r="I2818" t="s">
        <v>17</v>
      </c>
      <c r="J2818">
        <v>0</v>
      </c>
      <c r="K2818">
        <v>0</v>
      </c>
      <c r="L2818">
        <f t="shared" si="1952"/>
        <v>0</v>
      </c>
      <c r="M2818">
        <f t="shared" si="1949"/>
        <v>0</v>
      </c>
      <c r="N2818">
        <f t="shared" si="1950"/>
        <v>0</v>
      </c>
      <c r="O2818">
        <f t="shared" si="1951"/>
        <v>0</v>
      </c>
      <c r="P2818">
        <f t="shared" ref="P2818" si="1953">IF((SUM(J2818:J2821)&gt;0),1,0)</f>
        <v>0</v>
      </c>
      <c r="Q2818">
        <f t="shared" ref="Q2818:R2818" si="1954">IF((SUM(N2818:N2821)&gt;0),1,0)</f>
        <v>0</v>
      </c>
      <c r="R2818">
        <f t="shared" si="1954"/>
        <v>0</v>
      </c>
    </row>
    <row r="2819" spans="1:18" hidden="1" x14ac:dyDescent="0.25">
      <c r="A2819" t="s">
        <v>18</v>
      </c>
      <c r="B2819">
        <v>5</v>
      </c>
      <c r="C2819">
        <v>17</v>
      </c>
      <c r="D2819" t="s">
        <v>21</v>
      </c>
      <c r="E2819" t="s">
        <v>21</v>
      </c>
      <c r="F2819">
        <v>4</v>
      </c>
      <c r="G2819">
        <v>240</v>
      </c>
      <c r="H2819">
        <v>17784</v>
      </c>
      <c r="I2819" t="s">
        <v>16</v>
      </c>
      <c r="J2819">
        <v>0</v>
      </c>
      <c r="K2819">
        <v>0</v>
      </c>
      <c r="L2819">
        <f t="shared" si="1952"/>
        <v>0</v>
      </c>
      <c r="M2819">
        <f t="shared" si="1949"/>
        <v>0</v>
      </c>
      <c r="N2819">
        <f t="shared" si="1950"/>
        <v>0</v>
      </c>
      <c r="O2819">
        <f t="shared" si="1951"/>
        <v>0</v>
      </c>
    </row>
    <row r="2820" spans="1:18" hidden="1" x14ac:dyDescent="0.25">
      <c r="A2820" t="s">
        <v>18</v>
      </c>
      <c r="B2820">
        <v>5</v>
      </c>
      <c r="C2820">
        <v>17</v>
      </c>
      <c r="D2820" t="s">
        <v>21</v>
      </c>
      <c r="E2820" t="s">
        <v>21</v>
      </c>
      <c r="F2820">
        <v>4</v>
      </c>
      <c r="G2820">
        <v>240</v>
      </c>
      <c r="H2820">
        <v>17784</v>
      </c>
      <c r="I2820" t="s">
        <v>13</v>
      </c>
      <c r="J2820">
        <v>0</v>
      </c>
      <c r="K2820">
        <v>0</v>
      </c>
      <c r="L2820">
        <f t="shared" si="1952"/>
        <v>0</v>
      </c>
      <c r="M2820">
        <f t="shared" si="1949"/>
        <v>0</v>
      </c>
      <c r="N2820">
        <f t="shared" si="1950"/>
        <v>0</v>
      </c>
      <c r="O2820">
        <f t="shared" si="1951"/>
        <v>0</v>
      </c>
    </row>
    <row r="2821" spans="1:18" hidden="1" x14ac:dyDescent="0.25">
      <c r="A2821" t="s">
        <v>18</v>
      </c>
      <c r="B2821">
        <v>5</v>
      </c>
      <c r="C2821">
        <v>17</v>
      </c>
      <c r="D2821" t="s">
        <v>21</v>
      </c>
      <c r="E2821" t="s">
        <v>21</v>
      </c>
      <c r="F2821">
        <v>4</v>
      </c>
      <c r="G2821">
        <v>240</v>
      </c>
      <c r="H2821">
        <v>17784</v>
      </c>
      <c r="I2821" t="s">
        <v>14</v>
      </c>
      <c r="J2821">
        <v>0</v>
      </c>
      <c r="K2821">
        <v>0</v>
      </c>
      <c r="L2821" s="11">
        <f t="shared" si="1952"/>
        <v>0</v>
      </c>
      <c r="M2821" s="11">
        <f t="shared" si="1949"/>
        <v>0</v>
      </c>
      <c r="N2821" s="11">
        <f t="shared" si="1950"/>
        <v>0</v>
      </c>
      <c r="O2821" s="11">
        <f t="shared" si="1951"/>
        <v>0</v>
      </c>
      <c r="P2821" s="11"/>
      <c r="Q2821" s="11"/>
      <c r="R2821" s="11"/>
    </row>
    <row r="2822" spans="1:18" hidden="1" x14ac:dyDescent="0.25">
      <c r="A2822" t="s">
        <v>18</v>
      </c>
      <c r="B2822">
        <v>5</v>
      </c>
      <c r="C2822">
        <v>17</v>
      </c>
      <c r="D2822" t="s">
        <v>21</v>
      </c>
      <c r="E2822" t="s">
        <v>21</v>
      </c>
      <c r="F2822">
        <v>5</v>
      </c>
      <c r="G2822">
        <v>480</v>
      </c>
      <c r="H2822">
        <v>18025</v>
      </c>
      <c r="I2822" t="s">
        <v>17</v>
      </c>
      <c r="J2822">
        <v>0</v>
      </c>
      <c r="K2822">
        <v>0</v>
      </c>
      <c r="L2822">
        <f t="shared" si="1952"/>
        <v>0</v>
      </c>
      <c r="M2822">
        <f t="shared" si="1949"/>
        <v>0</v>
      </c>
      <c r="N2822">
        <f t="shared" si="1950"/>
        <v>0</v>
      </c>
      <c r="O2822">
        <f t="shared" si="1951"/>
        <v>0</v>
      </c>
      <c r="P2822">
        <f t="shared" ref="P2822" si="1955">IF((SUM(J2822:J2825)&gt;0),1,0)</f>
        <v>0</v>
      </c>
      <c r="Q2822">
        <f t="shared" ref="Q2822:R2822" si="1956">IF((SUM(N2822:N2825)&gt;0),1,0)</f>
        <v>0</v>
      </c>
      <c r="R2822">
        <f t="shared" si="1956"/>
        <v>0</v>
      </c>
    </row>
    <row r="2823" spans="1:18" hidden="1" x14ac:dyDescent="0.25">
      <c r="A2823" t="s">
        <v>18</v>
      </c>
      <c r="B2823">
        <v>5</v>
      </c>
      <c r="C2823">
        <v>17</v>
      </c>
      <c r="D2823" t="s">
        <v>21</v>
      </c>
      <c r="E2823" t="s">
        <v>21</v>
      </c>
      <c r="F2823">
        <v>5</v>
      </c>
      <c r="G2823">
        <v>480</v>
      </c>
      <c r="H2823">
        <v>18025</v>
      </c>
      <c r="I2823" t="s">
        <v>16</v>
      </c>
      <c r="J2823">
        <v>0</v>
      </c>
      <c r="K2823">
        <v>0</v>
      </c>
      <c r="L2823">
        <f t="shared" si="1952"/>
        <v>0</v>
      </c>
      <c r="M2823">
        <f t="shared" si="1949"/>
        <v>0</v>
      </c>
      <c r="N2823">
        <f t="shared" si="1950"/>
        <v>0</v>
      </c>
      <c r="O2823">
        <f t="shared" si="1951"/>
        <v>0</v>
      </c>
    </row>
    <row r="2824" spans="1:18" hidden="1" x14ac:dyDescent="0.25">
      <c r="A2824" t="s">
        <v>18</v>
      </c>
      <c r="B2824">
        <v>5</v>
      </c>
      <c r="C2824">
        <v>17</v>
      </c>
      <c r="D2824" t="s">
        <v>21</v>
      </c>
      <c r="E2824" t="s">
        <v>21</v>
      </c>
      <c r="F2824">
        <v>5</v>
      </c>
      <c r="G2824">
        <v>480</v>
      </c>
      <c r="H2824">
        <v>18025</v>
      </c>
      <c r="I2824" t="s">
        <v>13</v>
      </c>
      <c r="J2824">
        <v>0</v>
      </c>
      <c r="K2824">
        <v>0</v>
      </c>
      <c r="L2824">
        <f t="shared" si="1952"/>
        <v>0</v>
      </c>
      <c r="M2824">
        <f t="shared" si="1949"/>
        <v>0</v>
      </c>
      <c r="N2824">
        <f t="shared" si="1950"/>
        <v>0</v>
      </c>
      <c r="O2824">
        <f t="shared" si="1951"/>
        <v>0</v>
      </c>
    </row>
    <row r="2825" spans="1:18" hidden="1" x14ac:dyDescent="0.25">
      <c r="A2825" t="s">
        <v>18</v>
      </c>
      <c r="B2825">
        <v>5</v>
      </c>
      <c r="C2825">
        <v>17</v>
      </c>
      <c r="D2825" t="s">
        <v>21</v>
      </c>
      <c r="E2825" t="s">
        <v>21</v>
      </c>
      <c r="F2825">
        <v>5</v>
      </c>
      <c r="G2825">
        <v>480</v>
      </c>
      <c r="H2825">
        <v>18025</v>
      </c>
      <c r="I2825" t="s">
        <v>14</v>
      </c>
      <c r="J2825">
        <v>0</v>
      </c>
      <c r="K2825">
        <v>0</v>
      </c>
      <c r="L2825" s="11">
        <f t="shared" si="1952"/>
        <v>0</v>
      </c>
      <c r="M2825" s="11">
        <f t="shared" si="1949"/>
        <v>0</v>
      </c>
      <c r="N2825" s="11">
        <f t="shared" si="1950"/>
        <v>0</v>
      </c>
      <c r="O2825" s="11">
        <f t="shared" si="1951"/>
        <v>0</v>
      </c>
      <c r="P2825" s="11"/>
      <c r="Q2825" s="11"/>
      <c r="R2825" s="11"/>
    </row>
    <row r="2826" spans="1:18" hidden="1" x14ac:dyDescent="0.25">
      <c r="A2826" t="s">
        <v>18</v>
      </c>
      <c r="B2826">
        <v>5</v>
      </c>
      <c r="C2826">
        <v>17</v>
      </c>
      <c r="D2826" t="s">
        <v>21</v>
      </c>
      <c r="E2826" t="s">
        <v>21</v>
      </c>
      <c r="F2826">
        <v>6</v>
      </c>
      <c r="G2826">
        <v>540</v>
      </c>
      <c r="H2826">
        <v>18085</v>
      </c>
      <c r="I2826" t="s">
        <v>17</v>
      </c>
      <c r="J2826">
        <v>0</v>
      </c>
      <c r="K2826">
        <v>0</v>
      </c>
      <c r="L2826">
        <f t="shared" si="1952"/>
        <v>0</v>
      </c>
      <c r="M2826">
        <f t="shared" si="1949"/>
        <v>0</v>
      </c>
      <c r="N2826">
        <f t="shared" si="1950"/>
        <v>0</v>
      </c>
      <c r="O2826">
        <f t="shared" si="1951"/>
        <v>0</v>
      </c>
      <c r="P2826">
        <f t="shared" ref="P2826" si="1957">IF((SUM(J2826:J2829)&gt;0),1,0)</f>
        <v>0</v>
      </c>
      <c r="Q2826">
        <f t="shared" ref="Q2826:R2826" si="1958">IF((SUM(N2826:N2829)&gt;0),1,0)</f>
        <v>0</v>
      </c>
      <c r="R2826">
        <f t="shared" si="1958"/>
        <v>0</v>
      </c>
    </row>
    <row r="2827" spans="1:18" hidden="1" x14ac:dyDescent="0.25">
      <c r="A2827" t="s">
        <v>18</v>
      </c>
      <c r="B2827">
        <v>5</v>
      </c>
      <c r="C2827">
        <v>17</v>
      </c>
      <c r="D2827" t="s">
        <v>21</v>
      </c>
      <c r="E2827" t="s">
        <v>21</v>
      </c>
      <c r="F2827">
        <v>6</v>
      </c>
      <c r="G2827">
        <v>540</v>
      </c>
      <c r="H2827">
        <v>18085</v>
      </c>
      <c r="I2827" t="s">
        <v>16</v>
      </c>
      <c r="J2827">
        <v>0</v>
      </c>
      <c r="K2827">
        <v>0</v>
      </c>
      <c r="L2827">
        <f t="shared" si="1952"/>
        <v>0</v>
      </c>
      <c r="M2827">
        <f t="shared" si="1949"/>
        <v>0</v>
      </c>
      <c r="N2827">
        <f t="shared" si="1950"/>
        <v>0</v>
      </c>
      <c r="O2827">
        <f t="shared" si="1951"/>
        <v>0</v>
      </c>
    </row>
    <row r="2828" spans="1:18" hidden="1" x14ac:dyDescent="0.25">
      <c r="A2828" t="s">
        <v>18</v>
      </c>
      <c r="B2828">
        <v>5</v>
      </c>
      <c r="C2828">
        <v>17</v>
      </c>
      <c r="D2828" t="s">
        <v>21</v>
      </c>
      <c r="E2828" t="s">
        <v>21</v>
      </c>
      <c r="F2828">
        <v>6</v>
      </c>
      <c r="G2828">
        <v>540</v>
      </c>
      <c r="H2828">
        <v>18085</v>
      </c>
      <c r="I2828" t="s">
        <v>13</v>
      </c>
      <c r="J2828">
        <v>0</v>
      </c>
      <c r="K2828">
        <v>0</v>
      </c>
      <c r="L2828">
        <f t="shared" si="1952"/>
        <v>0</v>
      </c>
      <c r="M2828">
        <f t="shared" si="1949"/>
        <v>0</v>
      </c>
      <c r="N2828">
        <f t="shared" si="1950"/>
        <v>0</v>
      </c>
      <c r="O2828">
        <f t="shared" si="1951"/>
        <v>0</v>
      </c>
    </row>
    <row r="2829" spans="1:18" hidden="1" x14ac:dyDescent="0.25">
      <c r="A2829" t="s">
        <v>18</v>
      </c>
      <c r="B2829">
        <v>5</v>
      </c>
      <c r="C2829">
        <v>17</v>
      </c>
      <c r="D2829" t="s">
        <v>21</v>
      </c>
      <c r="E2829" t="s">
        <v>21</v>
      </c>
      <c r="F2829">
        <v>6</v>
      </c>
      <c r="G2829">
        <v>540</v>
      </c>
      <c r="H2829">
        <v>18085</v>
      </c>
      <c r="I2829" t="s">
        <v>14</v>
      </c>
      <c r="J2829">
        <v>0</v>
      </c>
      <c r="K2829">
        <v>0</v>
      </c>
      <c r="L2829" s="11">
        <f t="shared" si="1952"/>
        <v>0</v>
      </c>
      <c r="M2829" s="11">
        <f t="shared" si="1949"/>
        <v>0</v>
      </c>
      <c r="N2829" s="11">
        <f t="shared" si="1950"/>
        <v>0</v>
      </c>
      <c r="O2829" s="11">
        <f t="shared" si="1951"/>
        <v>0</v>
      </c>
      <c r="P2829" s="11"/>
      <c r="Q2829" s="11"/>
      <c r="R2829" s="11"/>
    </row>
    <row r="2830" spans="1:18" hidden="1" x14ac:dyDescent="0.25">
      <c r="A2830" t="s">
        <v>18</v>
      </c>
      <c r="B2830">
        <v>5</v>
      </c>
      <c r="C2830">
        <v>17</v>
      </c>
      <c r="D2830" t="s">
        <v>21</v>
      </c>
      <c r="E2830" t="s">
        <v>21</v>
      </c>
      <c r="F2830">
        <v>7</v>
      </c>
      <c r="G2830">
        <v>300</v>
      </c>
      <c r="H2830">
        <v>17844</v>
      </c>
      <c r="I2830" t="s">
        <v>17</v>
      </c>
      <c r="J2830">
        <v>0</v>
      </c>
      <c r="K2830">
        <v>0</v>
      </c>
      <c r="L2830">
        <f t="shared" si="1952"/>
        <v>0</v>
      </c>
      <c r="M2830">
        <f t="shared" si="1949"/>
        <v>0</v>
      </c>
      <c r="N2830">
        <f t="shared" si="1950"/>
        <v>0</v>
      </c>
      <c r="O2830">
        <f t="shared" si="1951"/>
        <v>0</v>
      </c>
      <c r="P2830">
        <f t="shared" ref="P2830" si="1959">IF((SUM(J2830:J2833)&gt;0),1,0)</f>
        <v>0</v>
      </c>
      <c r="Q2830">
        <f t="shared" ref="Q2830:R2830" si="1960">IF((SUM(N2830:N2833)&gt;0),1,0)</f>
        <v>0</v>
      </c>
      <c r="R2830">
        <f t="shared" si="1960"/>
        <v>0</v>
      </c>
    </row>
    <row r="2831" spans="1:18" hidden="1" x14ac:dyDescent="0.25">
      <c r="A2831" t="s">
        <v>18</v>
      </c>
      <c r="B2831">
        <v>5</v>
      </c>
      <c r="C2831">
        <v>17</v>
      </c>
      <c r="D2831" t="s">
        <v>21</v>
      </c>
      <c r="E2831" t="s">
        <v>21</v>
      </c>
      <c r="F2831">
        <v>7</v>
      </c>
      <c r="G2831">
        <v>300</v>
      </c>
      <c r="H2831">
        <v>17844</v>
      </c>
      <c r="I2831" t="s">
        <v>16</v>
      </c>
      <c r="J2831">
        <v>0</v>
      </c>
      <c r="K2831">
        <v>0</v>
      </c>
      <c r="L2831">
        <f t="shared" si="1952"/>
        <v>0</v>
      </c>
      <c r="M2831">
        <f t="shared" si="1949"/>
        <v>0</v>
      </c>
      <c r="N2831">
        <f t="shared" si="1950"/>
        <v>0</v>
      </c>
      <c r="O2831">
        <f t="shared" si="1951"/>
        <v>0</v>
      </c>
    </row>
    <row r="2832" spans="1:18" hidden="1" x14ac:dyDescent="0.25">
      <c r="A2832" t="s">
        <v>18</v>
      </c>
      <c r="B2832">
        <v>5</v>
      </c>
      <c r="C2832">
        <v>17</v>
      </c>
      <c r="D2832" t="s">
        <v>21</v>
      </c>
      <c r="E2832" t="s">
        <v>21</v>
      </c>
      <c r="F2832">
        <v>7</v>
      </c>
      <c r="G2832">
        <v>300</v>
      </c>
      <c r="H2832">
        <v>17844</v>
      </c>
      <c r="I2832" t="s">
        <v>13</v>
      </c>
      <c r="J2832">
        <v>0</v>
      </c>
      <c r="K2832">
        <v>0</v>
      </c>
      <c r="L2832">
        <f t="shared" si="1952"/>
        <v>0</v>
      </c>
      <c r="M2832">
        <f t="shared" si="1949"/>
        <v>0</v>
      </c>
      <c r="N2832">
        <f t="shared" si="1950"/>
        <v>0</v>
      </c>
      <c r="O2832">
        <f t="shared" si="1951"/>
        <v>0</v>
      </c>
    </row>
    <row r="2833" spans="1:18" hidden="1" x14ac:dyDescent="0.25">
      <c r="A2833" t="s">
        <v>18</v>
      </c>
      <c r="B2833">
        <v>5</v>
      </c>
      <c r="C2833">
        <v>17</v>
      </c>
      <c r="D2833" t="s">
        <v>21</v>
      </c>
      <c r="E2833" t="s">
        <v>21</v>
      </c>
      <c r="F2833">
        <v>7</v>
      </c>
      <c r="G2833">
        <v>300</v>
      </c>
      <c r="H2833">
        <v>17844</v>
      </c>
      <c r="I2833" t="s">
        <v>14</v>
      </c>
      <c r="J2833">
        <v>0</v>
      </c>
      <c r="K2833">
        <v>0</v>
      </c>
      <c r="L2833" s="11">
        <f t="shared" si="1952"/>
        <v>0</v>
      </c>
      <c r="M2833" s="11">
        <f t="shared" si="1949"/>
        <v>0</v>
      </c>
      <c r="N2833" s="11">
        <f t="shared" si="1950"/>
        <v>0</v>
      </c>
      <c r="O2833" s="11">
        <f t="shared" si="1951"/>
        <v>0</v>
      </c>
      <c r="P2833" s="11"/>
      <c r="Q2833" s="11"/>
      <c r="R2833" s="11"/>
    </row>
    <row r="2834" spans="1:18" hidden="1" x14ac:dyDescent="0.25">
      <c r="A2834" t="s">
        <v>18</v>
      </c>
      <c r="B2834">
        <v>5</v>
      </c>
      <c r="C2834">
        <v>17</v>
      </c>
      <c r="D2834" t="s">
        <v>21</v>
      </c>
      <c r="E2834" t="s">
        <v>21</v>
      </c>
      <c r="F2834">
        <v>8</v>
      </c>
      <c r="G2834">
        <v>600</v>
      </c>
      <c r="H2834">
        <v>18145</v>
      </c>
      <c r="I2834" t="s">
        <v>17</v>
      </c>
      <c r="J2834">
        <v>0</v>
      </c>
      <c r="K2834">
        <v>0</v>
      </c>
      <c r="L2834">
        <f t="shared" si="1952"/>
        <v>0</v>
      </c>
      <c r="M2834">
        <f t="shared" si="1949"/>
        <v>0</v>
      </c>
      <c r="N2834">
        <f t="shared" si="1950"/>
        <v>0</v>
      </c>
      <c r="O2834">
        <f t="shared" si="1951"/>
        <v>0</v>
      </c>
      <c r="P2834">
        <f t="shared" ref="P2834" si="1961">IF((SUM(J2834:J2837)&gt;0),1,0)</f>
        <v>0</v>
      </c>
      <c r="Q2834">
        <f t="shared" ref="Q2834:R2834" si="1962">IF((SUM(N2834:N2837)&gt;0),1,0)</f>
        <v>0</v>
      </c>
      <c r="R2834">
        <f t="shared" si="1962"/>
        <v>0</v>
      </c>
    </row>
    <row r="2835" spans="1:18" hidden="1" x14ac:dyDescent="0.25">
      <c r="A2835" t="s">
        <v>18</v>
      </c>
      <c r="B2835">
        <v>5</v>
      </c>
      <c r="C2835">
        <v>17</v>
      </c>
      <c r="D2835" t="s">
        <v>21</v>
      </c>
      <c r="E2835" t="s">
        <v>21</v>
      </c>
      <c r="F2835">
        <v>8</v>
      </c>
      <c r="G2835">
        <v>600</v>
      </c>
      <c r="H2835">
        <v>18145</v>
      </c>
      <c r="I2835" t="s">
        <v>16</v>
      </c>
      <c r="J2835">
        <v>0</v>
      </c>
      <c r="K2835">
        <v>0</v>
      </c>
      <c r="L2835">
        <f t="shared" si="1952"/>
        <v>0</v>
      </c>
      <c r="M2835">
        <f t="shared" si="1949"/>
        <v>0</v>
      </c>
      <c r="N2835">
        <f t="shared" si="1950"/>
        <v>0</v>
      </c>
      <c r="O2835">
        <f t="shared" si="1951"/>
        <v>0</v>
      </c>
    </row>
    <row r="2836" spans="1:18" hidden="1" x14ac:dyDescent="0.25">
      <c r="A2836" t="s">
        <v>18</v>
      </c>
      <c r="B2836">
        <v>5</v>
      </c>
      <c r="C2836">
        <v>17</v>
      </c>
      <c r="D2836" t="s">
        <v>21</v>
      </c>
      <c r="E2836" t="s">
        <v>21</v>
      </c>
      <c r="F2836">
        <v>8</v>
      </c>
      <c r="G2836">
        <v>600</v>
      </c>
      <c r="H2836">
        <v>18145</v>
      </c>
      <c r="I2836" t="s">
        <v>13</v>
      </c>
      <c r="J2836">
        <v>0</v>
      </c>
      <c r="K2836">
        <v>0</v>
      </c>
      <c r="L2836">
        <f t="shared" si="1952"/>
        <v>0</v>
      </c>
      <c r="M2836">
        <f t="shared" si="1949"/>
        <v>0</v>
      </c>
      <c r="N2836">
        <f t="shared" si="1950"/>
        <v>0</v>
      </c>
      <c r="O2836">
        <f t="shared" si="1951"/>
        <v>0</v>
      </c>
    </row>
    <row r="2837" spans="1:18" hidden="1" x14ac:dyDescent="0.25">
      <c r="A2837" t="s">
        <v>18</v>
      </c>
      <c r="B2837">
        <v>5</v>
      </c>
      <c r="C2837">
        <v>17</v>
      </c>
      <c r="D2837" t="s">
        <v>21</v>
      </c>
      <c r="E2837" t="s">
        <v>21</v>
      </c>
      <c r="F2837">
        <v>8</v>
      </c>
      <c r="G2837">
        <v>600</v>
      </c>
      <c r="H2837">
        <v>18145</v>
      </c>
      <c r="I2837" t="s">
        <v>14</v>
      </c>
      <c r="J2837">
        <v>0</v>
      </c>
      <c r="K2837">
        <v>0</v>
      </c>
      <c r="L2837" s="11">
        <f t="shared" si="1952"/>
        <v>0</v>
      </c>
      <c r="M2837" s="11">
        <f t="shared" si="1949"/>
        <v>0</v>
      </c>
      <c r="N2837" s="11">
        <f t="shared" si="1950"/>
        <v>0</v>
      </c>
      <c r="O2837" s="11">
        <f t="shared" si="1951"/>
        <v>0</v>
      </c>
      <c r="P2837" s="11"/>
      <c r="Q2837" s="11"/>
      <c r="R2837" s="11"/>
    </row>
    <row r="2838" spans="1:18" hidden="1" x14ac:dyDescent="0.25">
      <c r="A2838" t="s">
        <v>18</v>
      </c>
      <c r="B2838">
        <v>5</v>
      </c>
      <c r="C2838">
        <v>17</v>
      </c>
      <c r="D2838" t="s">
        <v>21</v>
      </c>
      <c r="E2838" t="s">
        <v>21</v>
      </c>
      <c r="F2838">
        <v>9</v>
      </c>
      <c r="G2838">
        <v>660</v>
      </c>
      <c r="H2838">
        <v>18205</v>
      </c>
      <c r="I2838" t="s">
        <v>17</v>
      </c>
      <c r="J2838">
        <v>0</v>
      </c>
      <c r="K2838">
        <v>0</v>
      </c>
      <c r="L2838">
        <f t="shared" si="1952"/>
        <v>0</v>
      </c>
      <c r="M2838">
        <f t="shared" si="1949"/>
        <v>0</v>
      </c>
      <c r="N2838">
        <f t="shared" si="1950"/>
        <v>0</v>
      </c>
      <c r="O2838">
        <f t="shared" si="1951"/>
        <v>0</v>
      </c>
      <c r="P2838">
        <f t="shared" ref="P2838" si="1963">IF((SUM(J2838:J2841)&gt;0),1,0)</f>
        <v>0</v>
      </c>
      <c r="Q2838">
        <f t="shared" ref="Q2838:R2838" si="1964">IF((SUM(N2838:N2841)&gt;0),1,0)</f>
        <v>0</v>
      </c>
      <c r="R2838">
        <f t="shared" si="1964"/>
        <v>0</v>
      </c>
    </row>
    <row r="2839" spans="1:18" hidden="1" x14ac:dyDescent="0.25">
      <c r="A2839" t="s">
        <v>18</v>
      </c>
      <c r="B2839">
        <v>5</v>
      </c>
      <c r="C2839">
        <v>17</v>
      </c>
      <c r="D2839" t="s">
        <v>21</v>
      </c>
      <c r="E2839" t="s">
        <v>21</v>
      </c>
      <c r="F2839">
        <v>9</v>
      </c>
      <c r="G2839">
        <v>660</v>
      </c>
      <c r="H2839">
        <v>18205</v>
      </c>
      <c r="I2839" t="s">
        <v>16</v>
      </c>
      <c r="J2839">
        <v>0</v>
      </c>
      <c r="K2839">
        <v>0</v>
      </c>
      <c r="L2839">
        <f t="shared" si="1952"/>
        <v>0</v>
      </c>
      <c r="M2839">
        <f t="shared" si="1949"/>
        <v>0</v>
      </c>
      <c r="N2839">
        <f t="shared" si="1950"/>
        <v>0</v>
      </c>
      <c r="O2839">
        <f t="shared" si="1951"/>
        <v>0</v>
      </c>
    </row>
    <row r="2840" spans="1:18" hidden="1" x14ac:dyDescent="0.25">
      <c r="A2840" t="s">
        <v>18</v>
      </c>
      <c r="B2840">
        <v>5</v>
      </c>
      <c r="C2840">
        <v>17</v>
      </c>
      <c r="D2840" t="s">
        <v>21</v>
      </c>
      <c r="E2840" t="s">
        <v>21</v>
      </c>
      <c r="F2840">
        <v>9</v>
      </c>
      <c r="G2840">
        <v>660</v>
      </c>
      <c r="H2840">
        <v>18205</v>
      </c>
      <c r="I2840" t="s">
        <v>13</v>
      </c>
      <c r="J2840">
        <v>0</v>
      </c>
      <c r="K2840">
        <v>0</v>
      </c>
      <c r="L2840">
        <f t="shared" si="1952"/>
        <v>0</v>
      </c>
      <c r="M2840">
        <f t="shared" si="1949"/>
        <v>0</v>
      </c>
      <c r="N2840">
        <f t="shared" si="1950"/>
        <v>0</v>
      </c>
      <c r="O2840">
        <f t="shared" si="1951"/>
        <v>0</v>
      </c>
    </row>
    <row r="2841" spans="1:18" hidden="1" x14ac:dyDescent="0.25">
      <c r="A2841" t="s">
        <v>18</v>
      </c>
      <c r="B2841">
        <v>5</v>
      </c>
      <c r="C2841">
        <v>17</v>
      </c>
      <c r="D2841" t="s">
        <v>21</v>
      </c>
      <c r="E2841" t="s">
        <v>21</v>
      </c>
      <c r="F2841">
        <v>9</v>
      </c>
      <c r="G2841">
        <v>660</v>
      </c>
      <c r="H2841">
        <v>18205</v>
      </c>
      <c r="I2841" t="s">
        <v>14</v>
      </c>
      <c r="J2841">
        <v>0</v>
      </c>
      <c r="K2841">
        <v>0</v>
      </c>
      <c r="L2841" s="11">
        <f t="shared" si="1952"/>
        <v>0</v>
      </c>
      <c r="M2841" s="11">
        <f t="shared" si="1949"/>
        <v>0</v>
      </c>
      <c r="N2841" s="11">
        <f t="shared" si="1950"/>
        <v>0</v>
      </c>
      <c r="O2841" s="11">
        <f t="shared" si="1951"/>
        <v>0</v>
      </c>
      <c r="P2841" s="11"/>
      <c r="Q2841" s="11"/>
      <c r="R2841" s="11"/>
    </row>
    <row r="2842" spans="1:18" hidden="1" x14ac:dyDescent="0.25">
      <c r="A2842" t="s">
        <v>18</v>
      </c>
      <c r="B2842">
        <v>5</v>
      </c>
      <c r="C2842">
        <v>17</v>
      </c>
      <c r="D2842" t="s">
        <v>21</v>
      </c>
      <c r="E2842" t="s">
        <v>21</v>
      </c>
      <c r="F2842">
        <v>10</v>
      </c>
      <c r="G2842">
        <v>360</v>
      </c>
      <c r="H2842">
        <v>17904</v>
      </c>
      <c r="I2842" t="s">
        <v>17</v>
      </c>
      <c r="J2842">
        <v>0</v>
      </c>
      <c r="K2842">
        <v>0</v>
      </c>
      <c r="L2842">
        <f t="shared" si="1952"/>
        <v>0</v>
      </c>
      <c r="M2842">
        <f t="shared" si="1949"/>
        <v>0</v>
      </c>
      <c r="N2842">
        <f t="shared" si="1950"/>
        <v>0</v>
      </c>
      <c r="O2842">
        <f t="shared" si="1951"/>
        <v>0</v>
      </c>
      <c r="P2842">
        <f t="shared" ref="P2842" si="1965">IF((SUM(J2842:J2845)&gt;0),1,0)</f>
        <v>0</v>
      </c>
      <c r="Q2842">
        <f t="shared" ref="Q2842:R2842" si="1966">IF((SUM(N2842:N2845)&gt;0),1,0)</f>
        <v>0</v>
      </c>
      <c r="R2842">
        <f t="shared" si="1966"/>
        <v>0</v>
      </c>
    </row>
    <row r="2843" spans="1:18" hidden="1" x14ac:dyDescent="0.25">
      <c r="A2843" t="s">
        <v>18</v>
      </c>
      <c r="B2843">
        <v>5</v>
      </c>
      <c r="C2843">
        <v>17</v>
      </c>
      <c r="D2843" t="s">
        <v>21</v>
      </c>
      <c r="E2843" t="s">
        <v>21</v>
      </c>
      <c r="F2843">
        <v>10</v>
      </c>
      <c r="G2843">
        <v>360</v>
      </c>
      <c r="H2843">
        <v>17904</v>
      </c>
      <c r="I2843" t="s">
        <v>16</v>
      </c>
      <c r="J2843">
        <v>0</v>
      </c>
      <c r="K2843">
        <v>0</v>
      </c>
      <c r="L2843">
        <f t="shared" si="1952"/>
        <v>0</v>
      </c>
      <c r="M2843">
        <f t="shared" si="1949"/>
        <v>0</v>
      </c>
      <c r="N2843">
        <f t="shared" si="1950"/>
        <v>0</v>
      </c>
      <c r="O2843">
        <f t="shared" si="1951"/>
        <v>0</v>
      </c>
    </row>
    <row r="2844" spans="1:18" hidden="1" x14ac:dyDescent="0.25">
      <c r="A2844" t="s">
        <v>18</v>
      </c>
      <c r="B2844">
        <v>5</v>
      </c>
      <c r="C2844">
        <v>17</v>
      </c>
      <c r="D2844" t="s">
        <v>21</v>
      </c>
      <c r="E2844" t="s">
        <v>21</v>
      </c>
      <c r="F2844">
        <v>10</v>
      </c>
      <c r="G2844">
        <v>360</v>
      </c>
      <c r="H2844">
        <v>17904</v>
      </c>
      <c r="I2844" t="s">
        <v>13</v>
      </c>
      <c r="J2844">
        <v>0</v>
      </c>
      <c r="K2844">
        <v>0</v>
      </c>
      <c r="L2844">
        <f t="shared" si="1952"/>
        <v>0</v>
      </c>
      <c r="M2844">
        <f t="shared" si="1949"/>
        <v>0</v>
      </c>
      <c r="N2844">
        <f t="shared" si="1950"/>
        <v>0</v>
      </c>
      <c r="O2844">
        <f t="shared" si="1951"/>
        <v>0</v>
      </c>
    </row>
    <row r="2845" spans="1:18" hidden="1" x14ac:dyDescent="0.25">
      <c r="A2845" t="s">
        <v>18</v>
      </c>
      <c r="B2845">
        <v>5</v>
      </c>
      <c r="C2845">
        <v>17</v>
      </c>
      <c r="D2845" t="s">
        <v>21</v>
      </c>
      <c r="E2845" t="s">
        <v>21</v>
      </c>
      <c r="F2845">
        <v>10</v>
      </c>
      <c r="G2845">
        <v>360</v>
      </c>
      <c r="H2845">
        <v>17904</v>
      </c>
      <c r="I2845" t="s">
        <v>14</v>
      </c>
      <c r="J2845">
        <v>0</v>
      </c>
      <c r="K2845">
        <v>0</v>
      </c>
      <c r="L2845" s="11">
        <f t="shared" si="1952"/>
        <v>0</v>
      </c>
      <c r="M2845" s="11">
        <f t="shared" si="1949"/>
        <v>0</v>
      </c>
      <c r="N2845" s="11">
        <f t="shared" si="1950"/>
        <v>0</v>
      </c>
      <c r="O2845" s="11">
        <f t="shared" si="1951"/>
        <v>0</v>
      </c>
      <c r="P2845" s="11"/>
      <c r="Q2845" s="11"/>
      <c r="R2845" s="11"/>
    </row>
    <row r="2846" spans="1:18" hidden="1" x14ac:dyDescent="0.25">
      <c r="A2846" t="s">
        <v>18</v>
      </c>
      <c r="B2846">
        <v>5</v>
      </c>
      <c r="C2846">
        <v>17</v>
      </c>
      <c r="D2846" t="s">
        <v>21</v>
      </c>
      <c r="E2846" t="s">
        <v>21</v>
      </c>
      <c r="F2846">
        <v>11</v>
      </c>
      <c r="G2846">
        <v>720</v>
      </c>
      <c r="H2846">
        <v>18265</v>
      </c>
      <c r="I2846" t="s">
        <v>17</v>
      </c>
      <c r="J2846">
        <v>0</v>
      </c>
      <c r="K2846">
        <v>0</v>
      </c>
      <c r="L2846">
        <f t="shared" si="1952"/>
        <v>0</v>
      </c>
      <c r="M2846">
        <f t="shared" si="1949"/>
        <v>0</v>
      </c>
      <c r="N2846">
        <f t="shared" si="1950"/>
        <v>0</v>
      </c>
      <c r="O2846">
        <f t="shared" si="1951"/>
        <v>0</v>
      </c>
      <c r="P2846">
        <f t="shared" ref="P2846" si="1967">IF((SUM(J2846:J2849)&gt;0),1,0)</f>
        <v>0</v>
      </c>
      <c r="Q2846">
        <f t="shared" ref="Q2846:R2846" si="1968">IF((SUM(N2846:N2849)&gt;0),1,0)</f>
        <v>0</v>
      </c>
      <c r="R2846">
        <f t="shared" si="1968"/>
        <v>0</v>
      </c>
    </row>
    <row r="2847" spans="1:18" hidden="1" x14ac:dyDescent="0.25">
      <c r="A2847" t="s">
        <v>18</v>
      </c>
      <c r="B2847">
        <v>5</v>
      </c>
      <c r="C2847">
        <v>17</v>
      </c>
      <c r="D2847" t="s">
        <v>21</v>
      </c>
      <c r="E2847" t="s">
        <v>21</v>
      </c>
      <c r="F2847">
        <v>11</v>
      </c>
      <c r="G2847">
        <v>720</v>
      </c>
      <c r="H2847">
        <v>18265</v>
      </c>
      <c r="I2847" t="s">
        <v>16</v>
      </c>
      <c r="J2847">
        <v>0</v>
      </c>
      <c r="K2847">
        <v>0</v>
      </c>
      <c r="L2847">
        <f t="shared" si="1952"/>
        <v>0</v>
      </c>
      <c r="M2847">
        <f t="shared" si="1949"/>
        <v>0</v>
      </c>
      <c r="N2847">
        <f t="shared" si="1950"/>
        <v>0</v>
      </c>
      <c r="O2847">
        <f t="shared" si="1951"/>
        <v>0</v>
      </c>
    </row>
    <row r="2848" spans="1:18" hidden="1" x14ac:dyDescent="0.25">
      <c r="A2848" t="s">
        <v>18</v>
      </c>
      <c r="B2848">
        <v>5</v>
      </c>
      <c r="C2848">
        <v>17</v>
      </c>
      <c r="D2848" t="s">
        <v>21</v>
      </c>
      <c r="E2848" t="s">
        <v>21</v>
      </c>
      <c r="F2848">
        <v>11</v>
      </c>
      <c r="G2848">
        <v>720</v>
      </c>
      <c r="H2848">
        <v>18265</v>
      </c>
      <c r="I2848" t="s">
        <v>13</v>
      </c>
      <c r="J2848">
        <v>0</v>
      </c>
      <c r="K2848">
        <v>0</v>
      </c>
      <c r="L2848">
        <f t="shared" si="1952"/>
        <v>0</v>
      </c>
      <c r="M2848">
        <f t="shared" si="1949"/>
        <v>0</v>
      </c>
      <c r="N2848">
        <f t="shared" si="1950"/>
        <v>0</v>
      </c>
      <c r="O2848">
        <f t="shared" si="1951"/>
        <v>0</v>
      </c>
    </row>
    <row r="2849" spans="1:21" hidden="1" x14ac:dyDescent="0.25">
      <c r="A2849" t="s">
        <v>18</v>
      </c>
      <c r="B2849">
        <v>5</v>
      </c>
      <c r="C2849">
        <v>17</v>
      </c>
      <c r="D2849" t="s">
        <v>21</v>
      </c>
      <c r="E2849" t="s">
        <v>21</v>
      </c>
      <c r="F2849">
        <v>11</v>
      </c>
      <c r="G2849">
        <v>720</v>
      </c>
      <c r="H2849">
        <v>18265</v>
      </c>
      <c r="I2849" t="s">
        <v>14</v>
      </c>
      <c r="J2849">
        <v>0</v>
      </c>
      <c r="K2849">
        <v>0</v>
      </c>
      <c r="L2849" s="11">
        <f t="shared" si="1952"/>
        <v>0</v>
      </c>
      <c r="M2849" s="11">
        <f t="shared" si="1949"/>
        <v>0</v>
      </c>
      <c r="N2849" s="11">
        <f t="shared" si="1950"/>
        <v>0</v>
      </c>
      <c r="O2849" s="11">
        <f t="shared" si="1951"/>
        <v>0</v>
      </c>
      <c r="P2849" s="11"/>
      <c r="Q2849" s="11"/>
      <c r="R2849" s="11"/>
    </row>
    <row r="2850" spans="1:21" hidden="1" x14ac:dyDescent="0.25">
      <c r="A2850" t="s">
        <v>18</v>
      </c>
      <c r="B2850">
        <v>5</v>
      </c>
      <c r="C2850">
        <v>17</v>
      </c>
      <c r="D2850" t="s">
        <v>21</v>
      </c>
      <c r="E2850" t="s">
        <v>21</v>
      </c>
      <c r="F2850">
        <v>12</v>
      </c>
      <c r="G2850">
        <v>780</v>
      </c>
      <c r="H2850">
        <v>18325</v>
      </c>
      <c r="I2850" t="s">
        <v>17</v>
      </c>
      <c r="J2850">
        <v>0</v>
      </c>
      <c r="K2850">
        <v>0</v>
      </c>
      <c r="L2850">
        <f t="shared" si="1952"/>
        <v>0</v>
      </c>
      <c r="M2850">
        <f t="shared" si="1949"/>
        <v>0</v>
      </c>
      <c r="N2850">
        <f t="shared" si="1950"/>
        <v>0</v>
      </c>
      <c r="O2850">
        <f t="shared" si="1951"/>
        <v>0</v>
      </c>
      <c r="P2850">
        <f t="shared" ref="P2850" si="1969">IF((SUM(J2850:J2853)&gt;0),1,0)</f>
        <v>0</v>
      </c>
      <c r="Q2850">
        <f t="shared" ref="Q2850:R2850" si="1970">IF((SUM(N2850:N2853)&gt;0),1,0)</f>
        <v>0</v>
      </c>
      <c r="R2850">
        <f t="shared" si="1970"/>
        <v>0</v>
      </c>
    </row>
    <row r="2851" spans="1:21" hidden="1" x14ac:dyDescent="0.25">
      <c r="A2851" t="s">
        <v>18</v>
      </c>
      <c r="B2851">
        <v>5</v>
      </c>
      <c r="C2851">
        <v>17</v>
      </c>
      <c r="D2851" t="s">
        <v>21</v>
      </c>
      <c r="E2851" t="s">
        <v>21</v>
      </c>
      <c r="F2851">
        <v>12</v>
      </c>
      <c r="G2851">
        <v>780</v>
      </c>
      <c r="H2851">
        <v>18325</v>
      </c>
      <c r="I2851" t="s">
        <v>16</v>
      </c>
      <c r="J2851">
        <v>0</v>
      </c>
      <c r="K2851">
        <v>0</v>
      </c>
      <c r="L2851">
        <f t="shared" si="1952"/>
        <v>0</v>
      </c>
      <c r="M2851">
        <f t="shared" si="1949"/>
        <v>0</v>
      </c>
      <c r="N2851">
        <f t="shared" si="1950"/>
        <v>0</v>
      </c>
      <c r="O2851">
        <f t="shared" si="1951"/>
        <v>0</v>
      </c>
    </row>
    <row r="2852" spans="1:21" hidden="1" x14ac:dyDescent="0.25">
      <c r="A2852" t="s">
        <v>18</v>
      </c>
      <c r="B2852">
        <v>5</v>
      </c>
      <c r="C2852">
        <v>17</v>
      </c>
      <c r="D2852" t="s">
        <v>21</v>
      </c>
      <c r="E2852" t="s">
        <v>21</v>
      </c>
      <c r="F2852">
        <v>12</v>
      </c>
      <c r="G2852">
        <v>780</v>
      </c>
      <c r="H2852">
        <v>18325</v>
      </c>
      <c r="I2852" t="s">
        <v>13</v>
      </c>
      <c r="J2852">
        <v>0</v>
      </c>
      <c r="K2852">
        <v>0</v>
      </c>
      <c r="L2852">
        <f t="shared" si="1952"/>
        <v>0</v>
      </c>
      <c r="M2852">
        <f t="shared" si="1949"/>
        <v>0</v>
      </c>
      <c r="N2852">
        <f t="shared" si="1950"/>
        <v>0</v>
      </c>
      <c r="O2852">
        <f t="shared" si="1951"/>
        <v>0</v>
      </c>
    </row>
    <row r="2853" spans="1:21" hidden="1" x14ac:dyDescent="0.25">
      <c r="A2853" t="s">
        <v>18</v>
      </c>
      <c r="B2853">
        <v>5</v>
      </c>
      <c r="C2853">
        <v>17</v>
      </c>
      <c r="D2853" t="s">
        <v>21</v>
      </c>
      <c r="E2853" t="s">
        <v>21</v>
      </c>
      <c r="F2853">
        <v>12</v>
      </c>
      <c r="G2853">
        <v>780</v>
      </c>
      <c r="H2853">
        <v>18325</v>
      </c>
      <c r="I2853" t="s">
        <v>14</v>
      </c>
      <c r="J2853">
        <v>0</v>
      </c>
      <c r="K2853">
        <v>0</v>
      </c>
      <c r="L2853" s="11">
        <f t="shared" si="1952"/>
        <v>0</v>
      </c>
      <c r="M2853" s="11">
        <f t="shared" si="1949"/>
        <v>0</v>
      </c>
      <c r="N2853" s="11">
        <f t="shared" si="1950"/>
        <v>0</v>
      </c>
      <c r="O2853" s="11">
        <f t="shared" si="1951"/>
        <v>0</v>
      </c>
      <c r="P2853" s="11"/>
      <c r="Q2853" s="11"/>
      <c r="R2853" s="11"/>
    </row>
    <row r="2854" spans="1:21" hidden="1" x14ac:dyDescent="0.25">
      <c r="A2854" t="s">
        <v>18</v>
      </c>
      <c r="B2854">
        <v>5</v>
      </c>
      <c r="C2854">
        <v>17</v>
      </c>
      <c r="D2854" t="s">
        <v>21</v>
      </c>
      <c r="E2854" t="s">
        <v>21</v>
      </c>
      <c r="F2854">
        <v>13</v>
      </c>
      <c r="G2854">
        <v>420</v>
      </c>
      <c r="H2854">
        <v>17964</v>
      </c>
      <c r="I2854" t="s">
        <v>17</v>
      </c>
      <c r="J2854">
        <v>0</v>
      </c>
      <c r="K2854">
        <v>0</v>
      </c>
      <c r="L2854">
        <f t="shared" si="1952"/>
        <v>0</v>
      </c>
      <c r="M2854">
        <f t="shared" si="1949"/>
        <v>0</v>
      </c>
      <c r="N2854">
        <f t="shared" si="1950"/>
        <v>0</v>
      </c>
      <c r="O2854">
        <f t="shared" si="1951"/>
        <v>0</v>
      </c>
      <c r="P2854">
        <f t="shared" ref="P2854" si="1971">IF((SUM(J2854:J2857)&gt;0),1,0)</f>
        <v>0</v>
      </c>
      <c r="Q2854">
        <f t="shared" ref="Q2854:R2854" si="1972">IF((SUM(N2854:N2857)&gt;0),1,0)</f>
        <v>0</v>
      </c>
      <c r="R2854">
        <f t="shared" si="1972"/>
        <v>0</v>
      </c>
    </row>
    <row r="2855" spans="1:21" hidden="1" x14ac:dyDescent="0.25">
      <c r="A2855" t="s">
        <v>18</v>
      </c>
      <c r="B2855">
        <v>5</v>
      </c>
      <c r="C2855">
        <v>17</v>
      </c>
      <c r="D2855" t="s">
        <v>21</v>
      </c>
      <c r="E2855" t="s">
        <v>21</v>
      </c>
      <c r="F2855">
        <v>13</v>
      </c>
      <c r="G2855">
        <v>420</v>
      </c>
      <c r="H2855">
        <v>17964</v>
      </c>
      <c r="I2855" t="s">
        <v>16</v>
      </c>
      <c r="J2855">
        <v>0</v>
      </c>
      <c r="K2855">
        <v>0</v>
      </c>
      <c r="L2855">
        <f t="shared" si="1952"/>
        <v>0</v>
      </c>
      <c r="M2855">
        <f t="shared" si="1949"/>
        <v>0</v>
      </c>
      <c r="N2855">
        <f t="shared" si="1950"/>
        <v>0</v>
      </c>
      <c r="O2855">
        <f t="shared" si="1951"/>
        <v>0</v>
      </c>
    </row>
    <row r="2856" spans="1:21" hidden="1" x14ac:dyDescent="0.25">
      <c r="A2856" t="s">
        <v>18</v>
      </c>
      <c r="B2856">
        <v>5</v>
      </c>
      <c r="C2856">
        <v>17</v>
      </c>
      <c r="D2856" t="s">
        <v>21</v>
      </c>
      <c r="E2856" t="s">
        <v>21</v>
      </c>
      <c r="F2856">
        <v>13</v>
      </c>
      <c r="G2856">
        <v>420</v>
      </c>
      <c r="H2856">
        <v>17964</v>
      </c>
      <c r="I2856" t="s">
        <v>13</v>
      </c>
      <c r="J2856">
        <v>0</v>
      </c>
      <c r="K2856">
        <v>0</v>
      </c>
      <c r="L2856">
        <f t="shared" si="1952"/>
        <v>0</v>
      </c>
      <c r="M2856">
        <f t="shared" si="1949"/>
        <v>0</v>
      </c>
      <c r="N2856">
        <f t="shared" si="1950"/>
        <v>0</v>
      </c>
      <c r="O2856">
        <f t="shared" si="1951"/>
        <v>0</v>
      </c>
    </row>
    <row r="2857" spans="1:21" hidden="1" x14ac:dyDescent="0.25">
      <c r="A2857" t="s">
        <v>18</v>
      </c>
      <c r="B2857">
        <v>5</v>
      </c>
      <c r="C2857">
        <v>17</v>
      </c>
      <c r="D2857" t="s">
        <v>21</v>
      </c>
      <c r="E2857" t="s">
        <v>21</v>
      </c>
      <c r="F2857">
        <v>13</v>
      </c>
      <c r="G2857">
        <v>420</v>
      </c>
      <c r="H2857">
        <v>17964</v>
      </c>
      <c r="I2857" t="s">
        <v>14</v>
      </c>
      <c r="J2857">
        <v>0</v>
      </c>
      <c r="K2857">
        <v>0</v>
      </c>
      <c r="L2857" s="11">
        <f t="shared" si="1952"/>
        <v>0</v>
      </c>
      <c r="M2857" s="11">
        <f t="shared" si="1949"/>
        <v>0</v>
      </c>
      <c r="N2857" s="11">
        <f t="shared" si="1950"/>
        <v>0</v>
      </c>
      <c r="O2857" s="11">
        <f t="shared" si="1951"/>
        <v>0</v>
      </c>
      <c r="P2857" s="11"/>
      <c r="Q2857" s="11"/>
      <c r="R2857" s="11"/>
    </row>
    <row r="2858" spans="1:21" hidden="1" x14ac:dyDescent="0.25">
      <c r="A2858" t="s">
        <v>22</v>
      </c>
      <c r="B2858">
        <v>5</v>
      </c>
      <c r="C2858">
        <v>18</v>
      </c>
      <c r="D2858" t="s">
        <v>12</v>
      </c>
      <c r="E2858" t="s">
        <v>12</v>
      </c>
      <c r="F2858">
        <v>1</v>
      </c>
      <c r="G2858">
        <v>60</v>
      </c>
      <c r="H2858">
        <v>18285</v>
      </c>
      <c r="I2858" t="s">
        <v>17</v>
      </c>
      <c r="J2858">
        <v>0</v>
      </c>
      <c r="K2858">
        <v>0</v>
      </c>
      <c r="L2858">
        <f t="shared" si="1952"/>
        <v>0</v>
      </c>
      <c r="M2858">
        <f t="shared" si="1949"/>
        <v>0</v>
      </c>
      <c r="N2858">
        <f t="shared" si="1950"/>
        <v>0</v>
      </c>
      <c r="O2858">
        <f t="shared" si="1951"/>
        <v>0</v>
      </c>
      <c r="P2858">
        <f t="shared" ref="P2858" si="1973">IF((SUM(J2858:J2861)&gt;0),1,0)</f>
        <v>0</v>
      </c>
      <c r="Q2858">
        <f t="shared" ref="Q2858:R2858" si="1974">IF((SUM(N2858:N2861)&gt;0),1,0)</f>
        <v>0</v>
      </c>
      <c r="R2858">
        <f t="shared" si="1974"/>
        <v>0</v>
      </c>
      <c r="T2858">
        <f ca="1">RANDBETWEEN(18226,18809)</f>
        <v>18450</v>
      </c>
      <c r="U2858">
        <v>18438</v>
      </c>
    </row>
    <row r="2859" spans="1:21" hidden="1" x14ac:dyDescent="0.25">
      <c r="A2859" t="s">
        <v>22</v>
      </c>
      <c r="B2859">
        <v>5</v>
      </c>
      <c r="C2859">
        <v>18</v>
      </c>
      <c r="D2859" t="s">
        <v>12</v>
      </c>
      <c r="E2859" t="s">
        <v>12</v>
      </c>
      <c r="F2859">
        <v>1</v>
      </c>
      <c r="G2859">
        <v>60</v>
      </c>
      <c r="H2859">
        <v>18285</v>
      </c>
      <c r="I2859" t="s">
        <v>16</v>
      </c>
      <c r="J2859">
        <v>0</v>
      </c>
      <c r="K2859">
        <v>0</v>
      </c>
      <c r="L2859">
        <f t="shared" si="1952"/>
        <v>0</v>
      </c>
      <c r="M2859">
        <f t="shared" si="1949"/>
        <v>0</v>
      </c>
      <c r="N2859">
        <f t="shared" si="1950"/>
        <v>0</v>
      </c>
      <c r="O2859">
        <f t="shared" si="1951"/>
        <v>0</v>
      </c>
    </row>
    <row r="2860" spans="1:21" hidden="1" x14ac:dyDescent="0.25">
      <c r="A2860" t="s">
        <v>22</v>
      </c>
      <c r="B2860">
        <v>5</v>
      </c>
      <c r="C2860">
        <v>18</v>
      </c>
      <c r="D2860" t="s">
        <v>12</v>
      </c>
      <c r="E2860" t="s">
        <v>12</v>
      </c>
      <c r="F2860">
        <v>1</v>
      </c>
      <c r="G2860">
        <v>60</v>
      </c>
      <c r="H2860">
        <v>18285</v>
      </c>
      <c r="I2860" t="s">
        <v>13</v>
      </c>
      <c r="J2860">
        <v>0</v>
      </c>
      <c r="K2860">
        <v>0</v>
      </c>
      <c r="L2860">
        <f t="shared" si="1952"/>
        <v>0</v>
      </c>
      <c r="M2860">
        <f t="shared" si="1949"/>
        <v>0</v>
      </c>
      <c r="N2860">
        <f t="shared" si="1950"/>
        <v>0</v>
      </c>
      <c r="O2860">
        <f t="shared" si="1951"/>
        <v>0</v>
      </c>
    </row>
    <row r="2861" spans="1:21" hidden="1" x14ac:dyDescent="0.25">
      <c r="A2861" t="s">
        <v>22</v>
      </c>
      <c r="B2861">
        <v>5</v>
      </c>
      <c r="C2861">
        <v>18</v>
      </c>
      <c r="D2861" t="s">
        <v>12</v>
      </c>
      <c r="E2861" t="s">
        <v>12</v>
      </c>
      <c r="F2861">
        <v>1</v>
      </c>
      <c r="G2861">
        <v>60</v>
      </c>
      <c r="H2861">
        <v>18285</v>
      </c>
      <c r="I2861" t="s">
        <v>14</v>
      </c>
      <c r="J2861">
        <v>0</v>
      </c>
      <c r="K2861">
        <v>0</v>
      </c>
      <c r="L2861" s="11">
        <f t="shared" si="1952"/>
        <v>0</v>
      </c>
      <c r="M2861" s="11">
        <f t="shared" si="1949"/>
        <v>0</v>
      </c>
      <c r="N2861" s="11">
        <f t="shared" si="1950"/>
        <v>0</v>
      </c>
      <c r="O2861" s="11">
        <f t="shared" si="1951"/>
        <v>0</v>
      </c>
      <c r="P2861" s="11"/>
      <c r="Q2861" s="11"/>
      <c r="R2861" s="11"/>
    </row>
    <row r="2862" spans="1:21" hidden="1" x14ac:dyDescent="0.25">
      <c r="A2862" t="s">
        <v>22</v>
      </c>
      <c r="B2862">
        <v>5</v>
      </c>
      <c r="C2862">
        <v>18</v>
      </c>
      <c r="D2862" t="s">
        <v>12</v>
      </c>
      <c r="E2862" t="s">
        <v>12</v>
      </c>
      <c r="F2862">
        <v>2</v>
      </c>
      <c r="G2862">
        <v>120</v>
      </c>
      <c r="H2862">
        <v>18345</v>
      </c>
      <c r="I2862" t="s">
        <v>17</v>
      </c>
      <c r="J2862">
        <v>0</v>
      </c>
      <c r="K2862">
        <v>0</v>
      </c>
      <c r="L2862">
        <f t="shared" si="1952"/>
        <v>0</v>
      </c>
      <c r="M2862">
        <f t="shared" si="1949"/>
        <v>0</v>
      </c>
      <c r="N2862">
        <f t="shared" si="1950"/>
        <v>0</v>
      </c>
      <c r="O2862">
        <f t="shared" si="1951"/>
        <v>0</v>
      </c>
      <c r="P2862">
        <f t="shared" ref="P2862" si="1975">IF((SUM(J2862:J2865)&gt;0),1,0)</f>
        <v>0</v>
      </c>
      <c r="Q2862">
        <f t="shared" ref="Q2862:R2862" si="1976">IF((SUM(N2862:N2865)&gt;0),1,0)</f>
        <v>0</v>
      </c>
      <c r="R2862">
        <f t="shared" si="1976"/>
        <v>0</v>
      </c>
    </row>
    <row r="2863" spans="1:21" hidden="1" x14ac:dyDescent="0.25">
      <c r="A2863" t="s">
        <v>22</v>
      </c>
      <c r="B2863">
        <v>5</v>
      </c>
      <c r="C2863">
        <v>18</v>
      </c>
      <c r="D2863" t="s">
        <v>12</v>
      </c>
      <c r="E2863" t="s">
        <v>12</v>
      </c>
      <c r="F2863">
        <v>2</v>
      </c>
      <c r="G2863">
        <v>120</v>
      </c>
      <c r="H2863">
        <v>18345</v>
      </c>
      <c r="I2863" t="s">
        <v>16</v>
      </c>
      <c r="J2863">
        <v>0</v>
      </c>
      <c r="K2863">
        <v>0</v>
      </c>
      <c r="L2863">
        <f t="shared" si="1952"/>
        <v>0</v>
      </c>
      <c r="M2863">
        <f t="shared" si="1949"/>
        <v>0</v>
      </c>
      <c r="N2863">
        <f t="shared" si="1950"/>
        <v>0</v>
      </c>
      <c r="O2863">
        <f t="shared" si="1951"/>
        <v>0</v>
      </c>
    </row>
    <row r="2864" spans="1:21" hidden="1" x14ac:dyDescent="0.25">
      <c r="A2864" t="s">
        <v>22</v>
      </c>
      <c r="B2864">
        <v>5</v>
      </c>
      <c r="C2864">
        <v>18</v>
      </c>
      <c r="D2864" t="s">
        <v>12</v>
      </c>
      <c r="E2864" t="s">
        <v>12</v>
      </c>
      <c r="F2864">
        <v>2</v>
      </c>
      <c r="G2864">
        <v>120</v>
      </c>
      <c r="H2864">
        <v>18345</v>
      </c>
      <c r="I2864" t="s">
        <v>13</v>
      </c>
      <c r="J2864">
        <v>0</v>
      </c>
      <c r="K2864">
        <v>0</v>
      </c>
      <c r="L2864">
        <f t="shared" si="1952"/>
        <v>0</v>
      </c>
      <c r="M2864">
        <f t="shared" si="1949"/>
        <v>0</v>
      </c>
      <c r="N2864">
        <f t="shared" si="1950"/>
        <v>0</v>
      </c>
      <c r="O2864">
        <f t="shared" si="1951"/>
        <v>0</v>
      </c>
    </row>
    <row r="2865" spans="1:18" hidden="1" x14ac:dyDescent="0.25">
      <c r="A2865" t="s">
        <v>22</v>
      </c>
      <c r="B2865">
        <v>5</v>
      </c>
      <c r="C2865">
        <v>18</v>
      </c>
      <c r="D2865" t="s">
        <v>12</v>
      </c>
      <c r="E2865" t="s">
        <v>12</v>
      </c>
      <c r="F2865">
        <v>2</v>
      </c>
      <c r="G2865">
        <v>120</v>
      </c>
      <c r="H2865">
        <v>18345</v>
      </c>
      <c r="I2865" t="s">
        <v>14</v>
      </c>
      <c r="J2865">
        <v>0</v>
      </c>
      <c r="K2865">
        <v>0</v>
      </c>
      <c r="L2865" s="11">
        <f t="shared" si="1952"/>
        <v>0</v>
      </c>
      <c r="M2865" s="11">
        <f t="shared" si="1949"/>
        <v>0</v>
      </c>
      <c r="N2865" s="11">
        <f t="shared" si="1950"/>
        <v>0</v>
      </c>
      <c r="O2865" s="11">
        <f t="shared" si="1951"/>
        <v>0</v>
      </c>
      <c r="P2865" s="11"/>
      <c r="Q2865" s="11"/>
      <c r="R2865" s="11"/>
    </row>
    <row r="2866" spans="1:18" hidden="1" x14ac:dyDescent="0.25">
      <c r="A2866" t="s">
        <v>22</v>
      </c>
      <c r="B2866">
        <v>5</v>
      </c>
      <c r="C2866">
        <v>18</v>
      </c>
      <c r="D2866" t="s">
        <v>12</v>
      </c>
      <c r="E2866" t="s">
        <v>12</v>
      </c>
      <c r="F2866">
        <v>2</v>
      </c>
      <c r="G2866">
        <v>240</v>
      </c>
      <c r="H2866">
        <v>18405</v>
      </c>
      <c r="I2866" t="s">
        <v>17</v>
      </c>
      <c r="J2866">
        <v>0</v>
      </c>
      <c r="K2866">
        <v>0</v>
      </c>
      <c r="L2866">
        <f t="shared" si="1952"/>
        <v>0</v>
      </c>
      <c r="M2866">
        <f t="shared" si="1949"/>
        <v>0</v>
      </c>
      <c r="N2866">
        <f t="shared" si="1950"/>
        <v>0</v>
      </c>
      <c r="O2866">
        <f t="shared" si="1951"/>
        <v>0</v>
      </c>
      <c r="P2866">
        <f t="shared" ref="P2866" si="1977">IF((SUM(J2866:J2869)&gt;0),1,0)</f>
        <v>0</v>
      </c>
      <c r="Q2866">
        <f t="shared" ref="Q2866:R2866" si="1978">IF((SUM(N2866:N2869)&gt;0),1,0)</f>
        <v>0</v>
      </c>
      <c r="R2866">
        <f t="shared" si="1978"/>
        <v>0</v>
      </c>
    </row>
    <row r="2867" spans="1:18" hidden="1" x14ac:dyDescent="0.25">
      <c r="A2867" t="s">
        <v>22</v>
      </c>
      <c r="B2867">
        <v>5</v>
      </c>
      <c r="C2867">
        <v>18</v>
      </c>
      <c r="D2867" t="s">
        <v>12</v>
      </c>
      <c r="E2867" t="s">
        <v>12</v>
      </c>
      <c r="F2867">
        <v>2</v>
      </c>
      <c r="G2867">
        <v>240</v>
      </c>
      <c r="H2867">
        <v>18405</v>
      </c>
      <c r="I2867" t="s">
        <v>16</v>
      </c>
      <c r="J2867">
        <v>0</v>
      </c>
      <c r="K2867">
        <v>0</v>
      </c>
      <c r="L2867">
        <f t="shared" si="1952"/>
        <v>0</v>
      </c>
      <c r="M2867">
        <f t="shared" si="1949"/>
        <v>0</v>
      </c>
      <c r="N2867">
        <f t="shared" si="1950"/>
        <v>0</v>
      </c>
      <c r="O2867">
        <f t="shared" si="1951"/>
        <v>0</v>
      </c>
    </row>
    <row r="2868" spans="1:18" hidden="1" x14ac:dyDescent="0.25">
      <c r="A2868" t="s">
        <v>22</v>
      </c>
      <c r="B2868">
        <v>5</v>
      </c>
      <c r="C2868">
        <v>18</v>
      </c>
      <c r="D2868" t="s">
        <v>12</v>
      </c>
      <c r="E2868" t="s">
        <v>12</v>
      </c>
      <c r="F2868">
        <v>2</v>
      </c>
      <c r="G2868">
        <v>240</v>
      </c>
      <c r="H2868">
        <v>18405</v>
      </c>
      <c r="I2868" t="s">
        <v>13</v>
      </c>
      <c r="J2868">
        <v>0</v>
      </c>
      <c r="K2868">
        <v>0</v>
      </c>
      <c r="L2868">
        <f t="shared" si="1952"/>
        <v>0</v>
      </c>
      <c r="M2868">
        <f t="shared" si="1949"/>
        <v>0</v>
      </c>
      <c r="N2868">
        <f t="shared" si="1950"/>
        <v>0</v>
      </c>
      <c r="O2868">
        <f t="shared" si="1951"/>
        <v>0</v>
      </c>
    </row>
    <row r="2869" spans="1:18" hidden="1" x14ac:dyDescent="0.25">
      <c r="A2869" t="s">
        <v>22</v>
      </c>
      <c r="B2869">
        <v>5</v>
      </c>
      <c r="C2869">
        <v>18</v>
      </c>
      <c r="D2869" t="s">
        <v>12</v>
      </c>
      <c r="E2869" t="s">
        <v>12</v>
      </c>
      <c r="F2869">
        <v>2</v>
      </c>
      <c r="G2869">
        <v>240</v>
      </c>
      <c r="H2869">
        <v>18405</v>
      </c>
      <c r="I2869" t="s">
        <v>14</v>
      </c>
      <c r="J2869">
        <v>0</v>
      </c>
      <c r="K2869">
        <v>0</v>
      </c>
      <c r="L2869" s="11">
        <f t="shared" si="1952"/>
        <v>0</v>
      </c>
      <c r="M2869" s="11">
        <f t="shared" si="1949"/>
        <v>0</v>
      </c>
      <c r="N2869" s="11">
        <f t="shared" si="1950"/>
        <v>0</v>
      </c>
      <c r="O2869" s="11">
        <f t="shared" si="1951"/>
        <v>0</v>
      </c>
      <c r="P2869" s="11"/>
      <c r="Q2869" s="11"/>
      <c r="R2869" s="11"/>
    </row>
    <row r="2870" spans="1:18" hidden="1" x14ac:dyDescent="0.25">
      <c r="A2870" t="s">
        <v>22</v>
      </c>
      <c r="B2870">
        <v>5</v>
      </c>
      <c r="C2870">
        <v>18</v>
      </c>
      <c r="D2870" t="s">
        <v>12</v>
      </c>
      <c r="E2870" t="s">
        <v>12</v>
      </c>
      <c r="F2870">
        <v>4</v>
      </c>
      <c r="G2870">
        <v>270</v>
      </c>
      <c r="H2870">
        <v>18465</v>
      </c>
      <c r="I2870" t="s">
        <v>17</v>
      </c>
      <c r="J2870">
        <v>0</v>
      </c>
      <c r="K2870">
        <v>0</v>
      </c>
      <c r="L2870">
        <f t="shared" si="1952"/>
        <v>0</v>
      </c>
      <c r="M2870">
        <f t="shared" si="1949"/>
        <v>0</v>
      </c>
      <c r="N2870">
        <f t="shared" si="1950"/>
        <v>0</v>
      </c>
      <c r="O2870">
        <f t="shared" si="1951"/>
        <v>0</v>
      </c>
      <c r="P2870">
        <f t="shared" ref="P2870" si="1979">IF((SUM(J2870:J2873)&gt;0),1,0)</f>
        <v>0</v>
      </c>
      <c r="Q2870">
        <f t="shared" ref="Q2870:R2870" si="1980">IF((SUM(N2870:N2873)&gt;0),1,0)</f>
        <v>0</v>
      </c>
      <c r="R2870">
        <f t="shared" si="1980"/>
        <v>0</v>
      </c>
    </row>
    <row r="2871" spans="1:18" hidden="1" x14ac:dyDescent="0.25">
      <c r="A2871" t="s">
        <v>22</v>
      </c>
      <c r="B2871">
        <v>5</v>
      </c>
      <c r="C2871">
        <v>18</v>
      </c>
      <c r="D2871" t="s">
        <v>12</v>
      </c>
      <c r="E2871" t="s">
        <v>12</v>
      </c>
      <c r="F2871">
        <v>4</v>
      </c>
      <c r="G2871">
        <v>270</v>
      </c>
      <c r="H2871">
        <v>18465</v>
      </c>
      <c r="I2871" t="s">
        <v>16</v>
      </c>
      <c r="J2871">
        <v>0</v>
      </c>
      <c r="K2871">
        <v>0</v>
      </c>
      <c r="L2871">
        <f t="shared" si="1952"/>
        <v>0</v>
      </c>
      <c r="M2871">
        <f t="shared" si="1949"/>
        <v>0</v>
      </c>
      <c r="N2871">
        <f t="shared" si="1950"/>
        <v>0</v>
      </c>
      <c r="O2871">
        <f t="shared" si="1951"/>
        <v>0</v>
      </c>
    </row>
    <row r="2872" spans="1:18" hidden="1" x14ac:dyDescent="0.25">
      <c r="A2872" t="s">
        <v>22</v>
      </c>
      <c r="B2872">
        <v>5</v>
      </c>
      <c r="C2872">
        <v>18</v>
      </c>
      <c r="D2872" t="s">
        <v>12</v>
      </c>
      <c r="E2872" t="s">
        <v>12</v>
      </c>
      <c r="F2872">
        <v>4</v>
      </c>
      <c r="G2872">
        <v>270</v>
      </c>
      <c r="H2872">
        <v>18465</v>
      </c>
      <c r="I2872" t="s">
        <v>13</v>
      </c>
      <c r="J2872">
        <v>0</v>
      </c>
      <c r="K2872">
        <v>0</v>
      </c>
      <c r="L2872">
        <f t="shared" si="1952"/>
        <v>0</v>
      </c>
      <c r="M2872">
        <f t="shared" si="1949"/>
        <v>0</v>
      </c>
      <c r="N2872">
        <f t="shared" si="1950"/>
        <v>0</v>
      </c>
      <c r="O2872">
        <f t="shared" si="1951"/>
        <v>0</v>
      </c>
    </row>
    <row r="2873" spans="1:18" hidden="1" x14ac:dyDescent="0.25">
      <c r="A2873" t="s">
        <v>22</v>
      </c>
      <c r="B2873">
        <v>5</v>
      </c>
      <c r="C2873">
        <v>18</v>
      </c>
      <c r="D2873" t="s">
        <v>12</v>
      </c>
      <c r="E2873" t="s">
        <v>12</v>
      </c>
      <c r="F2873">
        <v>4</v>
      </c>
      <c r="G2873">
        <v>270</v>
      </c>
      <c r="H2873">
        <v>18465</v>
      </c>
      <c r="I2873" t="s">
        <v>14</v>
      </c>
      <c r="J2873">
        <v>0</v>
      </c>
      <c r="K2873">
        <v>0</v>
      </c>
      <c r="L2873" s="11">
        <f t="shared" si="1952"/>
        <v>0</v>
      </c>
      <c r="M2873" s="11">
        <f t="shared" si="1949"/>
        <v>0</v>
      </c>
      <c r="N2873" s="11">
        <f t="shared" si="1950"/>
        <v>0</v>
      </c>
      <c r="O2873" s="11">
        <f t="shared" si="1951"/>
        <v>0</v>
      </c>
      <c r="P2873" s="11"/>
      <c r="Q2873" s="11"/>
      <c r="R2873" s="11"/>
    </row>
    <row r="2874" spans="1:18" hidden="1" x14ac:dyDescent="0.25">
      <c r="A2874" t="s">
        <v>22</v>
      </c>
      <c r="B2874">
        <v>5</v>
      </c>
      <c r="C2874">
        <v>18</v>
      </c>
      <c r="D2874" t="s">
        <v>12</v>
      </c>
      <c r="E2874" t="s">
        <v>12</v>
      </c>
      <c r="F2874">
        <v>5</v>
      </c>
      <c r="G2874">
        <v>330</v>
      </c>
      <c r="H2874">
        <v>18515</v>
      </c>
      <c r="I2874" t="s">
        <v>17</v>
      </c>
      <c r="J2874">
        <v>0</v>
      </c>
      <c r="K2874">
        <v>0</v>
      </c>
      <c r="L2874">
        <f t="shared" si="1952"/>
        <v>0</v>
      </c>
      <c r="M2874">
        <f t="shared" si="1949"/>
        <v>0</v>
      </c>
      <c r="N2874">
        <f t="shared" si="1950"/>
        <v>0</v>
      </c>
      <c r="O2874">
        <f t="shared" si="1951"/>
        <v>0</v>
      </c>
      <c r="P2874">
        <f t="shared" ref="P2874" si="1981">IF((SUM(J2874:J2877)&gt;0),1,0)</f>
        <v>0</v>
      </c>
      <c r="Q2874">
        <f t="shared" ref="Q2874:R2874" si="1982">IF((SUM(N2874:N2877)&gt;0),1,0)</f>
        <v>0</v>
      </c>
      <c r="R2874">
        <f t="shared" si="1982"/>
        <v>0</v>
      </c>
    </row>
    <row r="2875" spans="1:18" hidden="1" x14ac:dyDescent="0.25">
      <c r="A2875" t="s">
        <v>22</v>
      </c>
      <c r="B2875">
        <v>5</v>
      </c>
      <c r="C2875">
        <v>18</v>
      </c>
      <c r="D2875" t="s">
        <v>12</v>
      </c>
      <c r="E2875" t="s">
        <v>12</v>
      </c>
      <c r="F2875">
        <v>5</v>
      </c>
      <c r="G2875">
        <v>330</v>
      </c>
      <c r="H2875">
        <v>18515</v>
      </c>
      <c r="I2875" t="s">
        <v>16</v>
      </c>
      <c r="J2875">
        <v>0</v>
      </c>
      <c r="K2875">
        <v>0</v>
      </c>
      <c r="L2875">
        <f t="shared" si="1952"/>
        <v>0</v>
      </c>
      <c r="M2875">
        <f t="shared" si="1949"/>
        <v>0</v>
      </c>
      <c r="N2875">
        <f t="shared" si="1950"/>
        <v>0</v>
      </c>
      <c r="O2875">
        <f t="shared" si="1951"/>
        <v>0</v>
      </c>
    </row>
    <row r="2876" spans="1:18" hidden="1" x14ac:dyDescent="0.25">
      <c r="A2876" t="s">
        <v>22</v>
      </c>
      <c r="B2876">
        <v>5</v>
      </c>
      <c r="C2876">
        <v>18</v>
      </c>
      <c r="D2876" t="s">
        <v>12</v>
      </c>
      <c r="E2876" t="s">
        <v>12</v>
      </c>
      <c r="F2876">
        <v>5</v>
      </c>
      <c r="G2876">
        <v>330</v>
      </c>
      <c r="H2876">
        <v>18515</v>
      </c>
      <c r="I2876" t="s">
        <v>13</v>
      </c>
      <c r="J2876">
        <v>0</v>
      </c>
      <c r="K2876">
        <v>0</v>
      </c>
      <c r="L2876">
        <f t="shared" si="1952"/>
        <v>0</v>
      </c>
      <c r="M2876">
        <f t="shared" si="1949"/>
        <v>0</v>
      </c>
      <c r="N2876">
        <f t="shared" si="1950"/>
        <v>0</v>
      </c>
      <c r="O2876">
        <f t="shared" si="1951"/>
        <v>0</v>
      </c>
    </row>
    <row r="2877" spans="1:18" hidden="1" x14ac:dyDescent="0.25">
      <c r="A2877" t="s">
        <v>22</v>
      </c>
      <c r="B2877">
        <v>5</v>
      </c>
      <c r="C2877">
        <v>18</v>
      </c>
      <c r="D2877" t="s">
        <v>12</v>
      </c>
      <c r="E2877" t="s">
        <v>12</v>
      </c>
      <c r="F2877">
        <v>5</v>
      </c>
      <c r="G2877">
        <v>330</v>
      </c>
      <c r="H2877">
        <v>18515</v>
      </c>
      <c r="I2877" t="s">
        <v>14</v>
      </c>
      <c r="J2877">
        <v>0</v>
      </c>
      <c r="K2877">
        <v>0</v>
      </c>
      <c r="L2877" s="11">
        <f t="shared" si="1952"/>
        <v>0</v>
      </c>
      <c r="M2877" s="11">
        <f t="shared" si="1949"/>
        <v>0</v>
      </c>
      <c r="N2877" s="11">
        <f t="shared" si="1950"/>
        <v>0</v>
      </c>
      <c r="O2877" s="11">
        <f t="shared" si="1951"/>
        <v>0</v>
      </c>
      <c r="P2877" s="11"/>
      <c r="Q2877" s="11"/>
      <c r="R2877" s="11"/>
    </row>
    <row r="2878" spans="1:18" hidden="1" x14ac:dyDescent="0.25">
      <c r="A2878" t="s">
        <v>22</v>
      </c>
      <c r="B2878">
        <v>5</v>
      </c>
      <c r="C2878">
        <v>18</v>
      </c>
      <c r="D2878" t="s">
        <v>12</v>
      </c>
      <c r="E2878" t="s">
        <v>12</v>
      </c>
      <c r="F2878">
        <v>6</v>
      </c>
      <c r="G2878">
        <v>390</v>
      </c>
      <c r="H2878">
        <v>18575</v>
      </c>
      <c r="I2878" t="s">
        <v>17</v>
      </c>
      <c r="J2878">
        <v>0</v>
      </c>
      <c r="K2878">
        <v>0</v>
      </c>
      <c r="L2878">
        <f t="shared" si="1952"/>
        <v>0</v>
      </c>
      <c r="M2878">
        <f t="shared" si="1949"/>
        <v>0</v>
      </c>
      <c r="N2878">
        <f t="shared" si="1950"/>
        <v>0</v>
      </c>
      <c r="O2878">
        <f t="shared" si="1951"/>
        <v>0</v>
      </c>
      <c r="P2878">
        <f t="shared" ref="P2878" si="1983">IF((SUM(J2878:J2881)&gt;0),1,0)</f>
        <v>0</v>
      </c>
      <c r="Q2878">
        <f t="shared" ref="Q2878:R2878" si="1984">IF((SUM(N2878:N2881)&gt;0),1,0)</f>
        <v>0</v>
      </c>
      <c r="R2878">
        <f t="shared" si="1984"/>
        <v>0</v>
      </c>
    </row>
    <row r="2879" spans="1:18" hidden="1" x14ac:dyDescent="0.25">
      <c r="A2879" t="s">
        <v>22</v>
      </c>
      <c r="B2879">
        <v>5</v>
      </c>
      <c r="C2879">
        <v>18</v>
      </c>
      <c r="D2879" t="s">
        <v>12</v>
      </c>
      <c r="E2879" t="s">
        <v>12</v>
      </c>
      <c r="F2879">
        <v>6</v>
      </c>
      <c r="G2879">
        <v>390</v>
      </c>
      <c r="H2879">
        <v>18575</v>
      </c>
      <c r="I2879" t="s">
        <v>16</v>
      </c>
      <c r="J2879">
        <v>0</v>
      </c>
      <c r="K2879">
        <v>0</v>
      </c>
      <c r="L2879">
        <f t="shared" si="1952"/>
        <v>0</v>
      </c>
      <c r="M2879">
        <f t="shared" ref="M2879:M2946" si="1985">IF(K2879&gt;3,1,0)</f>
        <v>0</v>
      </c>
      <c r="N2879">
        <f t="shared" ref="N2879:N2946" si="1986">IF(K2879=4,1,0)</f>
        <v>0</v>
      </c>
      <c r="O2879">
        <f t="shared" ref="O2879:O2946" si="1987">IF(K2879=5,1,0)</f>
        <v>0</v>
      </c>
    </row>
    <row r="2880" spans="1:18" hidden="1" x14ac:dyDescent="0.25">
      <c r="A2880" t="s">
        <v>22</v>
      </c>
      <c r="B2880">
        <v>5</v>
      </c>
      <c r="C2880">
        <v>18</v>
      </c>
      <c r="D2880" t="s">
        <v>12</v>
      </c>
      <c r="E2880" t="s">
        <v>12</v>
      </c>
      <c r="F2880">
        <v>6</v>
      </c>
      <c r="G2880">
        <v>390</v>
      </c>
      <c r="H2880">
        <v>18575</v>
      </c>
      <c r="I2880" t="s">
        <v>13</v>
      </c>
      <c r="J2880">
        <v>0</v>
      </c>
      <c r="K2880">
        <v>0</v>
      </c>
      <c r="L2880">
        <f t="shared" ref="L2880:L2947" si="1988">IF(J2880&gt;0,1,0)</f>
        <v>0</v>
      </c>
      <c r="M2880">
        <f t="shared" si="1985"/>
        <v>0</v>
      </c>
      <c r="N2880">
        <f t="shared" si="1986"/>
        <v>0</v>
      </c>
      <c r="O2880">
        <f t="shared" si="1987"/>
        <v>0</v>
      </c>
    </row>
    <row r="2881" spans="1:18" hidden="1" x14ac:dyDescent="0.25">
      <c r="A2881" t="s">
        <v>22</v>
      </c>
      <c r="B2881">
        <v>5</v>
      </c>
      <c r="C2881">
        <v>18</v>
      </c>
      <c r="D2881" t="s">
        <v>12</v>
      </c>
      <c r="E2881" t="s">
        <v>12</v>
      </c>
      <c r="F2881">
        <v>6</v>
      </c>
      <c r="G2881">
        <v>390</v>
      </c>
      <c r="H2881">
        <v>18575</v>
      </c>
      <c r="I2881" t="s">
        <v>14</v>
      </c>
      <c r="J2881">
        <v>0</v>
      </c>
      <c r="K2881">
        <v>0</v>
      </c>
      <c r="L2881" s="11">
        <f t="shared" si="1988"/>
        <v>0</v>
      </c>
      <c r="M2881" s="11">
        <f t="shared" si="1985"/>
        <v>0</v>
      </c>
      <c r="N2881" s="11">
        <f t="shared" si="1986"/>
        <v>0</v>
      </c>
      <c r="O2881" s="11">
        <f t="shared" si="1987"/>
        <v>0</v>
      </c>
      <c r="P2881" s="11"/>
      <c r="Q2881" s="11"/>
      <c r="R2881" s="11"/>
    </row>
    <row r="2882" spans="1:18" hidden="1" x14ac:dyDescent="0.25">
      <c r="A2882" t="s">
        <v>22</v>
      </c>
      <c r="B2882">
        <v>5</v>
      </c>
      <c r="C2882">
        <v>18</v>
      </c>
      <c r="D2882" t="s">
        <v>12</v>
      </c>
      <c r="E2882" t="s">
        <v>12</v>
      </c>
      <c r="F2882">
        <v>7</v>
      </c>
      <c r="G2882">
        <v>450</v>
      </c>
      <c r="H2882">
        <v>18635</v>
      </c>
      <c r="I2882" t="s">
        <v>17</v>
      </c>
      <c r="J2882">
        <v>0</v>
      </c>
      <c r="K2882">
        <v>0</v>
      </c>
      <c r="L2882">
        <f t="shared" si="1988"/>
        <v>0</v>
      </c>
      <c r="M2882">
        <f t="shared" si="1985"/>
        <v>0</v>
      </c>
      <c r="N2882">
        <f t="shared" si="1986"/>
        <v>0</v>
      </c>
      <c r="O2882">
        <f t="shared" si="1987"/>
        <v>0</v>
      </c>
      <c r="P2882">
        <f t="shared" ref="P2882" si="1989">IF((SUM(J2882:J2885)&gt;0),1,0)</f>
        <v>0</v>
      </c>
      <c r="Q2882">
        <f t="shared" ref="Q2882:R2882" si="1990">IF((SUM(N2882:N2885)&gt;0),1,0)</f>
        <v>0</v>
      </c>
      <c r="R2882">
        <f t="shared" si="1990"/>
        <v>0</v>
      </c>
    </row>
    <row r="2883" spans="1:18" hidden="1" x14ac:dyDescent="0.25">
      <c r="A2883" t="s">
        <v>22</v>
      </c>
      <c r="B2883">
        <v>5</v>
      </c>
      <c r="C2883">
        <v>18</v>
      </c>
      <c r="D2883" t="s">
        <v>12</v>
      </c>
      <c r="E2883" t="s">
        <v>12</v>
      </c>
      <c r="F2883">
        <v>7</v>
      </c>
      <c r="G2883">
        <v>450</v>
      </c>
      <c r="H2883">
        <v>18635</v>
      </c>
      <c r="I2883" t="s">
        <v>16</v>
      </c>
      <c r="J2883">
        <v>0</v>
      </c>
      <c r="K2883">
        <v>0</v>
      </c>
      <c r="L2883">
        <f t="shared" si="1988"/>
        <v>0</v>
      </c>
      <c r="M2883">
        <f t="shared" si="1985"/>
        <v>0</v>
      </c>
      <c r="N2883">
        <f t="shared" si="1986"/>
        <v>0</v>
      </c>
      <c r="O2883">
        <f t="shared" si="1987"/>
        <v>0</v>
      </c>
    </row>
    <row r="2884" spans="1:18" hidden="1" x14ac:dyDescent="0.25">
      <c r="A2884" t="s">
        <v>22</v>
      </c>
      <c r="B2884">
        <v>5</v>
      </c>
      <c r="C2884">
        <v>18</v>
      </c>
      <c r="D2884" t="s">
        <v>12</v>
      </c>
      <c r="E2884" t="s">
        <v>12</v>
      </c>
      <c r="F2884">
        <v>7</v>
      </c>
      <c r="G2884">
        <v>450</v>
      </c>
      <c r="H2884">
        <v>18635</v>
      </c>
      <c r="I2884" t="s">
        <v>13</v>
      </c>
      <c r="J2884">
        <v>0</v>
      </c>
      <c r="K2884">
        <v>0</v>
      </c>
      <c r="L2884">
        <f t="shared" si="1988"/>
        <v>0</v>
      </c>
      <c r="M2884">
        <f t="shared" si="1985"/>
        <v>0</v>
      </c>
      <c r="N2884">
        <f t="shared" si="1986"/>
        <v>0</v>
      </c>
      <c r="O2884">
        <f t="shared" si="1987"/>
        <v>0</v>
      </c>
    </row>
    <row r="2885" spans="1:18" hidden="1" x14ac:dyDescent="0.25">
      <c r="A2885" t="s">
        <v>22</v>
      </c>
      <c r="B2885">
        <v>5</v>
      </c>
      <c r="C2885">
        <v>18</v>
      </c>
      <c r="D2885" t="s">
        <v>12</v>
      </c>
      <c r="E2885" t="s">
        <v>12</v>
      </c>
      <c r="F2885">
        <v>7</v>
      </c>
      <c r="G2885">
        <v>450</v>
      </c>
      <c r="H2885">
        <v>18635</v>
      </c>
      <c r="I2885" t="s">
        <v>14</v>
      </c>
      <c r="J2885">
        <v>0</v>
      </c>
      <c r="K2885">
        <v>0</v>
      </c>
      <c r="L2885" s="11">
        <f t="shared" si="1988"/>
        <v>0</v>
      </c>
      <c r="M2885" s="11">
        <f t="shared" si="1985"/>
        <v>0</v>
      </c>
      <c r="N2885" s="11">
        <f t="shared" si="1986"/>
        <v>0</v>
      </c>
      <c r="O2885" s="11">
        <f t="shared" si="1987"/>
        <v>0</v>
      </c>
      <c r="P2885" s="11"/>
      <c r="Q2885" s="11"/>
      <c r="R2885" s="11"/>
    </row>
    <row r="2886" spans="1:18" hidden="1" x14ac:dyDescent="0.25">
      <c r="A2886" t="s">
        <v>22</v>
      </c>
      <c r="B2886">
        <v>5</v>
      </c>
      <c r="C2886">
        <v>18</v>
      </c>
      <c r="D2886" t="s">
        <v>12</v>
      </c>
      <c r="E2886" t="s">
        <v>12</v>
      </c>
      <c r="F2886">
        <v>8</v>
      </c>
      <c r="G2886">
        <v>510</v>
      </c>
      <c r="H2886">
        <v>18695</v>
      </c>
      <c r="I2886" t="s">
        <v>17</v>
      </c>
      <c r="J2886">
        <v>0</v>
      </c>
      <c r="K2886">
        <v>0</v>
      </c>
      <c r="L2886">
        <f t="shared" si="1988"/>
        <v>0</v>
      </c>
      <c r="M2886">
        <f t="shared" si="1985"/>
        <v>0</v>
      </c>
      <c r="N2886">
        <f t="shared" si="1986"/>
        <v>0</v>
      </c>
      <c r="O2886">
        <f t="shared" si="1987"/>
        <v>0</v>
      </c>
      <c r="P2886">
        <f t="shared" ref="P2886" si="1991">IF((SUM(J2886:J2889)&gt;0),1,0)</f>
        <v>0</v>
      </c>
      <c r="Q2886">
        <f t="shared" ref="Q2886:R2886" si="1992">IF((SUM(N2886:N2889)&gt;0),1,0)</f>
        <v>0</v>
      </c>
      <c r="R2886">
        <f t="shared" si="1992"/>
        <v>0</v>
      </c>
    </row>
    <row r="2887" spans="1:18" hidden="1" x14ac:dyDescent="0.25">
      <c r="A2887" t="s">
        <v>22</v>
      </c>
      <c r="B2887">
        <v>5</v>
      </c>
      <c r="C2887">
        <v>18</v>
      </c>
      <c r="D2887" t="s">
        <v>12</v>
      </c>
      <c r="E2887" t="s">
        <v>12</v>
      </c>
      <c r="F2887">
        <v>8</v>
      </c>
      <c r="G2887">
        <v>510</v>
      </c>
      <c r="H2887">
        <v>18695</v>
      </c>
      <c r="I2887" t="s">
        <v>16</v>
      </c>
      <c r="J2887">
        <v>0</v>
      </c>
      <c r="K2887">
        <v>0</v>
      </c>
      <c r="L2887">
        <f t="shared" si="1988"/>
        <v>0</v>
      </c>
      <c r="M2887">
        <f t="shared" si="1985"/>
        <v>0</v>
      </c>
      <c r="N2887">
        <f t="shared" si="1986"/>
        <v>0</v>
      </c>
      <c r="O2887">
        <f t="shared" si="1987"/>
        <v>0</v>
      </c>
    </row>
    <row r="2888" spans="1:18" hidden="1" x14ac:dyDescent="0.25">
      <c r="A2888" t="s">
        <v>22</v>
      </c>
      <c r="B2888">
        <v>5</v>
      </c>
      <c r="C2888">
        <v>18</v>
      </c>
      <c r="D2888" t="s">
        <v>12</v>
      </c>
      <c r="E2888" t="s">
        <v>12</v>
      </c>
      <c r="F2888">
        <v>8</v>
      </c>
      <c r="G2888">
        <v>510</v>
      </c>
      <c r="H2888">
        <v>18695</v>
      </c>
      <c r="I2888" t="s">
        <v>13</v>
      </c>
      <c r="J2888">
        <v>0</v>
      </c>
      <c r="K2888">
        <v>0</v>
      </c>
      <c r="L2888">
        <f t="shared" si="1988"/>
        <v>0</v>
      </c>
      <c r="M2888">
        <f t="shared" si="1985"/>
        <v>0</v>
      </c>
      <c r="N2888">
        <f t="shared" si="1986"/>
        <v>0</v>
      </c>
      <c r="O2888">
        <f t="shared" si="1987"/>
        <v>0</v>
      </c>
    </row>
    <row r="2889" spans="1:18" hidden="1" x14ac:dyDescent="0.25">
      <c r="A2889" t="s">
        <v>22</v>
      </c>
      <c r="B2889">
        <v>5</v>
      </c>
      <c r="C2889">
        <v>18</v>
      </c>
      <c r="D2889" t="s">
        <v>12</v>
      </c>
      <c r="E2889" t="s">
        <v>12</v>
      </c>
      <c r="F2889">
        <v>8</v>
      </c>
      <c r="G2889">
        <v>510</v>
      </c>
      <c r="H2889">
        <v>18695</v>
      </c>
      <c r="I2889" t="s">
        <v>14</v>
      </c>
      <c r="J2889">
        <v>0</v>
      </c>
      <c r="K2889">
        <v>0</v>
      </c>
      <c r="L2889" s="11">
        <f t="shared" si="1988"/>
        <v>0</v>
      </c>
      <c r="M2889" s="11">
        <f t="shared" si="1985"/>
        <v>0</v>
      </c>
      <c r="N2889" s="11">
        <f t="shared" si="1986"/>
        <v>0</v>
      </c>
      <c r="O2889" s="11">
        <f t="shared" si="1987"/>
        <v>0</v>
      </c>
      <c r="P2889" s="11"/>
      <c r="Q2889" s="11"/>
      <c r="R2889" s="11"/>
    </row>
    <row r="2890" spans="1:18" hidden="1" x14ac:dyDescent="0.25">
      <c r="A2890" t="s">
        <v>22</v>
      </c>
      <c r="B2890">
        <v>5</v>
      </c>
      <c r="C2890">
        <v>18</v>
      </c>
      <c r="D2890" t="s">
        <v>12</v>
      </c>
      <c r="E2890" t="s">
        <v>12</v>
      </c>
      <c r="F2890">
        <v>9</v>
      </c>
      <c r="G2890">
        <v>570</v>
      </c>
      <c r="H2890">
        <v>18755</v>
      </c>
      <c r="I2890" t="s">
        <v>17</v>
      </c>
      <c r="J2890">
        <v>1</v>
      </c>
      <c r="K2890">
        <v>1</v>
      </c>
      <c r="L2890">
        <f t="shared" si="1988"/>
        <v>1</v>
      </c>
      <c r="M2890">
        <f t="shared" si="1985"/>
        <v>0</v>
      </c>
      <c r="N2890">
        <f t="shared" si="1986"/>
        <v>0</v>
      </c>
      <c r="O2890">
        <f t="shared" si="1987"/>
        <v>0</v>
      </c>
      <c r="P2890">
        <f t="shared" ref="P2890" si="1993">IF((SUM(J2890:J2893)&gt;0),1,0)</f>
        <v>1</v>
      </c>
      <c r="Q2890">
        <f t="shared" ref="Q2890:R2890" si="1994">IF((SUM(N2890:N2893)&gt;0),1,0)</f>
        <v>0</v>
      </c>
      <c r="R2890">
        <f t="shared" si="1994"/>
        <v>0</v>
      </c>
    </row>
    <row r="2891" spans="1:18" hidden="1" x14ac:dyDescent="0.25">
      <c r="A2891" t="s">
        <v>22</v>
      </c>
      <c r="B2891">
        <v>5</v>
      </c>
      <c r="C2891">
        <v>18</v>
      </c>
      <c r="D2891" t="s">
        <v>12</v>
      </c>
      <c r="E2891" t="s">
        <v>12</v>
      </c>
      <c r="F2891">
        <v>9</v>
      </c>
      <c r="G2891">
        <v>570</v>
      </c>
      <c r="H2891">
        <v>18755</v>
      </c>
      <c r="I2891" t="s">
        <v>16</v>
      </c>
      <c r="J2891">
        <v>0</v>
      </c>
      <c r="K2891">
        <v>0</v>
      </c>
      <c r="L2891">
        <f t="shared" si="1988"/>
        <v>0</v>
      </c>
      <c r="M2891">
        <f t="shared" si="1985"/>
        <v>0</v>
      </c>
      <c r="N2891">
        <f t="shared" si="1986"/>
        <v>0</v>
      </c>
      <c r="O2891">
        <f t="shared" si="1987"/>
        <v>0</v>
      </c>
    </row>
    <row r="2892" spans="1:18" hidden="1" x14ac:dyDescent="0.25">
      <c r="A2892" t="s">
        <v>22</v>
      </c>
      <c r="B2892">
        <v>5</v>
      </c>
      <c r="C2892">
        <v>18</v>
      </c>
      <c r="D2892" t="s">
        <v>12</v>
      </c>
      <c r="E2892" t="s">
        <v>12</v>
      </c>
      <c r="F2892">
        <v>9</v>
      </c>
      <c r="G2892">
        <v>570</v>
      </c>
      <c r="H2892">
        <v>18755</v>
      </c>
      <c r="I2892" t="s">
        <v>13</v>
      </c>
      <c r="J2892">
        <v>0</v>
      </c>
      <c r="K2892">
        <v>0</v>
      </c>
      <c r="L2892">
        <f t="shared" si="1988"/>
        <v>0</v>
      </c>
      <c r="M2892">
        <f t="shared" si="1985"/>
        <v>0</v>
      </c>
      <c r="N2892">
        <f t="shared" si="1986"/>
        <v>0</v>
      </c>
      <c r="O2892">
        <f t="shared" si="1987"/>
        <v>0</v>
      </c>
    </row>
    <row r="2893" spans="1:18" hidden="1" x14ac:dyDescent="0.25">
      <c r="A2893" t="s">
        <v>22</v>
      </c>
      <c r="B2893">
        <v>5</v>
      </c>
      <c r="C2893">
        <v>18</v>
      </c>
      <c r="D2893" t="s">
        <v>12</v>
      </c>
      <c r="E2893" t="s">
        <v>12</v>
      </c>
      <c r="F2893">
        <v>9</v>
      </c>
      <c r="G2893">
        <v>570</v>
      </c>
      <c r="H2893">
        <v>18755</v>
      </c>
      <c r="I2893" t="s">
        <v>14</v>
      </c>
      <c r="J2893">
        <v>0</v>
      </c>
      <c r="K2893">
        <v>0</v>
      </c>
      <c r="L2893" s="11">
        <f t="shared" si="1988"/>
        <v>0</v>
      </c>
      <c r="M2893" s="11">
        <f t="shared" si="1985"/>
        <v>0</v>
      </c>
      <c r="N2893" s="11">
        <f t="shared" si="1986"/>
        <v>0</v>
      </c>
      <c r="O2893" s="11">
        <f t="shared" si="1987"/>
        <v>0</v>
      </c>
      <c r="P2893" s="11"/>
      <c r="Q2893" s="11"/>
      <c r="R2893" s="11"/>
    </row>
    <row r="2894" spans="1:18" hidden="1" x14ac:dyDescent="0.25">
      <c r="A2894" t="s">
        <v>22</v>
      </c>
      <c r="B2894">
        <v>5</v>
      </c>
      <c r="C2894">
        <v>18</v>
      </c>
      <c r="D2894" t="s">
        <v>12</v>
      </c>
      <c r="E2894" t="s">
        <v>12</v>
      </c>
      <c r="F2894">
        <v>10</v>
      </c>
      <c r="G2894">
        <v>630</v>
      </c>
      <c r="H2894">
        <v>18438</v>
      </c>
      <c r="I2894" t="s">
        <v>17</v>
      </c>
      <c r="J2894">
        <v>0</v>
      </c>
      <c r="K2894">
        <v>0</v>
      </c>
      <c r="L2894">
        <f t="shared" ref="L2894:L2897" si="1995">IF(J2894&gt;0,1,0)</f>
        <v>0</v>
      </c>
      <c r="M2894">
        <f t="shared" ref="M2894:M2897" si="1996">IF(K2894&gt;3,1,0)</f>
        <v>0</v>
      </c>
      <c r="N2894">
        <f t="shared" ref="N2894:N2897" si="1997">IF(K2894=4,1,0)</f>
        <v>0</v>
      </c>
      <c r="O2894">
        <f t="shared" ref="O2894:O2897" si="1998">IF(K2894=5,1,0)</f>
        <v>0</v>
      </c>
      <c r="P2894">
        <f t="shared" ref="P2894" si="1999">IF((SUM(J2894:J2897)&gt;0),1,0)</f>
        <v>0</v>
      </c>
      <c r="Q2894">
        <f t="shared" ref="Q2894" si="2000">IF((SUM(N2894:N2897)&gt;0),1,0)</f>
        <v>0</v>
      </c>
      <c r="R2894">
        <f t="shared" ref="R2894" si="2001">IF((SUM(O2894:O2897)&gt;0),1,0)</f>
        <v>0</v>
      </c>
    </row>
    <row r="2895" spans="1:18" hidden="1" x14ac:dyDescent="0.25">
      <c r="A2895" t="s">
        <v>22</v>
      </c>
      <c r="B2895">
        <v>5</v>
      </c>
      <c r="C2895">
        <v>18</v>
      </c>
      <c r="D2895" t="s">
        <v>12</v>
      </c>
      <c r="E2895" t="s">
        <v>12</v>
      </c>
      <c r="F2895">
        <v>10</v>
      </c>
      <c r="G2895">
        <v>630</v>
      </c>
      <c r="H2895">
        <v>18438</v>
      </c>
      <c r="I2895" t="s">
        <v>16</v>
      </c>
      <c r="J2895">
        <v>0</v>
      </c>
      <c r="K2895">
        <v>0</v>
      </c>
      <c r="L2895">
        <f t="shared" si="1995"/>
        <v>0</v>
      </c>
      <c r="M2895">
        <f t="shared" si="1996"/>
        <v>0</v>
      </c>
      <c r="N2895">
        <f t="shared" si="1997"/>
        <v>0</v>
      </c>
      <c r="O2895">
        <f t="shared" si="1998"/>
        <v>0</v>
      </c>
    </row>
    <row r="2896" spans="1:18" hidden="1" x14ac:dyDescent="0.25">
      <c r="A2896" t="s">
        <v>22</v>
      </c>
      <c r="B2896">
        <v>5</v>
      </c>
      <c r="C2896">
        <v>18</v>
      </c>
      <c r="D2896" t="s">
        <v>12</v>
      </c>
      <c r="E2896" t="s">
        <v>12</v>
      </c>
      <c r="F2896">
        <v>10</v>
      </c>
      <c r="G2896">
        <v>630</v>
      </c>
      <c r="H2896">
        <v>18438</v>
      </c>
      <c r="I2896" t="s">
        <v>13</v>
      </c>
      <c r="J2896">
        <v>0</v>
      </c>
      <c r="K2896">
        <v>0</v>
      </c>
      <c r="L2896">
        <f t="shared" si="1995"/>
        <v>0</v>
      </c>
      <c r="M2896">
        <f t="shared" si="1996"/>
        <v>0</v>
      </c>
      <c r="N2896">
        <f t="shared" si="1997"/>
        <v>0</v>
      </c>
      <c r="O2896">
        <f t="shared" si="1998"/>
        <v>0</v>
      </c>
    </row>
    <row r="2897" spans="1:18" hidden="1" x14ac:dyDescent="0.25">
      <c r="A2897" t="s">
        <v>22</v>
      </c>
      <c r="B2897">
        <v>5</v>
      </c>
      <c r="C2897">
        <v>18</v>
      </c>
      <c r="D2897" t="s">
        <v>12</v>
      </c>
      <c r="E2897" t="s">
        <v>12</v>
      </c>
      <c r="F2897">
        <v>10</v>
      </c>
      <c r="G2897">
        <v>630</v>
      </c>
      <c r="H2897">
        <v>18438</v>
      </c>
      <c r="I2897" t="s">
        <v>14</v>
      </c>
      <c r="J2897">
        <v>0</v>
      </c>
      <c r="K2897">
        <v>0</v>
      </c>
      <c r="L2897" s="11">
        <f t="shared" si="1995"/>
        <v>0</v>
      </c>
      <c r="M2897" s="11">
        <f t="shared" si="1996"/>
        <v>0</v>
      </c>
      <c r="N2897" s="11">
        <f t="shared" si="1997"/>
        <v>0</v>
      </c>
      <c r="O2897" s="11">
        <f t="shared" si="1998"/>
        <v>0</v>
      </c>
      <c r="P2897" s="11"/>
      <c r="Q2897" s="11"/>
      <c r="R2897" s="11"/>
    </row>
    <row r="2898" spans="1:18" hidden="1" x14ac:dyDescent="0.25">
      <c r="A2898" t="s">
        <v>22</v>
      </c>
      <c r="B2898">
        <v>6</v>
      </c>
      <c r="C2898">
        <v>2</v>
      </c>
      <c r="D2898" t="s">
        <v>12</v>
      </c>
      <c r="E2898" t="s">
        <v>96</v>
      </c>
      <c r="F2898">
        <v>1</v>
      </c>
      <c r="G2898">
        <v>60</v>
      </c>
      <c r="H2898">
        <v>29029</v>
      </c>
      <c r="I2898" t="s">
        <v>17</v>
      </c>
      <c r="J2898">
        <v>0</v>
      </c>
      <c r="K2898">
        <v>0</v>
      </c>
      <c r="L2898">
        <f t="shared" si="1988"/>
        <v>0</v>
      </c>
      <c r="M2898">
        <f t="shared" si="1985"/>
        <v>0</v>
      </c>
      <c r="N2898">
        <f t="shared" si="1986"/>
        <v>0</v>
      </c>
      <c r="O2898">
        <f t="shared" si="1987"/>
        <v>0</v>
      </c>
      <c r="P2898">
        <f t="shared" ref="P2898" si="2002">IF((SUM(J2898:J2901)&gt;0),1,0)</f>
        <v>0</v>
      </c>
      <c r="Q2898">
        <f t="shared" ref="Q2898:R2898" si="2003">IF((SUM(N2898:N2901)&gt;0),1,0)</f>
        <v>0</v>
      </c>
      <c r="R2898">
        <f t="shared" si="2003"/>
        <v>0</v>
      </c>
    </row>
    <row r="2899" spans="1:18" hidden="1" x14ac:dyDescent="0.25">
      <c r="A2899" t="s">
        <v>22</v>
      </c>
      <c r="B2899">
        <v>6</v>
      </c>
      <c r="C2899">
        <v>2</v>
      </c>
      <c r="D2899" t="s">
        <v>12</v>
      </c>
      <c r="E2899" t="s">
        <v>96</v>
      </c>
      <c r="F2899">
        <v>1</v>
      </c>
      <c r="G2899">
        <v>60</v>
      </c>
      <c r="H2899">
        <v>29029</v>
      </c>
      <c r="I2899" t="s">
        <v>16</v>
      </c>
      <c r="J2899">
        <v>0</v>
      </c>
      <c r="K2899">
        <v>0</v>
      </c>
      <c r="L2899">
        <f t="shared" si="1988"/>
        <v>0</v>
      </c>
      <c r="M2899">
        <f t="shared" si="1985"/>
        <v>0</v>
      </c>
      <c r="N2899">
        <f t="shared" si="1986"/>
        <v>0</v>
      </c>
      <c r="O2899">
        <f t="shared" si="1987"/>
        <v>0</v>
      </c>
    </row>
    <row r="2900" spans="1:18" hidden="1" x14ac:dyDescent="0.25">
      <c r="A2900" t="s">
        <v>22</v>
      </c>
      <c r="B2900">
        <v>6</v>
      </c>
      <c r="C2900">
        <v>2</v>
      </c>
      <c r="D2900" t="s">
        <v>12</v>
      </c>
      <c r="E2900" t="s">
        <v>96</v>
      </c>
      <c r="F2900">
        <v>1</v>
      </c>
      <c r="G2900">
        <v>60</v>
      </c>
      <c r="H2900">
        <v>29029</v>
      </c>
      <c r="I2900" t="s">
        <v>13</v>
      </c>
      <c r="J2900">
        <v>0</v>
      </c>
      <c r="K2900">
        <v>0</v>
      </c>
      <c r="L2900">
        <f t="shared" si="1988"/>
        <v>0</v>
      </c>
      <c r="M2900">
        <f t="shared" si="1985"/>
        <v>0</v>
      </c>
      <c r="N2900">
        <f t="shared" si="1986"/>
        <v>0</v>
      </c>
      <c r="O2900">
        <f t="shared" si="1987"/>
        <v>0</v>
      </c>
    </row>
    <row r="2901" spans="1:18" hidden="1" x14ac:dyDescent="0.25">
      <c r="A2901" t="s">
        <v>22</v>
      </c>
      <c r="B2901">
        <v>6</v>
      </c>
      <c r="C2901">
        <v>2</v>
      </c>
      <c r="D2901" t="s">
        <v>12</v>
      </c>
      <c r="E2901" t="s">
        <v>96</v>
      </c>
      <c r="F2901">
        <v>1</v>
      </c>
      <c r="G2901">
        <v>60</v>
      </c>
      <c r="H2901">
        <v>29029</v>
      </c>
      <c r="I2901" t="s">
        <v>14</v>
      </c>
      <c r="J2901">
        <v>0</v>
      </c>
      <c r="K2901">
        <v>0</v>
      </c>
      <c r="L2901" s="11">
        <f t="shared" si="1988"/>
        <v>0</v>
      </c>
      <c r="M2901" s="11">
        <f t="shared" si="1985"/>
        <v>0</v>
      </c>
      <c r="N2901" s="11">
        <f t="shared" si="1986"/>
        <v>0</v>
      </c>
      <c r="O2901" s="11">
        <f t="shared" si="1987"/>
        <v>0</v>
      </c>
      <c r="P2901" s="11"/>
      <c r="Q2901" s="11"/>
      <c r="R2901" s="11"/>
    </row>
    <row r="2902" spans="1:18" hidden="1" x14ac:dyDescent="0.25">
      <c r="A2902" t="s">
        <v>22</v>
      </c>
      <c r="B2902">
        <v>6</v>
      </c>
      <c r="C2902">
        <v>2</v>
      </c>
      <c r="D2902" t="s">
        <v>12</v>
      </c>
      <c r="E2902" t="s">
        <v>96</v>
      </c>
      <c r="F2902">
        <v>2</v>
      </c>
      <c r="G2902">
        <v>120</v>
      </c>
      <c r="H2902">
        <v>29089</v>
      </c>
      <c r="I2902" t="s">
        <v>17</v>
      </c>
      <c r="J2902">
        <v>0</v>
      </c>
      <c r="K2902">
        <v>0</v>
      </c>
      <c r="L2902">
        <f t="shared" si="1988"/>
        <v>0</v>
      </c>
      <c r="M2902">
        <f t="shared" si="1985"/>
        <v>0</v>
      </c>
      <c r="N2902">
        <f t="shared" si="1986"/>
        <v>0</v>
      </c>
      <c r="O2902">
        <f t="shared" si="1987"/>
        <v>0</v>
      </c>
      <c r="P2902">
        <f t="shared" ref="P2902" si="2004">IF((SUM(J2902:J2905)&gt;0),1,0)</f>
        <v>1</v>
      </c>
      <c r="Q2902">
        <f t="shared" ref="Q2902:R2902" si="2005">IF((SUM(N2902:N2905)&gt;0),1,0)</f>
        <v>0</v>
      </c>
      <c r="R2902">
        <f t="shared" si="2005"/>
        <v>0</v>
      </c>
    </row>
    <row r="2903" spans="1:18" hidden="1" x14ac:dyDescent="0.25">
      <c r="A2903" t="s">
        <v>22</v>
      </c>
      <c r="B2903">
        <v>6</v>
      </c>
      <c r="C2903">
        <v>2</v>
      </c>
      <c r="D2903" t="s">
        <v>12</v>
      </c>
      <c r="E2903" t="s">
        <v>96</v>
      </c>
      <c r="F2903">
        <v>2</v>
      </c>
      <c r="G2903">
        <v>120</v>
      </c>
      <c r="H2903">
        <v>29089</v>
      </c>
      <c r="I2903" t="s">
        <v>16</v>
      </c>
      <c r="J2903">
        <v>0</v>
      </c>
      <c r="K2903">
        <v>0</v>
      </c>
      <c r="L2903">
        <f t="shared" si="1988"/>
        <v>0</v>
      </c>
      <c r="M2903">
        <f t="shared" si="1985"/>
        <v>0</v>
      </c>
      <c r="N2903">
        <f t="shared" si="1986"/>
        <v>0</v>
      </c>
      <c r="O2903">
        <f t="shared" si="1987"/>
        <v>0</v>
      </c>
    </row>
    <row r="2904" spans="1:18" hidden="1" x14ac:dyDescent="0.25">
      <c r="A2904" t="s">
        <v>22</v>
      </c>
      <c r="B2904">
        <v>6</v>
      </c>
      <c r="C2904">
        <v>2</v>
      </c>
      <c r="D2904" t="s">
        <v>12</v>
      </c>
      <c r="E2904" t="s">
        <v>96</v>
      </c>
      <c r="F2904">
        <v>2</v>
      </c>
      <c r="G2904">
        <v>120</v>
      </c>
      <c r="H2904">
        <v>29089</v>
      </c>
      <c r="I2904" t="s">
        <v>13</v>
      </c>
      <c r="J2904">
        <v>1</v>
      </c>
      <c r="K2904">
        <v>3</v>
      </c>
      <c r="L2904">
        <f t="shared" si="1988"/>
        <v>1</v>
      </c>
      <c r="M2904">
        <f t="shared" si="1985"/>
        <v>0</v>
      </c>
      <c r="N2904">
        <f t="shared" si="1986"/>
        <v>0</v>
      </c>
      <c r="O2904">
        <f t="shared" si="1987"/>
        <v>0</v>
      </c>
    </row>
    <row r="2905" spans="1:18" hidden="1" x14ac:dyDescent="0.25">
      <c r="A2905" t="s">
        <v>22</v>
      </c>
      <c r="B2905">
        <v>6</v>
      </c>
      <c r="C2905">
        <v>2</v>
      </c>
      <c r="D2905" t="s">
        <v>12</v>
      </c>
      <c r="E2905" t="s">
        <v>96</v>
      </c>
      <c r="F2905">
        <v>2</v>
      </c>
      <c r="G2905">
        <v>120</v>
      </c>
      <c r="H2905">
        <v>29089</v>
      </c>
      <c r="I2905" t="s">
        <v>14</v>
      </c>
      <c r="J2905">
        <v>0</v>
      </c>
      <c r="K2905">
        <v>0</v>
      </c>
      <c r="L2905" s="11">
        <f t="shared" si="1988"/>
        <v>0</v>
      </c>
      <c r="M2905" s="11">
        <f t="shared" si="1985"/>
        <v>0</v>
      </c>
      <c r="N2905" s="11">
        <f t="shared" si="1986"/>
        <v>0</v>
      </c>
      <c r="O2905" s="11">
        <f t="shared" si="1987"/>
        <v>0</v>
      </c>
      <c r="P2905" s="11"/>
      <c r="Q2905" s="11"/>
      <c r="R2905" s="11"/>
    </row>
    <row r="2906" spans="1:18" hidden="1" x14ac:dyDescent="0.25">
      <c r="A2906" t="s">
        <v>22</v>
      </c>
      <c r="B2906">
        <v>6</v>
      </c>
      <c r="C2906">
        <v>2</v>
      </c>
      <c r="D2906" t="s">
        <v>12</v>
      </c>
      <c r="E2906" t="s">
        <v>96</v>
      </c>
      <c r="F2906">
        <v>3</v>
      </c>
      <c r="G2906">
        <v>180</v>
      </c>
      <c r="H2906">
        <v>29149</v>
      </c>
      <c r="I2906" t="s">
        <v>17</v>
      </c>
      <c r="J2906">
        <v>0</v>
      </c>
      <c r="K2906">
        <v>0</v>
      </c>
      <c r="L2906">
        <f t="shared" si="1988"/>
        <v>0</v>
      </c>
      <c r="M2906">
        <f t="shared" si="1985"/>
        <v>0</v>
      </c>
      <c r="N2906">
        <f t="shared" si="1986"/>
        <v>0</v>
      </c>
      <c r="O2906">
        <f t="shared" si="1987"/>
        <v>0</v>
      </c>
      <c r="P2906">
        <f t="shared" ref="P2906" si="2006">IF((SUM(J2906:J2909)&gt;0),1,0)</f>
        <v>1</v>
      </c>
      <c r="Q2906">
        <f t="shared" ref="Q2906:R2906" si="2007">IF((SUM(N2906:N2909)&gt;0),1,0)</f>
        <v>0</v>
      </c>
      <c r="R2906">
        <f t="shared" si="2007"/>
        <v>0</v>
      </c>
    </row>
    <row r="2907" spans="1:18" hidden="1" x14ac:dyDescent="0.25">
      <c r="A2907" t="s">
        <v>22</v>
      </c>
      <c r="B2907">
        <v>6</v>
      </c>
      <c r="C2907">
        <v>2</v>
      </c>
      <c r="D2907" t="s">
        <v>12</v>
      </c>
      <c r="E2907" t="s">
        <v>96</v>
      </c>
      <c r="F2907">
        <v>3</v>
      </c>
      <c r="G2907">
        <v>180</v>
      </c>
      <c r="H2907">
        <v>29149</v>
      </c>
      <c r="I2907" t="s">
        <v>16</v>
      </c>
      <c r="J2907">
        <v>0</v>
      </c>
      <c r="K2907">
        <v>0</v>
      </c>
      <c r="L2907">
        <f t="shared" si="1988"/>
        <v>0</v>
      </c>
      <c r="M2907">
        <f t="shared" si="1985"/>
        <v>0</v>
      </c>
      <c r="N2907">
        <f t="shared" si="1986"/>
        <v>0</v>
      </c>
      <c r="O2907">
        <f t="shared" si="1987"/>
        <v>0</v>
      </c>
    </row>
    <row r="2908" spans="1:18" hidden="1" x14ac:dyDescent="0.25">
      <c r="A2908" t="s">
        <v>22</v>
      </c>
      <c r="B2908">
        <v>6</v>
      </c>
      <c r="C2908">
        <v>2</v>
      </c>
      <c r="D2908" t="s">
        <v>12</v>
      </c>
      <c r="E2908" t="s">
        <v>96</v>
      </c>
      <c r="F2908">
        <v>3</v>
      </c>
      <c r="G2908">
        <v>180</v>
      </c>
      <c r="H2908">
        <v>29149</v>
      </c>
      <c r="I2908" t="s">
        <v>13</v>
      </c>
      <c r="J2908">
        <v>0</v>
      </c>
      <c r="K2908">
        <v>0</v>
      </c>
      <c r="L2908">
        <f t="shared" si="1988"/>
        <v>0</v>
      </c>
      <c r="M2908">
        <f t="shared" si="1985"/>
        <v>0</v>
      </c>
      <c r="N2908">
        <f t="shared" si="1986"/>
        <v>0</v>
      </c>
      <c r="O2908">
        <f t="shared" si="1987"/>
        <v>0</v>
      </c>
    </row>
    <row r="2909" spans="1:18" hidden="1" x14ac:dyDescent="0.25">
      <c r="A2909" t="s">
        <v>22</v>
      </c>
      <c r="B2909">
        <v>6</v>
      </c>
      <c r="C2909">
        <v>2</v>
      </c>
      <c r="D2909" t="s">
        <v>12</v>
      </c>
      <c r="E2909" t="s">
        <v>96</v>
      </c>
      <c r="F2909">
        <v>3</v>
      </c>
      <c r="G2909">
        <v>180</v>
      </c>
      <c r="H2909">
        <v>29149</v>
      </c>
      <c r="I2909" t="s">
        <v>14</v>
      </c>
      <c r="J2909">
        <v>1</v>
      </c>
      <c r="K2909">
        <v>2</v>
      </c>
      <c r="L2909" s="11">
        <f t="shared" si="1988"/>
        <v>1</v>
      </c>
      <c r="M2909" s="11">
        <f t="shared" si="1985"/>
        <v>0</v>
      </c>
      <c r="N2909" s="11">
        <f t="shared" si="1986"/>
        <v>0</v>
      </c>
      <c r="O2909" s="11">
        <f t="shared" si="1987"/>
        <v>0</v>
      </c>
      <c r="P2909" s="11"/>
      <c r="Q2909" s="11"/>
      <c r="R2909" s="11"/>
    </row>
    <row r="2910" spans="1:18" hidden="1" x14ac:dyDescent="0.25">
      <c r="A2910" t="s">
        <v>22</v>
      </c>
      <c r="B2910">
        <v>6</v>
      </c>
      <c r="C2910">
        <v>2</v>
      </c>
      <c r="D2910" t="s">
        <v>12</v>
      </c>
      <c r="E2910" t="s">
        <v>96</v>
      </c>
      <c r="F2910">
        <v>4</v>
      </c>
      <c r="G2910">
        <v>240</v>
      </c>
      <c r="H2910">
        <v>29209</v>
      </c>
      <c r="I2910" t="s">
        <v>17</v>
      </c>
      <c r="J2910">
        <v>0</v>
      </c>
      <c r="K2910">
        <v>0</v>
      </c>
      <c r="L2910">
        <f t="shared" si="1988"/>
        <v>0</v>
      </c>
      <c r="M2910">
        <f t="shared" si="1985"/>
        <v>0</v>
      </c>
      <c r="N2910">
        <f t="shared" si="1986"/>
        <v>0</v>
      </c>
      <c r="O2910">
        <f t="shared" si="1987"/>
        <v>0</v>
      </c>
      <c r="P2910">
        <f t="shared" ref="P2910" si="2008">IF((SUM(J2910:J2913)&gt;0),1,0)</f>
        <v>1</v>
      </c>
      <c r="Q2910">
        <f t="shared" ref="Q2910:R2910" si="2009">IF((SUM(N2910:N2913)&gt;0),1,0)</f>
        <v>1</v>
      </c>
      <c r="R2910">
        <f t="shared" si="2009"/>
        <v>0</v>
      </c>
    </row>
    <row r="2911" spans="1:18" hidden="1" x14ac:dyDescent="0.25">
      <c r="A2911" t="s">
        <v>22</v>
      </c>
      <c r="B2911">
        <v>6</v>
      </c>
      <c r="C2911">
        <v>2</v>
      </c>
      <c r="D2911" t="s">
        <v>12</v>
      </c>
      <c r="E2911" t="s">
        <v>96</v>
      </c>
      <c r="F2911">
        <v>4</v>
      </c>
      <c r="G2911">
        <v>240</v>
      </c>
      <c r="H2911">
        <v>29209</v>
      </c>
      <c r="I2911" t="s">
        <v>16</v>
      </c>
      <c r="J2911">
        <v>0</v>
      </c>
      <c r="K2911">
        <v>0</v>
      </c>
      <c r="L2911">
        <f t="shared" si="1988"/>
        <v>0</v>
      </c>
      <c r="M2911">
        <f t="shared" si="1985"/>
        <v>0</v>
      </c>
      <c r="N2911">
        <f t="shared" si="1986"/>
        <v>0</v>
      </c>
      <c r="O2911">
        <f t="shared" si="1987"/>
        <v>0</v>
      </c>
    </row>
    <row r="2912" spans="1:18" hidden="1" x14ac:dyDescent="0.25">
      <c r="A2912" t="s">
        <v>22</v>
      </c>
      <c r="B2912">
        <v>6</v>
      </c>
      <c r="C2912">
        <v>2</v>
      </c>
      <c r="D2912" t="s">
        <v>12</v>
      </c>
      <c r="E2912" t="s">
        <v>96</v>
      </c>
      <c r="F2912">
        <v>4</v>
      </c>
      <c r="G2912">
        <v>240</v>
      </c>
      <c r="H2912">
        <v>29209</v>
      </c>
      <c r="I2912" t="s">
        <v>13</v>
      </c>
      <c r="J2912">
        <v>0</v>
      </c>
      <c r="K2912">
        <v>0</v>
      </c>
      <c r="L2912">
        <f t="shared" si="1988"/>
        <v>0</v>
      </c>
      <c r="M2912">
        <f t="shared" si="1985"/>
        <v>0</v>
      </c>
      <c r="N2912">
        <f t="shared" si="1986"/>
        <v>0</v>
      </c>
      <c r="O2912">
        <f t="shared" si="1987"/>
        <v>0</v>
      </c>
    </row>
    <row r="2913" spans="1:18" hidden="1" x14ac:dyDescent="0.25">
      <c r="A2913" t="s">
        <v>22</v>
      </c>
      <c r="B2913">
        <v>6</v>
      </c>
      <c r="C2913">
        <v>2</v>
      </c>
      <c r="D2913" t="s">
        <v>12</v>
      </c>
      <c r="E2913" t="s">
        <v>96</v>
      </c>
      <c r="F2913">
        <v>4</v>
      </c>
      <c r="G2913">
        <v>240</v>
      </c>
      <c r="H2913">
        <v>29209</v>
      </c>
      <c r="I2913" t="s">
        <v>14</v>
      </c>
      <c r="J2913">
        <v>1</v>
      </c>
      <c r="K2913">
        <v>4</v>
      </c>
      <c r="L2913" s="11">
        <f t="shared" si="1988"/>
        <v>1</v>
      </c>
      <c r="M2913" s="11">
        <f t="shared" si="1985"/>
        <v>1</v>
      </c>
      <c r="N2913" s="11">
        <f t="shared" si="1986"/>
        <v>1</v>
      </c>
      <c r="O2913" s="11">
        <f t="shared" si="1987"/>
        <v>0</v>
      </c>
      <c r="P2913" s="11"/>
      <c r="Q2913" s="11"/>
      <c r="R2913" s="11"/>
    </row>
    <row r="2914" spans="1:18" hidden="1" x14ac:dyDescent="0.25">
      <c r="A2914" t="s">
        <v>22</v>
      </c>
      <c r="B2914">
        <v>6</v>
      </c>
      <c r="C2914">
        <v>2</v>
      </c>
      <c r="D2914" t="s">
        <v>12</v>
      </c>
      <c r="E2914" t="s">
        <v>96</v>
      </c>
      <c r="F2914">
        <v>5</v>
      </c>
      <c r="G2914">
        <v>300</v>
      </c>
      <c r="H2914">
        <v>29269</v>
      </c>
      <c r="I2914" t="s">
        <v>17</v>
      </c>
      <c r="J2914">
        <v>0</v>
      </c>
      <c r="K2914">
        <v>0</v>
      </c>
      <c r="L2914">
        <f t="shared" si="1988"/>
        <v>0</v>
      </c>
      <c r="M2914">
        <f t="shared" si="1985"/>
        <v>0</v>
      </c>
      <c r="N2914">
        <f t="shared" si="1986"/>
        <v>0</v>
      </c>
      <c r="O2914">
        <f t="shared" si="1987"/>
        <v>0</v>
      </c>
      <c r="P2914">
        <f t="shared" ref="P2914" si="2010">IF((SUM(J2914:J2917)&gt;0),1,0)</f>
        <v>0</v>
      </c>
      <c r="Q2914">
        <f t="shared" ref="Q2914:R2914" si="2011">IF((SUM(N2914:N2917)&gt;0),1,0)</f>
        <v>0</v>
      </c>
      <c r="R2914">
        <f t="shared" si="2011"/>
        <v>0</v>
      </c>
    </row>
    <row r="2915" spans="1:18" hidden="1" x14ac:dyDescent="0.25">
      <c r="A2915" t="s">
        <v>22</v>
      </c>
      <c r="B2915">
        <v>6</v>
      </c>
      <c r="C2915">
        <v>2</v>
      </c>
      <c r="D2915" t="s">
        <v>12</v>
      </c>
      <c r="E2915" t="s">
        <v>96</v>
      </c>
      <c r="F2915">
        <v>5</v>
      </c>
      <c r="G2915">
        <v>300</v>
      </c>
      <c r="H2915">
        <v>29269</v>
      </c>
      <c r="I2915" t="s">
        <v>16</v>
      </c>
      <c r="J2915">
        <v>0</v>
      </c>
      <c r="K2915">
        <v>0</v>
      </c>
      <c r="L2915">
        <f t="shared" si="1988"/>
        <v>0</v>
      </c>
      <c r="M2915">
        <f t="shared" si="1985"/>
        <v>0</v>
      </c>
      <c r="N2915">
        <f t="shared" si="1986"/>
        <v>0</v>
      </c>
      <c r="O2915">
        <f t="shared" si="1987"/>
        <v>0</v>
      </c>
    </row>
    <row r="2916" spans="1:18" hidden="1" x14ac:dyDescent="0.25">
      <c r="A2916" t="s">
        <v>22</v>
      </c>
      <c r="B2916">
        <v>6</v>
      </c>
      <c r="C2916">
        <v>2</v>
      </c>
      <c r="D2916" t="s">
        <v>12</v>
      </c>
      <c r="E2916" t="s">
        <v>96</v>
      </c>
      <c r="F2916">
        <v>5</v>
      </c>
      <c r="G2916">
        <v>300</v>
      </c>
      <c r="H2916">
        <v>29269</v>
      </c>
      <c r="I2916" t="s">
        <v>13</v>
      </c>
      <c r="J2916">
        <v>0</v>
      </c>
      <c r="K2916">
        <v>0</v>
      </c>
      <c r="L2916">
        <f t="shared" si="1988"/>
        <v>0</v>
      </c>
      <c r="M2916">
        <f t="shared" si="1985"/>
        <v>0</v>
      </c>
      <c r="N2916">
        <f t="shared" si="1986"/>
        <v>0</v>
      </c>
      <c r="O2916">
        <f t="shared" si="1987"/>
        <v>0</v>
      </c>
    </row>
    <row r="2917" spans="1:18" hidden="1" x14ac:dyDescent="0.25">
      <c r="A2917" t="s">
        <v>22</v>
      </c>
      <c r="B2917">
        <v>6</v>
      </c>
      <c r="C2917">
        <v>2</v>
      </c>
      <c r="D2917" t="s">
        <v>12</v>
      </c>
      <c r="E2917" t="s">
        <v>96</v>
      </c>
      <c r="F2917">
        <v>5</v>
      </c>
      <c r="G2917">
        <v>300</v>
      </c>
      <c r="H2917">
        <v>29269</v>
      </c>
      <c r="I2917" t="s">
        <v>14</v>
      </c>
      <c r="J2917">
        <v>0</v>
      </c>
      <c r="K2917">
        <v>0</v>
      </c>
      <c r="L2917" s="11">
        <f t="shared" si="1988"/>
        <v>0</v>
      </c>
      <c r="M2917" s="11">
        <f t="shared" si="1985"/>
        <v>0</v>
      </c>
      <c r="N2917" s="11">
        <f t="shared" si="1986"/>
        <v>0</v>
      </c>
      <c r="O2917" s="11">
        <f t="shared" si="1987"/>
        <v>0</v>
      </c>
      <c r="P2917" s="11"/>
      <c r="Q2917" s="11"/>
      <c r="R2917" s="11"/>
    </row>
    <row r="2918" spans="1:18" hidden="1" x14ac:dyDescent="0.25">
      <c r="A2918" t="s">
        <v>22</v>
      </c>
      <c r="B2918">
        <v>6</v>
      </c>
      <c r="C2918">
        <v>2</v>
      </c>
      <c r="D2918" t="s">
        <v>12</v>
      </c>
      <c r="E2918" t="s">
        <v>96</v>
      </c>
      <c r="F2918">
        <v>6</v>
      </c>
      <c r="G2918">
        <v>360</v>
      </c>
      <c r="H2918">
        <v>29329</v>
      </c>
      <c r="I2918" t="s">
        <v>17</v>
      </c>
      <c r="J2918">
        <v>0</v>
      </c>
      <c r="K2918">
        <v>0</v>
      </c>
      <c r="L2918">
        <f t="shared" si="1988"/>
        <v>0</v>
      </c>
      <c r="M2918">
        <f t="shared" si="1985"/>
        <v>0</v>
      </c>
      <c r="N2918">
        <f t="shared" si="1986"/>
        <v>0</v>
      </c>
      <c r="O2918">
        <f t="shared" si="1987"/>
        <v>0</v>
      </c>
      <c r="P2918">
        <f t="shared" ref="P2918" si="2012">IF((SUM(J2918:J2921)&gt;0),1,0)</f>
        <v>1</v>
      </c>
      <c r="Q2918">
        <f t="shared" ref="Q2918:R2918" si="2013">IF((SUM(N2918:N2921)&gt;0),1,0)</f>
        <v>0</v>
      </c>
      <c r="R2918">
        <f t="shared" si="2013"/>
        <v>0</v>
      </c>
    </row>
    <row r="2919" spans="1:18" hidden="1" x14ac:dyDescent="0.25">
      <c r="A2919" t="s">
        <v>22</v>
      </c>
      <c r="B2919">
        <v>6</v>
      </c>
      <c r="C2919">
        <v>2</v>
      </c>
      <c r="D2919" t="s">
        <v>12</v>
      </c>
      <c r="E2919" t="s">
        <v>96</v>
      </c>
      <c r="F2919">
        <v>6</v>
      </c>
      <c r="G2919">
        <v>360</v>
      </c>
      <c r="H2919">
        <v>29329</v>
      </c>
      <c r="I2919" t="s">
        <v>16</v>
      </c>
      <c r="J2919">
        <v>0</v>
      </c>
      <c r="K2919">
        <v>0</v>
      </c>
      <c r="L2919">
        <f t="shared" si="1988"/>
        <v>0</v>
      </c>
      <c r="M2919">
        <f t="shared" si="1985"/>
        <v>0</v>
      </c>
      <c r="N2919">
        <f t="shared" si="1986"/>
        <v>0</v>
      </c>
      <c r="O2919">
        <f t="shared" si="1987"/>
        <v>0</v>
      </c>
    </row>
    <row r="2920" spans="1:18" hidden="1" x14ac:dyDescent="0.25">
      <c r="A2920" t="s">
        <v>22</v>
      </c>
      <c r="B2920">
        <v>6</v>
      </c>
      <c r="C2920">
        <v>2</v>
      </c>
      <c r="D2920" t="s">
        <v>12</v>
      </c>
      <c r="E2920" t="s">
        <v>96</v>
      </c>
      <c r="F2920">
        <v>6</v>
      </c>
      <c r="G2920">
        <v>360</v>
      </c>
      <c r="H2920">
        <v>29329</v>
      </c>
      <c r="I2920" t="s">
        <v>13</v>
      </c>
      <c r="J2920">
        <v>0</v>
      </c>
      <c r="K2920">
        <v>0</v>
      </c>
      <c r="L2920">
        <f t="shared" si="1988"/>
        <v>0</v>
      </c>
      <c r="M2920">
        <f t="shared" si="1985"/>
        <v>0</v>
      </c>
      <c r="N2920">
        <f t="shared" si="1986"/>
        <v>0</v>
      </c>
      <c r="O2920">
        <f t="shared" si="1987"/>
        <v>0</v>
      </c>
    </row>
    <row r="2921" spans="1:18" hidden="1" x14ac:dyDescent="0.25">
      <c r="A2921" t="s">
        <v>22</v>
      </c>
      <c r="B2921">
        <v>6</v>
      </c>
      <c r="C2921">
        <v>2</v>
      </c>
      <c r="D2921" t="s">
        <v>12</v>
      </c>
      <c r="E2921" t="s">
        <v>96</v>
      </c>
      <c r="F2921">
        <v>6</v>
      </c>
      <c r="G2921">
        <v>360</v>
      </c>
      <c r="H2921">
        <v>29329</v>
      </c>
      <c r="I2921" t="s">
        <v>14</v>
      </c>
      <c r="J2921">
        <v>1</v>
      </c>
      <c r="K2921">
        <v>3</v>
      </c>
      <c r="L2921" s="11">
        <f t="shared" si="1988"/>
        <v>1</v>
      </c>
      <c r="M2921" s="11">
        <f t="shared" si="1985"/>
        <v>0</v>
      </c>
      <c r="N2921" s="11">
        <f t="shared" si="1986"/>
        <v>0</v>
      </c>
      <c r="O2921" s="11">
        <f t="shared" si="1987"/>
        <v>0</v>
      </c>
      <c r="P2921" s="11"/>
      <c r="Q2921" s="11"/>
      <c r="R2921" s="11"/>
    </row>
    <row r="2922" spans="1:18" hidden="1" x14ac:dyDescent="0.25">
      <c r="A2922" t="s">
        <v>22</v>
      </c>
      <c r="B2922">
        <v>6</v>
      </c>
      <c r="C2922">
        <v>2</v>
      </c>
      <c r="D2922" t="s">
        <v>12</v>
      </c>
      <c r="E2922" t="s">
        <v>96</v>
      </c>
      <c r="F2922">
        <v>7</v>
      </c>
      <c r="G2922">
        <v>420</v>
      </c>
      <c r="H2922">
        <v>29389</v>
      </c>
      <c r="I2922" t="s">
        <v>17</v>
      </c>
      <c r="J2922">
        <v>0</v>
      </c>
      <c r="K2922">
        <v>0</v>
      </c>
      <c r="L2922">
        <f t="shared" si="1988"/>
        <v>0</v>
      </c>
      <c r="M2922">
        <f t="shared" si="1985"/>
        <v>0</v>
      </c>
      <c r="N2922">
        <f t="shared" si="1986"/>
        <v>0</v>
      </c>
      <c r="O2922">
        <f t="shared" si="1987"/>
        <v>0</v>
      </c>
      <c r="P2922">
        <f t="shared" ref="P2922" si="2014">IF((SUM(J2922:J2925)&gt;0),1,0)</f>
        <v>1</v>
      </c>
      <c r="Q2922">
        <f t="shared" ref="Q2922:R2922" si="2015">IF((SUM(N2922:N2925)&gt;0),1,0)</f>
        <v>0</v>
      </c>
      <c r="R2922">
        <f t="shared" si="2015"/>
        <v>0</v>
      </c>
    </row>
    <row r="2923" spans="1:18" hidden="1" x14ac:dyDescent="0.25">
      <c r="A2923" t="s">
        <v>22</v>
      </c>
      <c r="B2923">
        <v>6</v>
      </c>
      <c r="C2923">
        <v>2</v>
      </c>
      <c r="D2923" t="s">
        <v>12</v>
      </c>
      <c r="E2923" t="s">
        <v>96</v>
      </c>
      <c r="F2923">
        <v>7</v>
      </c>
      <c r="G2923">
        <v>420</v>
      </c>
      <c r="H2923">
        <v>29389</v>
      </c>
      <c r="I2923" t="s">
        <v>16</v>
      </c>
      <c r="J2923">
        <v>0</v>
      </c>
      <c r="K2923">
        <v>0</v>
      </c>
      <c r="L2923">
        <f t="shared" si="1988"/>
        <v>0</v>
      </c>
      <c r="M2923">
        <f t="shared" si="1985"/>
        <v>0</v>
      </c>
      <c r="N2923">
        <f t="shared" si="1986"/>
        <v>0</v>
      </c>
      <c r="O2923">
        <f t="shared" si="1987"/>
        <v>0</v>
      </c>
    </row>
    <row r="2924" spans="1:18" hidden="1" x14ac:dyDescent="0.25">
      <c r="A2924" t="s">
        <v>22</v>
      </c>
      <c r="B2924">
        <v>6</v>
      </c>
      <c r="C2924">
        <v>2</v>
      </c>
      <c r="D2924" t="s">
        <v>12</v>
      </c>
      <c r="E2924" t="s">
        <v>96</v>
      </c>
      <c r="F2924">
        <v>7</v>
      </c>
      <c r="G2924">
        <v>420</v>
      </c>
      <c r="H2924">
        <v>29389</v>
      </c>
      <c r="I2924" t="s">
        <v>13</v>
      </c>
      <c r="J2924">
        <v>1</v>
      </c>
      <c r="K2924">
        <v>2</v>
      </c>
      <c r="L2924">
        <f t="shared" si="1988"/>
        <v>1</v>
      </c>
      <c r="M2924">
        <f t="shared" si="1985"/>
        <v>0</v>
      </c>
      <c r="N2924">
        <f t="shared" si="1986"/>
        <v>0</v>
      </c>
      <c r="O2924">
        <f t="shared" si="1987"/>
        <v>0</v>
      </c>
    </row>
    <row r="2925" spans="1:18" hidden="1" x14ac:dyDescent="0.25">
      <c r="A2925" t="s">
        <v>22</v>
      </c>
      <c r="B2925">
        <v>6</v>
      </c>
      <c r="C2925">
        <v>2</v>
      </c>
      <c r="D2925" t="s">
        <v>12</v>
      </c>
      <c r="E2925" t="s">
        <v>96</v>
      </c>
      <c r="F2925">
        <v>7</v>
      </c>
      <c r="G2925">
        <v>420</v>
      </c>
      <c r="H2925">
        <v>29389</v>
      </c>
      <c r="I2925" t="s">
        <v>14</v>
      </c>
      <c r="J2925">
        <v>2</v>
      </c>
      <c r="K2925">
        <v>3</v>
      </c>
      <c r="L2925" s="11">
        <f t="shared" si="1988"/>
        <v>1</v>
      </c>
      <c r="M2925" s="11">
        <f t="shared" si="1985"/>
        <v>0</v>
      </c>
      <c r="N2925" s="11">
        <f t="shared" si="1986"/>
        <v>0</v>
      </c>
      <c r="O2925" s="11">
        <f t="shared" si="1987"/>
        <v>0</v>
      </c>
      <c r="P2925" s="11"/>
      <c r="Q2925" s="11"/>
      <c r="R2925" s="11"/>
    </row>
    <row r="2926" spans="1:18" hidden="1" x14ac:dyDescent="0.25">
      <c r="A2926" t="s">
        <v>22</v>
      </c>
      <c r="B2926">
        <v>6</v>
      </c>
      <c r="C2926">
        <v>2</v>
      </c>
      <c r="D2926" t="s">
        <v>12</v>
      </c>
      <c r="E2926" t="s">
        <v>96</v>
      </c>
      <c r="F2926">
        <v>8</v>
      </c>
      <c r="G2926">
        <v>480</v>
      </c>
      <c r="H2926">
        <v>29449</v>
      </c>
      <c r="I2926" t="s">
        <v>17</v>
      </c>
      <c r="J2926">
        <v>0</v>
      </c>
      <c r="K2926">
        <v>0</v>
      </c>
      <c r="L2926">
        <f t="shared" si="1988"/>
        <v>0</v>
      </c>
      <c r="M2926">
        <f t="shared" si="1985"/>
        <v>0</v>
      </c>
      <c r="N2926">
        <f t="shared" si="1986"/>
        <v>0</v>
      </c>
      <c r="O2926">
        <f t="shared" si="1987"/>
        <v>0</v>
      </c>
      <c r="P2926">
        <f t="shared" ref="P2926" si="2016">IF((SUM(J2926:J2929)&gt;0),1,0)</f>
        <v>1</v>
      </c>
      <c r="Q2926">
        <f t="shared" ref="Q2926:R2926" si="2017">IF((SUM(N2926:N2929)&gt;0),1,0)</f>
        <v>0</v>
      </c>
      <c r="R2926">
        <f t="shared" si="2017"/>
        <v>0</v>
      </c>
    </row>
    <row r="2927" spans="1:18" hidden="1" x14ac:dyDescent="0.25">
      <c r="A2927" t="s">
        <v>22</v>
      </c>
      <c r="B2927">
        <v>6</v>
      </c>
      <c r="C2927">
        <v>2</v>
      </c>
      <c r="D2927" t="s">
        <v>12</v>
      </c>
      <c r="E2927" t="s">
        <v>96</v>
      </c>
      <c r="F2927">
        <v>8</v>
      </c>
      <c r="G2927">
        <v>480</v>
      </c>
      <c r="H2927">
        <v>29449</v>
      </c>
      <c r="I2927" t="s">
        <v>16</v>
      </c>
      <c r="J2927">
        <v>0</v>
      </c>
      <c r="K2927">
        <v>0</v>
      </c>
      <c r="L2927">
        <f t="shared" si="1988"/>
        <v>0</v>
      </c>
      <c r="M2927">
        <f t="shared" si="1985"/>
        <v>0</v>
      </c>
      <c r="N2927">
        <f t="shared" si="1986"/>
        <v>0</v>
      </c>
      <c r="O2927">
        <f t="shared" si="1987"/>
        <v>0</v>
      </c>
    </row>
    <row r="2928" spans="1:18" hidden="1" x14ac:dyDescent="0.25">
      <c r="A2928" t="s">
        <v>22</v>
      </c>
      <c r="B2928">
        <v>6</v>
      </c>
      <c r="C2928">
        <v>2</v>
      </c>
      <c r="D2928" t="s">
        <v>12</v>
      </c>
      <c r="E2928" t="s">
        <v>96</v>
      </c>
      <c r="F2928">
        <v>8</v>
      </c>
      <c r="G2928">
        <v>480</v>
      </c>
      <c r="H2928">
        <v>29449</v>
      </c>
      <c r="I2928" t="s">
        <v>13</v>
      </c>
      <c r="J2928">
        <v>0</v>
      </c>
      <c r="K2928">
        <v>0</v>
      </c>
      <c r="L2928">
        <f t="shared" si="1988"/>
        <v>0</v>
      </c>
      <c r="M2928">
        <f t="shared" si="1985"/>
        <v>0</v>
      </c>
      <c r="N2928">
        <f t="shared" si="1986"/>
        <v>0</v>
      </c>
      <c r="O2928">
        <f t="shared" si="1987"/>
        <v>0</v>
      </c>
    </row>
    <row r="2929" spans="1:18" hidden="1" x14ac:dyDescent="0.25">
      <c r="A2929" t="s">
        <v>22</v>
      </c>
      <c r="B2929">
        <v>6</v>
      </c>
      <c r="C2929">
        <v>2</v>
      </c>
      <c r="D2929" t="s">
        <v>12</v>
      </c>
      <c r="E2929" t="s">
        <v>96</v>
      </c>
      <c r="F2929">
        <v>8</v>
      </c>
      <c r="G2929">
        <v>480</v>
      </c>
      <c r="H2929">
        <v>29449</v>
      </c>
      <c r="I2929" t="s">
        <v>14</v>
      </c>
      <c r="J2929">
        <v>1</v>
      </c>
      <c r="K2929">
        <v>3</v>
      </c>
      <c r="L2929" s="11">
        <f t="shared" si="1988"/>
        <v>1</v>
      </c>
      <c r="M2929" s="11">
        <f t="shared" si="1985"/>
        <v>0</v>
      </c>
      <c r="N2929" s="11">
        <f t="shared" si="1986"/>
        <v>0</v>
      </c>
      <c r="O2929" s="11">
        <f t="shared" si="1987"/>
        <v>0</v>
      </c>
      <c r="P2929" s="11"/>
      <c r="Q2929" s="11"/>
      <c r="R2929" s="11"/>
    </row>
    <row r="2930" spans="1:18" hidden="1" x14ac:dyDescent="0.25">
      <c r="A2930" t="s">
        <v>22</v>
      </c>
      <c r="B2930">
        <v>6</v>
      </c>
      <c r="C2930">
        <v>2</v>
      </c>
      <c r="D2930" t="s">
        <v>12</v>
      </c>
      <c r="E2930" t="s">
        <v>96</v>
      </c>
      <c r="F2930">
        <v>9</v>
      </c>
      <c r="G2930">
        <v>540</v>
      </c>
      <c r="H2930">
        <v>29509</v>
      </c>
      <c r="I2930" t="s">
        <v>17</v>
      </c>
      <c r="J2930">
        <v>1</v>
      </c>
      <c r="K2930">
        <v>2</v>
      </c>
      <c r="L2930">
        <f t="shared" si="1988"/>
        <v>1</v>
      </c>
      <c r="M2930">
        <f t="shared" si="1985"/>
        <v>0</v>
      </c>
      <c r="N2930">
        <f t="shared" si="1986"/>
        <v>0</v>
      </c>
      <c r="O2930">
        <f t="shared" si="1987"/>
        <v>0</v>
      </c>
      <c r="P2930">
        <f t="shared" ref="P2930" si="2018">IF((SUM(J2930:J2933)&gt;0),1,0)</f>
        <v>1</v>
      </c>
      <c r="Q2930">
        <f t="shared" ref="Q2930:R2930" si="2019">IF((SUM(N2930:N2933)&gt;0),1,0)</f>
        <v>0</v>
      </c>
      <c r="R2930">
        <f t="shared" si="2019"/>
        <v>0</v>
      </c>
    </row>
    <row r="2931" spans="1:18" hidden="1" x14ac:dyDescent="0.25">
      <c r="A2931" t="s">
        <v>22</v>
      </c>
      <c r="B2931">
        <v>6</v>
      </c>
      <c r="C2931">
        <v>2</v>
      </c>
      <c r="D2931" t="s">
        <v>12</v>
      </c>
      <c r="E2931" t="s">
        <v>96</v>
      </c>
      <c r="F2931">
        <v>9</v>
      </c>
      <c r="G2931">
        <v>540</v>
      </c>
      <c r="H2931">
        <v>29509</v>
      </c>
      <c r="I2931" t="s">
        <v>16</v>
      </c>
      <c r="J2931">
        <v>0</v>
      </c>
      <c r="K2931">
        <v>0</v>
      </c>
      <c r="L2931">
        <f t="shared" si="1988"/>
        <v>0</v>
      </c>
      <c r="M2931">
        <f t="shared" si="1985"/>
        <v>0</v>
      </c>
      <c r="N2931">
        <f t="shared" si="1986"/>
        <v>0</v>
      </c>
      <c r="O2931">
        <f t="shared" si="1987"/>
        <v>0</v>
      </c>
    </row>
    <row r="2932" spans="1:18" hidden="1" x14ac:dyDescent="0.25">
      <c r="A2932" t="s">
        <v>22</v>
      </c>
      <c r="B2932">
        <v>6</v>
      </c>
      <c r="C2932">
        <v>2</v>
      </c>
      <c r="D2932" t="s">
        <v>12</v>
      </c>
      <c r="E2932" t="s">
        <v>96</v>
      </c>
      <c r="F2932">
        <v>9</v>
      </c>
      <c r="G2932">
        <v>540</v>
      </c>
      <c r="H2932">
        <v>29509</v>
      </c>
      <c r="I2932" t="s">
        <v>13</v>
      </c>
      <c r="J2932">
        <v>0</v>
      </c>
      <c r="K2932">
        <v>0</v>
      </c>
      <c r="L2932">
        <f t="shared" si="1988"/>
        <v>0</v>
      </c>
      <c r="M2932">
        <f t="shared" si="1985"/>
        <v>0</v>
      </c>
      <c r="N2932">
        <f t="shared" si="1986"/>
        <v>0</v>
      </c>
      <c r="O2932">
        <f t="shared" si="1987"/>
        <v>0</v>
      </c>
    </row>
    <row r="2933" spans="1:18" hidden="1" x14ac:dyDescent="0.25">
      <c r="A2933" t="s">
        <v>22</v>
      </c>
      <c r="B2933">
        <v>6</v>
      </c>
      <c r="C2933">
        <v>2</v>
      </c>
      <c r="D2933" t="s">
        <v>12</v>
      </c>
      <c r="E2933" t="s">
        <v>96</v>
      </c>
      <c r="F2933">
        <v>9</v>
      </c>
      <c r="G2933">
        <v>540</v>
      </c>
      <c r="H2933">
        <v>29509</v>
      </c>
      <c r="I2933" t="s">
        <v>14</v>
      </c>
      <c r="J2933">
        <v>0</v>
      </c>
      <c r="K2933">
        <v>0</v>
      </c>
      <c r="L2933" s="11">
        <f t="shared" si="1988"/>
        <v>0</v>
      </c>
      <c r="M2933" s="11">
        <f t="shared" si="1985"/>
        <v>0</v>
      </c>
      <c r="N2933" s="11">
        <f t="shared" si="1986"/>
        <v>0</v>
      </c>
      <c r="O2933" s="11">
        <f t="shared" si="1987"/>
        <v>0</v>
      </c>
      <c r="P2933" s="11"/>
      <c r="Q2933" s="11"/>
      <c r="R2933" s="11"/>
    </row>
    <row r="2934" spans="1:18" hidden="1" x14ac:dyDescent="0.25">
      <c r="A2934" t="s">
        <v>22</v>
      </c>
      <c r="B2934">
        <v>6</v>
      </c>
      <c r="C2934">
        <v>2</v>
      </c>
      <c r="D2934" t="s">
        <v>12</v>
      </c>
      <c r="E2934" t="s">
        <v>96</v>
      </c>
      <c r="F2934">
        <v>10</v>
      </c>
      <c r="G2934">
        <v>600</v>
      </c>
      <c r="H2934">
        <v>29569</v>
      </c>
      <c r="I2934" t="s">
        <v>17</v>
      </c>
      <c r="J2934">
        <v>3</v>
      </c>
      <c r="K2934">
        <v>2</v>
      </c>
      <c r="L2934">
        <f t="shared" si="1988"/>
        <v>1</v>
      </c>
      <c r="M2934">
        <f t="shared" si="1985"/>
        <v>0</v>
      </c>
      <c r="N2934">
        <f t="shared" si="1986"/>
        <v>0</v>
      </c>
      <c r="O2934">
        <f t="shared" si="1987"/>
        <v>0</v>
      </c>
      <c r="P2934">
        <f t="shared" ref="P2934" si="2020">IF((SUM(J2934:J2937)&gt;0),1,0)</f>
        <v>1</v>
      </c>
      <c r="Q2934">
        <f t="shared" ref="Q2934:R2934" si="2021">IF((SUM(N2934:N2937)&gt;0),1,0)</f>
        <v>0</v>
      </c>
      <c r="R2934">
        <f t="shared" si="2021"/>
        <v>0</v>
      </c>
    </row>
    <row r="2935" spans="1:18" hidden="1" x14ac:dyDescent="0.25">
      <c r="A2935" t="s">
        <v>22</v>
      </c>
      <c r="B2935">
        <v>6</v>
      </c>
      <c r="C2935">
        <v>2</v>
      </c>
      <c r="D2935" t="s">
        <v>12</v>
      </c>
      <c r="E2935" t="s">
        <v>96</v>
      </c>
      <c r="F2935">
        <v>10</v>
      </c>
      <c r="G2935">
        <v>600</v>
      </c>
      <c r="H2935">
        <v>29569</v>
      </c>
      <c r="I2935" t="s">
        <v>16</v>
      </c>
      <c r="J2935">
        <v>0</v>
      </c>
      <c r="K2935">
        <v>0</v>
      </c>
      <c r="L2935">
        <f t="shared" si="1988"/>
        <v>0</v>
      </c>
      <c r="M2935">
        <f t="shared" si="1985"/>
        <v>0</v>
      </c>
      <c r="N2935">
        <f t="shared" si="1986"/>
        <v>0</v>
      </c>
      <c r="O2935">
        <f t="shared" si="1987"/>
        <v>0</v>
      </c>
    </row>
    <row r="2936" spans="1:18" hidden="1" x14ac:dyDescent="0.25">
      <c r="A2936" t="s">
        <v>22</v>
      </c>
      <c r="B2936">
        <v>6</v>
      </c>
      <c r="C2936">
        <v>2</v>
      </c>
      <c r="D2936" t="s">
        <v>12</v>
      </c>
      <c r="E2936" t="s">
        <v>96</v>
      </c>
      <c r="F2936">
        <v>10</v>
      </c>
      <c r="G2936">
        <v>600</v>
      </c>
      <c r="H2936">
        <v>29569</v>
      </c>
      <c r="I2936" t="s">
        <v>13</v>
      </c>
      <c r="J2936">
        <v>0</v>
      </c>
      <c r="K2936">
        <v>0</v>
      </c>
      <c r="L2936">
        <f t="shared" si="1988"/>
        <v>0</v>
      </c>
      <c r="M2936">
        <f t="shared" si="1985"/>
        <v>0</v>
      </c>
      <c r="N2936">
        <f t="shared" si="1986"/>
        <v>0</v>
      </c>
      <c r="O2936">
        <f t="shared" si="1987"/>
        <v>0</v>
      </c>
    </row>
    <row r="2937" spans="1:18" hidden="1" x14ac:dyDescent="0.25">
      <c r="A2937" t="s">
        <v>22</v>
      </c>
      <c r="B2937">
        <v>6</v>
      </c>
      <c r="C2937">
        <v>2</v>
      </c>
      <c r="D2937" t="s">
        <v>12</v>
      </c>
      <c r="E2937" t="s">
        <v>96</v>
      </c>
      <c r="F2937">
        <v>10</v>
      </c>
      <c r="G2937">
        <v>600</v>
      </c>
      <c r="H2937">
        <v>29569</v>
      </c>
      <c r="I2937" t="s">
        <v>14</v>
      </c>
      <c r="J2937">
        <v>0</v>
      </c>
      <c r="K2937">
        <v>0</v>
      </c>
      <c r="L2937" s="11">
        <f t="shared" si="1988"/>
        <v>0</v>
      </c>
      <c r="M2937" s="11">
        <f t="shared" si="1985"/>
        <v>0</v>
      </c>
      <c r="N2937" s="11">
        <f t="shared" si="1986"/>
        <v>0</v>
      </c>
      <c r="O2937" s="11">
        <f t="shared" si="1987"/>
        <v>0</v>
      </c>
      <c r="P2937" s="11"/>
      <c r="Q2937" s="11"/>
      <c r="R2937" s="11"/>
    </row>
    <row r="2938" spans="1:18" hidden="1" x14ac:dyDescent="0.25">
      <c r="A2938" t="s">
        <v>22</v>
      </c>
      <c r="B2938">
        <v>6</v>
      </c>
      <c r="C2938">
        <v>2</v>
      </c>
      <c r="D2938" t="s">
        <v>12</v>
      </c>
      <c r="E2938" t="s">
        <v>96</v>
      </c>
      <c r="F2938">
        <v>11</v>
      </c>
      <c r="G2938">
        <v>660</v>
      </c>
      <c r="H2938">
        <v>29629</v>
      </c>
      <c r="I2938" t="s">
        <v>17</v>
      </c>
      <c r="J2938">
        <v>2</v>
      </c>
      <c r="K2938">
        <v>2</v>
      </c>
      <c r="L2938">
        <f t="shared" si="1988"/>
        <v>1</v>
      </c>
      <c r="M2938">
        <f t="shared" si="1985"/>
        <v>0</v>
      </c>
      <c r="N2938">
        <f t="shared" si="1986"/>
        <v>0</v>
      </c>
      <c r="O2938">
        <f t="shared" si="1987"/>
        <v>0</v>
      </c>
      <c r="P2938">
        <f t="shared" ref="P2938" si="2022">IF((SUM(J2938:J2941)&gt;0),1,0)</f>
        <v>1</v>
      </c>
      <c r="Q2938">
        <f t="shared" ref="Q2938:R2938" si="2023">IF((SUM(N2938:N2941)&gt;0),1,0)</f>
        <v>0</v>
      </c>
      <c r="R2938">
        <f t="shared" si="2023"/>
        <v>0</v>
      </c>
    </row>
    <row r="2939" spans="1:18" hidden="1" x14ac:dyDescent="0.25">
      <c r="A2939" t="s">
        <v>22</v>
      </c>
      <c r="B2939">
        <v>6</v>
      </c>
      <c r="C2939">
        <v>2</v>
      </c>
      <c r="D2939" t="s">
        <v>12</v>
      </c>
      <c r="E2939" t="s">
        <v>96</v>
      </c>
      <c r="F2939">
        <v>11</v>
      </c>
      <c r="G2939">
        <v>660</v>
      </c>
      <c r="H2939">
        <v>29629</v>
      </c>
      <c r="I2939" t="s">
        <v>16</v>
      </c>
      <c r="J2939">
        <v>0</v>
      </c>
      <c r="K2939">
        <v>0</v>
      </c>
      <c r="L2939">
        <f t="shared" si="1988"/>
        <v>0</v>
      </c>
      <c r="M2939">
        <f t="shared" si="1985"/>
        <v>0</v>
      </c>
      <c r="N2939">
        <f t="shared" si="1986"/>
        <v>0</v>
      </c>
      <c r="O2939">
        <f t="shared" si="1987"/>
        <v>0</v>
      </c>
    </row>
    <row r="2940" spans="1:18" hidden="1" x14ac:dyDescent="0.25">
      <c r="A2940" t="s">
        <v>22</v>
      </c>
      <c r="B2940">
        <v>6</v>
      </c>
      <c r="C2940">
        <v>2</v>
      </c>
      <c r="D2940" t="s">
        <v>12</v>
      </c>
      <c r="E2940" t="s">
        <v>96</v>
      </c>
      <c r="F2940">
        <v>11</v>
      </c>
      <c r="G2940">
        <v>660</v>
      </c>
      <c r="H2940">
        <v>29629</v>
      </c>
      <c r="I2940" t="s">
        <v>13</v>
      </c>
      <c r="J2940">
        <v>0</v>
      </c>
      <c r="K2940">
        <v>0</v>
      </c>
      <c r="L2940">
        <f t="shared" si="1988"/>
        <v>0</v>
      </c>
      <c r="M2940">
        <f t="shared" si="1985"/>
        <v>0</v>
      </c>
      <c r="N2940">
        <f t="shared" si="1986"/>
        <v>0</v>
      </c>
      <c r="O2940">
        <f t="shared" si="1987"/>
        <v>0</v>
      </c>
    </row>
    <row r="2941" spans="1:18" hidden="1" x14ac:dyDescent="0.25">
      <c r="A2941" t="s">
        <v>22</v>
      </c>
      <c r="B2941">
        <v>6</v>
      </c>
      <c r="C2941">
        <v>2</v>
      </c>
      <c r="D2941" t="s">
        <v>12</v>
      </c>
      <c r="E2941" t="s">
        <v>96</v>
      </c>
      <c r="F2941">
        <v>11</v>
      </c>
      <c r="G2941">
        <v>660</v>
      </c>
      <c r="H2941">
        <v>29629</v>
      </c>
      <c r="I2941" t="s">
        <v>14</v>
      </c>
      <c r="J2941">
        <v>1</v>
      </c>
      <c r="K2941">
        <v>2</v>
      </c>
      <c r="L2941" s="11">
        <f t="shared" si="1988"/>
        <v>1</v>
      </c>
      <c r="M2941" s="11">
        <f t="shared" si="1985"/>
        <v>0</v>
      </c>
      <c r="N2941" s="11">
        <f t="shared" si="1986"/>
        <v>0</v>
      </c>
      <c r="O2941" s="11">
        <f t="shared" si="1987"/>
        <v>0</v>
      </c>
      <c r="P2941" s="11"/>
      <c r="Q2941" s="11"/>
      <c r="R2941" s="11"/>
    </row>
    <row r="2942" spans="1:18" hidden="1" x14ac:dyDescent="0.25">
      <c r="A2942" t="s">
        <v>22</v>
      </c>
      <c r="B2942">
        <v>6</v>
      </c>
      <c r="C2942">
        <v>2</v>
      </c>
      <c r="D2942" t="s">
        <v>12</v>
      </c>
      <c r="E2942" t="s">
        <v>96</v>
      </c>
      <c r="F2942">
        <v>12</v>
      </c>
      <c r="G2942">
        <v>720</v>
      </c>
      <c r="H2942">
        <v>29689</v>
      </c>
      <c r="I2942" t="s">
        <v>17</v>
      </c>
      <c r="J2942">
        <v>0</v>
      </c>
      <c r="K2942">
        <v>0</v>
      </c>
      <c r="L2942">
        <f t="shared" si="1988"/>
        <v>0</v>
      </c>
      <c r="M2942">
        <f t="shared" si="1985"/>
        <v>0</v>
      </c>
      <c r="N2942">
        <f t="shared" si="1986"/>
        <v>0</v>
      </c>
      <c r="O2942">
        <f t="shared" si="1987"/>
        <v>0</v>
      </c>
      <c r="P2942">
        <f t="shared" ref="P2942" si="2024">IF((SUM(J2942:J2945)&gt;0),1,0)</f>
        <v>1</v>
      </c>
      <c r="Q2942">
        <f t="shared" ref="Q2942:R2942" si="2025">IF((SUM(N2942:N2945)&gt;0),1,0)</f>
        <v>0</v>
      </c>
      <c r="R2942">
        <f t="shared" si="2025"/>
        <v>0</v>
      </c>
    </row>
    <row r="2943" spans="1:18" hidden="1" x14ac:dyDescent="0.25">
      <c r="A2943" t="s">
        <v>22</v>
      </c>
      <c r="B2943">
        <v>6</v>
      </c>
      <c r="C2943">
        <v>2</v>
      </c>
      <c r="D2943" t="s">
        <v>12</v>
      </c>
      <c r="E2943" t="s">
        <v>96</v>
      </c>
      <c r="F2943">
        <v>12</v>
      </c>
      <c r="G2943">
        <v>720</v>
      </c>
      <c r="H2943">
        <v>29689</v>
      </c>
      <c r="I2943" t="s">
        <v>16</v>
      </c>
      <c r="J2943">
        <v>0</v>
      </c>
      <c r="K2943">
        <v>0</v>
      </c>
      <c r="L2943">
        <f t="shared" si="1988"/>
        <v>0</v>
      </c>
      <c r="M2943">
        <f t="shared" si="1985"/>
        <v>0</v>
      </c>
      <c r="N2943">
        <f t="shared" si="1986"/>
        <v>0</v>
      </c>
      <c r="O2943">
        <f t="shared" si="1987"/>
        <v>0</v>
      </c>
    </row>
    <row r="2944" spans="1:18" hidden="1" x14ac:dyDescent="0.25">
      <c r="A2944" t="s">
        <v>22</v>
      </c>
      <c r="B2944">
        <v>6</v>
      </c>
      <c r="C2944">
        <v>2</v>
      </c>
      <c r="D2944" t="s">
        <v>12</v>
      </c>
      <c r="E2944" t="s">
        <v>96</v>
      </c>
      <c r="F2944">
        <v>12</v>
      </c>
      <c r="G2944">
        <v>720</v>
      </c>
      <c r="H2944">
        <v>29689</v>
      </c>
      <c r="I2944" t="s">
        <v>13</v>
      </c>
      <c r="J2944">
        <v>1</v>
      </c>
      <c r="K2944">
        <v>2</v>
      </c>
      <c r="L2944">
        <f t="shared" si="1988"/>
        <v>1</v>
      </c>
      <c r="M2944">
        <f t="shared" si="1985"/>
        <v>0</v>
      </c>
      <c r="N2944">
        <f t="shared" si="1986"/>
        <v>0</v>
      </c>
      <c r="O2944">
        <f t="shared" si="1987"/>
        <v>0</v>
      </c>
    </row>
    <row r="2945" spans="1:18" hidden="1" x14ac:dyDescent="0.25">
      <c r="A2945" t="s">
        <v>22</v>
      </c>
      <c r="B2945">
        <v>6</v>
      </c>
      <c r="C2945">
        <v>2</v>
      </c>
      <c r="D2945" t="s">
        <v>12</v>
      </c>
      <c r="E2945" t="s">
        <v>96</v>
      </c>
      <c r="F2945">
        <v>12</v>
      </c>
      <c r="G2945">
        <v>720</v>
      </c>
      <c r="H2945">
        <v>29689</v>
      </c>
      <c r="I2945" t="s">
        <v>14</v>
      </c>
      <c r="J2945">
        <v>0</v>
      </c>
      <c r="K2945">
        <v>0</v>
      </c>
      <c r="L2945" s="11">
        <f t="shared" si="1988"/>
        <v>0</v>
      </c>
      <c r="M2945" s="11">
        <f t="shared" si="1985"/>
        <v>0</v>
      </c>
      <c r="N2945" s="11">
        <f t="shared" si="1986"/>
        <v>0</v>
      </c>
      <c r="O2945" s="11">
        <f t="shared" si="1987"/>
        <v>0</v>
      </c>
      <c r="P2945" s="11"/>
      <c r="Q2945" s="11"/>
      <c r="R2945" s="11"/>
    </row>
    <row r="2946" spans="1:18" hidden="1" x14ac:dyDescent="0.25">
      <c r="A2946" t="s">
        <v>22</v>
      </c>
      <c r="B2946">
        <v>6</v>
      </c>
      <c r="C2946">
        <v>2</v>
      </c>
      <c r="D2946" t="s">
        <v>12</v>
      </c>
      <c r="E2946" t="s">
        <v>96</v>
      </c>
      <c r="F2946">
        <v>13</v>
      </c>
      <c r="G2946">
        <v>780</v>
      </c>
      <c r="H2946">
        <v>29749</v>
      </c>
      <c r="I2946" t="s">
        <v>17</v>
      </c>
      <c r="J2946">
        <v>1</v>
      </c>
      <c r="K2946">
        <v>2</v>
      </c>
      <c r="L2946">
        <f t="shared" si="1988"/>
        <v>1</v>
      </c>
      <c r="M2946">
        <f t="shared" si="1985"/>
        <v>0</v>
      </c>
      <c r="N2946">
        <f t="shared" si="1986"/>
        <v>0</v>
      </c>
      <c r="O2946">
        <f t="shared" si="1987"/>
        <v>0</v>
      </c>
      <c r="P2946">
        <f t="shared" ref="P2946" si="2026">IF((SUM(J2946:J2949)&gt;0),1,0)</f>
        <v>1</v>
      </c>
      <c r="Q2946">
        <f t="shared" ref="Q2946:R2946" si="2027">IF((SUM(N2946:N2949)&gt;0),1,0)</f>
        <v>0</v>
      </c>
      <c r="R2946">
        <f t="shared" si="2027"/>
        <v>0</v>
      </c>
    </row>
    <row r="2947" spans="1:18" hidden="1" x14ac:dyDescent="0.25">
      <c r="A2947" t="s">
        <v>22</v>
      </c>
      <c r="B2947">
        <v>6</v>
      </c>
      <c r="C2947">
        <v>2</v>
      </c>
      <c r="D2947" t="s">
        <v>12</v>
      </c>
      <c r="E2947" t="s">
        <v>96</v>
      </c>
      <c r="F2947">
        <v>13</v>
      </c>
      <c r="G2947">
        <v>780</v>
      </c>
      <c r="H2947">
        <v>29749</v>
      </c>
      <c r="I2947" t="s">
        <v>16</v>
      </c>
      <c r="J2947">
        <v>0</v>
      </c>
      <c r="K2947">
        <v>0</v>
      </c>
      <c r="L2947">
        <f t="shared" si="1988"/>
        <v>0</v>
      </c>
      <c r="M2947">
        <f t="shared" ref="M2947:M3010" si="2028">IF(K2947&gt;3,1,0)</f>
        <v>0</v>
      </c>
      <c r="N2947">
        <f t="shared" ref="N2947:N3010" si="2029">IF(K2947=4,1,0)</f>
        <v>0</v>
      </c>
      <c r="O2947">
        <f t="shared" ref="O2947:O3010" si="2030">IF(K2947=5,1,0)</f>
        <v>0</v>
      </c>
    </row>
    <row r="2948" spans="1:18" hidden="1" x14ac:dyDescent="0.25">
      <c r="A2948" t="s">
        <v>22</v>
      </c>
      <c r="B2948">
        <v>6</v>
      </c>
      <c r="C2948">
        <v>2</v>
      </c>
      <c r="D2948" t="s">
        <v>12</v>
      </c>
      <c r="E2948" t="s">
        <v>96</v>
      </c>
      <c r="F2948">
        <v>13</v>
      </c>
      <c r="G2948">
        <v>780</v>
      </c>
      <c r="H2948">
        <v>29749</v>
      </c>
      <c r="I2948" t="s">
        <v>13</v>
      </c>
      <c r="J2948">
        <v>0</v>
      </c>
      <c r="K2948">
        <v>0</v>
      </c>
      <c r="L2948">
        <f t="shared" ref="L2948:L3011" si="2031">IF(J2948&gt;0,1,0)</f>
        <v>0</v>
      </c>
      <c r="M2948">
        <f t="shared" si="2028"/>
        <v>0</v>
      </c>
      <c r="N2948">
        <f t="shared" si="2029"/>
        <v>0</v>
      </c>
      <c r="O2948">
        <f t="shared" si="2030"/>
        <v>0</v>
      </c>
    </row>
    <row r="2949" spans="1:18" hidden="1" x14ac:dyDescent="0.25">
      <c r="A2949" t="s">
        <v>22</v>
      </c>
      <c r="B2949">
        <v>6</v>
      </c>
      <c r="C2949">
        <v>2</v>
      </c>
      <c r="D2949" t="s">
        <v>12</v>
      </c>
      <c r="E2949" t="s">
        <v>96</v>
      </c>
      <c r="F2949">
        <v>13</v>
      </c>
      <c r="G2949">
        <v>780</v>
      </c>
      <c r="H2949">
        <v>29749</v>
      </c>
      <c r="I2949" t="s">
        <v>14</v>
      </c>
      <c r="J2949">
        <v>0</v>
      </c>
      <c r="K2949">
        <v>0</v>
      </c>
      <c r="L2949" s="11">
        <f t="shared" si="2031"/>
        <v>0</v>
      </c>
      <c r="M2949" s="11">
        <f t="shared" si="2028"/>
        <v>0</v>
      </c>
      <c r="N2949" s="11">
        <f t="shared" si="2029"/>
        <v>0</v>
      </c>
      <c r="O2949" s="11">
        <f t="shared" si="2030"/>
        <v>0</v>
      </c>
      <c r="P2949" s="11"/>
      <c r="Q2949" s="11"/>
      <c r="R2949" s="11"/>
    </row>
    <row r="2950" spans="1:18" hidden="1" x14ac:dyDescent="0.25">
      <c r="A2950" t="s">
        <v>22</v>
      </c>
      <c r="B2950">
        <v>6</v>
      </c>
      <c r="C2950">
        <v>2</v>
      </c>
      <c r="D2950" t="s">
        <v>12</v>
      </c>
      <c r="E2950" t="s">
        <v>96</v>
      </c>
      <c r="F2950">
        <v>14</v>
      </c>
      <c r="G2950">
        <v>840</v>
      </c>
      <c r="H2950">
        <v>29809</v>
      </c>
      <c r="I2950" t="s">
        <v>17</v>
      </c>
      <c r="J2950">
        <v>0</v>
      </c>
      <c r="K2950">
        <v>0</v>
      </c>
      <c r="L2950">
        <f t="shared" si="2031"/>
        <v>0</v>
      </c>
      <c r="M2950">
        <f t="shared" si="2028"/>
        <v>0</v>
      </c>
      <c r="N2950">
        <f t="shared" si="2029"/>
        <v>0</v>
      </c>
      <c r="O2950">
        <f t="shared" si="2030"/>
        <v>0</v>
      </c>
      <c r="P2950">
        <f t="shared" ref="P2950" si="2032">IF((SUM(J2950:J2953)&gt;0),1,0)</f>
        <v>0</v>
      </c>
      <c r="Q2950">
        <f t="shared" ref="Q2950:R2950" si="2033">IF((SUM(N2950:N2953)&gt;0),1,0)</f>
        <v>0</v>
      </c>
      <c r="R2950">
        <f t="shared" si="2033"/>
        <v>0</v>
      </c>
    </row>
    <row r="2951" spans="1:18" hidden="1" x14ac:dyDescent="0.25">
      <c r="A2951" t="s">
        <v>22</v>
      </c>
      <c r="B2951">
        <v>6</v>
      </c>
      <c r="C2951">
        <v>2</v>
      </c>
      <c r="D2951" t="s">
        <v>12</v>
      </c>
      <c r="E2951" t="s">
        <v>96</v>
      </c>
      <c r="F2951">
        <v>14</v>
      </c>
      <c r="G2951">
        <v>840</v>
      </c>
      <c r="H2951">
        <v>29809</v>
      </c>
      <c r="I2951" t="s">
        <v>16</v>
      </c>
      <c r="J2951">
        <v>0</v>
      </c>
      <c r="K2951">
        <v>0</v>
      </c>
      <c r="L2951">
        <f t="shared" si="2031"/>
        <v>0</v>
      </c>
      <c r="M2951">
        <f t="shared" si="2028"/>
        <v>0</v>
      </c>
      <c r="N2951">
        <f t="shared" si="2029"/>
        <v>0</v>
      </c>
      <c r="O2951">
        <f t="shared" si="2030"/>
        <v>0</v>
      </c>
    </row>
    <row r="2952" spans="1:18" hidden="1" x14ac:dyDescent="0.25">
      <c r="A2952" t="s">
        <v>22</v>
      </c>
      <c r="B2952">
        <v>6</v>
      </c>
      <c r="C2952">
        <v>2</v>
      </c>
      <c r="D2952" t="s">
        <v>12</v>
      </c>
      <c r="E2952" t="s">
        <v>96</v>
      </c>
      <c r="F2952">
        <v>14</v>
      </c>
      <c r="G2952">
        <v>840</v>
      </c>
      <c r="H2952">
        <v>29809</v>
      </c>
      <c r="I2952" t="s">
        <v>13</v>
      </c>
      <c r="J2952">
        <v>0</v>
      </c>
      <c r="K2952">
        <v>0</v>
      </c>
      <c r="L2952">
        <f t="shared" si="2031"/>
        <v>0</v>
      </c>
      <c r="M2952">
        <f t="shared" si="2028"/>
        <v>0</v>
      </c>
      <c r="N2952">
        <f t="shared" si="2029"/>
        <v>0</v>
      </c>
      <c r="O2952">
        <f t="shared" si="2030"/>
        <v>0</v>
      </c>
    </row>
    <row r="2953" spans="1:18" hidden="1" x14ac:dyDescent="0.25">
      <c r="A2953" t="s">
        <v>22</v>
      </c>
      <c r="B2953">
        <v>6</v>
      </c>
      <c r="C2953">
        <v>2</v>
      </c>
      <c r="D2953" t="s">
        <v>12</v>
      </c>
      <c r="E2953" t="s">
        <v>96</v>
      </c>
      <c r="F2953">
        <v>14</v>
      </c>
      <c r="G2953">
        <v>840</v>
      </c>
      <c r="H2953">
        <v>29809</v>
      </c>
      <c r="I2953" t="s">
        <v>14</v>
      </c>
      <c r="J2953">
        <v>0</v>
      </c>
      <c r="K2953">
        <v>0</v>
      </c>
      <c r="L2953" s="11">
        <f t="shared" si="2031"/>
        <v>0</v>
      </c>
      <c r="M2953" s="11">
        <f t="shared" si="2028"/>
        <v>0</v>
      </c>
      <c r="N2953" s="11">
        <f t="shared" si="2029"/>
        <v>0</v>
      </c>
      <c r="O2953" s="11">
        <f t="shared" si="2030"/>
        <v>0</v>
      </c>
      <c r="P2953" s="11"/>
      <c r="Q2953" s="11"/>
      <c r="R2953" s="11"/>
    </row>
    <row r="2954" spans="1:18" hidden="1" x14ac:dyDescent="0.25">
      <c r="A2954" t="s">
        <v>22</v>
      </c>
      <c r="B2954">
        <v>6</v>
      </c>
      <c r="C2954">
        <v>2</v>
      </c>
      <c r="D2954" t="s">
        <v>12</v>
      </c>
      <c r="E2954" t="s">
        <v>96</v>
      </c>
      <c r="F2954">
        <v>15</v>
      </c>
      <c r="G2954">
        <v>900</v>
      </c>
      <c r="H2954">
        <v>29869</v>
      </c>
      <c r="I2954" t="s">
        <v>17</v>
      </c>
      <c r="J2954">
        <v>1</v>
      </c>
      <c r="K2954">
        <v>2</v>
      </c>
      <c r="L2954">
        <f t="shared" si="2031"/>
        <v>1</v>
      </c>
      <c r="M2954">
        <f t="shared" si="2028"/>
        <v>0</v>
      </c>
      <c r="N2954">
        <f t="shared" si="2029"/>
        <v>0</v>
      </c>
      <c r="O2954">
        <f t="shared" si="2030"/>
        <v>0</v>
      </c>
      <c r="P2954">
        <f t="shared" ref="P2954" si="2034">IF((SUM(J2954:J2957)&gt;0),1,0)</f>
        <v>1</v>
      </c>
      <c r="Q2954">
        <f t="shared" ref="Q2954:R2954" si="2035">IF((SUM(N2954:N2957)&gt;0),1,0)</f>
        <v>0</v>
      </c>
      <c r="R2954">
        <f t="shared" si="2035"/>
        <v>0</v>
      </c>
    </row>
    <row r="2955" spans="1:18" hidden="1" x14ac:dyDescent="0.25">
      <c r="A2955" t="s">
        <v>22</v>
      </c>
      <c r="B2955">
        <v>6</v>
      </c>
      <c r="C2955">
        <v>2</v>
      </c>
      <c r="D2955" t="s">
        <v>12</v>
      </c>
      <c r="E2955" t="s">
        <v>96</v>
      </c>
      <c r="F2955">
        <v>15</v>
      </c>
      <c r="G2955">
        <v>900</v>
      </c>
      <c r="H2955">
        <v>29869</v>
      </c>
      <c r="I2955" t="s">
        <v>16</v>
      </c>
      <c r="J2955">
        <v>0</v>
      </c>
      <c r="K2955">
        <v>0</v>
      </c>
      <c r="L2955">
        <f t="shared" si="2031"/>
        <v>0</v>
      </c>
      <c r="M2955">
        <f t="shared" si="2028"/>
        <v>0</v>
      </c>
      <c r="N2955">
        <f t="shared" si="2029"/>
        <v>0</v>
      </c>
      <c r="O2955">
        <f t="shared" si="2030"/>
        <v>0</v>
      </c>
    </row>
    <row r="2956" spans="1:18" hidden="1" x14ac:dyDescent="0.25">
      <c r="A2956" t="s">
        <v>22</v>
      </c>
      <c r="B2956">
        <v>6</v>
      </c>
      <c r="C2956">
        <v>2</v>
      </c>
      <c r="D2956" t="s">
        <v>12</v>
      </c>
      <c r="E2956" t="s">
        <v>96</v>
      </c>
      <c r="F2956">
        <v>15</v>
      </c>
      <c r="G2956">
        <v>900</v>
      </c>
      <c r="H2956">
        <v>29869</v>
      </c>
      <c r="I2956" t="s">
        <v>13</v>
      </c>
      <c r="J2956">
        <v>2</v>
      </c>
      <c r="K2956">
        <v>2</v>
      </c>
      <c r="L2956">
        <f t="shared" si="2031"/>
        <v>1</v>
      </c>
      <c r="M2956">
        <f t="shared" si="2028"/>
        <v>0</v>
      </c>
      <c r="N2956">
        <f t="shared" si="2029"/>
        <v>0</v>
      </c>
      <c r="O2956">
        <f t="shared" si="2030"/>
        <v>0</v>
      </c>
    </row>
    <row r="2957" spans="1:18" hidden="1" x14ac:dyDescent="0.25">
      <c r="A2957" t="s">
        <v>22</v>
      </c>
      <c r="B2957">
        <v>6</v>
      </c>
      <c r="C2957">
        <v>2</v>
      </c>
      <c r="D2957" t="s">
        <v>12</v>
      </c>
      <c r="E2957" t="s">
        <v>96</v>
      </c>
      <c r="F2957">
        <v>15</v>
      </c>
      <c r="G2957">
        <v>900</v>
      </c>
      <c r="H2957">
        <v>29869</v>
      </c>
      <c r="I2957" t="s">
        <v>14</v>
      </c>
      <c r="J2957">
        <v>0</v>
      </c>
      <c r="K2957">
        <v>0</v>
      </c>
      <c r="L2957" s="11">
        <f t="shared" si="2031"/>
        <v>0</v>
      </c>
      <c r="M2957" s="11">
        <f t="shared" si="2028"/>
        <v>0</v>
      </c>
      <c r="N2957" s="11">
        <f t="shared" si="2029"/>
        <v>0</v>
      </c>
      <c r="O2957" s="11">
        <f t="shared" si="2030"/>
        <v>0</v>
      </c>
      <c r="P2957" s="11"/>
      <c r="Q2957" s="11"/>
      <c r="R2957" s="11"/>
    </row>
    <row r="2958" spans="1:18" hidden="1" x14ac:dyDescent="0.25">
      <c r="A2958" t="s">
        <v>22</v>
      </c>
      <c r="B2958">
        <v>6</v>
      </c>
      <c r="C2958">
        <v>7</v>
      </c>
      <c r="D2958" t="s">
        <v>12</v>
      </c>
      <c r="E2958" t="s">
        <v>12</v>
      </c>
      <c r="F2958">
        <v>1</v>
      </c>
      <c r="G2958">
        <v>60</v>
      </c>
      <c r="H2958">
        <v>14383</v>
      </c>
      <c r="I2958" t="s">
        <v>17</v>
      </c>
      <c r="J2958">
        <v>0</v>
      </c>
      <c r="K2958">
        <v>0</v>
      </c>
      <c r="L2958">
        <f t="shared" si="2031"/>
        <v>0</v>
      </c>
      <c r="M2958">
        <f t="shared" si="2028"/>
        <v>0</v>
      </c>
      <c r="N2958">
        <f t="shared" si="2029"/>
        <v>0</v>
      </c>
      <c r="O2958">
        <f t="shared" si="2030"/>
        <v>0</v>
      </c>
      <c r="P2958">
        <f t="shared" ref="P2958" si="2036">IF((SUM(J2958:J2961)&gt;0),1,0)</f>
        <v>0</v>
      </c>
      <c r="Q2958">
        <f t="shared" ref="Q2958:R2958" si="2037">IF((SUM(N2958:N2961)&gt;0),1,0)</f>
        <v>0</v>
      </c>
      <c r="R2958">
        <f t="shared" si="2037"/>
        <v>0</v>
      </c>
    </row>
    <row r="2959" spans="1:18" hidden="1" x14ac:dyDescent="0.25">
      <c r="A2959" t="s">
        <v>22</v>
      </c>
      <c r="B2959">
        <v>6</v>
      </c>
      <c r="C2959">
        <v>7</v>
      </c>
      <c r="D2959" t="s">
        <v>12</v>
      </c>
      <c r="E2959" t="s">
        <v>12</v>
      </c>
      <c r="F2959">
        <v>1</v>
      </c>
      <c r="G2959">
        <v>60</v>
      </c>
      <c r="H2959">
        <v>14383</v>
      </c>
      <c r="I2959" t="s">
        <v>16</v>
      </c>
      <c r="J2959">
        <v>0</v>
      </c>
      <c r="K2959">
        <v>0</v>
      </c>
      <c r="L2959">
        <f t="shared" si="2031"/>
        <v>0</v>
      </c>
      <c r="M2959">
        <f t="shared" si="2028"/>
        <v>0</v>
      </c>
      <c r="N2959">
        <f t="shared" si="2029"/>
        <v>0</v>
      </c>
      <c r="O2959">
        <f t="shared" si="2030"/>
        <v>0</v>
      </c>
    </row>
    <row r="2960" spans="1:18" hidden="1" x14ac:dyDescent="0.25">
      <c r="A2960" t="s">
        <v>22</v>
      </c>
      <c r="B2960">
        <v>6</v>
      </c>
      <c r="C2960">
        <v>7</v>
      </c>
      <c r="D2960" t="s">
        <v>12</v>
      </c>
      <c r="E2960" t="s">
        <v>12</v>
      </c>
      <c r="F2960">
        <v>1</v>
      </c>
      <c r="G2960">
        <v>60</v>
      </c>
      <c r="H2960">
        <v>14383</v>
      </c>
      <c r="I2960" t="s">
        <v>13</v>
      </c>
      <c r="J2960">
        <v>0</v>
      </c>
      <c r="K2960">
        <v>0</v>
      </c>
      <c r="L2960">
        <f t="shared" si="2031"/>
        <v>0</v>
      </c>
      <c r="M2960">
        <f t="shared" si="2028"/>
        <v>0</v>
      </c>
      <c r="N2960">
        <f t="shared" si="2029"/>
        <v>0</v>
      </c>
      <c r="O2960">
        <f t="shared" si="2030"/>
        <v>0</v>
      </c>
    </row>
    <row r="2961" spans="1:18" hidden="1" x14ac:dyDescent="0.25">
      <c r="A2961" t="s">
        <v>22</v>
      </c>
      <c r="B2961">
        <v>6</v>
      </c>
      <c r="C2961">
        <v>7</v>
      </c>
      <c r="D2961" t="s">
        <v>12</v>
      </c>
      <c r="E2961" t="s">
        <v>12</v>
      </c>
      <c r="F2961">
        <v>1</v>
      </c>
      <c r="G2961">
        <v>60</v>
      </c>
      <c r="H2961">
        <v>14383</v>
      </c>
      <c r="I2961" t="s">
        <v>14</v>
      </c>
      <c r="J2961">
        <v>0</v>
      </c>
      <c r="K2961">
        <v>0</v>
      </c>
      <c r="L2961" s="11">
        <f t="shared" si="2031"/>
        <v>0</v>
      </c>
      <c r="M2961" s="11">
        <f t="shared" si="2028"/>
        <v>0</v>
      </c>
      <c r="N2961" s="11">
        <f t="shared" si="2029"/>
        <v>0</v>
      </c>
      <c r="O2961" s="11">
        <f t="shared" si="2030"/>
        <v>0</v>
      </c>
      <c r="P2961" s="11"/>
      <c r="Q2961" s="11"/>
      <c r="R2961" s="11"/>
    </row>
    <row r="2962" spans="1:18" hidden="1" x14ac:dyDescent="0.25">
      <c r="A2962" t="s">
        <v>22</v>
      </c>
      <c r="B2962">
        <v>6</v>
      </c>
      <c r="C2962">
        <v>7</v>
      </c>
      <c r="D2962" t="s">
        <v>12</v>
      </c>
      <c r="E2962" t="s">
        <v>12</v>
      </c>
      <c r="F2962">
        <v>2</v>
      </c>
      <c r="G2962">
        <v>120</v>
      </c>
      <c r="H2962">
        <v>14443</v>
      </c>
      <c r="I2962" t="s">
        <v>17</v>
      </c>
      <c r="J2962">
        <v>1</v>
      </c>
      <c r="K2962">
        <v>2</v>
      </c>
      <c r="L2962">
        <f t="shared" si="2031"/>
        <v>1</v>
      </c>
      <c r="M2962">
        <f t="shared" si="2028"/>
        <v>0</v>
      </c>
      <c r="N2962">
        <f t="shared" si="2029"/>
        <v>0</v>
      </c>
      <c r="O2962">
        <f t="shared" si="2030"/>
        <v>0</v>
      </c>
      <c r="P2962">
        <f t="shared" ref="P2962" si="2038">IF((SUM(J2962:J2965)&gt;0),1,0)</f>
        <v>1</v>
      </c>
      <c r="Q2962">
        <f t="shared" ref="Q2962:R2962" si="2039">IF((SUM(N2962:N2965)&gt;0),1,0)</f>
        <v>0</v>
      </c>
      <c r="R2962">
        <f t="shared" si="2039"/>
        <v>0</v>
      </c>
    </row>
    <row r="2963" spans="1:18" hidden="1" x14ac:dyDescent="0.25">
      <c r="A2963" t="s">
        <v>22</v>
      </c>
      <c r="B2963">
        <v>6</v>
      </c>
      <c r="C2963">
        <v>7</v>
      </c>
      <c r="D2963" t="s">
        <v>12</v>
      </c>
      <c r="E2963" t="s">
        <v>12</v>
      </c>
      <c r="F2963">
        <v>2</v>
      </c>
      <c r="G2963">
        <v>120</v>
      </c>
      <c r="H2963">
        <v>14443</v>
      </c>
      <c r="I2963" t="s">
        <v>16</v>
      </c>
      <c r="J2963">
        <v>0</v>
      </c>
      <c r="K2963">
        <v>0</v>
      </c>
      <c r="L2963">
        <f t="shared" si="2031"/>
        <v>0</v>
      </c>
      <c r="M2963">
        <f t="shared" si="2028"/>
        <v>0</v>
      </c>
      <c r="N2963">
        <f t="shared" si="2029"/>
        <v>0</v>
      </c>
      <c r="O2963">
        <f t="shared" si="2030"/>
        <v>0</v>
      </c>
    </row>
    <row r="2964" spans="1:18" hidden="1" x14ac:dyDescent="0.25">
      <c r="A2964" t="s">
        <v>22</v>
      </c>
      <c r="B2964">
        <v>6</v>
      </c>
      <c r="C2964">
        <v>7</v>
      </c>
      <c r="D2964" t="s">
        <v>12</v>
      </c>
      <c r="E2964" t="s">
        <v>12</v>
      </c>
      <c r="F2964">
        <v>2</v>
      </c>
      <c r="G2964">
        <v>120</v>
      </c>
      <c r="H2964">
        <v>14443</v>
      </c>
      <c r="I2964" t="s">
        <v>13</v>
      </c>
      <c r="J2964">
        <v>0</v>
      </c>
      <c r="K2964">
        <v>0</v>
      </c>
      <c r="L2964">
        <f t="shared" si="2031"/>
        <v>0</v>
      </c>
      <c r="M2964">
        <f t="shared" si="2028"/>
        <v>0</v>
      </c>
      <c r="N2964">
        <f t="shared" si="2029"/>
        <v>0</v>
      </c>
      <c r="O2964">
        <f t="shared" si="2030"/>
        <v>0</v>
      </c>
    </row>
    <row r="2965" spans="1:18" hidden="1" x14ac:dyDescent="0.25">
      <c r="A2965" t="s">
        <v>22</v>
      </c>
      <c r="B2965">
        <v>6</v>
      </c>
      <c r="C2965">
        <v>7</v>
      </c>
      <c r="D2965" t="s">
        <v>12</v>
      </c>
      <c r="E2965" t="s">
        <v>12</v>
      </c>
      <c r="F2965">
        <v>2</v>
      </c>
      <c r="G2965">
        <v>120</v>
      </c>
      <c r="H2965">
        <v>14443</v>
      </c>
      <c r="I2965" t="s">
        <v>14</v>
      </c>
      <c r="J2965">
        <v>0</v>
      </c>
      <c r="K2965">
        <v>0</v>
      </c>
      <c r="L2965" s="11">
        <f t="shared" si="2031"/>
        <v>0</v>
      </c>
      <c r="M2965" s="11">
        <f t="shared" si="2028"/>
        <v>0</v>
      </c>
      <c r="N2965" s="11">
        <f t="shared" si="2029"/>
        <v>0</v>
      </c>
      <c r="O2965" s="11">
        <f t="shared" si="2030"/>
        <v>0</v>
      </c>
      <c r="P2965" s="11"/>
      <c r="Q2965" s="11"/>
      <c r="R2965" s="11"/>
    </row>
    <row r="2966" spans="1:18" hidden="1" x14ac:dyDescent="0.25">
      <c r="A2966" t="s">
        <v>22</v>
      </c>
      <c r="B2966">
        <v>6</v>
      </c>
      <c r="C2966">
        <v>7</v>
      </c>
      <c r="D2966" t="s">
        <v>12</v>
      </c>
      <c r="E2966" t="s">
        <v>12</v>
      </c>
      <c r="F2966">
        <v>3</v>
      </c>
      <c r="G2966">
        <v>180</v>
      </c>
      <c r="H2966">
        <v>14503</v>
      </c>
      <c r="I2966" t="s">
        <v>17</v>
      </c>
      <c r="J2966">
        <v>0</v>
      </c>
      <c r="K2966">
        <v>0</v>
      </c>
      <c r="L2966">
        <f t="shared" si="2031"/>
        <v>0</v>
      </c>
      <c r="M2966">
        <f t="shared" si="2028"/>
        <v>0</v>
      </c>
      <c r="N2966">
        <f t="shared" si="2029"/>
        <v>0</v>
      </c>
      <c r="O2966">
        <f t="shared" si="2030"/>
        <v>0</v>
      </c>
      <c r="P2966">
        <f t="shared" ref="P2966" si="2040">IF((SUM(J2966:J2969)&gt;0),1,0)</f>
        <v>1</v>
      </c>
      <c r="Q2966">
        <f t="shared" ref="Q2966:R2966" si="2041">IF((SUM(N2966:N2969)&gt;0),1,0)</f>
        <v>0</v>
      </c>
      <c r="R2966">
        <f t="shared" si="2041"/>
        <v>0</v>
      </c>
    </row>
    <row r="2967" spans="1:18" hidden="1" x14ac:dyDescent="0.25">
      <c r="A2967" t="s">
        <v>22</v>
      </c>
      <c r="B2967">
        <v>6</v>
      </c>
      <c r="C2967">
        <v>7</v>
      </c>
      <c r="D2967" t="s">
        <v>12</v>
      </c>
      <c r="E2967" t="s">
        <v>12</v>
      </c>
      <c r="F2967">
        <v>3</v>
      </c>
      <c r="G2967">
        <v>180</v>
      </c>
      <c r="H2967">
        <v>14503</v>
      </c>
      <c r="I2967" t="s">
        <v>16</v>
      </c>
      <c r="J2967">
        <v>0</v>
      </c>
      <c r="K2967">
        <v>0</v>
      </c>
      <c r="L2967">
        <f t="shared" si="2031"/>
        <v>0</v>
      </c>
      <c r="M2967">
        <f t="shared" si="2028"/>
        <v>0</v>
      </c>
      <c r="N2967">
        <f t="shared" si="2029"/>
        <v>0</v>
      </c>
      <c r="O2967">
        <f t="shared" si="2030"/>
        <v>0</v>
      </c>
    </row>
    <row r="2968" spans="1:18" hidden="1" x14ac:dyDescent="0.25">
      <c r="A2968" t="s">
        <v>22</v>
      </c>
      <c r="B2968">
        <v>6</v>
      </c>
      <c r="C2968">
        <v>7</v>
      </c>
      <c r="D2968" t="s">
        <v>12</v>
      </c>
      <c r="E2968" t="s">
        <v>12</v>
      </c>
      <c r="F2968">
        <v>3</v>
      </c>
      <c r="G2968">
        <v>180</v>
      </c>
      <c r="H2968">
        <v>14503</v>
      </c>
      <c r="I2968" t="s">
        <v>13</v>
      </c>
      <c r="J2968">
        <v>0</v>
      </c>
      <c r="K2968">
        <v>0</v>
      </c>
      <c r="L2968">
        <f t="shared" si="2031"/>
        <v>0</v>
      </c>
      <c r="M2968">
        <f t="shared" si="2028"/>
        <v>0</v>
      </c>
      <c r="N2968">
        <f t="shared" si="2029"/>
        <v>0</v>
      </c>
      <c r="O2968">
        <f t="shared" si="2030"/>
        <v>0</v>
      </c>
    </row>
    <row r="2969" spans="1:18" hidden="1" x14ac:dyDescent="0.25">
      <c r="A2969" t="s">
        <v>22</v>
      </c>
      <c r="B2969">
        <v>6</v>
      </c>
      <c r="C2969">
        <v>7</v>
      </c>
      <c r="D2969" t="s">
        <v>12</v>
      </c>
      <c r="E2969" t="s">
        <v>12</v>
      </c>
      <c r="F2969">
        <v>3</v>
      </c>
      <c r="G2969">
        <v>180</v>
      </c>
      <c r="H2969">
        <v>14503</v>
      </c>
      <c r="I2969" t="s">
        <v>14</v>
      </c>
      <c r="J2969">
        <v>1</v>
      </c>
      <c r="K2969">
        <v>1</v>
      </c>
      <c r="L2969" s="11">
        <f t="shared" si="2031"/>
        <v>1</v>
      </c>
      <c r="M2969" s="11">
        <f t="shared" si="2028"/>
        <v>0</v>
      </c>
      <c r="N2969" s="11">
        <f t="shared" si="2029"/>
        <v>0</v>
      </c>
      <c r="O2969" s="11">
        <f t="shared" si="2030"/>
        <v>0</v>
      </c>
      <c r="P2969" s="11"/>
      <c r="Q2969" s="11"/>
      <c r="R2969" s="11"/>
    </row>
    <row r="2970" spans="1:18" hidden="1" x14ac:dyDescent="0.25">
      <c r="A2970" t="s">
        <v>22</v>
      </c>
      <c r="B2970">
        <v>6</v>
      </c>
      <c r="C2970">
        <v>7</v>
      </c>
      <c r="D2970" t="s">
        <v>12</v>
      </c>
      <c r="E2970" t="s">
        <v>12</v>
      </c>
      <c r="F2970">
        <v>4</v>
      </c>
      <c r="G2970">
        <v>240</v>
      </c>
      <c r="H2970">
        <v>14563</v>
      </c>
      <c r="I2970" t="s">
        <v>17</v>
      </c>
      <c r="J2970">
        <v>1</v>
      </c>
      <c r="K2970">
        <v>1</v>
      </c>
      <c r="L2970">
        <f t="shared" si="2031"/>
        <v>1</v>
      </c>
      <c r="M2970">
        <f t="shared" si="2028"/>
        <v>0</v>
      </c>
      <c r="N2970">
        <f t="shared" si="2029"/>
        <v>0</v>
      </c>
      <c r="O2970">
        <f t="shared" si="2030"/>
        <v>0</v>
      </c>
      <c r="P2970">
        <f t="shared" ref="P2970" si="2042">IF((SUM(J2970:J2973)&gt;0),1,0)</f>
        <v>1</v>
      </c>
      <c r="Q2970">
        <f t="shared" ref="Q2970:R2970" si="2043">IF((SUM(N2970:N2973)&gt;0),1,0)</f>
        <v>0</v>
      </c>
      <c r="R2970">
        <f t="shared" si="2043"/>
        <v>0</v>
      </c>
    </row>
    <row r="2971" spans="1:18" hidden="1" x14ac:dyDescent="0.25">
      <c r="A2971" t="s">
        <v>22</v>
      </c>
      <c r="B2971">
        <v>6</v>
      </c>
      <c r="C2971">
        <v>7</v>
      </c>
      <c r="D2971" t="s">
        <v>12</v>
      </c>
      <c r="E2971" t="s">
        <v>12</v>
      </c>
      <c r="F2971">
        <v>4</v>
      </c>
      <c r="G2971">
        <v>240</v>
      </c>
      <c r="H2971">
        <v>14563</v>
      </c>
      <c r="I2971" t="s">
        <v>16</v>
      </c>
      <c r="J2971">
        <v>0</v>
      </c>
      <c r="K2971">
        <v>0</v>
      </c>
      <c r="L2971">
        <f t="shared" si="2031"/>
        <v>0</v>
      </c>
      <c r="M2971">
        <f t="shared" si="2028"/>
        <v>0</v>
      </c>
      <c r="N2971">
        <f t="shared" si="2029"/>
        <v>0</v>
      </c>
      <c r="O2971">
        <f t="shared" si="2030"/>
        <v>0</v>
      </c>
    </row>
    <row r="2972" spans="1:18" hidden="1" x14ac:dyDescent="0.25">
      <c r="A2972" t="s">
        <v>22</v>
      </c>
      <c r="B2972">
        <v>6</v>
      </c>
      <c r="C2972">
        <v>7</v>
      </c>
      <c r="D2972" t="s">
        <v>12</v>
      </c>
      <c r="E2972" t="s">
        <v>12</v>
      </c>
      <c r="F2972">
        <v>4</v>
      </c>
      <c r="G2972">
        <v>240</v>
      </c>
      <c r="H2972">
        <v>14563</v>
      </c>
      <c r="I2972" t="s">
        <v>13</v>
      </c>
      <c r="J2972">
        <v>0</v>
      </c>
      <c r="K2972">
        <v>0</v>
      </c>
      <c r="L2972">
        <f t="shared" si="2031"/>
        <v>0</v>
      </c>
      <c r="M2972">
        <f t="shared" si="2028"/>
        <v>0</v>
      </c>
      <c r="N2972">
        <f t="shared" si="2029"/>
        <v>0</v>
      </c>
      <c r="O2972">
        <f t="shared" si="2030"/>
        <v>0</v>
      </c>
    </row>
    <row r="2973" spans="1:18" hidden="1" x14ac:dyDescent="0.25">
      <c r="A2973" t="s">
        <v>22</v>
      </c>
      <c r="B2973">
        <v>6</v>
      </c>
      <c r="C2973">
        <v>7</v>
      </c>
      <c r="D2973" t="s">
        <v>12</v>
      </c>
      <c r="E2973" t="s">
        <v>12</v>
      </c>
      <c r="F2973">
        <v>4</v>
      </c>
      <c r="G2973">
        <v>240</v>
      </c>
      <c r="H2973">
        <v>14563</v>
      </c>
      <c r="I2973" t="s">
        <v>14</v>
      </c>
      <c r="J2973">
        <v>0</v>
      </c>
      <c r="K2973">
        <v>0</v>
      </c>
      <c r="L2973" s="11">
        <f t="shared" si="2031"/>
        <v>0</v>
      </c>
      <c r="M2973" s="11">
        <f t="shared" si="2028"/>
        <v>0</v>
      </c>
      <c r="N2973" s="11">
        <f t="shared" si="2029"/>
        <v>0</v>
      </c>
      <c r="O2973" s="11">
        <f t="shared" si="2030"/>
        <v>0</v>
      </c>
      <c r="P2973" s="11"/>
      <c r="Q2973" s="11"/>
      <c r="R2973" s="11"/>
    </row>
    <row r="2974" spans="1:18" hidden="1" x14ac:dyDescent="0.25">
      <c r="A2974" t="s">
        <v>22</v>
      </c>
      <c r="B2974">
        <v>6</v>
      </c>
      <c r="C2974">
        <v>7</v>
      </c>
      <c r="D2974" t="s">
        <v>12</v>
      </c>
      <c r="E2974" t="s">
        <v>12</v>
      </c>
      <c r="F2974">
        <v>5</v>
      </c>
      <c r="G2974">
        <v>300</v>
      </c>
      <c r="H2974">
        <v>14623</v>
      </c>
      <c r="I2974" t="s">
        <v>17</v>
      </c>
      <c r="J2974">
        <v>0</v>
      </c>
      <c r="K2974">
        <v>0</v>
      </c>
      <c r="L2974">
        <f t="shared" si="2031"/>
        <v>0</v>
      </c>
      <c r="M2974">
        <f t="shared" si="2028"/>
        <v>0</v>
      </c>
      <c r="N2974">
        <f t="shared" si="2029"/>
        <v>0</v>
      </c>
      <c r="O2974">
        <f t="shared" si="2030"/>
        <v>0</v>
      </c>
      <c r="P2974">
        <f t="shared" ref="P2974" si="2044">IF((SUM(J2974:J2977)&gt;0),1,0)</f>
        <v>1</v>
      </c>
      <c r="Q2974">
        <f t="shared" ref="Q2974:R2974" si="2045">IF((SUM(N2974:N2977)&gt;0),1,0)</f>
        <v>0</v>
      </c>
      <c r="R2974">
        <f t="shared" si="2045"/>
        <v>0</v>
      </c>
    </row>
    <row r="2975" spans="1:18" hidden="1" x14ac:dyDescent="0.25">
      <c r="A2975" t="s">
        <v>22</v>
      </c>
      <c r="B2975">
        <v>6</v>
      </c>
      <c r="C2975">
        <v>7</v>
      </c>
      <c r="D2975" t="s">
        <v>12</v>
      </c>
      <c r="E2975" t="s">
        <v>12</v>
      </c>
      <c r="F2975">
        <v>5</v>
      </c>
      <c r="G2975">
        <v>300</v>
      </c>
      <c r="H2975">
        <v>14623</v>
      </c>
      <c r="I2975" t="s">
        <v>16</v>
      </c>
      <c r="J2975">
        <v>0</v>
      </c>
      <c r="K2975">
        <v>0</v>
      </c>
      <c r="L2975">
        <f t="shared" si="2031"/>
        <v>0</v>
      </c>
      <c r="M2975">
        <f t="shared" si="2028"/>
        <v>0</v>
      </c>
      <c r="N2975">
        <f t="shared" si="2029"/>
        <v>0</v>
      </c>
      <c r="O2975">
        <f t="shared" si="2030"/>
        <v>0</v>
      </c>
    </row>
    <row r="2976" spans="1:18" hidden="1" x14ac:dyDescent="0.25">
      <c r="A2976" t="s">
        <v>22</v>
      </c>
      <c r="B2976">
        <v>6</v>
      </c>
      <c r="C2976">
        <v>7</v>
      </c>
      <c r="D2976" t="s">
        <v>12</v>
      </c>
      <c r="E2976" t="s">
        <v>12</v>
      </c>
      <c r="F2976">
        <v>5</v>
      </c>
      <c r="G2976">
        <v>300</v>
      </c>
      <c r="H2976">
        <v>14623</v>
      </c>
      <c r="I2976" t="s">
        <v>13</v>
      </c>
      <c r="J2976">
        <v>1</v>
      </c>
      <c r="K2976">
        <v>2</v>
      </c>
      <c r="L2976">
        <f t="shared" si="2031"/>
        <v>1</v>
      </c>
      <c r="M2976">
        <f t="shared" si="2028"/>
        <v>0</v>
      </c>
      <c r="N2976">
        <f t="shared" si="2029"/>
        <v>0</v>
      </c>
      <c r="O2976">
        <f t="shared" si="2030"/>
        <v>0</v>
      </c>
    </row>
    <row r="2977" spans="1:18" hidden="1" x14ac:dyDescent="0.25">
      <c r="A2977" t="s">
        <v>22</v>
      </c>
      <c r="B2977">
        <v>6</v>
      </c>
      <c r="C2977">
        <v>7</v>
      </c>
      <c r="D2977" t="s">
        <v>12</v>
      </c>
      <c r="E2977" t="s">
        <v>12</v>
      </c>
      <c r="F2977">
        <v>5</v>
      </c>
      <c r="G2977">
        <v>300</v>
      </c>
      <c r="H2977">
        <v>14623</v>
      </c>
      <c r="I2977" t="s">
        <v>14</v>
      </c>
      <c r="J2977">
        <v>0</v>
      </c>
      <c r="K2977">
        <v>0</v>
      </c>
      <c r="L2977" s="11">
        <f t="shared" si="2031"/>
        <v>0</v>
      </c>
      <c r="M2977" s="11">
        <f t="shared" si="2028"/>
        <v>0</v>
      </c>
      <c r="N2977" s="11">
        <f t="shared" si="2029"/>
        <v>0</v>
      </c>
      <c r="O2977" s="11">
        <f t="shared" si="2030"/>
        <v>0</v>
      </c>
      <c r="P2977" s="11"/>
      <c r="Q2977" s="11"/>
      <c r="R2977" s="11"/>
    </row>
    <row r="2978" spans="1:18" hidden="1" x14ac:dyDescent="0.25">
      <c r="A2978" t="s">
        <v>22</v>
      </c>
      <c r="B2978">
        <v>6</v>
      </c>
      <c r="C2978">
        <v>7</v>
      </c>
      <c r="D2978" t="s">
        <v>12</v>
      </c>
      <c r="E2978" t="s">
        <v>12</v>
      </c>
      <c r="F2978">
        <v>6</v>
      </c>
      <c r="G2978">
        <v>360</v>
      </c>
      <c r="H2978">
        <v>14683</v>
      </c>
      <c r="I2978" t="s">
        <v>17</v>
      </c>
      <c r="J2978">
        <v>1</v>
      </c>
      <c r="K2978">
        <v>2</v>
      </c>
      <c r="L2978">
        <f t="shared" si="2031"/>
        <v>1</v>
      </c>
      <c r="M2978">
        <f t="shared" si="2028"/>
        <v>0</v>
      </c>
      <c r="N2978">
        <f t="shared" si="2029"/>
        <v>0</v>
      </c>
      <c r="O2978">
        <f t="shared" si="2030"/>
        <v>0</v>
      </c>
      <c r="P2978">
        <f t="shared" ref="P2978" si="2046">IF((SUM(J2978:J2981)&gt;0),1,0)</f>
        <v>1</v>
      </c>
      <c r="Q2978">
        <f t="shared" ref="Q2978:R2978" si="2047">IF((SUM(N2978:N2981)&gt;0),1,0)</f>
        <v>0</v>
      </c>
      <c r="R2978">
        <f t="shared" si="2047"/>
        <v>0</v>
      </c>
    </row>
    <row r="2979" spans="1:18" hidden="1" x14ac:dyDescent="0.25">
      <c r="A2979" t="s">
        <v>22</v>
      </c>
      <c r="B2979">
        <v>6</v>
      </c>
      <c r="C2979">
        <v>7</v>
      </c>
      <c r="D2979" t="s">
        <v>12</v>
      </c>
      <c r="E2979" t="s">
        <v>12</v>
      </c>
      <c r="F2979">
        <v>6</v>
      </c>
      <c r="G2979">
        <v>360</v>
      </c>
      <c r="H2979">
        <v>14683</v>
      </c>
      <c r="I2979" t="s">
        <v>16</v>
      </c>
      <c r="J2979">
        <v>0</v>
      </c>
      <c r="K2979">
        <v>0</v>
      </c>
      <c r="L2979">
        <f t="shared" si="2031"/>
        <v>0</v>
      </c>
      <c r="M2979">
        <f t="shared" si="2028"/>
        <v>0</v>
      </c>
      <c r="N2979">
        <f t="shared" si="2029"/>
        <v>0</v>
      </c>
      <c r="O2979">
        <f t="shared" si="2030"/>
        <v>0</v>
      </c>
    </row>
    <row r="2980" spans="1:18" hidden="1" x14ac:dyDescent="0.25">
      <c r="A2980" t="s">
        <v>22</v>
      </c>
      <c r="B2980">
        <v>6</v>
      </c>
      <c r="C2980">
        <v>7</v>
      </c>
      <c r="D2980" t="s">
        <v>12</v>
      </c>
      <c r="E2980" t="s">
        <v>12</v>
      </c>
      <c r="F2980">
        <v>6</v>
      </c>
      <c r="G2980">
        <v>360</v>
      </c>
      <c r="H2980">
        <v>14683</v>
      </c>
      <c r="I2980" t="s">
        <v>13</v>
      </c>
      <c r="J2980">
        <v>1</v>
      </c>
      <c r="K2980">
        <v>2</v>
      </c>
      <c r="L2980">
        <f t="shared" si="2031"/>
        <v>1</v>
      </c>
      <c r="M2980">
        <f t="shared" si="2028"/>
        <v>0</v>
      </c>
      <c r="N2980">
        <f t="shared" si="2029"/>
        <v>0</v>
      </c>
      <c r="O2980">
        <f t="shared" si="2030"/>
        <v>0</v>
      </c>
    </row>
    <row r="2981" spans="1:18" hidden="1" x14ac:dyDescent="0.25">
      <c r="A2981" t="s">
        <v>22</v>
      </c>
      <c r="B2981">
        <v>6</v>
      </c>
      <c r="C2981">
        <v>7</v>
      </c>
      <c r="D2981" t="s">
        <v>12</v>
      </c>
      <c r="E2981" t="s">
        <v>12</v>
      </c>
      <c r="F2981">
        <v>6</v>
      </c>
      <c r="G2981">
        <v>360</v>
      </c>
      <c r="H2981">
        <v>14683</v>
      </c>
      <c r="I2981" t="s">
        <v>14</v>
      </c>
      <c r="J2981">
        <v>0</v>
      </c>
      <c r="K2981">
        <v>0</v>
      </c>
      <c r="L2981" s="11">
        <f t="shared" si="2031"/>
        <v>0</v>
      </c>
      <c r="M2981" s="11">
        <f t="shared" si="2028"/>
        <v>0</v>
      </c>
      <c r="N2981" s="11">
        <f t="shared" si="2029"/>
        <v>0</v>
      </c>
      <c r="O2981" s="11">
        <f t="shared" si="2030"/>
        <v>0</v>
      </c>
      <c r="P2981" s="11"/>
      <c r="Q2981" s="11"/>
      <c r="R2981" s="11"/>
    </row>
    <row r="2982" spans="1:18" hidden="1" x14ac:dyDescent="0.25">
      <c r="A2982" t="s">
        <v>22</v>
      </c>
      <c r="B2982">
        <v>6</v>
      </c>
      <c r="C2982">
        <v>7</v>
      </c>
      <c r="D2982" t="s">
        <v>12</v>
      </c>
      <c r="E2982" t="s">
        <v>12</v>
      </c>
      <c r="F2982">
        <v>7</v>
      </c>
      <c r="G2982">
        <v>420</v>
      </c>
      <c r="H2982">
        <v>14743</v>
      </c>
      <c r="I2982" t="s">
        <v>17</v>
      </c>
      <c r="J2982">
        <v>0</v>
      </c>
      <c r="K2982">
        <v>0</v>
      </c>
      <c r="L2982">
        <f t="shared" si="2031"/>
        <v>0</v>
      </c>
      <c r="M2982">
        <f t="shared" si="2028"/>
        <v>0</v>
      </c>
      <c r="N2982">
        <f t="shared" si="2029"/>
        <v>0</v>
      </c>
      <c r="O2982">
        <f t="shared" si="2030"/>
        <v>0</v>
      </c>
      <c r="P2982">
        <f t="shared" ref="P2982" si="2048">IF((SUM(J2982:J2985)&gt;0),1,0)</f>
        <v>1</v>
      </c>
      <c r="Q2982">
        <f t="shared" ref="Q2982:R2982" si="2049">IF((SUM(N2982:N2985)&gt;0),1,0)</f>
        <v>0</v>
      </c>
      <c r="R2982">
        <f t="shared" si="2049"/>
        <v>0</v>
      </c>
    </row>
    <row r="2983" spans="1:18" hidden="1" x14ac:dyDescent="0.25">
      <c r="A2983" t="s">
        <v>22</v>
      </c>
      <c r="B2983">
        <v>6</v>
      </c>
      <c r="C2983">
        <v>7</v>
      </c>
      <c r="D2983" t="s">
        <v>12</v>
      </c>
      <c r="E2983" t="s">
        <v>12</v>
      </c>
      <c r="F2983">
        <v>7</v>
      </c>
      <c r="G2983">
        <v>420</v>
      </c>
      <c r="H2983">
        <v>14743</v>
      </c>
      <c r="I2983" t="s">
        <v>16</v>
      </c>
      <c r="J2983">
        <v>0</v>
      </c>
      <c r="K2983">
        <v>0</v>
      </c>
      <c r="L2983">
        <f t="shared" si="2031"/>
        <v>0</v>
      </c>
      <c r="M2983">
        <f t="shared" si="2028"/>
        <v>0</v>
      </c>
      <c r="N2983">
        <f t="shared" si="2029"/>
        <v>0</v>
      </c>
      <c r="O2983">
        <f t="shared" si="2030"/>
        <v>0</v>
      </c>
    </row>
    <row r="2984" spans="1:18" hidden="1" x14ac:dyDescent="0.25">
      <c r="A2984" t="s">
        <v>22</v>
      </c>
      <c r="B2984">
        <v>6</v>
      </c>
      <c r="C2984">
        <v>7</v>
      </c>
      <c r="D2984" t="s">
        <v>12</v>
      </c>
      <c r="E2984" t="s">
        <v>12</v>
      </c>
      <c r="F2984">
        <v>7</v>
      </c>
      <c r="G2984">
        <v>420</v>
      </c>
      <c r="H2984">
        <v>14743</v>
      </c>
      <c r="I2984" t="s">
        <v>13</v>
      </c>
      <c r="J2984">
        <v>2</v>
      </c>
      <c r="K2984">
        <v>1</v>
      </c>
      <c r="L2984">
        <f t="shared" si="2031"/>
        <v>1</v>
      </c>
      <c r="M2984">
        <f t="shared" si="2028"/>
        <v>0</v>
      </c>
      <c r="N2984">
        <f t="shared" si="2029"/>
        <v>0</v>
      </c>
      <c r="O2984">
        <f t="shared" si="2030"/>
        <v>0</v>
      </c>
    </row>
    <row r="2985" spans="1:18" hidden="1" x14ac:dyDescent="0.25">
      <c r="A2985" t="s">
        <v>22</v>
      </c>
      <c r="B2985">
        <v>6</v>
      </c>
      <c r="C2985">
        <v>7</v>
      </c>
      <c r="D2985" t="s">
        <v>12</v>
      </c>
      <c r="E2985" t="s">
        <v>12</v>
      </c>
      <c r="F2985">
        <v>7</v>
      </c>
      <c r="G2985">
        <v>420</v>
      </c>
      <c r="H2985">
        <v>14743</v>
      </c>
      <c r="I2985" t="s">
        <v>14</v>
      </c>
      <c r="J2985">
        <v>0</v>
      </c>
      <c r="K2985">
        <v>0</v>
      </c>
      <c r="L2985" s="11">
        <f t="shared" si="2031"/>
        <v>0</v>
      </c>
      <c r="M2985" s="11">
        <f t="shared" si="2028"/>
        <v>0</v>
      </c>
      <c r="N2985" s="11">
        <f t="shared" si="2029"/>
        <v>0</v>
      </c>
      <c r="O2985" s="11">
        <f t="shared" si="2030"/>
        <v>0</v>
      </c>
      <c r="P2985" s="11"/>
      <c r="Q2985" s="11"/>
      <c r="R2985" s="11"/>
    </row>
    <row r="2986" spans="1:18" hidden="1" x14ac:dyDescent="0.25">
      <c r="A2986" t="s">
        <v>22</v>
      </c>
      <c r="B2986">
        <v>6</v>
      </c>
      <c r="C2986">
        <v>7</v>
      </c>
      <c r="D2986" t="s">
        <v>12</v>
      </c>
      <c r="E2986" t="s">
        <v>12</v>
      </c>
      <c r="F2986">
        <v>8</v>
      </c>
      <c r="G2986">
        <v>480</v>
      </c>
      <c r="H2986">
        <v>14803</v>
      </c>
      <c r="I2986" t="s">
        <v>17</v>
      </c>
      <c r="J2986">
        <v>2</v>
      </c>
      <c r="K2986">
        <v>2</v>
      </c>
      <c r="L2986">
        <f t="shared" si="2031"/>
        <v>1</v>
      </c>
      <c r="M2986">
        <f t="shared" si="2028"/>
        <v>0</v>
      </c>
      <c r="N2986">
        <f t="shared" si="2029"/>
        <v>0</v>
      </c>
      <c r="O2986">
        <f t="shared" si="2030"/>
        <v>0</v>
      </c>
      <c r="P2986">
        <f t="shared" ref="P2986" si="2050">IF((SUM(J2986:J2989)&gt;0),1,0)</f>
        <v>1</v>
      </c>
      <c r="Q2986">
        <f t="shared" ref="Q2986:R2986" si="2051">IF((SUM(N2986:N2989)&gt;0),1,0)</f>
        <v>0</v>
      </c>
      <c r="R2986">
        <f t="shared" si="2051"/>
        <v>0</v>
      </c>
    </row>
    <row r="2987" spans="1:18" hidden="1" x14ac:dyDescent="0.25">
      <c r="A2987" t="s">
        <v>22</v>
      </c>
      <c r="B2987">
        <v>6</v>
      </c>
      <c r="C2987">
        <v>7</v>
      </c>
      <c r="D2987" t="s">
        <v>12</v>
      </c>
      <c r="E2987" t="s">
        <v>12</v>
      </c>
      <c r="F2987">
        <v>8</v>
      </c>
      <c r="G2987">
        <v>480</v>
      </c>
      <c r="H2987">
        <v>14803</v>
      </c>
      <c r="I2987" t="s">
        <v>16</v>
      </c>
      <c r="J2987">
        <v>0</v>
      </c>
      <c r="K2987">
        <v>0</v>
      </c>
      <c r="L2987">
        <f t="shared" si="2031"/>
        <v>0</v>
      </c>
      <c r="M2987">
        <f t="shared" si="2028"/>
        <v>0</v>
      </c>
      <c r="N2987">
        <f t="shared" si="2029"/>
        <v>0</v>
      </c>
      <c r="O2987">
        <f t="shared" si="2030"/>
        <v>0</v>
      </c>
    </row>
    <row r="2988" spans="1:18" hidden="1" x14ac:dyDescent="0.25">
      <c r="A2988" t="s">
        <v>22</v>
      </c>
      <c r="B2988">
        <v>6</v>
      </c>
      <c r="C2988">
        <v>7</v>
      </c>
      <c r="D2988" t="s">
        <v>12</v>
      </c>
      <c r="E2988" t="s">
        <v>12</v>
      </c>
      <c r="F2988">
        <v>8</v>
      </c>
      <c r="G2988">
        <v>480</v>
      </c>
      <c r="H2988">
        <v>14803</v>
      </c>
      <c r="I2988" t="s">
        <v>13</v>
      </c>
      <c r="J2988">
        <v>1</v>
      </c>
      <c r="K2988">
        <v>1</v>
      </c>
      <c r="L2988">
        <f t="shared" si="2031"/>
        <v>1</v>
      </c>
      <c r="M2988">
        <f t="shared" si="2028"/>
        <v>0</v>
      </c>
      <c r="N2988">
        <f t="shared" si="2029"/>
        <v>0</v>
      </c>
      <c r="O2988">
        <f t="shared" si="2030"/>
        <v>0</v>
      </c>
    </row>
    <row r="2989" spans="1:18" hidden="1" x14ac:dyDescent="0.25">
      <c r="A2989" t="s">
        <v>22</v>
      </c>
      <c r="B2989">
        <v>6</v>
      </c>
      <c r="C2989">
        <v>7</v>
      </c>
      <c r="D2989" t="s">
        <v>12</v>
      </c>
      <c r="E2989" t="s">
        <v>12</v>
      </c>
      <c r="F2989">
        <v>8</v>
      </c>
      <c r="G2989">
        <v>480</v>
      </c>
      <c r="H2989">
        <v>14803</v>
      </c>
      <c r="I2989" t="s">
        <v>14</v>
      </c>
      <c r="J2989">
        <v>0</v>
      </c>
      <c r="K2989">
        <v>0</v>
      </c>
      <c r="L2989" s="11">
        <f t="shared" si="2031"/>
        <v>0</v>
      </c>
      <c r="M2989" s="11">
        <f t="shared" si="2028"/>
        <v>0</v>
      </c>
      <c r="N2989" s="11">
        <f t="shared" si="2029"/>
        <v>0</v>
      </c>
      <c r="O2989" s="11">
        <f t="shared" si="2030"/>
        <v>0</v>
      </c>
      <c r="P2989" s="11"/>
      <c r="Q2989" s="11"/>
      <c r="R2989" s="11"/>
    </row>
    <row r="2990" spans="1:18" hidden="1" x14ac:dyDescent="0.25">
      <c r="A2990" t="s">
        <v>22</v>
      </c>
      <c r="B2990">
        <v>6</v>
      </c>
      <c r="C2990">
        <v>7</v>
      </c>
      <c r="D2990" t="s">
        <v>12</v>
      </c>
      <c r="E2990" t="s">
        <v>12</v>
      </c>
      <c r="F2990">
        <v>9</v>
      </c>
      <c r="G2990">
        <v>540</v>
      </c>
      <c r="H2990">
        <v>14863</v>
      </c>
      <c r="I2990" t="s">
        <v>17</v>
      </c>
      <c r="J2990">
        <v>1</v>
      </c>
      <c r="K2990">
        <v>1</v>
      </c>
      <c r="L2990">
        <f t="shared" si="2031"/>
        <v>1</v>
      </c>
      <c r="M2990">
        <f t="shared" si="2028"/>
        <v>0</v>
      </c>
      <c r="N2990">
        <f t="shared" si="2029"/>
        <v>0</v>
      </c>
      <c r="O2990">
        <f t="shared" si="2030"/>
        <v>0</v>
      </c>
      <c r="P2990">
        <f t="shared" ref="P2990" si="2052">IF((SUM(J2990:J2993)&gt;0),1,0)</f>
        <v>1</v>
      </c>
      <c r="Q2990">
        <f t="shared" ref="Q2990:R2990" si="2053">IF((SUM(N2990:N2993)&gt;0),1,0)</f>
        <v>0</v>
      </c>
      <c r="R2990">
        <f t="shared" si="2053"/>
        <v>0</v>
      </c>
    </row>
    <row r="2991" spans="1:18" hidden="1" x14ac:dyDescent="0.25">
      <c r="A2991" t="s">
        <v>22</v>
      </c>
      <c r="B2991">
        <v>6</v>
      </c>
      <c r="C2991">
        <v>7</v>
      </c>
      <c r="D2991" t="s">
        <v>12</v>
      </c>
      <c r="E2991" t="s">
        <v>12</v>
      </c>
      <c r="F2991">
        <v>9</v>
      </c>
      <c r="G2991">
        <v>540</v>
      </c>
      <c r="H2991">
        <v>14863</v>
      </c>
      <c r="I2991" t="s">
        <v>16</v>
      </c>
      <c r="J2991">
        <v>0</v>
      </c>
      <c r="K2991">
        <v>0</v>
      </c>
      <c r="L2991">
        <f t="shared" si="2031"/>
        <v>0</v>
      </c>
      <c r="M2991">
        <f t="shared" si="2028"/>
        <v>0</v>
      </c>
      <c r="N2991">
        <f t="shared" si="2029"/>
        <v>0</v>
      </c>
      <c r="O2991">
        <f t="shared" si="2030"/>
        <v>0</v>
      </c>
    </row>
    <row r="2992" spans="1:18" hidden="1" x14ac:dyDescent="0.25">
      <c r="A2992" t="s">
        <v>22</v>
      </c>
      <c r="B2992">
        <v>6</v>
      </c>
      <c r="C2992">
        <v>7</v>
      </c>
      <c r="D2992" t="s">
        <v>12</v>
      </c>
      <c r="E2992" t="s">
        <v>12</v>
      </c>
      <c r="F2992">
        <v>9</v>
      </c>
      <c r="G2992">
        <v>540</v>
      </c>
      <c r="H2992">
        <v>14863</v>
      </c>
      <c r="I2992" t="s">
        <v>13</v>
      </c>
      <c r="J2992">
        <v>1</v>
      </c>
      <c r="K2992">
        <v>1</v>
      </c>
      <c r="L2992">
        <f t="shared" si="2031"/>
        <v>1</v>
      </c>
      <c r="M2992">
        <f t="shared" si="2028"/>
        <v>0</v>
      </c>
      <c r="N2992">
        <f t="shared" si="2029"/>
        <v>0</v>
      </c>
      <c r="O2992">
        <f t="shared" si="2030"/>
        <v>0</v>
      </c>
    </row>
    <row r="2993" spans="1:18" hidden="1" x14ac:dyDescent="0.25">
      <c r="A2993" t="s">
        <v>22</v>
      </c>
      <c r="B2993">
        <v>6</v>
      </c>
      <c r="C2993">
        <v>7</v>
      </c>
      <c r="D2993" t="s">
        <v>12</v>
      </c>
      <c r="E2993" t="s">
        <v>12</v>
      </c>
      <c r="F2993">
        <v>9</v>
      </c>
      <c r="G2993">
        <v>540</v>
      </c>
      <c r="H2993">
        <v>14863</v>
      </c>
      <c r="I2993" t="s">
        <v>14</v>
      </c>
      <c r="J2993">
        <v>0</v>
      </c>
      <c r="K2993">
        <v>0</v>
      </c>
      <c r="L2993" s="11">
        <f t="shared" si="2031"/>
        <v>0</v>
      </c>
      <c r="M2993" s="11">
        <f t="shared" si="2028"/>
        <v>0</v>
      </c>
      <c r="N2993" s="11">
        <f t="shared" si="2029"/>
        <v>0</v>
      </c>
      <c r="O2993" s="11">
        <f t="shared" si="2030"/>
        <v>0</v>
      </c>
      <c r="P2993" s="11"/>
      <c r="Q2993" s="11"/>
      <c r="R2993" s="11"/>
    </row>
    <row r="2994" spans="1:18" hidden="1" x14ac:dyDescent="0.25">
      <c r="A2994" t="s">
        <v>22</v>
      </c>
      <c r="B2994">
        <v>6</v>
      </c>
      <c r="C2994">
        <v>7</v>
      </c>
      <c r="D2994" t="s">
        <v>12</v>
      </c>
      <c r="E2994" t="s">
        <v>12</v>
      </c>
      <c r="F2994">
        <v>10</v>
      </c>
      <c r="G2994">
        <v>600</v>
      </c>
      <c r="H2994">
        <v>14923</v>
      </c>
      <c r="I2994" t="s">
        <v>17</v>
      </c>
      <c r="J2994">
        <v>0</v>
      </c>
      <c r="K2994">
        <v>0</v>
      </c>
      <c r="L2994">
        <f t="shared" si="2031"/>
        <v>0</v>
      </c>
      <c r="M2994">
        <f t="shared" si="2028"/>
        <v>0</v>
      </c>
      <c r="N2994">
        <f t="shared" si="2029"/>
        <v>0</v>
      </c>
      <c r="O2994">
        <f t="shared" si="2030"/>
        <v>0</v>
      </c>
      <c r="P2994">
        <f t="shared" ref="P2994" si="2054">IF((SUM(J2994:J2997)&gt;0),1,0)</f>
        <v>1</v>
      </c>
      <c r="Q2994">
        <f t="shared" ref="Q2994:R2994" si="2055">IF((SUM(N2994:N2997)&gt;0),1,0)</f>
        <v>0</v>
      </c>
      <c r="R2994">
        <f t="shared" si="2055"/>
        <v>0</v>
      </c>
    </row>
    <row r="2995" spans="1:18" hidden="1" x14ac:dyDescent="0.25">
      <c r="A2995" t="s">
        <v>22</v>
      </c>
      <c r="B2995">
        <v>6</v>
      </c>
      <c r="C2995">
        <v>7</v>
      </c>
      <c r="D2995" t="s">
        <v>12</v>
      </c>
      <c r="E2995" t="s">
        <v>12</v>
      </c>
      <c r="F2995">
        <v>10</v>
      </c>
      <c r="G2995">
        <v>600</v>
      </c>
      <c r="H2995">
        <v>14923</v>
      </c>
      <c r="I2995" t="s">
        <v>16</v>
      </c>
      <c r="J2995">
        <v>0</v>
      </c>
      <c r="K2995">
        <v>0</v>
      </c>
      <c r="L2995">
        <f t="shared" si="2031"/>
        <v>0</v>
      </c>
      <c r="M2995">
        <f t="shared" si="2028"/>
        <v>0</v>
      </c>
      <c r="N2995">
        <f t="shared" si="2029"/>
        <v>0</v>
      </c>
      <c r="O2995">
        <f t="shared" si="2030"/>
        <v>0</v>
      </c>
    </row>
    <row r="2996" spans="1:18" hidden="1" x14ac:dyDescent="0.25">
      <c r="A2996" t="s">
        <v>22</v>
      </c>
      <c r="B2996">
        <v>6</v>
      </c>
      <c r="C2996">
        <v>7</v>
      </c>
      <c r="D2996" t="s">
        <v>12</v>
      </c>
      <c r="E2996" t="s">
        <v>12</v>
      </c>
      <c r="F2996">
        <v>10</v>
      </c>
      <c r="G2996">
        <v>600</v>
      </c>
      <c r="H2996">
        <v>14923</v>
      </c>
      <c r="I2996" t="s">
        <v>13</v>
      </c>
      <c r="J2996">
        <v>1</v>
      </c>
      <c r="K2996">
        <v>1</v>
      </c>
      <c r="L2996">
        <f t="shared" si="2031"/>
        <v>1</v>
      </c>
      <c r="M2996">
        <f t="shared" si="2028"/>
        <v>0</v>
      </c>
      <c r="N2996">
        <f t="shared" si="2029"/>
        <v>0</v>
      </c>
      <c r="O2996">
        <f t="shared" si="2030"/>
        <v>0</v>
      </c>
    </row>
    <row r="2997" spans="1:18" hidden="1" x14ac:dyDescent="0.25">
      <c r="A2997" t="s">
        <v>22</v>
      </c>
      <c r="B2997">
        <v>6</v>
      </c>
      <c r="C2997">
        <v>7</v>
      </c>
      <c r="D2997" t="s">
        <v>12</v>
      </c>
      <c r="E2997" t="s">
        <v>12</v>
      </c>
      <c r="F2997">
        <v>10</v>
      </c>
      <c r="G2997">
        <v>600</v>
      </c>
      <c r="H2997">
        <v>14923</v>
      </c>
      <c r="I2997" t="s">
        <v>14</v>
      </c>
      <c r="J2997">
        <v>0</v>
      </c>
      <c r="K2997">
        <v>0</v>
      </c>
      <c r="L2997" s="11">
        <f t="shared" si="2031"/>
        <v>0</v>
      </c>
      <c r="M2997" s="11">
        <f t="shared" si="2028"/>
        <v>0</v>
      </c>
      <c r="N2997" s="11">
        <f t="shared" si="2029"/>
        <v>0</v>
      </c>
      <c r="O2997" s="11">
        <f t="shared" si="2030"/>
        <v>0</v>
      </c>
      <c r="P2997" s="11"/>
      <c r="Q2997" s="11"/>
      <c r="R2997" s="11"/>
    </row>
    <row r="2998" spans="1:18" hidden="1" x14ac:dyDescent="0.25">
      <c r="A2998" t="s">
        <v>22</v>
      </c>
      <c r="B2998">
        <v>6</v>
      </c>
      <c r="C2998">
        <v>7</v>
      </c>
      <c r="D2998" t="s">
        <v>12</v>
      </c>
      <c r="E2998" t="s">
        <v>12</v>
      </c>
      <c r="F2998">
        <v>11</v>
      </c>
      <c r="G2998">
        <v>660</v>
      </c>
      <c r="H2998">
        <v>14983</v>
      </c>
      <c r="I2998" t="s">
        <v>17</v>
      </c>
      <c r="J2998">
        <v>1</v>
      </c>
      <c r="K2998">
        <v>1</v>
      </c>
      <c r="L2998">
        <f t="shared" si="2031"/>
        <v>1</v>
      </c>
      <c r="M2998">
        <f t="shared" si="2028"/>
        <v>0</v>
      </c>
      <c r="N2998">
        <f t="shared" si="2029"/>
        <v>0</v>
      </c>
      <c r="O2998">
        <f t="shared" si="2030"/>
        <v>0</v>
      </c>
      <c r="P2998">
        <f t="shared" ref="P2998" si="2056">IF((SUM(J2998:J3001)&gt;0),1,0)</f>
        <v>1</v>
      </c>
      <c r="Q2998">
        <f t="shared" ref="Q2998:R2998" si="2057">IF((SUM(N2998:N3001)&gt;0),1,0)</f>
        <v>0</v>
      </c>
      <c r="R2998">
        <f t="shared" si="2057"/>
        <v>0</v>
      </c>
    </row>
    <row r="2999" spans="1:18" hidden="1" x14ac:dyDescent="0.25">
      <c r="A2999" t="s">
        <v>22</v>
      </c>
      <c r="B2999">
        <v>6</v>
      </c>
      <c r="C2999">
        <v>7</v>
      </c>
      <c r="D2999" t="s">
        <v>12</v>
      </c>
      <c r="E2999" t="s">
        <v>12</v>
      </c>
      <c r="F2999">
        <v>11</v>
      </c>
      <c r="G2999">
        <v>660</v>
      </c>
      <c r="H2999">
        <v>14983</v>
      </c>
      <c r="I2999" t="s">
        <v>16</v>
      </c>
      <c r="J2999">
        <v>0</v>
      </c>
      <c r="K2999">
        <v>0</v>
      </c>
      <c r="L2999">
        <f t="shared" si="2031"/>
        <v>0</v>
      </c>
      <c r="M2999">
        <f t="shared" si="2028"/>
        <v>0</v>
      </c>
      <c r="N2999">
        <f t="shared" si="2029"/>
        <v>0</v>
      </c>
      <c r="O2999">
        <f t="shared" si="2030"/>
        <v>0</v>
      </c>
    </row>
    <row r="3000" spans="1:18" hidden="1" x14ac:dyDescent="0.25">
      <c r="A3000" t="s">
        <v>22</v>
      </c>
      <c r="B3000">
        <v>6</v>
      </c>
      <c r="C3000">
        <v>7</v>
      </c>
      <c r="D3000" t="s">
        <v>12</v>
      </c>
      <c r="E3000" t="s">
        <v>12</v>
      </c>
      <c r="F3000">
        <v>11</v>
      </c>
      <c r="G3000">
        <v>660</v>
      </c>
      <c r="H3000">
        <v>14983</v>
      </c>
      <c r="I3000" t="s">
        <v>13</v>
      </c>
      <c r="J3000">
        <v>2</v>
      </c>
      <c r="K3000">
        <v>3</v>
      </c>
      <c r="L3000">
        <f t="shared" si="2031"/>
        <v>1</v>
      </c>
      <c r="M3000">
        <f t="shared" si="2028"/>
        <v>0</v>
      </c>
      <c r="N3000">
        <f t="shared" si="2029"/>
        <v>0</v>
      </c>
      <c r="O3000">
        <f t="shared" si="2030"/>
        <v>0</v>
      </c>
    </row>
    <row r="3001" spans="1:18" hidden="1" x14ac:dyDescent="0.25">
      <c r="A3001" t="s">
        <v>22</v>
      </c>
      <c r="B3001">
        <v>6</v>
      </c>
      <c r="C3001">
        <v>7</v>
      </c>
      <c r="D3001" t="s">
        <v>12</v>
      </c>
      <c r="E3001" t="s">
        <v>12</v>
      </c>
      <c r="F3001">
        <v>11</v>
      </c>
      <c r="G3001">
        <v>660</v>
      </c>
      <c r="H3001">
        <v>14983</v>
      </c>
      <c r="I3001" t="s">
        <v>14</v>
      </c>
      <c r="J3001">
        <v>0</v>
      </c>
      <c r="K3001">
        <v>0</v>
      </c>
      <c r="L3001" s="11">
        <f t="shared" si="2031"/>
        <v>0</v>
      </c>
      <c r="M3001" s="11">
        <f t="shared" si="2028"/>
        <v>0</v>
      </c>
      <c r="N3001" s="11">
        <f t="shared" si="2029"/>
        <v>0</v>
      </c>
      <c r="O3001" s="11">
        <f t="shared" si="2030"/>
        <v>0</v>
      </c>
      <c r="P3001" s="11"/>
      <c r="Q3001" s="11"/>
      <c r="R3001" s="11"/>
    </row>
    <row r="3002" spans="1:18" hidden="1" x14ac:dyDescent="0.25">
      <c r="A3002" t="s">
        <v>22</v>
      </c>
      <c r="B3002">
        <v>6</v>
      </c>
      <c r="C3002">
        <v>7</v>
      </c>
      <c r="D3002" t="s">
        <v>12</v>
      </c>
      <c r="E3002" t="s">
        <v>12</v>
      </c>
      <c r="F3002">
        <v>12</v>
      </c>
      <c r="G3002">
        <v>720</v>
      </c>
      <c r="H3002">
        <v>15043</v>
      </c>
      <c r="I3002" t="s">
        <v>17</v>
      </c>
      <c r="J3002">
        <v>0</v>
      </c>
      <c r="K3002">
        <v>0</v>
      </c>
      <c r="L3002">
        <f t="shared" si="2031"/>
        <v>0</v>
      </c>
      <c r="M3002">
        <f t="shared" si="2028"/>
        <v>0</v>
      </c>
      <c r="N3002">
        <f t="shared" si="2029"/>
        <v>0</v>
      </c>
      <c r="O3002">
        <f t="shared" si="2030"/>
        <v>0</v>
      </c>
      <c r="P3002">
        <f t="shared" ref="P3002" si="2058">IF((SUM(J3002:J3005)&gt;0),1,0)</f>
        <v>0</v>
      </c>
      <c r="Q3002">
        <f t="shared" ref="Q3002:R3002" si="2059">IF((SUM(N3002:N3005)&gt;0),1,0)</f>
        <v>0</v>
      </c>
      <c r="R3002">
        <f t="shared" si="2059"/>
        <v>0</v>
      </c>
    </row>
    <row r="3003" spans="1:18" hidden="1" x14ac:dyDescent="0.25">
      <c r="A3003" t="s">
        <v>22</v>
      </c>
      <c r="B3003">
        <v>6</v>
      </c>
      <c r="C3003">
        <v>7</v>
      </c>
      <c r="D3003" t="s">
        <v>12</v>
      </c>
      <c r="E3003" t="s">
        <v>12</v>
      </c>
      <c r="F3003">
        <v>12</v>
      </c>
      <c r="G3003">
        <v>720</v>
      </c>
      <c r="H3003">
        <v>15043</v>
      </c>
      <c r="I3003" t="s">
        <v>16</v>
      </c>
      <c r="J3003">
        <v>0</v>
      </c>
      <c r="K3003">
        <v>0</v>
      </c>
      <c r="L3003">
        <f t="shared" si="2031"/>
        <v>0</v>
      </c>
      <c r="M3003">
        <f t="shared" si="2028"/>
        <v>0</v>
      </c>
      <c r="N3003">
        <f t="shared" si="2029"/>
        <v>0</v>
      </c>
      <c r="O3003">
        <f t="shared" si="2030"/>
        <v>0</v>
      </c>
    </row>
    <row r="3004" spans="1:18" hidden="1" x14ac:dyDescent="0.25">
      <c r="A3004" t="s">
        <v>22</v>
      </c>
      <c r="B3004">
        <v>6</v>
      </c>
      <c r="C3004">
        <v>7</v>
      </c>
      <c r="D3004" t="s">
        <v>12</v>
      </c>
      <c r="E3004" t="s">
        <v>12</v>
      </c>
      <c r="F3004">
        <v>12</v>
      </c>
      <c r="G3004">
        <v>720</v>
      </c>
      <c r="H3004">
        <v>15043</v>
      </c>
      <c r="I3004" t="s">
        <v>13</v>
      </c>
      <c r="J3004">
        <v>0</v>
      </c>
      <c r="K3004">
        <v>0</v>
      </c>
      <c r="L3004">
        <f t="shared" si="2031"/>
        <v>0</v>
      </c>
      <c r="M3004">
        <f t="shared" si="2028"/>
        <v>0</v>
      </c>
      <c r="N3004">
        <f t="shared" si="2029"/>
        <v>0</v>
      </c>
      <c r="O3004">
        <f t="shared" si="2030"/>
        <v>0</v>
      </c>
    </row>
    <row r="3005" spans="1:18" hidden="1" x14ac:dyDescent="0.25">
      <c r="A3005" t="s">
        <v>22</v>
      </c>
      <c r="B3005">
        <v>6</v>
      </c>
      <c r="C3005">
        <v>7</v>
      </c>
      <c r="D3005" t="s">
        <v>12</v>
      </c>
      <c r="E3005" t="s">
        <v>12</v>
      </c>
      <c r="F3005">
        <v>12</v>
      </c>
      <c r="G3005">
        <v>720</v>
      </c>
      <c r="H3005">
        <v>15043</v>
      </c>
      <c r="I3005" t="s">
        <v>14</v>
      </c>
      <c r="J3005">
        <v>0</v>
      </c>
      <c r="K3005">
        <v>0</v>
      </c>
      <c r="L3005" s="11">
        <f t="shared" si="2031"/>
        <v>0</v>
      </c>
      <c r="M3005" s="11">
        <f t="shared" si="2028"/>
        <v>0</v>
      </c>
      <c r="N3005" s="11">
        <f t="shared" si="2029"/>
        <v>0</v>
      </c>
      <c r="O3005" s="11">
        <f t="shared" si="2030"/>
        <v>0</v>
      </c>
      <c r="P3005" s="11"/>
      <c r="Q3005" s="11"/>
      <c r="R3005" s="11"/>
    </row>
    <row r="3006" spans="1:18" hidden="1" x14ac:dyDescent="0.25">
      <c r="A3006" t="s">
        <v>22</v>
      </c>
      <c r="B3006">
        <v>6</v>
      </c>
      <c r="C3006">
        <v>7</v>
      </c>
      <c r="D3006" t="s">
        <v>12</v>
      </c>
      <c r="E3006" t="s">
        <v>12</v>
      </c>
      <c r="F3006">
        <v>13</v>
      </c>
      <c r="G3006">
        <v>780</v>
      </c>
      <c r="H3006">
        <v>15103</v>
      </c>
      <c r="I3006" t="s">
        <v>17</v>
      </c>
      <c r="J3006">
        <v>0</v>
      </c>
      <c r="K3006">
        <v>0</v>
      </c>
      <c r="L3006">
        <f t="shared" si="2031"/>
        <v>0</v>
      </c>
      <c r="M3006">
        <f t="shared" si="2028"/>
        <v>0</v>
      </c>
      <c r="N3006">
        <f t="shared" si="2029"/>
        <v>0</v>
      </c>
      <c r="O3006">
        <f t="shared" si="2030"/>
        <v>0</v>
      </c>
      <c r="P3006">
        <f t="shared" ref="P3006" si="2060">IF((SUM(J3006:J3009)&gt;0),1,0)</f>
        <v>0</v>
      </c>
      <c r="Q3006">
        <f t="shared" ref="Q3006:R3006" si="2061">IF((SUM(N3006:N3009)&gt;0),1,0)</f>
        <v>0</v>
      </c>
      <c r="R3006">
        <f t="shared" si="2061"/>
        <v>0</v>
      </c>
    </row>
    <row r="3007" spans="1:18" hidden="1" x14ac:dyDescent="0.25">
      <c r="A3007" t="s">
        <v>22</v>
      </c>
      <c r="B3007">
        <v>6</v>
      </c>
      <c r="C3007">
        <v>7</v>
      </c>
      <c r="D3007" t="s">
        <v>12</v>
      </c>
      <c r="E3007" t="s">
        <v>12</v>
      </c>
      <c r="F3007">
        <v>13</v>
      </c>
      <c r="G3007">
        <v>780</v>
      </c>
      <c r="H3007">
        <v>15103</v>
      </c>
      <c r="I3007" t="s">
        <v>16</v>
      </c>
      <c r="J3007">
        <v>0</v>
      </c>
      <c r="K3007">
        <v>0</v>
      </c>
      <c r="L3007">
        <f t="shared" si="2031"/>
        <v>0</v>
      </c>
      <c r="M3007">
        <f t="shared" si="2028"/>
        <v>0</v>
      </c>
      <c r="N3007">
        <f t="shared" si="2029"/>
        <v>0</v>
      </c>
      <c r="O3007">
        <f t="shared" si="2030"/>
        <v>0</v>
      </c>
    </row>
    <row r="3008" spans="1:18" hidden="1" x14ac:dyDescent="0.25">
      <c r="A3008" t="s">
        <v>22</v>
      </c>
      <c r="B3008">
        <v>6</v>
      </c>
      <c r="C3008">
        <v>7</v>
      </c>
      <c r="D3008" t="s">
        <v>12</v>
      </c>
      <c r="E3008" t="s">
        <v>12</v>
      </c>
      <c r="F3008">
        <v>13</v>
      </c>
      <c r="G3008">
        <v>780</v>
      </c>
      <c r="H3008">
        <v>15103</v>
      </c>
      <c r="I3008" t="s">
        <v>13</v>
      </c>
      <c r="J3008">
        <v>0</v>
      </c>
      <c r="K3008">
        <v>0</v>
      </c>
      <c r="L3008">
        <f t="shared" si="2031"/>
        <v>0</v>
      </c>
      <c r="M3008">
        <f t="shared" si="2028"/>
        <v>0</v>
      </c>
      <c r="N3008">
        <f t="shared" si="2029"/>
        <v>0</v>
      </c>
      <c r="O3008">
        <f t="shared" si="2030"/>
        <v>0</v>
      </c>
    </row>
    <row r="3009" spans="1:18" hidden="1" x14ac:dyDescent="0.25">
      <c r="A3009" t="s">
        <v>22</v>
      </c>
      <c r="B3009">
        <v>6</v>
      </c>
      <c r="C3009">
        <v>7</v>
      </c>
      <c r="D3009" t="s">
        <v>12</v>
      </c>
      <c r="E3009" t="s">
        <v>12</v>
      </c>
      <c r="F3009">
        <v>13</v>
      </c>
      <c r="G3009">
        <v>780</v>
      </c>
      <c r="H3009">
        <v>15103</v>
      </c>
      <c r="I3009" t="s">
        <v>14</v>
      </c>
      <c r="J3009">
        <v>0</v>
      </c>
      <c r="K3009">
        <v>0</v>
      </c>
      <c r="L3009" s="11">
        <f t="shared" si="2031"/>
        <v>0</v>
      </c>
      <c r="M3009" s="11">
        <f t="shared" si="2028"/>
        <v>0</v>
      </c>
      <c r="N3009" s="11">
        <f t="shared" si="2029"/>
        <v>0</v>
      </c>
      <c r="O3009" s="11">
        <f t="shared" si="2030"/>
        <v>0</v>
      </c>
      <c r="P3009" s="11"/>
      <c r="Q3009" s="11"/>
      <c r="R3009" s="11"/>
    </row>
    <row r="3010" spans="1:18" hidden="1" x14ac:dyDescent="0.25">
      <c r="A3010" t="s">
        <v>22</v>
      </c>
      <c r="B3010">
        <v>6</v>
      </c>
      <c r="C3010">
        <v>7</v>
      </c>
      <c r="D3010" t="s">
        <v>12</v>
      </c>
      <c r="E3010" t="s">
        <v>12</v>
      </c>
      <c r="F3010">
        <v>14</v>
      </c>
      <c r="G3010">
        <v>840</v>
      </c>
      <c r="H3010">
        <v>15163</v>
      </c>
      <c r="I3010" t="s">
        <v>17</v>
      </c>
      <c r="J3010">
        <v>0</v>
      </c>
      <c r="K3010">
        <v>0</v>
      </c>
      <c r="L3010">
        <f t="shared" si="2031"/>
        <v>0</v>
      </c>
      <c r="M3010">
        <f t="shared" si="2028"/>
        <v>0</v>
      </c>
      <c r="N3010">
        <f t="shared" si="2029"/>
        <v>0</v>
      </c>
      <c r="O3010">
        <f t="shared" si="2030"/>
        <v>0</v>
      </c>
      <c r="P3010">
        <f t="shared" ref="P3010" si="2062">IF((SUM(J3010:J3013)&gt;0),1,0)</f>
        <v>0</v>
      </c>
      <c r="Q3010">
        <f t="shared" ref="Q3010:R3010" si="2063">IF((SUM(N3010:N3013)&gt;0),1,0)</f>
        <v>0</v>
      </c>
      <c r="R3010">
        <f t="shared" si="2063"/>
        <v>0</v>
      </c>
    </row>
    <row r="3011" spans="1:18" hidden="1" x14ac:dyDescent="0.25">
      <c r="A3011" t="s">
        <v>22</v>
      </c>
      <c r="B3011">
        <v>6</v>
      </c>
      <c r="C3011">
        <v>7</v>
      </c>
      <c r="D3011" t="s">
        <v>12</v>
      </c>
      <c r="E3011" t="s">
        <v>12</v>
      </c>
      <c r="F3011">
        <v>14</v>
      </c>
      <c r="G3011">
        <v>840</v>
      </c>
      <c r="H3011">
        <v>15163</v>
      </c>
      <c r="I3011" t="s">
        <v>16</v>
      </c>
      <c r="J3011">
        <v>0</v>
      </c>
      <c r="K3011">
        <v>0</v>
      </c>
      <c r="L3011">
        <f t="shared" si="2031"/>
        <v>0</v>
      </c>
      <c r="M3011">
        <f t="shared" ref="M3011:M3074" si="2064">IF(K3011&gt;3,1,0)</f>
        <v>0</v>
      </c>
      <c r="N3011">
        <f t="shared" ref="N3011:N3074" si="2065">IF(K3011=4,1,0)</f>
        <v>0</v>
      </c>
      <c r="O3011">
        <f t="shared" ref="O3011:O3074" si="2066">IF(K3011=5,1,0)</f>
        <v>0</v>
      </c>
    </row>
    <row r="3012" spans="1:18" hidden="1" x14ac:dyDescent="0.25">
      <c r="A3012" t="s">
        <v>22</v>
      </c>
      <c r="B3012">
        <v>6</v>
      </c>
      <c r="C3012">
        <v>7</v>
      </c>
      <c r="D3012" t="s">
        <v>12</v>
      </c>
      <c r="E3012" t="s">
        <v>12</v>
      </c>
      <c r="F3012">
        <v>14</v>
      </c>
      <c r="G3012">
        <v>840</v>
      </c>
      <c r="H3012">
        <v>15163</v>
      </c>
      <c r="I3012" t="s">
        <v>13</v>
      </c>
      <c r="J3012">
        <v>0</v>
      </c>
      <c r="K3012">
        <v>0</v>
      </c>
      <c r="L3012">
        <f t="shared" ref="L3012:L3075" si="2067">IF(J3012&gt;0,1,0)</f>
        <v>0</v>
      </c>
      <c r="M3012">
        <f t="shared" si="2064"/>
        <v>0</v>
      </c>
      <c r="N3012">
        <f t="shared" si="2065"/>
        <v>0</v>
      </c>
      <c r="O3012">
        <f t="shared" si="2066"/>
        <v>0</v>
      </c>
    </row>
    <row r="3013" spans="1:18" hidden="1" x14ac:dyDescent="0.25">
      <c r="A3013" t="s">
        <v>22</v>
      </c>
      <c r="B3013">
        <v>6</v>
      </c>
      <c r="C3013">
        <v>7</v>
      </c>
      <c r="D3013" t="s">
        <v>12</v>
      </c>
      <c r="E3013" t="s">
        <v>12</v>
      </c>
      <c r="F3013">
        <v>14</v>
      </c>
      <c r="G3013">
        <v>840</v>
      </c>
      <c r="H3013">
        <v>15163</v>
      </c>
      <c r="I3013" t="s">
        <v>14</v>
      </c>
      <c r="J3013">
        <v>0</v>
      </c>
      <c r="K3013">
        <v>0</v>
      </c>
      <c r="L3013" s="11">
        <f t="shared" si="2067"/>
        <v>0</v>
      </c>
      <c r="M3013" s="11">
        <f t="shared" si="2064"/>
        <v>0</v>
      </c>
      <c r="N3013" s="11">
        <f t="shared" si="2065"/>
        <v>0</v>
      </c>
      <c r="O3013" s="11">
        <f t="shared" si="2066"/>
        <v>0</v>
      </c>
      <c r="P3013" s="11"/>
      <c r="Q3013" s="11"/>
      <c r="R3013" s="11"/>
    </row>
    <row r="3014" spans="1:18" hidden="1" x14ac:dyDescent="0.25">
      <c r="A3014" t="s">
        <v>22</v>
      </c>
      <c r="B3014">
        <v>6</v>
      </c>
      <c r="C3014">
        <v>7</v>
      </c>
      <c r="D3014" t="s">
        <v>12</v>
      </c>
      <c r="E3014" t="s">
        <v>12</v>
      </c>
      <c r="F3014">
        <v>15</v>
      </c>
      <c r="G3014">
        <v>900</v>
      </c>
      <c r="H3014">
        <v>15223</v>
      </c>
      <c r="I3014" t="s">
        <v>17</v>
      </c>
      <c r="J3014">
        <v>1</v>
      </c>
      <c r="K3014">
        <v>5</v>
      </c>
      <c r="L3014">
        <f t="shared" si="2067"/>
        <v>1</v>
      </c>
      <c r="M3014">
        <f t="shared" si="2064"/>
        <v>1</v>
      </c>
      <c r="N3014">
        <f t="shared" si="2065"/>
        <v>0</v>
      </c>
      <c r="O3014">
        <f t="shared" si="2066"/>
        <v>1</v>
      </c>
      <c r="P3014">
        <f t="shared" ref="P3014" si="2068">IF((SUM(J3014:J3017)&gt;0),1,0)</f>
        <v>1</v>
      </c>
      <c r="Q3014">
        <f t="shared" ref="Q3014:R3014" si="2069">IF((SUM(N3014:N3017)&gt;0),1,0)</f>
        <v>0</v>
      </c>
      <c r="R3014">
        <f t="shared" si="2069"/>
        <v>1</v>
      </c>
    </row>
    <row r="3015" spans="1:18" hidden="1" x14ac:dyDescent="0.25">
      <c r="A3015" t="s">
        <v>22</v>
      </c>
      <c r="B3015">
        <v>6</v>
      </c>
      <c r="C3015">
        <v>7</v>
      </c>
      <c r="D3015" t="s">
        <v>12</v>
      </c>
      <c r="E3015" t="s">
        <v>12</v>
      </c>
      <c r="F3015">
        <v>15</v>
      </c>
      <c r="G3015">
        <v>900</v>
      </c>
      <c r="H3015">
        <v>15223</v>
      </c>
      <c r="I3015" t="s">
        <v>16</v>
      </c>
      <c r="J3015">
        <v>0</v>
      </c>
      <c r="K3015">
        <v>0</v>
      </c>
      <c r="L3015">
        <f t="shared" si="2067"/>
        <v>0</v>
      </c>
      <c r="M3015">
        <f t="shared" si="2064"/>
        <v>0</v>
      </c>
      <c r="N3015">
        <f t="shared" si="2065"/>
        <v>0</v>
      </c>
      <c r="O3015">
        <f t="shared" si="2066"/>
        <v>0</v>
      </c>
    </row>
    <row r="3016" spans="1:18" hidden="1" x14ac:dyDescent="0.25">
      <c r="A3016" t="s">
        <v>22</v>
      </c>
      <c r="B3016">
        <v>6</v>
      </c>
      <c r="C3016">
        <v>7</v>
      </c>
      <c r="D3016" t="s">
        <v>12</v>
      </c>
      <c r="E3016" t="s">
        <v>12</v>
      </c>
      <c r="F3016">
        <v>15</v>
      </c>
      <c r="G3016">
        <v>900</v>
      </c>
      <c r="H3016">
        <v>15223</v>
      </c>
      <c r="I3016" t="s">
        <v>13</v>
      </c>
      <c r="J3016">
        <v>0</v>
      </c>
      <c r="K3016">
        <v>0</v>
      </c>
      <c r="L3016">
        <f t="shared" si="2067"/>
        <v>0</v>
      </c>
      <c r="M3016">
        <f t="shared" si="2064"/>
        <v>0</v>
      </c>
      <c r="N3016">
        <f t="shared" si="2065"/>
        <v>0</v>
      </c>
      <c r="O3016">
        <f t="shared" si="2066"/>
        <v>0</v>
      </c>
    </row>
    <row r="3017" spans="1:18" hidden="1" x14ac:dyDescent="0.25">
      <c r="A3017" t="s">
        <v>22</v>
      </c>
      <c r="B3017">
        <v>6</v>
      </c>
      <c r="C3017">
        <v>7</v>
      </c>
      <c r="D3017" t="s">
        <v>12</v>
      </c>
      <c r="E3017" t="s">
        <v>12</v>
      </c>
      <c r="F3017">
        <v>15</v>
      </c>
      <c r="G3017">
        <v>900</v>
      </c>
      <c r="H3017">
        <v>15223</v>
      </c>
      <c r="I3017" t="s">
        <v>14</v>
      </c>
      <c r="J3017">
        <v>0</v>
      </c>
      <c r="K3017">
        <v>0</v>
      </c>
      <c r="L3017" s="11">
        <f t="shared" si="2067"/>
        <v>0</v>
      </c>
      <c r="M3017" s="11">
        <f t="shared" si="2064"/>
        <v>0</v>
      </c>
      <c r="N3017" s="11">
        <f t="shared" si="2065"/>
        <v>0</v>
      </c>
      <c r="O3017" s="11">
        <f t="shared" si="2066"/>
        <v>0</v>
      </c>
      <c r="P3017" s="11"/>
      <c r="Q3017" s="11"/>
      <c r="R3017" s="11"/>
    </row>
    <row r="3018" spans="1:18" hidden="1" x14ac:dyDescent="0.25">
      <c r="A3018" t="s">
        <v>19</v>
      </c>
      <c r="B3018">
        <v>6</v>
      </c>
      <c r="C3018">
        <v>8</v>
      </c>
      <c r="D3018" t="s">
        <v>12</v>
      </c>
      <c r="E3018" t="s">
        <v>96</v>
      </c>
      <c r="F3018">
        <v>1</v>
      </c>
      <c r="G3018">
        <v>60</v>
      </c>
      <c r="H3018">
        <v>15342</v>
      </c>
      <c r="I3018" t="s">
        <v>17</v>
      </c>
      <c r="J3018">
        <v>0</v>
      </c>
      <c r="K3018">
        <v>0</v>
      </c>
      <c r="L3018">
        <f t="shared" si="2067"/>
        <v>0</v>
      </c>
      <c r="M3018">
        <f t="shared" si="2064"/>
        <v>0</v>
      </c>
      <c r="N3018">
        <f t="shared" si="2065"/>
        <v>0</v>
      </c>
      <c r="O3018">
        <f t="shared" si="2066"/>
        <v>0</v>
      </c>
      <c r="P3018">
        <f t="shared" ref="P3018" si="2070">IF((SUM(J3018:J3021)&gt;0),1,0)</f>
        <v>0</v>
      </c>
      <c r="Q3018">
        <f t="shared" ref="Q3018:R3018" si="2071">IF((SUM(N3018:N3021)&gt;0),1,0)</f>
        <v>0</v>
      </c>
      <c r="R3018">
        <f t="shared" si="2071"/>
        <v>0</v>
      </c>
    </row>
    <row r="3019" spans="1:18" hidden="1" x14ac:dyDescent="0.25">
      <c r="A3019" t="s">
        <v>19</v>
      </c>
      <c r="B3019">
        <v>6</v>
      </c>
      <c r="C3019">
        <v>8</v>
      </c>
      <c r="D3019" t="s">
        <v>12</v>
      </c>
      <c r="E3019" t="s">
        <v>96</v>
      </c>
      <c r="F3019">
        <v>1</v>
      </c>
      <c r="G3019">
        <v>60</v>
      </c>
      <c r="H3019">
        <v>15342</v>
      </c>
      <c r="I3019" t="s">
        <v>16</v>
      </c>
      <c r="J3019">
        <v>0</v>
      </c>
      <c r="K3019">
        <v>0</v>
      </c>
      <c r="L3019">
        <f t="shared" si="2067"/>
        <v>0</v>
      </c>
      <c r="M3019">
        <f t="shared" si="2064"/>
        <v>0</v>
      </c>
      <c r="N3019">
        <f t="shared" si="2065"/>
        <v>0</v>
      </c>
      <c r="O3019">
        <f t="shared" si="2066"/>
        <v>0</v>
      </c>
    </row>
    <row r="3020" spans="1:18" hidden="1" x14ac:dyDescent="0.25">
      <c r="A3020" t="s">
        <v>19</v>
      </c>
      <c r="B3020">
        <v>6</v>
      </c>
      <c r="C3020">
        <v>8</v>
      </c>
      <c r="D3020" t="s">
        <v>12</v>
      </c>
      <c r="E3020" t="s">
        <v>96</v>
      </c>
      <c r="F3020">
        <v>1</v>
      </c>
      <c r="G3020">
        <v>60</v>
      </c>
      <c r="H3020">
        <v>15342</v>
      </c>
      <c r="I3020" t="s">
        <v>13</v>
      </c>
      <c r="J3020">
        <v>0</v>
      </c>
      <c r="K3020">
        <v>0</v>
      </c>
      <c r="L3020">
        <f t="shared" si="2067"/>
        <v>0</v>
      </c>
      <c r="M3020">
        <f t="shared" si="2064"/>
        <v>0</v>
      </c>
      <c r="N3020">
        <f t="shared" si="2065"/>
        <v>0</v>
      </c>
      <c r="O3020">
        <f t="shared" si="2066"/>
        <v>0</v>
      </c>
    </row>
    <row r="3021" spans="1:18" hidden="1" x14ac:dyDescent="0.25">
      <c r="A3021" t="s">
        <v>19</v>
      </c>
      <c r="B3021">
        <v>6</v>
      </c>
      <c r="C3021">
        <v>8</v>
      </c>
      <c r="D3021" t="s">
        <v>12</v>
      </c>
      <c r="E3021" t="s">
        <v>96</v>
      </c>
      <c r="F3021">
        <v>1</v>
      </c>
      <c r="G3021">
        <v>60</v>
      </c>
      <c r="H3021">
        <v>15342</v>
      </c>
      <c r="I3021" t="s">
        <v>14</v>
      </c>
      <c r="J3021">
        <v>0</v>
      </c>
      <c r="K3021">
        <v>0</v>
      </c>
      <c r="L3021" s="11">
        <f t="shared" si="2067"/>
        <v>0</v>
      </c>
      <c r="M3021" s="11">
        <f t="shared" si="2064"/>
        <v>0</v>
      </c>
      <c r="N3021" s="11">
        <f t="shared" si="2065"/>
        <v>0</v>
      </c>
      <c r="O3021" s="11">
        <f t="shared" si="2066"/>
        <v>0</v>
      </c>
      <c r="P3021" s="11"/>
      <c r="Q3021" s="11"/>
      <c r="R3021" s="11"/>
    </row>
    <row r="3022" spans="1:18" hidden="1" x14ac:dyDescent="0.25">
      <c r="A3022" t="s">
        <v>19</v>
      </c>
      <c r="B3022">
        <v>6</v>
      </c>
      <c r="C3022">
        <v>8</v>
      </c>
      <c r="D3022" t="s">
        <v>12</v>
      </c>
      <c r="E3022" t="s">
        <v>96</v>
      </c>
      <c r="F3022">
        <v>2</v>
      </c>
      <c r="G3022">
        <v>120</v>
      </c>
      <c r="H3022">
        <v>15402</v>
      </c>
      <c r="I3022" t="s">
        <v>17</v>
      </c>
      <c r="J3022">
        <v>0</v>
      </c>
      <c r="K3022">
        <v>0</v>
      </c>
      <c r="L3022">
        <f t="shared" si="2067"/>
        <v>0</v>
      </c>
      <c r="M3022">
        <f t="shared" si="2064"/>
        <v>0</v>
      </c>
      <c r="N3022">
        <f t="shared" si="2065"/>
        <v>0</v>
      </c>
      <c r="O3022">
        <f t="shared" si="2066"/>
        <v>0</v>
      </c>
      <c r="P3022">
        <f t="shared" ref="P3022" si="2072">IF((SUM(J3022:J3025)&gt;0),1,0)</f>
        <v>0</v>
      </c>
      <c r="Q3022">
        <f t="shared" ref="Q3022:R3022" si="2073">IF((SUM(N3022:N3025)&gt;0),1,0)</f>
        <v>0</v>
      </c>
      <c r="R3022">
        <f t="shared" si="2073"/>
        <v>0</v>
      </c>
    </row>
    <row r="3023" spans="1:18" hidden="1" x14ac:dyDescent="0.25">
      <c r="A3023" t="s">
        <v>19</v>
      </c>
      <c r="B3023">
        <v>6</v>
      </c>
      <c r="C3023">
        <v>8</v>
      </c>
      <c r="D3023" t="s">
        <v>12</v>
      </c>
      <c r="E3023" t="s">
        <v>96</v>
      </c>
      <c r="F3023">
        <v>2</v>
      </c>
      <c r="G3023">
        <v>120</v>
      </c>
      <c r="H3023">
        <v>15402</v>
      </c>
      <c r="I3023" t="s">
        <v>16</v>
      </c>
      <c r="J3023">
        <v>0</v>
      </c>
      <c r="K3023">
        <v>0</v>
      </c>
      <c r="L3023">
        <f t="shared" si="2067"/>
        <v>0</v>
      </c>
      <c r="M3023">
        <f t="shared" si="2064"/>
        <v>0</v>
      </c>
      <c r="N3023">
        <f t="shared" si="2065"/>
        <v>0</v>
      </c>
      <c r="O3023">
        <f t="shared" si="2066"/>
        <v>0</v>
      </c>
    </row>
    <row r="3024" spans="1:18" hidden="1" x14ac:dyDescent="0.25">
      <c r="A3024" t="s">
        <v>19</v>
      </c>
      <c r="B3024">
        <v>6</v>
      </c>
      <c r="C3024">
        <v>8</v>
      </c>
      <c r="D3024" t="s">
        <v>12</v>
      </c>
      <c r="E3024" t="s">
        <v>96</v>
      </c>
      <c r="F3024">
        <v>2</v>
      </c>
      <c r="G3024">
        <v>120</v>
      </c>
      <c r="H3024">
        <v>15402</v>
      </c>
      <c r="I3024" t="s">
        <v>13</v>
      </c>
      <c r="J3024">
        <v>0</v>
      </c>
      <c r="K3024">
        <v>0</v>
      </c>
      <c r="L3024">
        <f t="shared" si="2067"/>
        <v>0</v>
      </c>
      <c r="M3024">
        <f t="shared" si="2064"/>
        <v>0</v>
      </c>
      <c r="N3024">
        <f t="shared" si="2065"/>
        <v>0</v>
      </c>
      <c r="O3024">
        <f t="shared" si="2066"/>
        <v>0</v>
      </c>
    </row>
    <row r="3025" spans="1:18" hidden="1" x14ac:dyDescent="0.25">
      <c r="A3025" t="s">
        <v>19</v>
      </c>
      <c r="B3025">
        <v>6</v>
      </c>
      <c r="C3025">
        <v>8</v>
      </c>
      <c r="D3025" t="s">
        <v>12</v>
      </c>
      <c r="E3025" t="s">
        <v>96</v>
      </c>
      <c r="F3025">
        <v>2</v>
      </c>
      <c r="G3025">
        <v>120</v>
      </c>
      <c r="H3025">
        <v>15402</v>
      </c>
      <c r="I3025" t="s">
        <v>14</v>
      </c>
      <c r="J3025">
        <v>0</v>
      </c>
      <c r="K3025">
        <v>0</v>
      </c>
      <c r="L3025" s="11">
        <f t="shared" si="2067"/>
        <v>0</v>
      </c>
      <c r="M3025" s="11">
        <f t="shared" si="2064"/>
        <v>0</v>
      </c>
      <c r="N3025" s="11">
        <f t="shared" si="2065"/>
        <v>0</v>
      </c>
      <c r="O3025" s="11">
        <f t="shared" si="2066"/>
        <v>0</v>
      </c>
      <c r="P3025" s="11"/>
      <c r="Q3025" s="11"/>
      <c r="R3025" s="11"/>
    </row>
    <row r="3026" spans="1:18" hidden="1" x14ac:dyDescent="0.25">
      <c r="A3026" t="s">
        <v>19</v>
      </c>
      <c r="B3026">
        <v>6</v>
      </c>
      <c r="C3026">
        <v>8</v>
      </c>
      <c r="D3026" t="s">
        <v>12</v>
      </c>
      <c r="E3026" t="s">
        <v>96</v>
      </c>
      <c r="F3026">
        <v>3</v>
      </c>
      <c r="G3026">
        <f t="shared" ref="G3026:G3057" si="2074">F3026*60</f>
        <v>180</v>
      </c>
      <c r="H3026">
        <v>15462</v>
      </c>
      <c r="I3026" t="s">
        <v>17</v>
      </c>
      <c r="J3026">
        <v>0</v>
      </c>
      <c r="K3026">
        <v>0</v>
      </c>
      <c r="L3026">
        <f t="shared" si="2067"/>
        <v>0</v>
      </c>
      <c r="M3026">
        <f t="shared" si="2064"/>
        <v>0</v>
      </c>
      <c r="N3026">
        <f t="shared" si="2065"/>
        <v>0</v>
      </c>
      <c r="O3026">
        <f t="shared" si="2066"/>
        <v>0</v>
      </c>
      <c r="P3026">
        <f t="shared" ref="P3026" si="2075">IF((SUM(J3026:J3029)&gt;0),1,0)</f>
        <v>0</v>
      </c>
      <c r="Q3026">
        <f t="shared" ref="Q3026:R3026" si="2076">IF((SUM(N3026:N3029)&gt;0),1,0)</f>
        <v>0</v>
      </c>
      <c r="R3026">
        <f t="shared" si="2076"/>
        <v>0</v>
      </c>
    </row>
    <row r="3027" spans="1:18" hidden="1" x14ac:dyDescent="0.25">
      <c r="A3027" t="s">
        <v>19</v>
      </c>
      <c r="B3027">
        <v>6</v>
      </c>
      <c r="C3027">
        <v>8</v>
      </c>
      <c r="D3027" t="s">
        <v>12</v>
      </c>
      <c r="E3027" t="s">
        <v>96</v>
      </c>
      <c r="F3027">
        <v>3</v>
      </c>
      <c r="G3027">
        <f t="shared" si="2074"/>
        <v>180</v>
      </c>
      <c r="H3027">
        <v>15462</v>
      </c>
      <c r="I3027" t="s">
        <v>16</v>
      </c>
      <c r="J3027">
        <v>0</v>
      </c>
      <c r="K3027">
        <v>0</v>
      </c>
      <c r="L3027">
        <f t="shared" si="2067"/>
        <v>0</v>
      </c>
      <c r="M3027">
        <f t="shared" si="2064"/>
        <v>0</v>
      </c>
      <c r="N3027">
        <f t="shared" si="2065"/>
        <v>0</v>
      </c>
      <c r="O3027">
        <f t="shared" si="2066"/>
        <v>0</v>
      </c>
    </row>
    <row r="3028" spans="1:18" hidden="1" x14ac:dyDescent="0.25">
      <c r="A3028" t="s">
        <v>19</v>
      </c>
      <c r="B3028">
        <v>6</v>
      </c>
      <c r="C3028">
        <v>8</v>
      </c>
      <c r="D3028" t="s">
        <v>12</v>
      </c>
      <c r="E3028" t="s">
        <v>96</v>
      </c>
      <c r="F3028">
        <v>3</v>
      </c>
      <c r="G3028">
        <f t="shared" si="2074"/>
        <v>180</v>
      </c>
      <c r="H3028">
        <v>15462</v>
      </c>
      <c r="I3028" t="s">
        <v>13</v>
      </c>
      <c r="J3028">
        <v>0</v>
      </c>
      <c r="K3028">
        <v>0</v>
      </c>
      <c r="L3028">
        <f t="shared" si="2067"/>
        <v>0</v>
      </c>
      <c r="M3028">
        <f t="shared" si="2064"/>
        <v>0</v>
      </c>
      <c r="N3028">
        <f t="shared" si="2065"/>
        <v>0</v>
      </c>
      <c r="O3028">
        <f t="shared" si="2066"/>
        <v>0</v>
      </c>
    </row>
    <row r="3029" spans="1:18" hidden="1" x14ac:dyDescent="0.25">
      <c r="A3029" t="s">
        <v>19</v>
      </c>
      <c r="B3029">
        <v>6</v>
      </c>
      <c r="C3029">
        <v>8</v>
      </c>
      <c r="D3029" t="s">
        <v>12</v>
      </c>
      <c r="E3029" t="s">
        <v>96</v>
      </c>
      <c r="F3029">
        <v>3</v>
      </c>
      <c r="G3029">
        <f t="shared" si="2074"/>
        <v>180</v>
      </c>
      <c r="H3029">
        <v>15462</v>
      </c>
      <c r="I3029" t="s">
        <v>14</v>
      </c>
      <c r="J3029">
        <v>0</v>
      </c>
      <c r="K3029">
        <v>0</v>
      </c>
      <c r="L3029" s="11">
        <f t="shared" si="2067"/>
        <v>0</v>
      </c>
      <c r="M3029" s="11">
        <f t="shared" si="2064"/>
        <v>0</v>
      </c>
      <c r="N3029" s="11">
        <f t="shared" si="2065"/>
        <v>0</v>
      </c>
      <c r="O3029" s="11">
        <f t="shared" si="2066"/>
        <v>0</v>
      </c>
      <c r="P3029" s="11"/>
      <c r="Q3029" s="11"/>
      <c r="R3029" s="11"/>
    </row>
    <row r="3030" spans="1:18" hidden="1" x14ac:dyDescent="0.25">
      <c r="A3030" t="s">
        <v>19</v>
      </c>
      <c r="B3030">
        <v>6</v>
      </c>
      <c r="C3030">
        <v>8</v>
      </c>
      <c r="D3030" t="s">
        <v>12</v>
      </c>
      <c r="E3030" t="s">
        <v>96</v>
      </c>
      <c r="F3030">
        <v>4</v>
      </c>
      <c r="G3030">
        <f t="shared" si="2074"/>
        <v>240</v>
      </c>
      <c r="H3030">
        <v>25462</v>
      </c>
      <c r="I3030" t="s">
        <v>17</v>
      </c>
      <c r="J3030">
        <v>1</v>
      </c>
      <c r="K3030">
        <v>3</v>
      </c>
      <c r="L3030">
        <f t="shared" si="2067"/>
        <v>1</v>
      </c>
      <c r="M3030">
        <f t="shared" si="2064"/>
        <v>0</v>
      </c>
      <c r="N3030">
        <f t="shared" si="2065"/>
        <v>0</v>
      </c>
      <c r="O3030">
        <f t="shared" si="2066"/>
        <v>0</v>
      </c>
      <c r="P3030">
        <f t="shared" ref="P3030" si="2077">IF((SUM(J3030:J3033)&gt;0),1,0)</f>
        <v>1</v>
      </c>
      <c r="Q3030">
        <f t="shared" ref="Q3030:R3030" si="2078">IF((SUM(N3030:N3033)&gt;0),1,0)</f>
        <v>0</v>
      </c>
      <c r="R3030">
        <f t="shared" si="2078"/>
        <v>0</v>
      </c>
    </row>
    <row r="3031" spans="1:18" hidden="1" x14ac:dyDescent="0.25">
      <c r="A3031" t="s">
        <v>19</v>
      </c>
      <c r="B3031">
        <v>6</v>
      </c>
      <c r="C3031">
        <v>8</v>
      </c>
      <c r="D3031" t="s">
        <v>12</v>
      </c>
      <c r="E3031" t="s">
        <v>96</v>
      </c>
      <c r="F3031">
        <v>4</v>
      </c>
      <c r="G3031">
        <f t="shared" si="2074"/>
        <v>240</v>
      </c>
      <c r="H3031">
        <v>25462</v>
      </c>
      <c r="I3031" t="s">
        <v>16</v>
      </c>
      <c r="J3031">
        <v>0</v>
      </c>
      <c r="K3031">
        <v>0</v>
      </c>
      <c r="L3031">
        <f t="shared" si="2067"/>
        <v>0</v>
      </c>
      <c r="M3031">
        <f t="shared" si="2064"/>
        <v>0</v>
      </c>
      <c r="N3031">
        <f t="shared" si="2065"/>
        <v>0</v>
      </c>
      <c r="O3031">
        <f t="shared" si="2066"/>
        <v>0</v>
      </c>
    </row>
    <row r="3032" spans="1:18" hidden="1" x14ac:dyDescent="0.25">
      <c r="A3032" t="s">
        <v>19</v>
      </c>
      <c r="B3032">
        <v>6</v>
      </c>
      <c r="C3032">
        <v>8</v>
      </c>
      <c r="D3032" t="s">
        <v>12</v>
      </c>
      <c r="E3032" t="s">
        <v>96</v>
      </c>
      <c r="F3032">
        <v>4</v>
      </c>
      <c r="G3032">
        <f t="shared" si="2074"/>
        <v>240</v>
      </c>
      <c r="H3032">
        <v>25462</v>
      </c>
      <c r="I3032" t="s">
        <v>13</v>
      </c>
      <c r="J3032">
        <v>0</v>
      </c>
      <c r="K3032">
        <v>0</v>
      </c>
      <c r="L3032">
        <f t="shared" si="2067"/>
        <v>0</v>
      </c>
      <c r="M3032">
        <f t="shared" si="2064"/>
        <v>0</v>
      </c>
      <c r="N3032">
        <f t="shared" si="2065"/>
        <v>0</v>
      </c>
      <c r="O3032">
        <f t="shared" si="2066"/>
        <v>0</v>
      </c>
    </row>
    <row r="3033" spans="1:18" hidden="1" x14ac:dyDescent="0.25">
      <c r="A3033" t="s">
        <v>19</v>
      </c>
      <c r="B3033">
        <v>6</v>
      </c>
      <c r="C3033">
        <v>8</v>
      </c>
      <c r="D3033" t="s">
        <v>12</v>
      </c>
      <c r="E3033" t="s">
        <v>96</v>
      </c>
      <c r="F3033">
        <v>4</v>
      </c>
      <c r="G3033">
        <f t="shared" si="2074"/>
        <v>240</v>
      </c>
      <c r="H3033">
        <v>25462</v>
      </c>
      <c r="I3033" t="s">
        <v>14</v>
      </c>
      <c r="J3033">
        <v>0</v>
      </c>
      <c r="K3033">
        <v>0</v>
      </c>
      <c r="L3033" s="11">
        <f t="shared" si="2067"/>
        <v>0</v>
      </c>
      <c r="M3033" s="11">
        <f t="shared" si="2064"/>
        <v>0</v>
      </c>
      <c r="N3033" s="11">
        <f t="shared" si="2065"/>
        <v>0</v>
      </c>
      <c r="O3033" s="11">
        <f t="shared" si="2066"/>
        <v>0</v>
      </c>
      <c r="P3033" s="11"/>
      <c r="Q3033" s="11"/>
      <c r="R3033" s="11"/>
    </row>
    <row r="3034" spans="1:18" hidden="1" x14ac:dyDescent="0.25">
      <c r="A3034" t="s">
        <v>19</v>
      </c>
      <c r="B3034">
        <v>6</v>
      </c>
      <c r="C3034">
        <v>8</v>
      </c>
      <c r="D3034" t="s">
        <v>12</v>
      </c>
      <c r="E3034" t="s">
        <v>96</v>
      </c>
      <c r="F3034">
        <v>5</v>
      </c>
      <c r="G3034">
        <f t="shared" si="2074"/>
        <v>300</v>
      </c>
      <c r="H3034">
        <v>25522</v>
      </c>
      <c r="I3034" t="s">
        <v>17</v>
      </c>
      <c r="J3034">
        <v>6</v>
      </c>
      <c r="K3034">
        <v>3</v>
      </c>
      <c r="L3034">
        <f t="shared" si="2067"/>
        <v>1</v>
      </c>
      <c r="M3034">
        <f t="shared" si="2064"/>
        <v>0</v>
      </c>
      <c r="N3034">
        <f t="shared" si="2065"/>
        <v>0</v>
      </c>
      <c r="O3034">
        <f t="shared" si="2066"/>
        <v>0</v>
      </c>
      <c r="P3034">
        <f t="shared" ref="P3034" si="2079">IF((SUM(J3034:J3037)&gt;0),1,0)</f>
        <v>1</v>
      </c>
      <c r="Q3034">
        <f t="shared" ref="Q3034:R3034" si="2080">IF((SUM(N3034:N3037)&gt;0),1,0)</f>
        <v>0</v>
      </c>
      <c r="R3034">
        <f t="shared" si="2080"/>
        <v>0</v>
      </c>
    </row>
    <row r="3035" spans="1:18" hidden="1" x14ac:dyDescent="0.25">
      <c r="A3035" t="s">
        <v>19</v>
      </c>
      <c r="B3035">
        <v>6</v>
      </c>
      <c r="C3035">
        <v>8</v>
      </c>
      <c r="D3035" t="s">
        <v>12</v>
      </c>
      <c r="E3035" t="s">
        <v>96</v>
      </c>
      <c r="F3035">
        <v>5</v>
      </c>
      <c r="G3035">
        <f t="shared" si="2074"/>
        <v>300</v>
      </c>
      <c r="H3035">
        <v>25522</v>
      </c>
      <c r="I3035" t="s">
        <v>16</v>
      </c>
      <c r="J3035">
        <v>0</v>
      </c>
      <c r="K3035">
        <v>0</v>
      </c>
      <c r="L3035">
        <f t="shared" si="2067"/>
        <v>0</v>
      </c>
      <c r="M3035">
        <f t="shared" si="2064"/>
        <v>0</v>
      </c>
      <c r="N3035">
        <f t="shared" si="2065"/>
        <v>0</v>
      </c>
      <c r="O3035">
        <f t="shared" si="2066"/>
        <v>0</v>
      </c>
    </row>
    <row r="3036" spans="1:18" hidden="1" x14ac:dyDescent="0.25">
      <c r="A3036" t="s">
        <v>19</v>
      </c>
      <c r="B3036">
        <v>6</v>
      </c>
      <c r="C3036">
        <v>8</v>
      </c>
      <c r="D3036" t="s">
        <v>12</v>
      </c>
      <c r="E3036" t="s">
        <v>96</v>
      </c>
      <c r="F3036">
        <v>5</v>
      </c>
      <c r="G3036">
        <f t="shared" si="2074"/>
        <v>300</v>
      </c>
      <c r="H3036">
        <v>25522</v>
      </c>
      <c r="I3036" t="s">
        <v>13</v>
      </c>
      <c r="J3036">
        <v>1</v>
      </c>
      <c r="K3036">
        <v>1</v>
      </c>
      <c r="L3036">
        <f t="shared" si="2067"/>
        <v>1</v>
      </c>
      <c r="M3036">
        <f t="shared" si="2064"/>
        <v>0</v>
      </c>
      <c r="N3036">
        <f t="shared" si="2065"/>
        <v>0</v>
      </c>
      <c r="O3036">
        <f t="shared" si="2066"/>
        <v>0</v>
      </c>
    </row>
    <row r="3037" spans="1:18" hidden="1" x14ac:dyDescent="0.25">
      <c r="A3037" t="s">
        <v>19</v>
      </c>
      <c r="B3037">
        <v>6</v>
      </c>
      <c r="C3037">
        <v>8</v>
      </c>
      <c r="D3037" t="s">
        <v>12</v>
      </c>
      <c r="E3037" t="s">
        <v>96</v>
      </c>
      <c r="F3037">
        <v>5</v>
      </c>
      <c r="G3037">
        <f t="shared" si="2074"/>
        <v>300</v>
      </c>
      <c r="H3037">
        <v>25522</v>
      </c>
      <c r="I3037" t="s">
        <v>14</v>
      </c>
      <c r="J3037">
        <v>0</v>
      </c>
      <c r="K3037">
        <v>0</v>
      </c>
      <c r="L3037" s="11">
        <f t="shared" si="2067"/>
        <v>0</v>
      </c>
      <c r="M3037" s="11">
        <f t="shared" si="2064"/>
        <v>0</v>
      </c>
      <c r="N3037" s="11">
        <f t="shared" si="2065"/>
        <v>0</v>
      </c>
      <c r="O3037" s="11">
        <f t="shared" si="2066"/>
        <v>0</v>
      </c>
      <c r="P3037" s="11"/>
      <c r="Q3037" s="11"/>
      <c r="R3037" s="11"/>
    </row>
    <row r="3038" spans="1:18" hidden="1" x14ac:dyDescent="0.25">
      <c r="A3038" t="s">
        <v>19</v>
      </c>
      <c r="B3038">
        <v>6</v>
      </c>
      <c r="C3038">
        <v>8</v>
      </c>
      <c r="D3038" t="s">
        <v>12</v>
      </c>
      <c r="E3038" t="s">
        <v>96</v>
      </c>
      <c r="F3038">
        <v>6</v>
      </c>
      <c r="G3038">
        <f t="shared" si="2074"/>
        <v>360</v>
      </c>
      <c r="H3038">
        <v>25582</v>
      </c>
      <c r="I3038" t="s">
        <v>17</v>
      </c>
      <c r="J3038">
        <v>2</v>
      </c>
      <c r="K3038">
        <v>1</v>
      </c>
      <c r="L3038">
        <f t="shared" si="2067"/>
        <v>1</v>
      </c>
      <c r="M3038">
        <f t="shared" si="2064"/>
        <v>0</v>
      </c>
      <c r="N3038">
        <f t="shared" si="2065"/>
        <v>0</v>
      </c>
      <c r="O3038">
        <f t="shared" si="2066"/>
        <v>0</v>
      </c>
      <c r="P3038">
        <f t="shared" ref="P3038" si="2081">IF((SUM(J3038:J3041)&gt;0),1,0)</f>
        <v>1</v>
      </c>
      <c r="Q3038">
        <f t="shared" ref="Q3038:R3038" si="2082">IF((SUM(N3038:N3041)&gt;0),1,0)</f>
        <v>0</v>
      </c>
      <c r="R3038">
        <f t="shared" si="2082"/>
        <v>0</v>
      </c>
    </row>
    <row r="3039" spans="1:18" hidden="1" x14ac:dyDescent="0.25">
      <c r="A3039" t="s">
        <v>19</v>
      </c>
      <c r="B3039">
        <v>6</v>
      </c>
      <c r="C3039">
        <v>8</v>
      </c>
      <c r="D3039" t="s">
        <v>12</v>
      </c>
      <c r="E3039" t="s">
        <v>96</v>
      </c>
      <c r="F3039">
        <v>6</v>
      </c>
      <c r="G3039">
        <f t="shared" si="2074"/>
        <v>360</v>
      </c>
      <c r="H3039">
        <v>25582</v>
      </c>
      <c r="I3039" t="s">
        <v>16</v>
      </c>
      <c r="J3039">
        <v>0</v>
      </c>
      <c r="K3039">
        <v>0</v>
      </c>
      <c r="L3039">
        <f t="shared" si="2067"/>
        <v>0</v>
      </c>
      <c r="M3039">
        <f t="shared" si="2064"/>
        <v>0</v>
      </c>
      <c r="N3039">
        <f t="shared" si="2065"/>
        <v>0</v>
      </c>
      <c r="O3039">
        <f t="shared" si="2066"/>
        <v>0</v>
      </c>
    </row>
    <row r="3040" spans="1:18" hidden="1" x14ac:dyDescent="0.25">
      <c r="A3040" t="s">
        <v>19</v>
      </c>
      <c r="B3040">
        <v>6</v>
      </c>
      <c r="C3040">
        <v>8</v>
      </c>
      <c r="D3040" t="s">
        <v>12</v>
      </c>
      <c r="E3040" t="s">
        <v>96</v>
      </c>
      <c r="F3040">
        <v>6</v>
      </c>
      <c r="G3040">
        <f t="shared" si="2074"/>
        <v>360</v>
      </c>
      <c r="H3040">
        <v>25582</v>
      </c>
      <c r="I3040" t="s">
        <v>13</v>
      </c>
      <c r="J3040">
        <v>0</v>
      </c>
      <c r="K3040">
        <v>0</v>
      </c>
      <c r="L3040">
        <f t="shared" si="2067"/>
        <v>0</v>
      </c>
      <c r="M3040">
        <f t="shared" si="2064"/>
        <v>0</v>
      </c>
      <c r="N3040">
        <f t="shared" si="2065"/>
        <v>0</v>
      </c>
      <c r="O3040">
        <f t="shared" si="2066"/>
        <v>0</v>
      </c>
    </row>
    <row r="3041" spans="1:18" hidden="1" x14ac:dyDescent="0.25">
      <c r="A3041" t="s">
        <v>19</v>
      </c>
      <c r="B3041">
        <v>6</v>
      </c>
      <c r="C3041">
        <v>8</v>
      </c>
      <c r="D3041" t="s">
        <v>12</v>
      </c>
      <c r="E3041" t="s">
        <v>96</v>
      </c>
      <c r="F3041">
        <v>6</v>
      </c>
      <c r="G3041">
        <f t="shared" si="2074"/>
        <v>360</v>
      </c>
      <c r="H3041">
        <v>25582</v>
      </c>
      <c r="I3041" t="s">
        <v>14</v>
      </c>
      <c r="J3041">
        <v>1</v>
      </c>
      <c r="K3041">
        <v>1</v>
      </c>
      <c r="L3041" s="11">
        <f t="shared" si="2067"/>
        <v>1</v>
      </c>
      <c r="M3041" s="11">
        <f t="shared" si="2064"/>
        <v>0</v>
      </c>
      <c r="N3041" s="11">
        <f t="shared" si="2065"/>
        <v>0</v>
      </c>
      <c r="O3041" s="11">
        <f t="shared" si="2066"/>
        <v>0</v>
      </c>
      <c r="P3041" s="11"/>
      <c r="Q3041" s="11"/>
      <c r="R3041" s="11"/>
    </row>
    <row r="3042" spans="1:18" hidden="1" x14ac:dyDescent="0.25">
      <c r="A3042" t="s">
        <v>19</v>
      </c>
      <c r="B3042">
        <v>6</v>
      </c>
      <c r="C3042">
        <v>8</v>
      </c>
      <c r="D3042" t="s">
        <v>12</v>
      </c>
      <c r="E3042" t="s">
        <v>96</v>
      </c>
      <c r="F3042">
        <v>7</v>
      </c>
      <c r="G3042">
        <f t="shared" si="2074"/>
        <v>420</v>
      </c>
      <c r="H3042">
        <v>25642</v>
      </c>
      <c r="I3042" t="s">
        <v>17</v>
      </c>
      <c r="J3042">
        <v>1</v>
      </c>
      <c r="K3042">
        <v>4</v>
      </c>
      <c r="L3042">
        <f t="shared" si="2067"/>
        <v>1</v>
      </c>
      <c r="M3042">
        <f t="shared" si="2064"/>
        <v>1</v>
      </c>
      <c r="N3042">
        <f t="shared" si="2065"/>
        <v>1</v>
      </c>
      <c r="O3042">
        <f t="shared" si="2066"/>
        <v>0</v>
      </c>
      <c r="P3042">
        <f t="shared" ref="P3042" si="2083">IF((SUM(J3042:J3045)&gt;0),1,0)</f>
        <v>1</v>
      </c>
      <c r="Q3042">
        <f t="shared" ref="Q3042:R3042" si="2084">IF((SUM(N3042:N3045)&gt;0),1,0)</f>
        <v>1</v>
      </c>
      <c r="R3042">
        <f t="shared" si="2084"/>
        <v>0</v>
      </c>
    </row>
    <row r="3043" spans="1:18" hidden="1" x14ac:dyDescent="0.25">
      <c r="A3043" t="s">
        <v>19</v>
      </c>
      <c r="B3043">
        <v>6</v>
      </c>
      <c r="C3043">
        <v>8</v>
      </c>
      <c r="D3043" t="s">
        <v>12</v>
      </c>
      <c r="E3043" t="s">
        <v>96</v>
      </c>
      <c r="F3043">
        <v>7</v>
      </c>
      <c r="G3043">
        <f t="shared" si="2074"/>
        <v>420</v>
      </c>
      <c r="H3043">
        <v>25642</v>
      </c>
      <c r="I3043" t="s">
        <v>16</v>
      </c>
      <c r="J3043">
        <v>0</v>
      </c>
      <c r="K3043">
        <v>0</v>
      </c>
      <c r="L3043">
        <f t="shared" si="2067"/>
        <v>0</v>
      </c>
      <c r="M3043">
        <f t="shared" si="2064"/>
        <v>0</v>
      </c>
      <c r="N3043">
        <f t="shared" si="2065"/>
        <v>0</v>
      </c>
      <c r="O3043">
        <f t="shared" si="2066"/>
        <v>0</v>
      </c>
    </row>
    <row r="3044" spans="1:18" hidden="1" x14ac:dyDescent="0.25">
      <c r="A3044" t="s">
        <v>19</v>
      </c>
      <c r="B3044">
        <v>6</v>
      </c>
      <c r="C3044">
        <v>8</v>
      </c>
      <c r="D3044" t="s">
        <v>12</v>
      </c>
      <c r="E3044" t="s">
        <v>96</v>
      </c>
      <c r="F3044">
        <v>7</v>
      </c>
      <c r="G3044">
        <f t="shared" si="2074"/>
        <v>420</v>
      </c>
      <c r="H3044">
        <v>25642</v>
      </c>
      <c r="I3044" t="s">
        <v>13</v>
      </c>
      <c r="J3044">
        <v>0</v>
      </c>
      <c r="K3044">
        <v>0</v>
      </c>
      <c r="L3044">
        <f t="shared" si="2067"/>
        <v>0</v>
      </c>
      <c r="M3044">
        <f t="shared" si="2064"/>
        <v>0</v>
      </c>
      <c r="N3044">
        <f t="shared" si="2065"/>
        <v>0</v>
      </c>
      <c r="O3044">
        <f t="shared" si="2066"/>
        <v>0</v>
      </c>
    </row>
    <row r="3045" spans="1:18" hidden="1" x14ac:dyDescent="0.25">
      <c r="A3045" t="s">
        <v>19</v>
      </c>
      <c r="B3045">
        <v>6</v>
      </c>
      <c r="C3045">
        <v>8</v>
      </c>
      <c r="D3045" t="s">
        <v>12</v>
      </c>
      <c r="E3045" t="s">
        <v>96</v>
      </c>
      <c r="F3045">
        <v>7</v>
      </c>
      <c r="G3045">
        <f t="shared" si="2074"/>
        <v>420</v>
      </c>
      <c r="H3045">
        <v>25642</v>
      </c>
      <c r="I3045" t="s">
        <v>14</v>
      </c>
      <c r="J3045">
        <v>0</v>
      </c>
      <c r="K3045">
        <v>0</v>
      </c>
      <c r="L3045" s="11">
        <f t="shared" si="2067"/>
        <v>0</v>
      </c>
      <c r="M3045" s="11">
        <f t="shared" si="2064"/>
        <v>0</v>
      </c>
      <c r="N3045" s="11">
        <f t="shared" si="2065"/>
        <v>0</v>
      </c>
      <c r="O3045" s="11">
        <f t="shared" si="2066"/>
        <v>0</v>
      </c>
      <c r="P3045" s="11"/>
      <c r="Q3045" s="11"/>
      <c r="R3045" s="11"/>
    </row>
    <row r="3046" spans="1:18" hidden="1" x14ac:dyDescent="0.25">
      <c r="A3046" t="s">
        <v>19</v>
      </c>
      <c r="B3046">
        <v>6</v>
      </c>
      <c r="C3046">
        <v>8</v>
      </c>
      <c r="D3046" t="s">
        <v>12</v>
      </c>
      <c r="E3046" t="s">
        <v>96</v>
      </c>
      <c r="F3046">
        <v>8</v>
      </c>
      <c r="G3046">
        <f t="shared" si="2074"/>
        <v>480</v>
      </c>
      <c r="H3046">
        <v>25702</v>
      </c>
      <c r="I3046" t="s">
        <v>17</v>
      </c>
      <c r="J3046">
        <v>0</v>
      </c>
      <c r="K3046">
        <v>0</v>
      </c>
      <c r="L3046">
        <f t="shared" si="2067"/>
        <v>0</v>
      </c>
      <c r="M3046">
        <f t="shared" si="2064"/>
        <v>0</v>
      </c>
      <c r="N3046">
        <f t="shared" si="2065"/>
        <v>0</v>
      </c>
      <c r="O3046">
        <f t="shared" si="2066"/>
        <v>0</v>
      </c>
      <c r="P3046">
        <f t="shared" ref="P3046" si="2085">IF((SUM(J3046:J3049)&gt;0),1,0)</f>
        <v>1</v>
      </c>
      <c r="Q3046">
        <f t="shared" ref="Q3046:R3046" si="2086">IF((SUM(N3046:N3049)&gt;0),1,0)</f>
        <v>0</v>
      </c>
      <c r="R3046">
        <f t="shared" si="2086"/>
        <v>0</v>
      </c>
    </row>
    <row r="3047" spans="1:18" hidden="1" x14ac:dyDescent="0.25">
      <c r="A3047" t="s">
        <v>19</v>
      </c>
      <c r="B3047">
        <v>6</v>
      </c>
      <c r="C3047">
        <v>8</v>
      </c>
      <c r="D3047" t="s">
        <v>12</v>
      </c>
      <c r="E3047" t="s">
        <v>96</v>
      </c>
      <c r="F3047">
        <v>8</v>
      </c>
      <c r="G3047">
        <f t="shared" si="2074"/>
        <v>480</v>
      </c>
      <c r="H3047">
        <v>25702</v>
      </c>
      <c r="I3047" t="s">
        <v>16</v>
      </c>
      <c r="J3047">
        <v>1</v>
      </c>
      <c r="K3047">
        <v>1</v>
      </c>
      <c r="L3047">
        <f t="shared" si="2067"/>
        <v>1</v>
      </c>
      <c r="M3047">
        <f t="shared" si="2064"/>
        <v>0</v>
      </c>
      <c r="N3047">
        <f t="shared" si="2065"/>
        <v>0</v>
      </c>
      <c r="O3047">
        <f t="shared" si="2066"/>
        <v>0</v>
      </c>
    </row>
    <row r="3048" spans="1:18" hidden="1" x14ac:dyDescent="0.25">
      <c r="A3048" t="s">
        <v>19</v>
      </c>
      <c r="B3048">
        <v>6</v>
      </c>
      <c r="C3048">
        <v>8</v>
      </c>
      <c r="D3048" t="s">
        <v>12</v>
      </c>
      <c r="E3048" t="s">
        <v>96</v>
      </c>
      <c r="F3048">
        <v>8</v>
      </c>
      <c r="G3048">
        <f t="shared" si="2074"/>
        <v>480</v>
      </c>
      <c r="H3048">
        <v>25702</v>
      </c>
      <c r="I3048" t="s">
        <v>13</v>
      </c>
      <c r="J3048">
        <v>0</v>
      </c>
      <c r="K3048">
        <v>0</v>
      </c>
      <c r="L3048">
        <f t="shared" si="2067"/>
        <v>0</v>
      </c>
      <c r="M3048">
        <f t="shared" si="2064"/>
        <v>0</v>
      </c>
      <c r="N3048">
        <f t="shared" si="2065"/>
        <v>0</v>
      </c>
      <c r="O3048">
        <f t="shared" si="2066"/>
        <v>0</v>
      </c>
    </row>
    <row r="3049" spans="1:18" hidden="1" x14ac:dyDescent="0.25">
      <c r="A3049" t="s">
        <v>19</v>
      </c>
      <c r="B3049">
        <v>6</v>
      </c>
      <c r="C3049">
        <v>8</v>
      </c>
      <c r="D3049" t="s">
        <v>12</v>
      </c>
      <c r="E3049" t="s">
        <v>96</v>
      </c>
      <c r="F3049">
        <v>8</v>
      </c>
      <c r="G3049">
        <f t="shared" si="2074"/>
        <v>480</v>
      </c>
      <c r="H3049">
        <v>25702</v>
      </c>
      <c r="I3049" t="s">
        <v>14</v>
      </c>
      <c r="J3049">
        <v>0</v>
      </c>
      <c r="K3049">
        <v>0</v>
      </c>
      <c r="L3049" s="11">
        <f t="shared" si="2067"/>
        <v>0</v>
      </c>
      <c r="M3049" s="11">
        <f t="shared" si="2064"/>
        <v>0</v>
      </c>
      <c r="N3049" s="11">
        <f t="shared" si="2065"/>
        <v>0</v>
      </c>
      <c r="O3049" s="11">
        <f t="shared" si="2066"/>
        <v>0</v>
      </c>
      <c r="P3049" s="11"/>
      <c r="Q3049" s="11"/>
      <c r="R3049" s="11"/>
    </row>
    <row r="3050" spans="1:18" hidden="1" x14ac:dyDescent="0.25">
      <c r="A3050" t="s">
        <v>19</v>
      </c>
      <c r="B3050">
        <v>6</v>
      </c>
      <c r="C3050">
        <v>8</v>
      </c>
      <c r="D3050" t="s">
        <v>12</v>
      </c>
      <c r="E3050" t="s">
        <v>96</v>
      </c>
      <c r="F3050">
        <v>9</v>
      </c>
      <c r="G3050">
        <f t="shared" si="2074"/>
        <v>540</v>
      </c>
      <c r="H3050">
        <v>25762</v>
      </c>
      <c r="I3050" t="s">
        <v>17</v>
      </c>
      <c r="J3050">
        <v>0</v>
      </c>
      <c r="K3050">
        <v>0</v>
      </c>
      <c r="L3050">
        <f t="shared" si="2067"/>
        <v>0</v>
      </c>
      <c r="M3050">
        <f t="shared" si="2064"/>
        <v>0</v>
      </c>
      <c r="N3050">
        <f t="shared" si="2065"/>
        <v>0</v>
      </c>
      <c r="O3050">
        <f t="shared" si="2066"/>
        <v>0</v>
      </c>
      <c r="P3050">
        <f t="shared" ref="P3050" si="2087">IF((SUM(J3050:J3053)&gt;0),1,0)</f>
        <v>0</v>
      </c>
      <c r="Q3050">
        <f t="shared" ref="Q3050:R3050" si="2088">IF((SUM(N3050:N3053)&gt;0),1,0)</f>
        <v>0</v>
      </c>
      <c r="R3050">
        <f t="shared" si="2088"/>
        <v>0</v>
      </c>
    </row>
    <row r="3051" spans="1:18" hidden="1" x14ac:dyDescent="0.25">
      <c r="A3051" t="s">
        <v>19</v>
      </c>
      <c r="B3051">
        <v>6</v>
      </c>
      <c r="C3051">
        <v>8</v>
      </c>
      <c r="D3051" t="s">
        <v>12</v>
      </c>
      <c r="E3051" t="s">
        <v>96</v>
      </c>
      <c r="F3051">
        <v>9</v>
      </c>
      <c r="G3051">
        <f t="shared" si="2074"/>
        <v>540</v>
      </c>
      <c r="H3051">
        <v>25762</v>
      </c>
      <c r="I3051" t="s">
        <v>16</v>
      </c>
      <c r="J3051">
        <v>0</v>
      </c>
      <c r="K3051">
        <v>0</v>
      </c>
      <c r="L3051">
        <f t="shared" si="2067"/>
        <v>0</v>
      </c>
      <c r="M3051">
        <f t="shared" si="2064"/>
        <v>0</v>
      </c>
      <c r="N3051">
        <f t="shared" si="2065"/>
        <v>0</v>
      </c>
      <c r="O3051">
        <f t="shared" si="2066"/>
        <v>0</v>
      </c>
    </row>
    <row r="3052" spans="1:18" hidden="1" x14ac:dyDescent="0.25">
      <c r="A3052" t="s">
        <v>19</v>
      </c>
      <c r="B3052">
        <v>6</v>
      </c>
      <c r="C3052">
        <v>8</v>
      </c>
      <c r="D3052" t="s">
        <v>12</v>
      </c>
      <c r="E3052" t="s">
        <v>96</v>
      </c>
      <c r="F3052">
        <v>9</v>
      </c>
      <c r="G3052">
        <f t="shared" si="2074"/>
        <v>540</v>
      </c>
      <c r="H3052">
        <v>25762</v>
      </c>
      <c r="I3052" t="s">
        <v>13</v>
      </c>
      <c r="J3052">
        <v>0</v>
      </c>
      <c r="K3052">
        <v>0</v>
      </c>
      <c r="L3052">
        <f t="shared" si="2067"/>
        <v>0</v>
      </c>
      <c r="M3052">
        <f t="shared" si="2064"/>
        <v>0</v>
      </c>
      <c r="N3052">
        <f t="shared" si="2065"/>
        <v>0</v>
      </c>
      <c r="O3052">
        <f t="shared" si="2066"/>
        <v>0</v>
      </c>
    </row>
    <row r="3053" spans="1:18" hidden="1" x14ac:dyDescent="0.25">
      <c r="A3053" t="s">
        <v>19</v>
      </c>
      <c r="B3053">
        <v>6</v>
      </c>
      <c r="C3053">
        <v>8</v>
      </c>
      <c r="D3053" t="s">
        <v>12</v>
      </c>
      <c r="E3053" t="s">
        <v>96</v>
      </c>
      <c r="F3053">
        <v>9</v>
      </c>
      <c r="G3053">
        <f t="shared" si="2074"/>
        <v>540</v>
      </c>
      <c r="H3053">
        <v>25762</v>
      </c>
      <c r="I3053" t="s">
        <v>14</v>
      </c>
      <c r="J3053">
        <v>0</v>
      </c>
      <c r="K3053">
        <v>0</v>
      </c>
      <c r="L3053" s="11">
        <f t="shared" si="2067"/>
        <v>0</v>
      </c>
      <c r="M3053" s="11">
        <f t="shared" si="2064"/>
        <v>0</v>
      </c>
      <c r="N3053" s="11">
        <f t="shared" si="2065"/>
        <v>0</v>
      </c>
      <c r="O3053" s="11">
        <f t="shared" si="2066"/>
        <v>0</v>
      </c>
      <c r="P3053" s="11"/>
      <c r="Q3053" s="11"/>
      <c r="R3053" s="11"/>
    </row>
    <row r="3054" spans="1:18" hidden="1" x14ac:dyDescent="0.25">
      <c r="A3054" t="s">
        <v>19</v>
      </c>
      <c r="B3054">
        <v>6</v>
      </c>
      <c r="C3054">
        <v>8</v>
      </c>
      <c r="D3054" t="s">
        <v>12</v>
      </c>
      <c r="E3054" t="s">
        <v>96</v>
      </c>
      <c r="F3054">
        <v>10</v>
      </c>
      <c r="G3054">
        <f t="shared" si="2074"/>
        <v>600</v>
      </c>
      <c r="H3054">
        <v>25822</v>
      </c>
      <c r="I3054" t="s">
        <v>17</v>
      </c>
      <c r="J3054">
        <v>1</v>
      </c>
      <c r="K3054">
        <v>5</v>
      </c>
      <c r="L3054">
        <f t="shared" si="2067"/>
        <v>1</v>
      </c>
      <c r="M3054">
        <f t="shared" si="2064"/>
        <v>1</v>
      </c>
      <c r="N3054">
        <f t="shared" si="2065"/>
        <v>0</v>
      </c>
      <c r="O3054">
        <f t="shared" si="2066"/>
        <v>1</v>
      </c>
      <c r="P3054">
        <f t="shared" ref="P3054" si="2089">IF((SUM(J3054:J3057)&gt;0),1,0)</f>
        <v>1</v>
      </c>
      <c r="Q3054">
        <f t="shared" ref="Q3054:R3054" si="2090">IF((SUM(N3054:N3057)&gt;0),1,0)</f>
        <v>1</v>
      </c>
      <c r="R3054">
        <f t="shared" si="2090"/>
        <v>1</v>
      </c>
    </row>
    <row r="3055" spans="1:18" hidden="1" x14ac:dyDescent="0.25">
      <c r="A3055" t="s">
        <v>19</v>
      </c>
      <c r="B3055">
        <v>6</v>
      </c>
      <c r="C3055">
        <v>8</v>
      </c>
      <c r="D3055" t="s">
        <v>12</v>
      </c>
      <c r="E3055" t="s">
        <v>96</v>
      </c>
      <c r="F3055">
        <v>10</v>
      </c>
      <c r="G3055">
        <f t="shared" si="2074"/>
        <v>600</v>
      </c>
      <c r="H3055">
        <v>25822</v>
      </c>
      <c r="I3055" t="s">
        <v>16</v>
      </c>
      <c r="J3055">
        <v>1</v>
      </c>
      <c r="K3055">
        <v>4</v>
      </c>
      <c r="L3055">
        <f t="shared" si="2067"/>
        <v>1</v>
      </c>
      <c r="M3055">
        <f t="shared" si="2064"/>
        <v>1</v>
      </c>
      <c r="N3055">
        <f t="shared" si="2065"/>
        <v>1</v>
      </c>
      <c r="O3055">
        <f t="shared" si="2066"/>
        <v>0</v>
      </c>
    </row>
    <row r="3056" spans="1:18" hidden="1" x14ac:dyDescent="0.25">
      <c r="A3056" t="s">
        <v>19</v>
      </c>
      <c r="B3056">
        <v>6</v>
      </c>
      <c r="C3056">
        <v>8</v>
      </c>
      <c r="D3056" t="s">
        <v>12</v>
      </c>
      <c r="E3056" t="s">
        <v>96</v>
      </c>
      <c r="F3056">
        <v>10</v>
      </c>
      <c r="G3056">
        <f t="shared" si="2074"/>
        <v>600</v>
      </c>
      <c r="H3056">
        <v>25822</v>
      </c>
      <c r="I3056" t="s">
        <v>13</v>
      </c>
      <c r="J3056">
        <v>1</v>
      </c>
      <c r="K3056">
        <v>3</v>
      </c>
      <c r="L3056">
        <f t="shared" si="2067"/>
        <v>1</v>
      </c>
      <c r="M3056">
        <f t="shared" si="2064"/>
        <v>0</v>
      </c>
      <c r="N3056">
        <f t="shared" si="2065"/>
        <v>0</v>
      </c>
      <c r="O3056">
        <f t="shared" si="2066"/>
        <v>0</v>
      </c>
    </row>
    <row r="3057" spans="1:18" hidden="1" x14ac:dyDescent="0.25">
      <c r="A3057" t="s">
        <v>19</v>
      </c>
      <c r="B3057">
        <v>6</v>
      </c>
      <c r="C3057">
        <v>8</v>
      </c>
      <c r="D3057" t="s">
        <v>12</v>
      </c>
      <c r="E3057" t="s">
        <v>96</v>
      </c>
      <c r="F3057">
        <v>10</v>
      </c>
      <c r="G3057">
        <f t="shared" si="2074"/>
        <v>600</v>
      </c>
      <c r="H3057">
        <v>25822</v>
      </c>
      <c r="I3057" t="s">
        <v>14</v>
      </c>
      <c r="J3057">
        <v>0</v>
      </c>
      <c r="K3057">
        <v>0</v>
      </c>
      <c r="L3057" s="11">
        <f t="shared" si="2067"/>
        <v>0</v>
      </c>
      <c r="M3057" s="11">
        <f t="shared" si="2064"/>
        <v>0</v>
      </c>
      <c r="N3057" s="11">
        <f t="shared" si="2065"/>
        <v>0</v>
      </c>
      <c r="O3057" s="11">
        <f t="shared" si="2066"/>
        <v>0</v>
      </c>
      <c r="P3057" s="11"/>
      <c r="Q3057" s="11"/>
      <c r="R3057" s="11"/>
    </row>
    <row r="3058" spans="1:18" hidden="1" x14ac:dyDescent="0.25">
      <c r="A3058" t="s">
        <v>19</v>
      </c>
      <c r="B3058">
        <v>6</v>
      </c>
      <c r="C3058">
        <v>8</v>
      </c>
      <c r="D3058" t="s">
        <v>12</v>
      </c>
      <c r="E3058" t="s">
        <v>96</v>
      </c>
      <c r="F3058">
        <v>11</v>
      </c>
      <c r="G3058">
        <f t="shared" ref="G3058:G3077" si="2091">F3058*60</f>
        <v>660</v>
      </c>
      <c r="H3058">
        <v>25882</v>
      </c>
      <c r="I3058" t="s">
        <v>17</v>
      </c>
      <c r="J3058">
        <v>0</v>
      </c>
      <c r="K3058">
        <v>0</v>
      </c>
      <c r="L3058">
        <f t="shared" si="2067"/>
        <v>0</v>
      </c>
      <c r="M3058">
        <f t="shared" si="2064"/>
        <v>0</v>
      </c>
      <c r="N3058">
        <f t="shared" si="2065"/>
        <v>0</v>
      </c>
      <c r="O3058">
        <f t="shared" si="2066"/>
        <v>0</v>
      </c>
      <c r="P3058">
        <f t="shared" ref="P3058" si="2092">IF((SUM(J3058:J3061)&gt;0),1,0)</f>
        <v>1</v>
      </c>
      <c r="Q3058">
        <f t="shared" ref="Q3058:R3058" si="2093">IF((SUM(N3058:N3061)&gt;0),1,0)</f>
        <v>0</v>
      </c>
      <c r="R3058">
        <f t="shared" si="2093"/>
        <v>0</v>
      </c>
    </row>
    <row r="3059" spans="1:18" hidden="1" x14ac:dyDescent="0.25">
      <c r="A3059" t="s">
        <v>19</v>
      </c>
      <c r="B3059">
        <v>6</v>
      </c>
      <c r="C3059">
        <v>8</v>
      </c>
      <c r="D3059" t="s">
        <v>12</v>
      </c>
      <c r="E3059" t="s">
        <v>96</v>
      </c>
      <c r="F3059">
        <v>11</v>
      </c>
      <c r="G3059">
        <f t="shared" si="2091"/>
        <v>660</v>
      </c>
      <c r="H3059">
        <v>25882</v>
      </c>
      <c r="I3059" t="s">
        <v>16</v>
      </c>
      <c r="J3059">
        <v>0</v>
      </c>
      <c r="K3059">
        <v>0</v>
      </c>
      <c r="L3059">
        <f t="shared" si="2067"/>
        <v>0</v>
      </c>
      <c r="M3059">
        <f t="shared" si="2064"/>
        <v>0</v>
      </c>
      <c r="N3059">
        <f t="shared" si="2065"/>
        <v>0</v>
      </c>
      <c r="O3059">
        <f t="shared" si="2066"/>
        <v>0</v>
      </c>
    </row>
    <row r="3060" spans="1:18" hidden="1" x14ac:dyDescent="0.25">
      <c r="A3060" t="s">
        <v>19</v>
      </c>
      <c r="B3060">
        <v>6</v>
      </c>
      <c r="C3060">
        <v>8</v>
      </c>
      <c r="D3060" t="s">
        <v>12</v>
      </c>
      <c r="E3060" t="s">
        <v>96</v>
      </c>
      <c r="F3060">
        <v>11</v>
      </c>
      <c r="G3060">
        <f t="shared" si="2091"/>
        <v>660</v>
      </c>
      <c r="H3060">
        <v>25882</v>
      </c>
      <c r="I3060" t="s">
        <v>13</v>
      </c>
      <c r="J3060">
        <v>1</v>
      </c>
      <c r="K3060">
        <v>2</v>
      </c>
      <c r="L3060">
        <f t="shared" si="2067"/>
        <v>1</v>
      </c>
      <c r="M3060">
        <f t="shared" si="2064"/>
        <v>0</v>
      </c>
      <c r="N3060">
        <f t="shared" si="2065"/>
        <v>0</v>
      </c>
      <c r="O3060">
        <f t="shared" si="2066"/>
        <v>0</v>
      </c>
    </row>
    <row r="3061" spans="1:18" hidden="1" x14ac:dyDescent="0.25">
      <c r="A3061" t="s">
        <v>19</v>
      </c>
      <c r="B3061">
        <v>6</v>
      </c>
      <c r="C3061">
        <v>8</v>
      </c>
      <c r="D3061" t="s">
        <v>12</v>
      </c>
      <c r="E3061" t="s">
        <v>96</v>
      </c>
      <c r="F3061">
        <v>11</v>
      </c>
      <c r="G3061">
        <f t="shared" si="2091"/>
        <v>660</v>
      </c>
      <c r="H3061">
        <v>25882</v>
      </c>
      <c r="I3061" t="s">
        <v>14</v>
      </c>
      <c r="J3061">
        <v>0</v>
      </c>
      <c r="K3061">
        <v>0</v>
      </c>
      <c r="L3061" s="11">
        <f t="shared" si="2067"/>
        <v>0</v>
      </c>
      <c r="M3061" s="11">
        <f t="shared" si="2064"/>
        <v>0</v>
      </c>
      <c r="N3061" s="11">
        <f t="shared" si="2065"/>
        <v>0</v>
      </c>
      <c r="O3061" s="11">
        <f t="shared" si="2066"/>
        <v>0</v>
      </c>
      <c r="P3061" s="11"/>
      <c r="Q3061" s="11"/>
      <c r="R3061" s="11"/>
    </row>
    <row r="3062" spans="1:18" hidden="1" x14ac:dyDescent="0.25">
      <c r="A3062" t="s">
        <v>19</v>
      </c>
      <c r="B3062">
        <v>6</v>
      </c>
      <c r="C3062">
        <v>8</v>
      </c>
      <c r="D3062" t="s">
        <v>12</v>
      </c>
      <c r="E3062" t="s">
        <v>96</v>
      </c>
      <c r="F3062">
        <v>12</v>
      </c>
      <c r="G3062">
        <f t="shared" si="2091"/>
        <v>720</v>
      </c>
      <c r="H3062">
        <v>25942</v>
      </c>
      <c r="I3062" t="s">
        <v>17</v>
      </c>
      <c r="J3062">
        <v>0</v>
      </c>
      <c r="K3062">
        <v>0</v>
      </c>
      <c r="L3062">
        <f t="shared" si="2067"/>
        <v>0</v>
      </c>
      <c r="M3062">
        <f t="shared" si="2064"/>
        <v>0</v>
      </c>
      <c r="N3062">
        <f t="shared" si="2065"/>
        <v>0</v>
      </c>
      <c r="O3062">
        <f t="shared" si="2066"/>
        <v>0</v>
      </c>
      <c r="P3062">
        <f t="shared" ref="P3062" si="2094">IF((SUM(J3062:J3065)&gt;0),1,0)</f>
        <v>0</v>
      </c>
      <c r="Q3062">
        <f t="shared" ref="Q3062:R3062" si="2095">IF((SUM(N3062:N3065)&gt;0),1,0)</f>
        <v>0</v>
      </c>
      <c r="R3062">
        <f t="shared" si="2095"/>
        <v>0</v>
      </c>
    </row>
    <row r="3063" spans="1:18" hidden="1" x14ac:dyDescent="0.25">
      <c r="A3063" t="s">
        <v>19</v>
      </c>
      <c r="B3063">
        <v>6</v>
      </c>
      <c r="C3063">
        <v>8</v>
      </c>
      <c r="D3063" t="s">
        <v>12</v>
      </c>
      <c r="E3063" t="s">
        <v>96</v>
      </c>
      <c r="F3063">
        <v>12</v>
      </c>
      <c r="G3063">
        <f t="shared" si="2091"/>
        <v>720</v>
      </c>
      <c r="H3063">
        <v>25942</v>
      </c>
      <c r="I3063" t="s">
        <v>16</v>
      </c>
      <c r="J3063">
        <v>0</v>
      </c>
      <c r="K3063">
        <v>0</v>
      </c>
      <c r="L3063">
        <f t="shared" si="2067"/>
        <v>0</v>
      </c>
      <c r="M3063">
        <f t="shared" si="2064"/>
        <v>0</v>
      </c>
      <c r="N3063">
        <f t="shared" si="2065"/>
        <v>0</v>
      </c>
      <c r="O3063">
        <f t="shared" si="2066"/>
        <v>0</v>
      </c>
    </row>
    <row r="3064" spans="1:18" hidden="1" x14ac:dyDescent="0.25">
      <c r="A3064" t="s">
        <v>19</v>
      </c>
      <c r="B3064">
        <v>6</v>
      </c>
      <c r="C3064">
        <v>8</v>
      </c>
      <c r="D3064" t="s">
        <v>12</v>
      </c>
      <c r="E3064" t="s">
        <v>96</v>
      </c>
      <c r="F3064">
        <v>12</v>
      </c>
      <c r="G3064">
        <f t="shared" si="2091"/>
        <v>720</v>
      </c>
      <c r="H3064">
        <v>25942</v>
      </c>
      <c r="I3064" t="s">
        <v>13</v>
      </c>
      <c r="J3064">
        <v>0</v>
      </c>
      <c r="K3064">
        <v>0</v>
      </c>
      <c r="L3064">
        <f t="shared" si="2067"/>
        <v>0</v>
      </c>
      <c r="M3064">
        <f t="shared" si="2064"/>
        <v>0</v>
      </c>
      <c r="N3064">
        <f t="shared" si="2065"/>
        <v>0</v>
      </c>
      <c r="O3064">
        <f t="shared" si="2066"/>
        <v>0</v>
      </c>
    </row>
    <row r="3065" spans="1:18" hidden="1" x14ac:dyDescent="0.25">
      <c r="A3065" t="s">
        <v>19</v>
      </c>
      <c r="B3065">
        <v>6</v>
      </c>
      <c r="C3065">
        <v>8</v>
      </c>
      <c r="D3065" t="s">
        <v>12</v>
      </c>
      <c r="E3065" t="s">
        <v>96</v>
      </c>
      <c r="F3065">
        <v>12</v>
      </c>
      <c r="G3065">
        <f t="shared" si="2091"/>
        <v>720</v>
      </c>
      <c r="H3065">
        <v>25942</v>
      </c>
      <c r="I3065" t="s">
        <v>14</v>
      </c>
      <c r="J3065">
        <v>0</v>
      </c>
      <c r="K3065">
        <v>0</v>
      </c>
      <c r="L3065" s="11">
        <f t="shared" si="2067"/>
        <v>0</v>
      </c>
      <c r="M3065" s="11">
        <f t="shared" si="2064"/>
        <v>0</v>
      </c>
      <c r="N3065" s="11">
        <f t="shared" si="2065"/>
        <v>0</v>
      </c>
      <c r="O3065" s="11">
        <f t="shared" si="2066"/>
        <v>0</v>
      </c>
      <c r="P3065" s="11"/>
      <c r="Q3065" s="11"/>
      <c r="R3065" s="11"/>
    </row>
    <row r="3066" spans="1:18" hidden="1" x14ac:dyDescent="0.25">
      <c r="A3066" t="s">
        <v>19</v>
      </c>
      <c r="B3066">
        <v>6</v>
      </c>
      <c r="C3066">
        <v>8</v>
      </c>
      <c r="D3066" t="s">
        <v>12</v>
      </c>
      <c r="E3066" t="s">
        <v>96</v>
      </c>
      <c r="F3066">
        <v>13</v>
      </c>
      <c r="G3066">
        <f t="shared" si="2091"/>
        <v>780</v>
      </c>
      <c r="H3066">
        <v>26002</v>
      </c>
      <c r="I3066" t="s">
        <v>17</v>
      </c>
      <c r="J3066">
        <v>0</v>
      </c>
      <c r="K3066">
        <v>0</v>
      </c>
      <c r="L3066">
        <f t="shared" si="2067"/>
        <v>0</v>
      </c>
      <c r="M3066">
        <f t="shared" si="2064"/>
        <v>0</v>
      </c>
      <c r="N3066">
        <f t="shared" si="2065"/>
        <v>0</v>
      </c>
      <c r="O3066">
        <f t="shared" si="2066"/>
        <v>0</v>
      </c>
      <c r="P3066">
        <f t="shared" ref="P3066" si="2096">IF((SUM(J3066:J3069)&gt;0),1,0)</f>
        <v>1</v>
      </c>
      <c r="Q3066">
        <f t="shared" ref="Q3066:R3066" si="2097">IF((SUM(N3066:N3069)&gt;0),1,0)</f>
        <v>0</v>
      </c>
      <c r="R3066">
        <f t="shared" si="2097"/>
        <v>1</v>
      </c>
    </row>
    <row r="3067" spans="1:18" hidden="1" x14ac:dyDescent="0.25">
      <c r="A3067" t="s">
        <v>19</v>
      </c>
      <c r="B3067">
        <v>6</v>
      </c>
      <c r="C3067">
        <v>8</v>
      </c>
      <c r="D3067" t="s">
        <v>12</v>
      </c>
      <c r="E3067" t="s">
        <v>96</v>
      </c>
      <c r="F3067">
        <v>13</v>
      </c>
      <c r="G3067">
        <f t="shared" si="2091"/>
        <v>780</v>
      </c>
      <c r="H3067">
        <v>26002</v>
      </c>
      <c r="I3067" t="s">
        <v>16</v>
      </c>
      <c r="J3067">
        <v>0</v>
      </c>
      <c r="K3067">
        <v>0</v>
      </c>
      <c r="L3067">
        <f t="shared" si="2067"/>
        <v>0</v>
      </c>
      <c r="M3067">
        <f t="shared" si="2064"/>
        <v>0</v>
      </c>
      <c r="N3067">
        <f t="shared" si="2065"/>
        <v>0</v>
      </c>
      <c r="O3067">
        <f t="shared" si="2066"/>
        <v>0</v>
      </c>
    </row>
    <row r="3068" spans="1:18" hidden="1" x14ac:dyDescent="0.25">
      <c r="A3068" t="s">
        <v>19</v>
      </c>
      <c r="B3068">
        <v>6</v>
      </c>
      <c r="C3068">
        <v>8</v>
      </c>
      <c r="D3068" t="s">
        <v>12</v>
      </c>
      <c r="E3068" t="s">
        <v>96</v>
      </c>
      <c r="F3068">
        <v>13</v>
      </c>
      <c r="G3068">
        <f t="shared" si="2091"/>
        <v>780</v>
      </c>
      <c r="H3068">
        <v>26002</v>
      </c>
      <c r="I3068" t="s">
        <v>13</v>
      </c>
      <c r="J3068">
        <v>0</v>
      </c>
      <c r="K3068">
        <v>0</v>
      </c>
      <c r="L3068">
        <f t="shared" si="2067"/>
        <v>0</v>
      </c>
      <c r="M3068">
        <f t="shared" si="2064"/>
        <v>0</v>
      </c>
      <c r="N3068">
        <f t="shared" si="2065"/>
        <v>0</v>
      </c>
      <c r="O3068">
        <f t="shared" si="2066"/>
        <v>0</v>
      </c>
    </row>
    <row r="3069" spans="1:18" hidden="1" x14ac:dyDescent="0.25">
      <c r="A3069" t="s">
        <v>19</v>
      </c>
      <c r="B3069">
        <v>6</v>
      </c>
      <c r="C3069">
        <v>8</v>
      </c>
      <c r="D3069" t="s">
        <v>12</v>
      </c>
      <c r="E3069" t="s">
        <v>96</v>
      </c>
      <c r="F3069">
        <v>13</v>
      </c>
      <c r="G3069">
        <f t="shared" si="2091"/>
        <v>780</v>
      </c>
      <c r="H3069">
        <v>26002</v>
      </c>
      <c r="I3069" t="s">
        <v>14</v>
      </c>
      <c r="J3069">
        <v>1</v>
      </c>
      <c r="K3069">
        <v>5</v>
      </c>
      <c r="L3069" s="11">
        <f t="shared" si="2067"/>
        <v>1</v>
      </c>
      <c r="M3069" s="11">
        <f t="shared" si="2064"/>
        <v>1</v>
      </c>
      <c r="N3069" s="11">
        <f t="shared" si="2065"/>
        <v>0</v>
      </c>
      <c r="O3069" s="11">
        <f t="shared" si="2066"/>
        <v>1</v>
      </c>
      <c r="P3069" s="11"/>
      <c r="Q3069" s="11"/>
      <c r="R3069" s="11"/>
    </row>
    <row r="3070" spans="1:18" hidden="1" x14ac:dyDescent="0.25">
      <c r="A3070" t="s">
        <v>19</v>
      </c>
      <c r="B3070">
        <v>6</v>
      </c>
      <c r="C3070">
        <v>8</v>
      </c>
      <c r="D3070" t="s">
        <v>12</v>
      </c>
      <c r="E3070" t="s">
        <v>96</v>
      </c>
      <c r="F3070">
        <v>14</v>
      </c>
      <c r="G3070">
        <f t="shared" si="2091"/>
        <v>840</v>
      </c>
      <c r="H3070">
        <v>26062</v>
      </c>
      <c r="I3070" t="s">
        <v>17</v>
      </c>
      <c r="J3070">
        <v>0</v>
      </c>
      <c r="K3070">
        <v>0</v>
      </c>
      <c r="L3070">
        <f t="shared" si="2067"/>
        <v>0</v>
      </c>
      <c r="M3070">
        <f t="shared" si="2064"/>
        <v>0</v>
      </c>
      <c r="N3070">
        <f t="shared" si="2065"/>
        <v>0</v>
      </c>
      <c r="O3070">
        <f t="shared" si="2066"/>
        <v>0</v>
      </c>
      <c r="P3070">
        <f t="shared" ref="P3070" si="2098">IF((SUM(J3070:J3073)&gt;0),1,0)</f>
        <v>0</v>
      </c>
      <c r="Q3070">
        <f t="shared" ref="Q3070:R3070" si="2099">IF((SUM(N3070:N3073)&gt;0),1,0)</f>
        <v>0</v>
      </c>
      <c r="R3070">
        <f t="shared" si="2099"/>
        <v>0</v>
      </c>
    </row>
    <row r="3071" spans="1:18" hidden="1" x14ac:dyDescent="0.25">
      <c r="A3071" t="s">
        <v>19</v>
      </c>
      <c r="B3071">
        <v>6</v>
      </c>
      <c r="C3071">
        <v>8</v>
      </c>
      <c r="D3071" t="s">
        <v>12</v>
      </c>
      <c r="E3071" t="s">
        <v>96</v>
      </c>
      <c r="F3071">
        <v>14</v>
      </c>
      <c r="G3071">
        <f t="shared" si="2091"/>
        <v>840</v>
      </c>
      <c r="H3071">
        <v>26062</v>
      </c>
      <c r="I3071" t="s">
        <v>16</v>
      </c>
      <c r="J3071">
        <v>0</v>
      </c>
      <c r="K3071">
        <v>0</v>
      </c>
      <c r="L3071">
        <f t="shared" si="2067"/>
        <v>0</v>
      </c>
      <c r="M3071">
        <f t="shared" si="2064"/>
        <v>0</v>
      </c>
      <c r="N3071">
        <f t="shared" si="2065"/>
        <v>0</v>
      </c>
      <c r="O3071">
        <f t="shared" si="2066"/>
        <v>0</v>
      </c>
    </row>
    <row r="3072" spans="1:18" hidden="1" x14ac:dyDescent="0.25">
      <c r="A3072" t="s">
        <v>19</v>
      </c>
      <c r="B3072">
        <v>6</v>
      </c>
      <c r="C3072">
        <v>8</v>
      </c>
      <c r="D3072" t="s">
        <v>12</v>
      </c>
      <c r="E3072" t="s">
        <v>96</v>
      </c>
      <c r="F3072">
        <v>14</v>
      </c>
      <c r="G3072">
        <f t="shared" si="2091"/>
        <v>840</v>
      </c>
      <c r="H3072">
        <v>26062</v>
      </c>
      <c r="I3072" t="s">
        <v>13</v>
      </c>
      <c r="J3072">
        <v>0</v>
      </c>
      <c r="K3072">
        <v>0</v>
      </c>
      <c r="L3072">
        <f t="shared" si="2067"/>
        <v>0</v>
      </c>
      <c r="M3072">
        <f t="shared" si="2064"/>
        <v>0</v>
      </c>
      <c r="N3072">
        <f t="shared" si="2065"/>
        <v>0</v>
      </c>
      <c r="O3072">
        <f t="shared" si="2066"/>
        <v>0</v>
      </c>
    </row>
    <row r="3073" spans="1:18" hidden="1" x14ac:dyDescent="0.25">
      <c r="A3073" t="s">
        <v>19</v>
      </c>
      <c r="B3073">
        <v>6</v>
      </c>
      <c r="C3073">
        <v>8</v>
      </c>
      <c r="D3073" t="s">
        <v>12</v>
      </c>
      <c r="E3073" t="s">
        <v>96</v>
      </c>
      <c r="F3073">
        <v>14</v>
      </c>
      <c r="G3073">
        <f t="shared" si="2091"/>
        <v>840</v>
      </c>
      <c r="H3073">
        <v>26062</v>
      </c>
      <c r="I3073" t="s">
        <v>14</v>
      </c>
      <c r="J3073">
        <v>0</v>
      </c>
      <c r="K3073">
        <v>0</v>
      </c>
      <c r="L3073" s="11">
        <f t="shared" si="2067"/>
        <v>0</v>
      </c>
      <c r="M3073" s="11">
        <f t="shared" si="2064"/>
        <v>0</v>
      </c>
      <c r="N3073" s="11">
        <f t="shared" si="2065"/>
        <v>0</v>
      </c>
      <c r="O3073" s="11">
        <f t="shared" si="2066"/>
        <v>0</v>
      </c>
      <c r="P3073" s="11"/>
      <c r="Q3073" s="11"/>
      <c r="R3073" s="11"/>
    </row>
    <row r="3074" spans="1:18" hidden="1" x14ac:dyDescent="0.25">
      <c r="A3074" t="s">
        <v>19</v>
      </c>
      <c r="B3074">
        <v>6</v>
      </c>
      <c r="C3074">
        <v>8</v>
      </c>
      <c r="D3074" t="s">
        <v>12</v>
      </c>
      <c r="E3074" t="s">
        <v>96</v>
      </c>
      <c r="F3074">
        <v>15</v>
      </c>
      <c r="G3074">
        <f t="shared" si="2091"/>
        <v>900</v>
      </c>
      <c r="H3074">
        <v>26122</v>
      </c>
      <c r="I3074" t="s">
        <v>17</v>
      </c>
      <c r="J3074">
        <v>1</v>
      </c>
      <c r="K3074">
        <v>2</v>
      </c>
      <c r="L3074">
        <f t="shared" si="2067"/>
        <v>1</v>
      </c>
      <c r="M3074">
        <f t="shared" si="2064"/>
        <v>0</v>
      </c>
      <c r="N3074">
        <f t="shared" si="2065"/>
        <v>0</v>
      </c>
      <c r="O3074">
        <f t="shared" si="2066"/>
        <v>0</v>
      </c>
      <c r="P3074">
        <f t="shared" ref="P3074" si="2100">IF((SUM(J3074:J3077)&gt;0),1,0)</f>
        <v>1</v>
      </c>
      <c r="Q3074">
        <f t="shared" ref="Q3074:R3074" si="2101">IF((SUM(N3074:N3077)&gt;0),1,0)</f>
        <v>0</v>
      </c>
      <c r="R3074">
        <f t="shared" si="2101"/>
        <v>1</v>
      </c>
    </row>
    <row r="3075" spans="1:18" hidden="1" x14ac:dyDescent="0.25">
      <c r="A3075" t="s">
        <v>19</v>
      </c>
      <c r="B3075">
        <v>6</v>
      </c>
      <c r="C3075">
        <v>8</v>
      </c>
      <c r="D3075" t="s">
        <v>12</v>
      </c>
      <c r="E3075" t="s">
        <v>96</v>
      </c>
      <c r="F3075">
        <v>15</v>
      </c>
      <c r="G3075">
        <f t="shared" si="2091"/>
        <v>900</v>
      </c>
      <c r="H3075">
        <v>26122</v>
      </c>
      <c r="I3075" t="s">
        <v>16</v>
      </c>
      <c r="J3075">
        <v>1</v>
      </c>
      <c r="K3075">
        <v>2</v>
      </c>
      <c r="L3075">
        <f t="shared" si="2067"/>
        <v>1</v>
      </c>
      <c r="M3075">
        <f t="shared" ref="M3075:M3138" si="2102">IF(K3075&gt;3,1,0)</f>
        <v>0</v>
      </c>
      <c r="N3075">
        <f t="shared" ref="N3075:N3138" si="2103">IF(K3075=4,1,0)</f>
        <v>0</v>
      </c>
      <c r="O3075">
        <f t="shared" ref="O3075:O3138" si="2104">IF(K3075=5,1,0)</f>
        <v>0</v>
      </c>
    </row>
    <row r="3076" spans="1:18" hidden="1" x14ac:dyDescent="0.25">
      <c r="A3076" t="s">
        <v>19</v>
      </c>
      <c r="B3076">
        <v>6</v>
      </c>
      <c r="C3076">
        <v>8</v>
      </c>
      <c r="D3076" t="s">
        <v>12</v>
      </c>
      <c r="E3076" t="s">
        <v>96</v>
      </c>
      <c r="F3076">
        <v>15</v>
      </c>
      <c r="G3076">
        <f t="shared" si="2091"/>
        <v>900</v>
      </c>
      <c r="H3076">
        <v>26122</v>
      </c>
      <c r="I3076" t="s">
        <v>13</v>
      </c>
      <c r="J3076">
        <v>5</v>
      </c>
      <c r="K3076">
        <v>5</v>
      </c>
      <c r="L3076">
        <f t="shared" ref="L3076:L3139" si="2105">IF(J3076&gt;0,1,0)</f>
        <v>1</v>
      </c>
      <c r="M3076">
        <f t="shared" si="2102"/>
        <v>1</v>
      </c>
      <c r="N3076">
        <f t="shared" si="2103"/>
        <v>0</v>
      </c>
      <c r="O3076">
        <f t="shared" si="2104"/>
        <v>1</v>
      </c>
    </row>
    <row r="3077" spans="1:18" hidden="1" x14ac:dyDescent="0.25">
      <c r="A3077" t="s">
        <v>19</v>
      </c>
      <c r="B3077">
        <v>6</v>
      </c>
      <c r="C3077">
        <v>8</v>
      </c>
      <c r="D3077" t="s">
        <v>12</v>
      </c>
      <c r="E3077" t="s">
        <v>96</v>
      </c>
      <c r="F3077">
        <v>15</v>
      </c>
      <c r="G3077">
        <f t="shared" si="2091"/>
        <v>900</v>
      </c>
      <c r="H3077">
        <v>26122</v>
      </c>
      <c r="I3077" t="s">
        <v>14</v>
      </c>
      <c r="J3077">
        <v>0</v>
      </c>
      <c r="K3077">
        <v>0</v>
      </c>
      <c r="L3077" s="11">
        <f t="shared" si="2105"/>
        <v>0</v>
      </c>
      <c r="M3077" s="11">
        <f t="shared" si="2102"/>
        <v>0</v>
      </c>
      <c r="N3077" s="11">
        <f t="shared" si="2103"/>
        <v>0</v>
      </c>
      <c r="O3077" s="11">
        <f t="shared" si="2104"/>
        <v>0</v>
      </c>
      <c r="P3077" s="11"/>
      <c r="Q3077" s="11"/>
      <c r="R3077" s="11"/>
    </row>
    <row r="3078" spans="1:18" hidden="1" x14ac:dyDescent="0.25">
      <c r="A3078" t="s">
        <v>22</v>
      </c>
      <c r="B3078">
        <v>6</v>
      </c>
      <c r="C3078">
        <v>10</v>
      </c>
      <c r="D3078" t="s">
        <v>12</v>
      </c>
      <c r="E3078" t="s">
        <v>12</v>
      </c>
      <c r="F3078">
        <v>1</v>
      </c>
      <c r="G3078">
        <v>60</v>
      </c>
      <c r="H3078">
        <v>29976</v>
      </c>
      <c r="I3078" t="s">
        <v>17</v>
      </c>
      <c r="J3078">
        <v>0</v>
      </c>
      <c r="K3078">
        <v>0</v>
      </c>
      <c r="L3078">
        <f t="shared" si="2105"/>
        <v>0</v>
      </c>
      <c r="M3078">
        <f t="shared" si="2102"/>
        <v>0</v>
      </c>
      <c r="N3078">
        <f t="shared" si="2103"/>
        <v>0</v>
      </c>
      <c r="O3078">
        <f t="shared" si="2104"/>
        <v>0</v>
      </c>
      <c r="P3078">
        <f t="shared" ref="P3078" si="2106">IF((SUM(J3078:J3081)&gt;0),1,0)</f>
        <v>1</v>
      </c>
      <c r="Q3078">
        <f t="shared" ref="Q3078:R3078" si="2107">IF((SUM(N3078:N3081)&gt;0),1,0)</f>
        <v>0</v>
      </c>
      <c r="R3078">
        <f t="shared" si="2107"/>
        <v>0</v>
      </c>
    </row>
    <row r="3079" spans="1:18" hidden="1" x14ac:dyDescent="0.25">
      <c r="A3079" t="s">
        <v>22</v>
      </c>
      <c r="B3079">
        <v>6</v>
      </c>
      <c r="C3079">
        <v>10</v>
      </c>
      <c r="D3079" t="s">
        <v>12</v>
      </c>
      <c r="E3079" t="s">
        <v>12</v>
      </c>
      <c r="F3079">
        <v>1</v>
      </c>
      <c r="G3079">
        <v>60</v>
      </c>
      <c r="H3079">
        <v>29976</v>
      </c>
      <c r="I3079" t="s">
        <v>16</v>
      </c>
      <c r="J3079">
        <v>0</v>
      </c>
      <c r="K3079">
        <v>0</v>
      </c>
      <c r="L3079">
        <f t="shared" si="2105"/>
        <v>0</v>
      </c>
      <c r="M3079">
        <f t="shared" si="2102"/>
        <v>0</v>
      </c>
      <c r="N3079">
        <f t="shared" si="2103"/>
        <v>0</v>
      </c>
      <c r="O3079">
        <f t="shared" si="2104"/>
        <v>0</v>
      </c>
    </row>
    <row r="3080" spans="1:18" hidden="1" x14ac:dyDescent="0.25">
      <c r="A3080" t="s">
        <v>22</v>
      </c>
      <c r="B3080">
        <v>6</v>
      </c>
      <c r="C3080">
        <v>10</v>
      </c>
      <c r="D3080" t="s">
        <v>12</v>
      </c>
      <c r="E3080" t="s">
        <v>12</v>
      </c>
      <c r="F3080">
        <v>1</v>
      </c>
      <c r="G3080">
        <v>60</v>
      </c>
      <c r="H3080">
        <v>29976</v>
      </c>
      <c r="I3080" t="s">
        <v>13</v>
      </c>
      <c r="J3080">
        <v>1</v>
      </c>
      <c r="K3080">
        <v>1</v>
      </c>
      <c r="L3080">
        <f t="shared" si="2105"/>
        <v>1</v>
      </c>
      <c r="M3080">
        <f t="shared" si="2102"/>
        <v>0</v>
      </c>
      <c r="N3080">
        <f t="shared" si="2103"/>
        <v>0</v>
      </c>
      <c r="O3080">
        <f t="shared" si="2104"/>
        <v>0</v>
      </c>
    </row>
    <row r="3081" spans="1:18" hidden="1" x14ac:dyDescent="0.25">
      <c r="A3081" t="s">
        <v>22</v>
      </c>
      <c r="B3081">
        <v>6</v>
      </c>
      <c r="C3081">
        <v>10</v>
      </c>
      <c r="D3081" t="s">
        <v>12</v>
      </c>
      <c r="E3081" t="s">
        <v>12</v>
      </c>
      <c r="F3081">
        <v>1</v>
      </c>
      <c r="G3081">
        <v>60</v>
      </c>
      <c r="H3081">
        <v>29976</v>
      </c>
      <c r="I3081" t="s">
        <v>14</v>
      </c>
      <c r="J3081">
        <v>0</v>
      </c>
      <c r="K3081">
        <v>0</v>
      </c>
      <c r="L3081" s="11">
        <f t="shared" si="2105"/>
        <v>0</v>
      </c>
      <c r="M3081" s="11">
        <f t="shared" si="2102"/>
        <v>0</v>
      </c>
      <c r="N3081" s="11">
        <f t="shared" si="2103"/>
        <v>0</v>
      </c>
      <c r="O3081" s="11">
        <f t="shared" si="2104"/>
        <v>0</v>
      </c>
      <c r="P3081" s="11"/>
      <c r="Q3081" s="11"/>
      <c r="R3081" s="11"/>
    </row>
    <row r="3082" spans="1:18" hidden="1" x14ac:dyDescent="0.25">
      <c r="A3082" t="s">
        <v>22</v>
      </c>
      <c r="B3082">
        <v>6</v>
      </c>
      <c r="C3082">
        <v>10</v>
      </c>
      <c r="D3082" t="s">
        <v>12</v>
      </c>
      <c r="E3082" t="s">
        <v>12</v>
      </c>
      <c r="F3082">
        <v>2</v>
      </c>
      <c r="G3082">
        <v>120</v>
      </c>
      <c r="H3082">
        <v>30037</v>
      </c>
      <c r="I3082" t="s">
        <v>17</v>
      </c>
      <c r="J3082">
        <v>0</v>
      </c>
      <c r="K3082">
        <v>0</v>
      </c>
      <c r="L3082">
        <f t="shared" si="2105"/>
        <v>0</v>
      </c>
      <c r="M3082">
        <f t="shared" si="2102"/>
        <v>0</v>
      </c>
      <c r="N3082">
        <f t="shared" si="2103"/>
        <v>0</v>
      </c>
      <c r="O3082">
        <f t="shared" si="2104"/>
        <v>0</v>
      </c>
      <c r="P3082">
        <f t="shared" ref="P3082" si="2108">IF((SUM(J3082:J3085)&gt;0),1,0)</f>
        <v>0</v>
      </c>
      <c r="Q3082">
        <f t="shared" ref="Q3082:R3082" si="2109">IF((SUM(N3082:N3085)&gt;0),1,0)</f>
        <v>0</v>
      </c>
      <c r="R3082">
        <f t="shared" si="2109"/>
        <v>0</v>
      </c>
    </row>
    <row r="3083" spans="1:18" hidden="1" x14ac:dyDescent="0.25">
      <c r="A3083" t="s">
        <v>22</v>
      </c>
      <c r="B3083">
        <v>6</v>
      </c>
      <c r="C3083">
        <v>10</v>
      </c>
      <c r="D3083" t="s">
        <v>12</v>
      </c>
      <c r="E3083" t="s">
        <v>12</v>
      </c>
      <c r="F3083">
        <v>2</v>
      </c>
      <c r="G3083">
        <v>120</v>
      </c>
      <c r="H3083">
        <v>30037</v>
      </c>
      <c r="I3083" t="s">
        <v>16</v>
      </c>
      <c r="J3083">
        <v>0</v>
      </c>
      <c r="K3083">
        <v>0</v>
      </c>
      <c r="L3083">
        <f t="shared" si="2105"/>
        <v>0</v>
      </c>
      <c r="M3083">
        <f t="shared" si="2102"/>
        <v>0</v>
      </c>
      <c r="N3083">
        <f t="shared" si="2103"/>
        <v>0</v>
      </c>
      <c r="O3083">
        <f t="shared" si="2104"/>
        <v>0</v>
      </c>
    </row>
    <row r="3084" spans="1:18" hidden="1" x14ac:dyDescent="0.25">
      <c r="A3084" t="s">
        <v>22</v>
      </c>
      <c r="B3084">
        <v>6</v>
      </c>
      <c r="C3084">
        <v>10</v>
      </c>
      <c r="D3084" t="s">
        <v>12</v>
      </c>
      <c r="E3084" t="s">
        <v>12</v>
      </c>
      <c r="F3084">
        <v>2</v>
      </c>
      <c r="G3084">
        <v>120</v>
      </c>
      <c r="H3084">
        <v>30037</v>
      </c>
      <c r="I3084" t="s">
        <v>13</v>
      </c>
      <c r="J3084">
        <v>0</v>
      </c>
      <c r="K3084">
        <v>0</v>
      </c>
      <c r="L3084">
        <f t="shared" si="2105"/>
        <v>0</v>
      </c>
      <c r="M3084">
        <f t="shared" si="2102"/>
        <v>0</v>
      </c>
      <c r="N3084">
        <f t="shared" si="2103"/>
        <v>0</v>
      </c>
      <c r="O3084">
        <f t="shared" si="2104"/>
        <v>0</v>
      </c>
    </row>
    <row r="3085" spans="1:18" hidden="1" x14ac:dyDescent="0.25">
      <c r="A3085" t="s">
        <v>22</v>
      </c>
      <c r="B3085">
        <v>6</v>
      </c>
      <c r="C3085">
        <v>10</v>
      </c>
      <c r="D3085" t="s">
        <v>12</v>
      </c>
      <c r="E3085" t="s">
        <v>12</v>
      </c>
      <c r="F3085">
        <v>2</v>
      </c>
      <c r="G3085">
        <v>120</v>
      </c>
      <c r="H3085">
        <v>30037</v>
      </c>
      <c r="I3085" t="s">
        <v>14</v>
      </c>
      <c r="J3085">
        <v>0</v>
      </c>
      <c r="K3085">
        <v>0</v>
      </c>
      <c r="L3085" s="11">
        <f t="shared" si="2105"/>
        <v>0</v>
      </c>
      <c r="M3085" s="11">
        <f t="shared" si="2102"/>
        <v>0</v>
      </c>
      <c r="N3085" s="11">
        <f t="shared" si="2103"/>
        <v>0</v>
      </c>
      <c r="O3085" s="11">
        <f t="shared" si="2104"/>
        <v>0</v>
      </c>
      <c r="P3085" s="11"/>
      <c r="Q3085" s="11"/>
      <c r="R3085" s="11"/>
    </row>
    <row r="3086" spans="1:18" hidden="1" x14ac:dyDescent="0.25">
      <c r="A3086" t="s">
        <v>22</v>
      </c>
      <c r="B3086">
        <v>6</v>
      </c>
      <c r="C3086">
        <v>10</v>
      </c>
      <c r="D3086" t="s">
        <v>12</v>
      </c>
      <c r="E3086" t="s">
        <v>12</v>
      </c>
      <c r="F3086">
        <v>3</v>
      </c>
      <c r="G3086">
        <v>180</v>
      </c>
      <c r="H3086">
        <v>30097</v>
      </c>
      <c r="I3086" t="s">
        <v>17</v>
      </c>
      <c r="J3086">
        <v>0</v>
      </c>
      <c r="K3086">
        <v>0</v>
      </c>
      <c r="L3086">
        <f t="shared" si="2105"/>
        <v>0</v>
      </c>
      <c r="M3086">
        <f t="shared" si="2102"/>
        <v>0</v>
      </c>
      <c r="N3086">
        <f t="shared" si="2103"/>
        <v>0</v>
      </c>
      <c r="O3086">
        <f t="shared" si="2104"/>
        <v>0</v>
      </c>
      <c r="P3086">
        <f t="shared" ref="P3086" si="2110">IF((SUM(J3086:J3089)&gt;0),1,0)</f>
        <v>1</v>
      </c>
      <c r="Q3086">
        <f t="shared" ref="Q3086:R3086" si="2111">IF((SUM(N3086:N3089)&gt;0),1,0)</f>
        <v>0</v>
      </c>
      <c r="R3086">
        <f t="shared" si="2111"/>
        <v>0</v>
      </c>
    </row>
    <row r="3087" spans="1:18" hidden="1" x14ac:dyDescent="0.25">
      <c r="A3087" t="s">
        <v>22</v>
      </c>
      <c r="B3087">
        <v>6</v>
      </c>
      <c r="C3087">
        <v>10</v>
      </c>
      <c r="D3087" t="s">
        <v>12</v>
      </c>
      <c r="E3087" t="s">
        <v>12</v>
      </c>
      <c r="F3087">
        <v>3</v>
      </c>
      <c r="G3087">
        <v>180</v>
      </c>
      <c r="H3087">
        <v>30097</v>
      </c>
      <c r="I3087" t="s">
        <v>16</v>
      </c>
      <c r="J3087">
        <v>0</v>
      </c>
      <c r="K3087">
        <v>0</v>
      </c>
      <c r="L3087">
        <f t="shared" si="2105"/>
        <v>0</v>
      </c>
      <c r="M3087">
        <f t="shared" si="2102"/>
        <v>0</v>
      </c>
      <c r="N3087">
        <f t="shared" si="2103"/>
        <v>0</v>
      </c>
      <c r="O3087">
        <f t="shared" si="2104"/>
        <v>0</v>
      </c>
    </row>
    <row r="3088" spans="1:18" hidden="1" x14ac:dyDescent="0.25">
      <c r="A3088" t="s">
        <v>22</v>
      </c>
      <c r="B3088">
        <v>6</v>
      </c>
      <c r="C3088">
        <v>10</v>
      </c>
      <c r="D3088" t="s">
        <v>12</v>
      </c>
      <c r="E3088" t="s">
        <v>12</v>
      </c>
      <c r="F3088">
        <v>3</v>
      </c>
      <c r="G3088">
        <v>180</v>
      </c>
      <c r="H3088">
        <v>30097</v>
      </c>
      <c r="I3088" t="s">
        <v>13</v>
      </c>
      <c r="J3088">
        <v>0</v>
      </c>
      <c r="K3088">
        <v>0</v>
      </c>
      <c r="L3088">
        <f t="shared" si="2105"/>
        <v>0</v>
      </c>
      <c r="M3088">
        <f t="shared" si="2102"/>
        <v>0</v>
      </c>
      <c r="N3088">
        <f t="shared" si="2103"/>
        <v>0</v>
      </c>
      <c r="O3088">
        <f t="shared" si="2104"/>
        <v>0</v>
      </c>
    </row>
    <row r="3089" spans="1:18" hidden="1" x14ac:dyDescent="0.25">
      <c r="A3089" t="s">
        <v>22</v>
      </c>
      <c r="B3089">
        <v>6</v>
      </c>
      <c r="C3089">
        <v>10</v>
      </c>
      <c r="D3089" t="s">
        <v>12</v>
      </c>
      <c r="E3089" t="s">
        <v>12</v>
      </c>
      <c r="F3089">
        <v>3</v>
      </c>
      <c r="G3089">
        <v>180</v>
      </c>
      <c r="H3089">
        <v>30097</v>
      </c>
      <c r="I3089" t="s">
        <v>14</v>
      </c>
      <c r="J3089">
        <v>2</v>
      </c>
      <c r="K3089">
        <v>2</v>
      </c>
      <c r="L3089" s="11">
        <f t="shared" si="2105"/>
        <v>1</v>
      </c>
      <c r="M3089" s="11">
        <f t="shared" si="2102"/>
        <v>0</v>
      </c>
      <c r="N3089" s="11">
        <f t="shared" si="2103"/>
        <v>0</v>
      </c>
      <c r="O3089" s="11">
        <f t="shared" si="2104"/>
        <v>0</v>
      </c>
      <c r="P3089" s="11"/>
      <c r="Q3089" s="11"/>
      <c r="R3089" s="11"/>
    </row>
    <row r="3090" spans="1:18" hidden="1" x14ac:dyDescent="0.25">
      <c r="A3090" t="s">
        <v>22</v>
      </c>
      <c r="B3090">
        <v>6</v>
      </c>
      <c r="C3090">
        <v>10</v>
      </c>
      <c r="D3090" t="s">
        <v>12</v>
      </c>
      <c r="E3090" t="s">
        <v>12</v>
      </c>
      <c r="F3090">
        <v>4</v>
      </c>
      <c r="G3090">
        <v>240</v>
      </c>
      <c r="H3090">
        <v>30157</v>
      </c>
      <c r="I3090" t="s">
        <v>17</v>
      </c>
      <c r="J3090">
        <v>0</v>
      </c>
      <c r="K3090">
        <v>0</v>
      </c>
      <c r="L3090">
        <f t="shared" si="2105"/>
        <v>0</v>
      </c>
      <c r="M3090">
        <f t="shared" si="2102"/>
        <v>0</v>
      </c>
      <c r="N3090">
        <f t="shared" si="2103"/>
        <v>0</v>
      </c>
      <c r="O3090">
        <f t="shared" si="2104"/>
        <v>0</v>
      </c>
      <c r="P3090">
        <f t="shared" ref="P3090" si="2112">IF((SUM(J3090:J3093)&gt;0),1,0)</f>
        <v>0</v>
      </c>
      <c r="Q3090">
        <f t="shared" ref="Q3090:R3090" si="2113">IF((SUM(N3090:N3093)&gt;0),1,0)</f>
        <v>0</v>
      </c>
      <c r="R3090">
        <f t="shared" si="2113"/>
        <v>0</v>
      </c>
    </row>
    <row r="3091" spans="1:18" hidden="1" x14ac:dyDescent="0.25">
      <c r="A3091" t="s">
        <v>22</v>
      </c>
      <c r="B3091">
        <v>6</v>
      </c>
      <c r="C3091">
        <v>10</v>
      </c>
      <c r="D3091" t="s">
        <v>12</v>
      </c>
      <c r="E3091" t="s">
        <v>12</v>
      </c>
      <c r="F3091">
        <v>4</v>
      </c>
      <c r="G3091">
        <v>240</v>
      </c>
      <c r="H3091">
        <v>30157</v>
      </c>
      <c r="I3091" t="s">
        <v>16</v>
      </c>
      <c r="J3091">
        <v>0</v>
      </c>
      <c r="K3091">
        <v>0</v>
      </c>
      <c r="L3091">
        <f t="shared" si="2105"/>
        <v>0</v>
      </c>
      <c r="M3091">
        <f t="shared" si="2102"/>
        <v>0</v>
      </c>
      <c r="N3091">
        <f t="shared" si="2103"/>
        <v>0</v>
      </c>
      <c r="O3091">
        <f t="shared" si="2104"/>
        <v>0</v>
      </c>
    </row>
    <row r="3092" spans="1:18" hidden="1" x14ac:dyDescent="0.25">
      <c r="A3092" t="s">
        <v>22</v>
      </c>
      <c r="B3092">
        <v>6</v>
      </c>
      <c r="C3092">
        <v>10</v>
      </c>
      <c r="D3092" t="s">
        <v>12</v>
      </c>
      <c r="E3092" t="s">
        <v>12</v>
      </c>
      <c r="F3092">
        <v>4</v>
      </c>
      <c r="G3092">
        <v>240</v>
      </c>
      <c r="H3092">
        <v>30157</v>
      </c>
      <c r="I3092" t="s">
        <v>13</v>
      </c>
      <c r="J3092">
        <v>0</v>
      </c>
      <c r="K3092">
        <v>0</v>
      </c>
      <c r="L3092">
        <f t="shared" si="2105"/>
        <v>0</v>
      </c>
      <c r="M3092">
        <f t="shared" si="2102"/>
        <v>0</v>
      </c>
      <c r="N3092">
        <f t="shared" si="2103"/>
        <v>0</v>
      </c>
      <c r="O3092">
        <f t="shared" si="2104"/>
        <v>0</v>
      </c>
    </row>
    <row r="3093" spans="1:18" hidden="1" x14ac:dyDescent="0.25">
      <c r="A3093" t="s">
        <v>22</v>
      </c>
      <c r="B3093">
        <v>6</v>
      </c>
      <c r="C3093">
        <v>10</v>
      </c>
      <c r="D3093" t="s">
        <v>12</v>
      </c>
      <c r="E3093" t="s">
        <v>12</v>
      </c>
      <c r="F3093">
        <v>4</v>
      </c>
      <c r="G3093">
        <v>240</v>
      </c>
      <c r="H3093">
        <v>30157</v>
      </c>
      <c r="I3093" t="s">
        <v>14</v>
      </c>
      <c r="J3093">
        <v>0</v>
      </c>
      <c r="K3093">
        <v>0</v>
      </c>
      <c r="L3093" s="11">
        <f t="shared" si="2105"/>
        <v>0</v>
      </c>
      <c r="M3093" s="11">
        <f t="shared" si="2102"/>
        <v>0</v>
      </c>
      <c r="N3093" s="11">
        <f t="shared" si="2103"/>
        <v>0</v>
      </c>
      <c r="O3093" s="11">
        <f t="shared" si="2104"/>
        <v>0</v>
      </c>
      <c r="P3093" s="11"/>
      <c r="Q3093" s="11"/>
      <c r="R3093" s="11"/>
    </row>
    <row r="3094" spans="1:18" hidden="1" x14ac:dyDescent="0.25">
      <c r="A3094" t="s">
        <v>22</v>
      </c>
      <c r="B3094">
        <v>6</v>
      </c>
      <c r="C3094">
        <v>10</v>
      </c>
      <c r="D3094" t="s">
        <v>12</v>
      </c>
      <c r="E3094" t="s">
        <v>12</v>
      </c>
      <c r="F3094">
        <v>5</v>
      </c>
      <c r="G3094">
        <v>300</v>
      </c>
      <c r="H3094">
        <v>30217</v>
      </c>
      <c r="I3094" t="s">
        <v>17</v>
      </c>
      <c r="J3094">
        <v>2</v>
      </c>
      <c r="K3094">
        <v>2</v>
      </c>
      <c r="L3094">
        <f t="shared" si="2105"/>
        <v>1</v>
      </c>
      <c r="M3094">
        <f t="shared" si="2102"/>
        <v>0</v>
      </c>
      <c r="N3094">
        <f t="shared" si="2103"/>
        <v>0</v>
      </c>
      <c r="O3094">
        <f t="shared" si="2104"/>
        <v>0</v>
      </c>
      <c r="P3094">
        <f t="shared" ref="P3094" si="2114">IF((SUM(J3094:J3097)&gt;0),1,0)</f>
        <v>1</v>
      </c>
      <c r="Q3094">
        <f t="shared" ref="Q3094:R3094" si="2115">IF((SUM(N3094:N3097)&gt;0),1,0)</f>
        <v>0</v>
      </c>
      <c r="R3094">
        <f t="shared" si="2115"/>
        <v>0</v>
      </c>
    </row>
    <row r="3095" spans="1:18" hidden="1" x14ac:dyDescent="0.25">
      <c r="A3095" t="s">
        <v>22</v>
      </c>
      <c r="B3095">
        <v>6</v>
      </c>
      <c r="C3095">
        <v>10</v>
      </c>
      <c r="D3095" t="s">
        <v>12</v>
      </c>
      <c r="E3095" t="s">
        <v>12</v>
      </c>
      <c r="F3095">
        <v>5</v>
      </c>
      <c r="G3095">
        <v>300</v>
      </c>
      <c r="H3095">
        <v>30217</v>
      </c>
      <c r="I3095" t="s">
        <v>16</v>
      </c>
      <c r="J3095">
        <v>0</v>
      </c>
      <c r="K3095">
        <v>0</v>
      </c>
      <c r="L3095">
        <f t="shared" si="2105"/>
        <v>0</v>
      </c>
      <c r="M3095">
        <f t="shared" si="2102"/>
        <v>0</v>
      </c>
      <c r="N3095">
        <f t="shared" si="2103"/>
        <v>0</v>
      </c>
      <c r="O3095">
        <f t="shared" si="2104"/>
        <v>0</v>
      </c>
    </row>
    <row r="3096" spans="1:18" hidden="1" x14ac:dyDescent="0.25">
      <c r="A3096" t="s">
        <v>22</v>
      </c>
      <c r="B3096">
        <v>6</v>
      </c>
      <c r="C3096">
        <v>10</v>
      </c>
      <c r="D3096" t="s">
        <v>12</v>
      </c>
      <c r="E3096" t="s">
        <v>12</v>
      </c>
      <c r="F3096">
        <v>5</v>
      </c>
      <c r="G3096">
        <v>300</v>
      </c>
      <c r="H3096">
        <v>30217</v>
      </c>
      <c r="I3096" t="s">
        <v>13</v>
      </c>
      <c r="J3096">
        <v>0</v>
      </c>
      <c r="K3096">
        <v>0</v>
      </c>
      <c r="L3096">
        <f t="shared" si="2105"/>
        <v>0</v>
      </c>
      <c r="M3096">
        <f t="shared" si="2102"/>
        <v>0</v>
      </c>
      <c r="N3096">
        <f t="shared" si="2103"/>
        <v>0</v>
      </c>
      <c r="O3096">
        <f t="shared" si="2104"/>
        <v>0</v>
      </c>
    </row>
    <row r="3097" spans="1:18" hidden="1" x14ac:dyDescent="0.25">
      <c r="A3097" t="s">
        <v>22</v>
      </c>
      <c r="B3097">
        <v>6</v>
      </c>
      <c r="C3097">
        <v>10</v>
      </c>
      <c r="D3097" t="s">
        <v>12</v>
      </c>
      <c r="E3097" t="s">
        <v>12</v>
      </c>
      <c r="F3097">
        <v>5</v>
      </c>
      <c r="G3097">
        <v>300</v>
      </c>
      <c r="H3097">
        <v>30217</v>
      </c>
      <c r="I3097" t="s">
        <v>14</v>
      </c>
      <c r="J3097">
        <v>0</v>
      </c>
      <c r="K3097">
        <v>0</v>
      </c>
      <c r="L3097" s="11">
        <f t="shared" si="2105"/>
        <v>0</v>
      </c>
      <c r="M3097" s="11">
        <f t="shared" si="2102"/>
        <v>0</v>
      </c>
      <c r="N3097" s="11">
        <f t="shared" si="2103"/>
        <v>0</v>
      </c>
      <c r="O3097" s="11">
        <f t="shared" si="2104"/>
        <v>0</v>
      </c>
      <c r="P3097" s="11"/>
      <c r="Q3097" s="11"/>
      <c r="R3097" s="11"/>
    </row>
    <row r="3098" spans="1:18" hidden="1" x14ac:dyDescent="0.25">
      <c r="A3098" t="s">
        <v>22</v>
      </c>
      <c r="B3098">
        <v>6</v>
      </c>
      <c r="C3098">
        <v>10</v>
      </c>
      <c r="D3098" t="s">
        <v>12</v>
      </c>
      <c r="E3098" t="s">
        <v>12</v>
      </c>
      <c r="F3098">
        <v>6</v>
      </c>
      <c r="G3098">
        <v>360</v>
      </c>
      <c r="H3098">
        <v>30277</v>
      </c>
      <c r="I3098" t="s">
        <v>17</v>
      </c>
      <c r="J3098">
        <v>0</v>
      </c>
      <c r="K3098">
        <v>0</v>
      </c>
      <c r="L3098">
        <f t="shared" si="2105"/>
        <v>0</v>
      </c>
      <c r="M3098">
        <f t="shared" si="2102"/>
        <v>0</v>
      </c>
      <c r="N3098">
        <f t="shared" si="2103"/>
        <v>0</v>
      </c>
      <c r="O3098">
        <f t="shared" si="2104"/>
        <v>0</v>
      </c>
      <c r="P3098">
        <f t="shared" ref="P3098" si="2116">IF((SUM(J3098:J3101)&gt;0),1,0)</f>
        <v>0</v>
      </c>
      <c r="Q3098">
        <f t="shared" ref="Q3098:R3098" si="2117">IF((SUM(N3098:N3101)&gt;0),1,0)</f>
        <v>0</v>
      </c>
      <c r="R3098">
        <f t="shared" si="2117"/>
        <v>0</v>
      </c>
    </row>
    <row r="3099" spans="1:18" hidden="1" x14ac:dyDescent="0.25">
      <c r="A3099" t="s">
        <v>22</v>
      </c>
      <c r="B3099">
        <v>6</v>
      </c>
      <c r="C3099">
        <v>10</v>
      </c>
      <c r="D3099" t="s">
        <v>12</v>
      </c>
      <c r="E3099" t="s">
        <v>12</v>
      </c>
      <c r="F3099">
        <v>6</v>
      </c>
      <c r="G3099">
        <v>360</v>
      </c>
      <c r="H3099">
        <v>30277</v>
      </c>
      <c r="I3099" t="s">
        <v>16</v>
      </c>
      <c r="J3099">
        <v>0</v>
      </c>
      <c r="K3099">
        <v>0</v>
      </c>
      <c r="L3099">
        <f t="shared" si="2105"/>
        <v>0</v>
      </c>
      <c r="M3099">
        <f t="shared" si="2102"/>
        <v>0</v>
      </c>
      <c r="N3099">
        <f t="shared" si="2103"/>
        <v>0</v>
      </c>
      <c r="O3099">
        <f t="shared" si="2104"/>
        <v>0</v>
      </c>
    </row>
    <row r="3100" spans="1:18" hidden="1" x14ac:dyDescent="0.25">
      <c r="A3100" t="s">
        <v>22</v>
      </c>
      <c r="B3100">
        <v>6</v>
      </c>
      <c r="C3100">
        <v>10</v>
      </c>
      <c r="D3100" t="s">
        <v>12</v>
      </c>
      <c r="E3100" t="s">
        <v>12</v>
      </c>
      <c r="F3100">
        <v>6</v>
      </c>
      <c r="G3100">
        <v>360</v>
      </c>
      <c r="H3100">
        <v>30277</v>
      </c>
      <c r="I3100" t="s">
        <v>13</v>
      </c>
      <c r="J3100">
        <v>0</v>
      </c>
      <c r="K3100">
        <v>0</v>
      </c>
      <c r="L3100">
        <f t="shared" si="2105"/>
        <v>0</v>
      </c>
      <c r="M3100">
        <f t="shared" si="2102"/>
        <v>0</v>
      </c>
      <c r="N3100">
        <f t="shared" si="2103"/>
        <v>0</v>
      </c>
      <c r="O3100">
        <f t="shared" si="2104"/>
        <v>0</v>
      </c>
    </row>
    <row r="3101" spans="1:18" hidden="1" x14ac:dyDescent="0.25">
      <c r="A3101" t="s">
        <v>22</v>
      </c>
      <c r="B3101">
        <v>6</v>
      </c>
      <c r="C3101">
        <v>10</v>
      </c>
      <c r="D3101" t="s">
        <v>12</v>
      </c>
      <c r="E3101" t="s">
        <v>12</v>
      </c>
      <c r="F3101">
        <v>6</v>
      </c>
      <c r="G3101">
        <v>360</v>
      </c>
      <c r="H3101">
        <v>30277</v>
      </c>
      <c r="I3101" t="s">
        <v>14</v>
      </c>
      <c r="J3101">
        <v>0</v>
      </c>
      <c r="K3101">
        <v>0</v>
      </c>
      <c r="L3101" s="11">
        <f t="shared" si="2105"/>
        <v>0</v>
      </c>
      <c r="M3101" s="11">
        <f t="shared" si="2102"/>
        <v>0</v>
      </c>
      <c r="N3101" s="11">
        <f t="shared" si="2103"/>
        <v>0</v>
      </c>
      <c r="O3101" s="11">
        <f t="shared" si="2104"/>
        <v>0</v>
      </c>
      <c r="P3101" s="11"/>
      <c r="Q3101" s="11"/>
      <c r="R3101" s="11"/>
    </row>
    <row r="3102" spans="1:18" hidden="1" x14ac:dyDescent="0.25">
      <c r="A3102" t="s">
        <v>22</v>
      </c>
      <c r="B3102">
        <v>6</v>
      </c>
      <c r="C3102">
        <v>10</v>
      </c>
      <c r="D3102" t="s">
        <v>12</v>
      </c>
      <c r="E3102" t="s">
        <v>12</v>
      </c>
      <c r="F3102">
        <v>7</v>
      </c>
      <c r="G3102">
        <v>420</v>
      </c>
      <c r="H3102">
        <v>30337</v>
      </c>
      <c r="I3102" t="s">
        <v>17</v>
      </c>
      <c r="J3102">
        <v>1</v>
      </c>
      <c r="K3102">
        <v>1</v>
      </c>
      <c r="L3102">
        <f t="shared" si="2105"/>
        <v>1</v>
      </c>
      <c r="M3102">
        <f t="shared" si="2102"/>
        <v>0</v>
      </c>
      <c r="N3102">
        <f t="shared" si="2103"/>
        <v>0</v>
      </c>
      <c r="O3102">
        <f t="shared" si="2104"/>
        <v>0</v>
      </c>
      <c r="P3102">
        <f t="shared" ref="P3102" si="2118">IF((SUM(J3102:J3105)&gt;0),1,0)</f>
        <v>1</v>
      </c>
      <c r="Q3102">
        <f t="shared" ref="Q3102:R3102" si="2119">IF((SUM(N3102:N3105)&gt;0),1,0)</f>
        <v>0</v>
      </c>
      <c r="R3102">
        <f t="shared" si="2119"/>
        <v>0</v>
      </c>
    </row>
    <row r="3103" spans="1:18" hidden="1" x14ac:dyDescent="0.25">
      <c r="A3103" t="s">
        <v>22</v>
      </c>
      <c r="B3103">
        <v>6</v>
      </c>
      <c r="C3103">
        <v>10</v>
      </c>
      <c r="D3103" t="s">
        <v>12</v>
      </c>
      <c r="E3103" t="s">
        <v>12</v>
      </c>
      <c r="F3103">
        <v>7</v>
      </c>
      <c r="G3103">
        <v>420</v>
      </c>
      <c r="H3103">
        <v>30337</v>
      </c>
      <c r="I3103" t="s">
        <v>16</v>
      </c>
      <c r="J3103">
        <v>0</v>
      </c>
      <c r="K3103">
        <v>0</v>
      </c>
      <c r="L3103">
        <f t="shared" si="2105"/>
        <v>0</v>
      </c>
      <c r="M3103">
        <f t="shared" si="2102"/>
        <v>0</v>
      </c>
      <c r="N3103">
        <f t="shared" si="2103"/>
        <v>0</v>
      </c>
      <c r="O3103">
        <f t="shared" si="2104"/>
        <v>0</v>
      </c>
    </row>
    <row r="3104" spans="1:18" hidden="1" x14ac:dyDescent="0.25">
      <c r="A3104" t="s">
        <v>22</v>
      </c>
      <c r="B3104">
        <v>6</v>
      </c>
      <c r="C3104">
        <v>10</v>
      </c>
      <c r="D3104" t="s">
        <v>12</v>
      </c>
      <c r="E3104" t="s">
        <v>12</v>
      </c>
      <c r="F3104">
        <v>7</v>
      </c>
      <c r="G3104">
        <v>420</v>
      </c>
      <c r="H3104">
        <v>30337</v>
      </c>
      <c r="I3104" t="s">
        <v>13</v>
      </c>
      <c r="J3104">
        <v>0</v>
      </c>
      <c r="K3104">
        <v>0</v>
      </c>
      <c r="L3104">
        <f t="shared" si="2105"/>
        <v>0</v>
      </c>
      <c r="M3104">
        <f t="shared" si="2102"/>
        <v>0</v>
      </c>
      <c r="N3104">
        <f t="shared" si="2103"/>
        <v>0</v>
      </c>
      <c r="O3104">
        <f t="shared" si="2104"/>
        <v>0</v>
      </c>
    </row>
    <row r="3105" spans="1:18" hidden="1" x14ac:dyDescent="0.25">
      <c r="A3105" t="s">
        <v>22</v>
      </c>
      <c r="B3105">
        <v>6</v>
      </c>
      <c r="C3105">
        <v>10</v>
      </c>
      <c r="D3105" t="s">
        <v>12</v>
      </c>
      <c r="E3105" t="s">
        <v>12</v>
      </c>
      <c r="F3105">
        <v>7</v>
      </c>
      <c r="G3105">
        <v>420</v>
      </c>
      <c r="H3105">
        <v>30337</v>
      </c>
      <c r="I3105" t="s">
        <v>14</v>
      </c>
      <c r="J3105">
        <v>0</v>
      </c>
      <c r="K3105">
        <v>0</v>
      </c>
      <c r="L3105" s="11">
        <f t="shared" si="2105"/>
        <v>0</v>
      </c>
      <c r="M3105" s="11">
        <f t="shared" si="2102"/>
        <v>0</v>
      </c>
      <c r="N3105" s="11">
        <f t="shared" si="2103"/>
        <v>0</v>
      </c>
      <c r="O3105" s="11">
        <f t="shared" si="2104"/>
        <v>0</v>
      </c>
      <c r="P3105" s="11"/>
      <c r="Q3105" s="11"/>
      <c r="R3105" s="11"/>
    </row>
    <row r="3106" spans="1:18" hidden="1" x14ac:dyDescent="0.25">
      <c r="A3106" t="s">
        <v>22</v>
      </c>
      <c r="B3106">
        <v>6</v>
      </c>
      <c r="C3106">
        <v>10</v>
      </c>
      <c r="D3106" t="s">
        <v>12</v>
      </c>
      <c r="E3106" t="s">
        <v>12</v>
      </c>
      <c r="F3106">
        <v>8</v>
      </c>
      <c r="G3106">
        <v>480</v>
      </c>
      <c r="H3106">
        <v>30397</v>
      </c>
      <c r="I3106" t="s">
        <v>17</v>
      </c>
      <c r="J3106">
        <v>0</v>
      </c>
      <c r="K3106">
        <v>0</v>
      </c>
      <c r="L3106">
        <f t="shared" si="2105"/>
        <v>0</v>
      </c>
      <c r="M3106">
        <f t="shared" si="2102"/>
        <v>0</v>
      </c>
      <c r="N3106">
        <f t="shared" si="2103"/>
        <v>0</v>
      </c>
      <c r="O3106">
        <f t="shared" si="2104"/>
        <v>0</v>
      </c>
      <c r="P3106">
        <f t="shared" ref="P3106" si="2120">IF((SUM(J3106:J3109)&gt;0),1,0)</f>
        <v>0</v>
      </c>
      <c r="Q3106">
        <f t="shared" ref="Q3106:R3106" si="2121">IF((SUM(N3106:N3109)&gt;0),1,0)</f>
        <v>0</v>
      </c>
      <c r="R3106">
        <f t="shared" si="2121"/>
        <v>0</v>
      </c>
    </row>
    <row r="3107" spans="1:18" hidden="1" x14ac:dyDescent="0.25">
      <c r="A3107" t="s">
        <v>22</v>
      </c>
      <c r="B3107">
        <v>6</v>
      </c>
      <c r="C3107">
        <v>10</v>
      </c>
      <c r="D3107" t="s">
        <v>12</v>
      </c>
      <c r="E3107" t="s">
        <v>12</v>
      </c>
      <c r="F3107">
        <v>8</v>
      </c>
      <c r="G3107">
        <v>480</v>
      </c>
      <c r="H3107">
        <v>30397</v>
      </c>
      <c r="I3107" t="s">
        <v>16</v>
      </c>
      <c r="J3107">
        <v>0</v>
      </c>
      <c r="K3107">
        <v>0</v>
      </c>
      <c r="L3107">
        <f t="shared" si="2105"/>
        <v>0</v>
      </c>
      <c r="M3107">
        <f t="shared" si="2102"/>
        <v>0</v>
      </c>
      <c r="N3107">
        <f t="shared" si="2103"/>
        <v>0</v>
      </c>
      <c r="O3107">
        <f t="shared" si="2104"/>
        <v>0</v>
      </c>
    </row>
    <row r="3108" spans="1:18" hidden="1" x14ac:dyDescent="0.25">
      <c r="A3108" t="s">
        <v>22</v>
      </c>
      <c r="B3108">
        <v>6</v>
      </c>
      <c r="C3108">
        <v>10</v>
      </c>
      <c r="D3108" t="s">
        <v>12</v>
      </c>
      <c r="E3108" t="s">
        <v>12</v>
      </c>
      <c r="F3108">
        <v>8</v>
      </c>
      <c r="G3108">
        <v>480</v>
      </c>
      <c r="H3108">
        <v>30397</v>
      </c>
      <c r="I3108" t="s">
        <v>13</v>
      </c>
      <c r="J3108">
        <v>0</v>
      </c>
      <c r="K3108">
        <v>0</v>
      </c>
      <c r="L3108">
        <f t="shared" si="2105"/>
        <v>0</v>
      </c>
      <c r="M3108">
        <f t="shared" si="2102"/>
        <v>0</v>
      </c>
      <c r="N3108">
        <f t="shared" si="2103"/>
        <v>0</v>
      </c>
      <c r="O3108">
        <f t="shared" si="2104"/>
        <v>0</v>
      </c>
    </row>
    <row r="3109" spans="1:18" hidden="1" x14ac:dyDescent="0.25">
      <c r="A3109" t="s">
        <v>22</v>
      </c>
      <c r="B3109">
        <v>6</v>
      </c>
      <c r="C3109">
        <v>10</v>
      </c>
      <c r="D3109" t="s">
        <v>12</v>
      </c>
      <c r="E3109" t="s">
        <v>12</v>
      </c>
      <c r="F3109">
        <v>8</v>
      </c>
      <c r="G3109">
        <v>480</v>
      </c>
      <c r="H3109">
        <v>30397</v>
      </c>
      <c r="I3109" t="s">
        <v>14</v>
      </c>
      <c r="J3109">
        <v>0</v>
      </c>
      <c r="K3109">
        <v>0</v>
      </c>
      <c r="L3109" s="11">
        <f t="shared" si="2105"/>
        <v>0</v>
      </c>
      <c r="M3109" s="11">
        <f t="shared" si="2102"/>
        <v>0</v>
      </c>
      <c r="N3109" s="11">
        <f t="shared" si="2103"/>
        <v>0</v>
      </c>
      <c r="O3109" s="11">
        <f t="shared" si="2104"/>
        <v>0</v>
      </c>
      <c r="P3109" s="11"/>
      <c r="Q3109" s="11"/>
      <c r="R3109" s="11"/>
    </row>
    <row r="3110" spans="1:18" hidden="1" x14ac:dyDescent="0.25">
      <c r="A3110" t="s">
        <v>22</v>
      </c>
      <c r="B3110">
        <v>6</v>
      </c>
      <c r="C3110">
        <v>10</v>
      </c>
      <c r="D3110" t="s">
        <v>12</v>
      </c>
      <c r="E3110" t="s">
        <v>12</v>
      </c>
      <c r="F3110">
        <v>9</v>
      </c>
      <c r="G3110">
        <v>540</v>
      </c>
      <c r="H3110">
        <v>30457</v>
      </c>
      <c r="I3110" t="s">
        <v>17</v>
      </c>
      <c r="J3110">
        <v>0</v>
      </c>
      <c r="K3110">
        <v>0</v>
      </c>
      <c r="L3110">
        <f t="shared" si="2105"/>
        <v>0</v>
      </c>
      <c r="M3110">
        <f t="shared" si="2102"/>
        <v>0</v>
      </c>
      <c r="N3110">
        <f t="shared" si="2103"/>
        <v>0</v>
      </c>
      <c r="O3110">
        <f t="shared" si="2104"/>
        <v>0</v>
      </c>
      <c r="P3110">
        <f t="shared" ref="P3110" si="2122">IF((SUM(J3110:J3113)&gt;0),1,0)</f>
        <v>0</v>
      </c>
      <c r="Q3110">
        <f t="shared" ref="Q3110:R3110" si="2123">IF((SUM(N3110:N3113)&gt;0),1,0)</f>
        <v>0</v>
      </c>
      <c r="R3110">
        <f t="shared" si="2123"/>
        <v>0</v>
      </c>
    </row>
    <row r="3111" spans="1:18" hidden="1" x14ac:dyDescent="0.25">
      <c r="A3111" t="s">
        <v>22</v>
      </c>
      <c r="B3111">
        <v>6</v>
      </c>
      <c r="C3111">
        <v>10</v>
      </c>
      <c r="D3111" t="s">
        <v>12</v>
      </c>
      <c r="E3111" t="s">
        <v>12</v>
      </c>
      <c r="F3111">
        <v>9</v>
      </c>
      <c r="G3111">
        <v>540</v>
      </c>
      <c r="H3111">
        <v>30457</v>
      </c>
      <c r="I3111" t="s">
        <v>16</v>
      </c>
      <c r="J3111">
        <v>0</v>
      </c>
      <c r="K3111">
        <v>0</v>
      </c>
      <c r="L3111">
        <f t="shared" si="2105"/>
        <v>0</v>
      </c>
      <c r="M3111">
        <f t="shared" si="2102"/>
        <v>0</v>
      </c>
      <c r="N3111">
        <f t="shared" si="2103"/>
        <v>0</v>
      </c>
      <c r="O3111">
        <f t="shared" si="2104"/>
        <v>0</v>
      </c>
    </row>
    <row r="3112" spans="1:18" hidden="1" x14ac:dyDescent="0.25">
      <c r="A3112" t="s">
        <v>22</v>
      </c>
      <c r="B3112">
        <v>6</v>
      </c>
      <c r="C3112">
        <v>10</v>
      </c>
      <c r="D3112" t="s">
        <v>12</v>
      </c>
      <c r="E3112" t="s">
        <v>12</v>
      </c>
      <c r="F3112">
        <v>9</v>
      </c>
      <c r="G3112">
        <v>540</v>
      </c>
      <c r="H3112">
        <v>30457</v>
      </c>
      <c r="I3112" t="s">
        <v>13</v>
      </c>
      <c r="J3112">
        <v>0</v>
      </c>
      <c r="K3112">
        <v>0</v>
      </c>
      <c r="L3112">
        <f t="shared" si="2105"/>
        <v>0</v>
      </c>
      <c r="M3112">
        <f t="shared" si="2102"/>
        <v>0</v>
      </c>
      <c r="N3112">
        <f t="shared" si="2103"/>
        <v>0</v>
      </c>
      <c r="O3112">
        <f t="shared" si="2104"/>
        <v>0</v>
      </c>
    </row>
    <row r="3113" spans="1:18" hidden="1" x14ac:dyDescent="0.25">
      <c r="A3113" t="s">
        <v>22</v>
      </c>
      <c r="B3113">
        <v>6</v>
      </c>
      <c r="C3113">
        <v>10</v>
      </c>
      <c r="D3113" t="s">
        <v>12</v>
      </c>
      <c r="E3113" t="s">
        <v>12</v>
      </c>
      <c r="F3113">
        <v>9</v>
      </c>
      <c r="G3113">
        <v>540</v>
      </c>
      <c r="H3113">
        <v>30457</v>
      </c>
      <c r="I3113" t="s">
        <v>14</v>
      </c>
      <c r="J3113">
        <v>0</v>
      </c>
      <c r="K3113">
        <v>0</v>
      </c>
      <c r="L3113" s="11">
        <f t="shared" si="2105"/>
        <v>0</v>
      </c>
      <c r="M3113" s="11">
        <f t="shared" si="2102"/>
        <v>0</v>
      </c>
      <c r="N3113" s="11">
        <f t="shared" si="2103"/>
        <v>0</v>
      </c>
      <c r="O3113" s="11">
        <f t="shared" si="2104"/>
        <v>0</v>
      </c>
      <c r="P3113" s="11"/>
      <c r="Q3113" s="11"/>
      <c r="R3113" s="11"/>
    </row>
    <row r="3114" spans="1:18" hidden="1" x14ac:dyDescent="0.25">
      <c r="A3114" t="s">
        <v>22</v>
      </c>
      <c r="B3114">
        <v>6</v>
      </c>
      <c r="C3114">
        <v>10</v>
      </c>
      <c r="D3114" t="s">
        <v>12</v>
      </c>
      <c r="E3114" t="s">
        <v>12</v>
      </c>
      <c r="F3114">
        <v>10</v>
      </c>
      <c r="G3114">
        <v>600</v>
      </c>
      <c r="H3114">
        <v>30507</v>
      </c>
      <c r="I3114" t="s">
        <v>17</v>
      </c>
      <c r="J3114">
        <v>0</v>
      </c>
      <c r="K3114">
        <v>0</v>
      </c>
      <c r="L3114">
        <f t="shared" si="2105"/>
        <v>0</v>
      </c>
      <c r="M3114">
        <f t="shared" si="2102"/>
        <v>0</v>
      </c>
      <c r="N3114">
        <f t="shared" si="2103"/>
        <v>0</v>
      </c>
      <c r="O3114">
        <f t="shared" si="2104"/>
        <v>0</v>
      </c>
      <c r="P3114">
        <f t="shared" ref="P3114" si="2124">IF((SUM(J3114:J3117)&gt;0),1,0)</f>
        <v>0</v>
      </c>
      <c r="Q3114">
        <f t="shared" ref="Q3114:R3114" si="2125">IF((SUM(N3114:N3117)&gt;0),1,0)</f>
        <v>0</v>
      </c>
      <c r="R3114">
        <f t="shared" si="2125"/>
        <v>0</v>
      </c>
    </row>
    <row r="3115" spans="1:18" hidden="1" x14ac:dyDescent="0.25">
      <c r="A3115" t="s">
        <v>22</v>
      </c>
      <c r="B3115">
        <v>6</v>
      </c>
      <c r="C3115">
        <v>10</v>
      </c>
      <c r="D3115" t="s">
        <v>12</v>
      </c>
      <c r="E3115" t="s">
        <v>12</v>
      </c>
      <c r="F3115">
        <v>10</v>
      </c>
      <c r="G3115">
        <v>600</v>
      </c>
      <c r="H3115">
        <v>30507</v>
      </c>
      <c r="I3115" t="s">
        <v>16</v>
      </c>
      <c r="J3115">
        <v>0</v>
      </c>
      <c r="K3115">
        <v>0</v>
      </c>
      <c r="L3115">
        <f t="shared" si="2105"/>
        <v>0</v>
      </c>
      <c r="M3115">
        <f t="shared" si="2102"/>
        <v>0</v>
      </c>
      <c r="N3115">
        <f t="shared" si="2103"/>
        <v>0</v>
      </c>
      <c r="O3115">
        <f t="shared" si="2104"/>
        <v>0</v>
      </c>
    </row>
    <row r="3116" spans="1:18" hidden="1" x14ac:dyDescent="0.25">
      <c r="A3116" t="s">
        <v>22</v>
      </c>
      <c r="B3116">
        <v>6</v>
      </c>
      <c r="C3116">
        <v>10</v>
      </c>
      <c r="D3116" t="s">
        <v>12</v>
      </c>
      <c r="E3116" t="s">
        <v>12</v>
      </c>
      <c r="F3116">
        <v>10</v>
      </c>
      <c r="G3116">
        <v>600</v>
      </c>
      <c r="H3116">
        <v>30507</v>
      </c>
      <c r="I3116" t="s">
        <v>13</v>
      </c>
      <c r="J3116">
        <v>0</v>
      </c>
      <c r="K3116">
        <v>0</v>
      </c>
      <c r="L3116">
        <f t="shared" si="2105"/>
        <v>0</v>
      </c>
      <c r="M3116">
        <f t="shared" si="2102"/>
        <v>0</v>
      </c>
      <c r="N3116">
        <f t="shared" si="2103"/>
        <v>0</v>
      </c>
      <c r="O3116">
        <f t="shared" si="2104"/>
        <v>0</v>
      </c>
    </row>
    <row r="3117" spans="1:18" hidden="1" x14ac:dyDescent="0.25">
      <c r="A3117" t="s">
        <v>22</v>
      </c>
      <c r="B3117">
        <v>6</v>
      </c>
      <c r="C3117">
        <v>10</v>
      </c>
      <c r="D3117" t="s">
        <v>12</v>
      </c>
      <c r="E3117" t="s">
        <v>12</v>
      </c>
      <c r="F3117">
        <v>10</v>
      </c>
      <c r="G3117">
        <v>600</v>
      </c>
      <c r="H3117">
        <v>30507</v>
      </c>
      <c r="I3117" t="s">
        <v>14</v>
      </c>
      <c r="J3117">
        <v>0</v>
      </c>
      <c r="K3117">
        <v>0</v>
      </c>
      <c r="L3117" s="11">
        <f t="shared" si="2105"/>
        <v>0</v>
      </c>
      <c r="M3117" s="11">
        <f t="shared" si="2102"/>
        <v>0</v>
      </c>
      <c r="N3117" s="11">
        <f t="shared" si="2103"/>
        <v>0</v>
      </c>
      <c r="O3117" s="11">
        <f t="shared" si="2104"/>
        <v>0</v>
      </c>
      <c r="P3117" s="11"/>
      <c r="Q3117" s="11"/>
      <c r="R3117" s="11"/>
    </row>
    <row r="3118" spans="1:18" hidden="1" x14ac:dyDescent="0.25">
      <c r="A3118" t="s">
        <v>22</v>
      </c>
      <c r="B3118">
        <v>6</v>
      </c>
      <c r="C3118">
        <v>10</v>
      </c>
      <c r="D3118" t="s">
        <v>12</v>
      </c>
      <c r="E3118" t="s">
        <v>12</v>
      </c>
      <c r="F3118">
        <v>11</v>
      </c>
      <c r="G3118">
        <v>660</v>
      </c>
      <c r="H3118">
        <v>30567</v>
      </c>
      <c r="I3118" t="s">
        <v>17</v>
      </c>
      <c r="J3118">
        <v>0</v>
      </c>
      <c r="K3118">
        <v>0</v>
      </c>
      <c r="L3118">
        <f t="shared" si="2105"/>
        <v>0</v>
      </c>
      <c r="M3118">
        <f t="shared" si="2102"/>
        <v>0</v>
      </c>
      <c r="N3118">
        <f t="shared" si="2103"/>
        <v>0</v>
      </c>
      <c r="O3118">
        <f t="shared" si="2104"/>
        <v>0</v>
      </c>
      <c r="P3118">
        <f t="shared" ref="P3118" si="2126">IF((SUM(J3118:J3121)&gt;0),1,0)</f>
        <v>0</v>
      </c>
      <c r="Q3118">
        <f t="shared" ref="Q3118:R3118" si="2127">IF((SUM(N3118:N3121)&gt;0),1,0)</f>
        <v>0</v>
      </c>
      <c r="R3118">
        <f t="shared" si="2127"/>
        <v>0</v>
      </c>
    </row>
    <row r="3119" spans="1:18" hidden="1" x14ac:dyDescent="0.25">
      <c r="A3119" t="s">
        <v>22</v>
      </c>
      <c r="B3119">
        <v>6</v>
      </c>
      <c r="C3119">
        <v>10</v>
      </c>
      <c r="D3119" t="s">
        <v>12</v>
      </c>
      <c r="E3119" t="s">
        <v>12</v>
      </c>
      <c r="F3119">
        <v>11</v>
      </c>
      <c r="G3119">
        <v>660</v>
      </c>
      <c r="H3119">
        <v>30567</v>
      </c>
      <c r="I3119" t="s">
        <v>16</v>
      </c>
      <c r="J3119">
        <v>0</v>
      </c>
      <c r="K3119">
        <v>0</v>
      </c>
      <c r="L3119">
        <f t="shared" si="2105"/>
        <v>0</v>
      </c>
      <c r="M3119">
        <f t="shared" si="2102"/>
        <v>0</v>
      </c>
      <c r="N3119">
        <f t="shared" si="2103"/>
        <v>0</v>
      </c>
      <c r="O3119">
        <f t="shared" si="2104"/>
        <v>0</v>
      </c>
    </row>
    <row r="3120" spans="1:18" hidden="1" x14ac:dyDescent="0.25">
      <c r="A3120" t="s">
        <v>22</v>
      </c>
      <c r="B3120">
        <v>6</v>
      </c>
      <c r="C3120">
        <v>10</v>
      </c>
      <c r="D3120" t="s">
        <v>12</v>
      </c>
      <c r="E3120" t="s">
        <v>12</v>
      </c>
      <c r="F3120">
        <v>11</v>
      </c>
      <c r="G3120">
        <v>660</v>
      </c>
      <c r="H3120">
        <v>30567</v>
      </c>
      <c r="I3120" t="s">
        <v>13</v>
      </c>
      <c r="J3120">
        <v>0</v>
      </c>
      <c r="K3120">
        <v>0</v>
      </c>
      <c r="L3120">
        <f t="shared" si="2105"/>
        <v>0</v>
      </c>
      <c r="M3120">
        <f t="shared" si="2102"/>
        <v>0</v>
      </c>
      <c r="N3120">
        <f t="shared" si="2103"/>
        <v>0</v>
      </c>
      <c r="O3120">
        <f t="shared" si="2104"/>
        <v>0</v>
      </c>
    </row>
    <row r="3121" spans="1:18" hidden="1" x14ac:dyDescent="0.25">
      <c r="A3121" t="s">
        <v>22</v>
      </c>
      <c r="B3121">
        <v>6</v>
      </c>
      <c r="C3121">
        <v>10</v>
      </c>
      <c r="D3121" t="s">
        <v>12</v>
      </c>
      <c r="E3121" t="s">
        <v>12</v>
      </c>
      <c r="F3121">
        <v>11</v>
      </c>
      <c r="G3121">
        <v>660</v>
      </c>
      <c r="H3121">
        <v>30567</v>
      </c>
      <c r="I3121" t="s">
        <v>14</v>
      </c>
      <c r="J3121">
        <v>0</v>
      </c>
      <c r="K3121">
        <v>0</v>
      </c>
      <c r="L3121" s="11">
        <f t="shared" si="2105"/>
        <v>0</v>
      </c>
      <c r="M3121" s="11">
        <f t="shared" si="2102"/>
        <v>0</v>
      </c>
      <c r="N3121" s="11">
        <f t="shared" si="2103"/>
        <v>0</v>
      </c>
      <c r="O3121" s="11">
        <f t="shared" si="2104"/>
        <v>0</v>
      </c>
      <c r="P3121" s="11"/>
      <c r="Q3121" s="11"/>
      <c r="R3121" s="11"/>
    </row>
    <row r="3122" spans="1:18" hidden="1" x14ac:dyDescent="0.25">
      <c r="A3122" t="s">
        <v>22</v>
      </c>
      <c r="B3122">
        <v>6</v>
      </c>
      <c r="C3122">
        <v>10</v>
      </c>
      <c r="D3122" t="s">
        <v>12</v>
      </c>
      <c r="E3122" t="s">
        <v>12</v>
      </c>
      <c r="F3122">
        <v>12</v>
      </c>
      <c r="G3122">
        <v>720</v>
      </c>
      <c r="H3122">
        <v>30627</v>
      </c>
      <c r="I3122" t="s">
        <v>17</v>
      </c>
      <c r="J3122">
        <v>0</v>
      </c>
      <c r="K3122">
        <v>0</v>
      </c>
      <c r="L3122">
        <f t="shared" si="2105"/>
        <v>0</v>
      </c>
      <c r="M3122">
        <f t="shared" si="2102"/>
        <v>0</v>
      </c>
      <c r="N3122">
        <f t="shared" si="2103"/>
        <v>0</v>
      </c>
      <c r="O3122">
        <f t="shared" si="2104"/>
        <v>0</v>
      </c>
      <c r="P3122">
        <f t="shared" ref="P3122" si="2128">IF((SUM(J3122:J3125)&gt;0),1,0)</f>
        <v>1</v>
      </c>
      <c r="Q3122">
        <f t="shared" ref="Q3122:R3122" si="2129">IF((SUM(N3122:N3125)&gt;0),1,0)</f>
        <v>0</v>
      </c>
      <c r="R3122">
        <f t="shared" si="2129"/>
        <v>0</v>
      </c>
    </row>
    <row r="3123" spans="1:18" hidden="1" x14ac:dyDescent="0.25">
      <c r="A3123" t="s">
        <v>22</v>
      </c>
      <c r="B3123">
        <v>6</v>
      </c>
      <c r="C3123">
        <v>10</v>
      </c>
      <c r="D3123" t="s">
        <v>12</v>
      </c>
      <c r="E3123" t="s">
        <v>12</v>
      </c>
      <c r="F3123">
        <v>12</v>
      </c>
      <c r="G3123">
        <v>720</v>
      </c>
      <c r="H3123">
        <v>30627</v>
      </c>
      <c r="I3123" t="s">
        <v>16</v>
      </c>
      <c r="J3123">
        <v>1</v>
      </c>
      <c r="K3123">
        <v>1</v>
      </c>
      <c r="L3123">
        <f t="shared" si="2105"/>
        <v>1</v>
      </c>
      <c r="M3123">
        <f t="shared" si="2102"/>
        <v>0</v>
      </c>
      <c r="N3123">
        <f t="shared" si="2103"/>
        <v>0</v>
      </c>
      <c r="O3123">
        <f t="shared" si="2104"/>
        <v>0</v>
      </c>
    </row>
    <row r="3124" spans="1:18" hidden="1" x14ac:dyDescent="0.25">
      <c r="A3124" t="s">
        <v>22</v>
      </c>
      <c r="B3124">
        <v>6</v>
      </c>
      <c r="C3124">
        <v>10</v>
      </c>
      <c r="D3124" t="s">
        <v>12</v>
      </c>
      <c r="E3124" t="s">
        <v>12</v>
      </c>
      <c r="F3124">
        <v>12</v>
      </c>
      <c r="G3124">
        <v>720</v>
      </c>
      <c r="H3124">
        <v>30627</v>
      </c>
      <c r="I3124" t="s">
        <v>13</v>
      </c>
      <c r="J3124">
        <v>0</v>
      </c>
      <c r="K3124">
        <v>0</v>
      </c>
      <c r="L3124">
        <f t="shared" si="2105"/>
        <v>0</v>
      </c>
      <c r="M3124">
        <f t="shared" si="2102"/>
        <v>0</v>
      </c>
      <c r="N3124">
        <f t="shared" si="2103"/>
        <v>0</v>
      </c>
      <c r="O3124">
        <f t="shared" si="2104"/>
        <v>0</v>
      </c>
    </row>
    <row r="3125" spans="1:18" hidden="1" x14ac:dyDescent="0.25">
      <c r="A3125" t="s">
        <v>22</v>
      </c>
      <c r="B3125">
        <v>6</v>
      </c>
      <c r="C3125">
        <v>10</v>
      </c>
      <c r="D3125" t="s">
        <v>12</v>
      </c>
      <c r="E3125" t="s">
        <v>12</v>
      </c>
      <c r="F3125">
        <v>12</v>
      </c>
      <c r="G3125">
        <v>720</v>
      </c>
      <c r="H3125">
        <v>30627</v>
      </c>
      <c r="I3125" t="s">
        <v>14</v>
      </c>
      <c r="J3125">
        <v>0</v>
      </c>
      <c r="K3125">
        <v>0</v>
      </c>
      <c r="L3125" s="11">
        <f t="shared" si="2105"/>
        <v>0</v>
      </c>
      <c r="M3125" s="11">
        <f t="shared" si="2102"/>
        <v>0</v>
      </c>
      <c r="N3125" s="11">
        <f t="shared" si="2103"/>
        <v>0</v>
      </c>
      <c r="O3125" s="11">
        <f t="shared" si="2104"/>
        <v>0</v>
      </c>
      <c r="P3125" s="11"/>
      <c r="Q3125" s="11"/>
      <c r="R3125" s="11"/>
    </row>
    <row r="3126" spans="1:18" hidden="1" x14ac:dyDescent="0.25">
      <c r="A3126" t="s">
        <v>22</v>
      </c>
      <c r="B3126">
        <v>6</v>
      </c>
      <c r="C3126">
        <v>10</v>
      </c>
      <c r="D3126" t="s">
        <v>12</v>
      </c>
      <c r="E3126" t="s">
        <v>12</v>
      </c>
      <c r="F3126">
        <v>13</v>
      </c>
      <c r="G3126">
        <v>780</v>
      </c>
      <c r="H3126">
        <v>30687</v>
      </c>
      <c r="I3126" t="s">
        <v>17</v>
      </c>
      <c r="J3126">
        <v>2</v>
      </c>
      <c r="K3126">
        <v>4</v>
      </c>
      <c r="L3126">
        <f t="shared" si="2105"/>
        <v>1</v>
      </c>
      <c r="M3126">
        <f t="shared" si="2102"/>
        <v>1</v>
      </c>
      <c r="N3126">
        <f t="shared" si="2103"/>
        <v>1</v>
      </c>
      <c r="O3126">
        <f t="shared" si="2104"/>
        <v>0</v>
      </c>
      <c r="P3126">
        <f t="shared" ref="P3126" si="2130">IF((SUM(J3126:J3129)&gt;0),1,0)</f>
        <v>1</v>
      </c>
      <c r="Q3126">
        <f t="shared" ref="Q3126:R3126" si="2131">IF((SUM(N3126:N3129)&gt;0),1,0)</f>
        <v>1</v>
      </c>
      <c r="R3126">
        <f t="shared" si="2131"/>
        <v>0</v>
      </c>
    </row>
    <row r="3127" spans="1:18" hidden="1" x14ac:dyDescent="0.25">
      <c r="A3127" t="s">
        <v>22</v>
      </c>
      <c r="B3127">
        <v>6</v>
      </c>
      <c r="C3127">
        <v>10</v>
      </c>
      <c r="D3127" t="s">
        <v>12</v>
      </c>
      <c r="E3127" t="s">
        <v>12</v>
      </c>
      <c r="F3127">
        <v>13</v>
      </c>
      <c r="G3127">
        <v>780</v>
      </c>
      <c r="H3127">
        <v>30687</v>
      </c>
      <c r="I3127" t="s">
        <v>16</v>
      </c>
      <c r="J3127">
        <v>0</v>
      </c>
      <c r="K3127">
        <v>0</v>
      </c>
      <c r="L3127">
        <f t="shared" si="2105"/>
        <v>0</v>
      </c>
      <c r="M3127">
        <f t="shared" si="2102"/>
        <v>0</v>
      </c>
      <c r="N3127">
        <f t="shared" si="2103"/>
        <v>0</v>
      </c>
      <c r="O3127">
        <f t="shared" si="2104"/>
        <v>0</v>
      </c>
    </row>
    <row r="3128" spans="1:18" hidden="1" x14ac:dyDescent="0.25">
      <c r="A3128" t="s">
        <v>22</v>
      </c>
      <c r="B3128">
        <v>6</v>
      </c>
      <c r="C3128">
        <v>10</v>
      </c>
      <c r="D3128" t="s">
        <v>12</v>
      </c>
      <c r="E3128" t="s">
        <v>12</v>
      </c>
      <c r="F3128">
        <v>13</v>
      </c>
      <c r="G3128">
        <v>780</v>
      </c>
      <c r="H3128">
        <v>30687</v>
      </c>
      <c r="I3128" t="s">
        <v>13</v>
      </c>
      <c r="J3128">
        <v>0</v>
      </c>
      <c r="K3128">
        <v>0</v>
      </c>
      <c r="L3128">
        <f t="shared" si="2105"/>
        <v>0</v>
      </c>
      <c r="M3128">
        <f t="shared" si="2102"/>
        <v>0</v>
      </c>
      <c r="N3128">
        <f t="shared" si="2103"/>
        <v>0</v>
      </c>
      <c r="O3128">
        <f t="shared" si="2104"/>
        <v>0</v>
      </c>
    </row>
    <row r="3129" spans="1:18" hidden="1" x14ac:dyDescent="0.25">
      <c r="A3129" t="s">
        <v>22</v>
      </c>
      <c r="B3129">
        <v>6</v>
      </c>
      <c r="C3129">
        <v>10</v>
      </c>
      <c r="D3129" t="s">
        <v>12</v>
      </c>
      <c r="E3129" t="s">
        <v>12</v>
      </c>
      <c r="F3129">
        <v>13</v>
      </c>
      <c r="G3129">
        <v>780</v>
      </c>
      <c r="H3129">
        <v>30687</v>
      </c>
      <c r="I3129" t="s">
        <v>14</v>
      </c>
      <c r="J3129">
        <v>0</v>
      </c>
      <c r="K3129">
        <v>0</v>
      </c>
      <c r="L3129" s="11">
        <f t="shared" si="2105"/>
        <v>0</v>
      </c>
      <c r="M3129" s="11">
        <f t="shared" si="2102"/>
        <v>0</v>
      </c>
      <c r="N3129" s="11">
        <f t="shared" si="2103"/>
        <v>0</v>
      </c>
      <c r="O3129" s="11">
        <f t="shared" si="2104"/>
        <v>0</v>
      </c>
      <c r="P3129" s="11"/>
      <c r="Q3129" s="11"/>
      <c r="R3129" s="11"/>
    </row>
    <row r="3130" spans="1:18" hidden="1" x14ac:dyDescent="0.25">
      <c r="A3130" t="s">
        <v>22</v>
      </c>
      <c r="B3130">
        <v>6</v>
      </c>
      <c r="C3130">
        <v>10</v>
      </c>
      <c r="D3130" t="s">
        <v>12</v>
      </c>
      <c r="E3130" t="s">
        <v>12</v>
      </c>
      <c r="F3130">
        <v>14</v>
      </c>
      <c r="G3130">
        <v>840</v>
      </c>
      <c r="H3130">
        <v>30747</v>
      </c>
      <c r="I3130" t="s">
        <v>17</v>
      </c>
      <c r="J3130">
        <v>1</v>
      </c>
      <c r="K3130">
        <v>1</v>
      </c>
      <c r="L3130">
        <f t="shared" si="2105"/>
        <v>1</v>
      </c>
      <c r="M3130">
        <f t="shared" si="2102"/>
        <v>0</v>
      </c>
      <c r="N3130">
        <f t="shared" si="2103"/>
        <v>0</v>
      </c>
      <c r="O3130">
        <f t="shared" si="2104"/>
        <v>0</v>
      </c>
      <c r="P3130">
        <f t="shared" ref="P3130" si="2132">IF((SUM(J3130:J3133)&gt;0),1,0)</f>
        <v>1</v>
      </c>
      <c r="Q3130">
        <f t="shared" ref="Q3130:R3130" si="2133">IF((SUM(N3130:N3133)&gt;0),1,0)</f>
        <v>0</v>
      </c>
      <c r="R3130">
        <f t="shared" si="2133"/>
        <v>0</v>
      </c>
    </row>
    <row r="3131" spans="1:18" hidden="1" x14ac:dyDescent="0.25">
      <c r="A3131" t="s">
        <v>22</v>
      </c>
      <c r="B3131">
        <v>6</v>
      </c>
      <c r="C3131">
        <v>10</v>
      </c>
      <c r="D3131" t="s">
        <v>12</v>
      </c>
      <c r="E3131" t="s">
        <v>12</v>
      </c>
      <c r="F3131">
        <v>14</v>
      </c>
      <c r="G3131">
        <v>840</v>
      </c>
      <c r="H3131">
        <v>30747</v>
      </c>
      <c r="I3131" t="s">
        <v>16</v>
      </c>
      <c r="J3131">
        <v>0</v>
      </c>
      <c r="K3131">
        <v>0</v>
      </c>
      <c r="L3131">
        <f t="shared" si="2105"/>
        <v>0</v>
      </c>
      <c r="M3131">
        <f t="shared" si="2102"/>
        <v>0</v>
      </c>
      <c r="N3131">
        <f t="shared" si="2103"/>
        <v>0</v>
      </c>
      <c r="O3131">
        <f t="shared" si="2104"/>
        <v>0</v>
      </c>
    </row>
    <row r="3132" spans="1:18" hidden="1" x14ac:dyDescent="0.25">
      <c r="A3132" t="s">
        <v>22</v>
      </c>
      <c r="B3132">
        <v>6</v>
      </c>
      <c r="C3132">
        <v>10</v>
      </c>
      <c r="D3132" t="s">
        <v>12</v>
      </c>
      <c r="E3132" t="s">
        <v>12</v>
      </c>
      <c r="F3132">
        <v>14</v>
      </c>
      <c r="G3132">
        <v>840</v>
      </c>
      <c r="H3132">
        <v>30747</v>
      </c>
      <c r="I3132" t="s">
        <v>13</v>
      </c>
      <c r="J3132">
        <v>1</v>
      </c>
      <c r="K3132">
        <v>1</v>
      </c>
      <c r="L3132">
        <f t="shared" si="2105"/>
        <v>1</v>
      </c>
      <c r="M3132">
        <f t="shared" si="2102"/>
        <v>0</v>
      </c>
      <c r="N3132">
        <f t="shared" si="2103"/>
        <v>0</v>
      </c>
      <c r="O3132">
        <f t="shared" si="2104"/>
        <v>0</v>
      </c>
    </row>
    <row r="3133" spans="1:18" hidden="1" x14ac:dyDescent="0.25">
      <c r="A3133" t="s">
        <v>22</v>
      </c>
      <c r="B3133">
        <v>6</v>
      </c>
      <c r="C3133">
        <v>10</v>
      </c>
      <c r="D3133" t="s">
        <v>12</v>
      </c>
      <c r="E3133" t="s">
        <v>12</v>
      </c>
      <c r="F3133">
        <v>14</v>
      </c>
      <c r="G3133">
        <v>840</v>
      </c>
      <c r="H3133">
        <v>30747</v>
      </c>
      <c r="I3133" t="s">
        <v>14</v>
      </c>
      <c r="J3133">
        <v>0</v>
      </c>
      <c r="K3133">
        <v>0</v>
      </c>
      <c r="L3133" s="11">
        <f t="shared" si="2105"/>
        <v>0</v>
      </c>
      <c r="M3133" s="11">
        <f t="shared" si="2102"/>
        <v>0</v>
      </c>
      <c r="N3133" s="11">
        <f t="shared" si="2103"/>
        <v>0</v>
      </c>
      <c r="O3133" s="11">
        <f t="shared" si="2104"/>
        <v>0</v>
      </c>
      <c r="P3133" s="11"/>
      <c r="Q3133" s="11"/>
      <c r="R3133" s="11"/>
    </row>
    <row r="3134" spans="1:18" hidden="1" x14ac:dyDescent="0.25">
      <c r="A3134" t="s">
        <v>22</v>
      </c>
      <c r="B3134">
        <v>6</v>
      </c>
      <c r="C3134">
        <v>12</v>
      </c>
      <c r="D3134" t="s">
        <v>12</v>
      </c>
      <c r="E3134" t="s">
        <v>96</v>
      </c>
      <c r="F3134">
        <v>1</v>
      </c>
      <c r="G3134">
        <v>60</v>
      </c>
      <c r="H3134">
        <v>36329</v>
      </c>
      <c r="I3134" t="s">
        <v>17</v>
      </c>
      <c r="J3134">
        <v>1</v>
      </c>
      <c r="K3134">
        <v>1</v>
      </c>
      <c r="L3134">
        <f t="shared" si="2105"/>
        <v>1</v>
      </c>
      <c r="M3134">
        <f t="shared" si="2102"/>
        <v>0</v>
      </c>
      <c r="N3134">
        <f t="shared" si="2103"/>
        <v>0</v>
      </c>
      <c r="O3134">
        <f t="shared" si="2104"/>
        <v>0</v>
      </c>
      <c r="P3134">
        <f t="shared" ref="P3134" si="2134">IF((SUM(J3134:J3137)&gt;0),1,0)</f>
        <v>1</v>
      </c>
      <c r="Q3134">
        <f t="shared" ref="Q3134:R3134" si="2135">IF((SUM(N3134:N3137)&gt;0),1,0)</f>
        <v>0</v>
      </c>
      <c r="R3134">
        <f t="shared" si="2135"/>
        <v>0</v>
      </c>
    </row>
    <row r="3135" spans="1:18" hidden="1" x14ac:dyDescent="0.25">
      <c r="A3135" t="s">
        <v>22</v>
      </c>
      <c r="B3135">
        <v>6</v>
      </c>
      <c r="C3135">
        <v>12</v>
      </c>
      <c r="D3135" t="s">
        <v>12</v>
      </c>
      <c r="E3135" t="s">
        <v>96</v>
      </c>
      <c r="F3135">
        <v>1</v>
      </c>
      <c r="G3135">
        <v>60</v>
      </c>
      <c r="H3135">
        <v>36329</v>
      </c>
      <c r="I3135" t="s">
        <v>16</v>
      </c>
      <c r="J3135">
        <v>0</v>
      </c>
      <c r="K3135">
        <v>0</v>
      </c>
      <c r="L3135">
        <f t="shared" si="2105"/>
        <v>0</v>
      </c>
      <c r="M3135">
        <f t="shared" si="2102"/>
        <v>0</v>
      </c>
      <c r="N3135">
        <f t="shared" si="2103"/>
        <v>0</v>
      </c>
      <c r="O3135">
        <f t="shared" si="2104"/>
        <v>0</v>
      </c>
    </row>
    <row r="3136" spans="1:18" hidden="1" x14ac:dyDescent="0.25">
      <c r="A3136" t="s">
        <v>22</v>
      </c>
      <c r="B3136">
        <v>6</v>
      </c>
      <c r="C3136">
        <v>12</v>
      </c>
      <c r="D3136" t="s">
        <v>12</v>
      </c>
      <c r="E3136" t="s">
        <v>96</v>
      </c>
      <c r="F3136">
        <v>1</v>
      </c>
      <c r="G3136">
        <v>60</v>
      </c>
      <c r="H3136">
        <v>36329</v>
      </c>
      <c r="I3136" t="s">
        <v>13</v>
      </c>
      <c r="J3136">
        <v>0</v>
      </c>
      <c r="K3136">
        <v>0</v>
      </c>
      <c r="L3136">
        <f t="shared" si="2105"/>
        <v>0</v>
      </c>
      <c r="M3136">
        <f t="shared" si="2102"/>
        <v>0</v>
      </c>
      <c r="N3136">
        <f t="shared" si="2103"/>
        <v>0</v>
      </c>
      <c r="O3136">
        <f t="shared" si="2104"/>
        <v>0</v>
      </c>
    </row>
    <row r="3137" spans="1:18" hidden="1" x14ac:dyDescent="0.25">
      <c r="A3137" t="s">
        <v>22</v>
      </c>
      <c r="B3137">
        <v>6</v>
      </c>
      <c r="C3137">
        <v>12</v>
      </c>
      <c r="D3137" t="s">
        <v>12</v>
      </c>
      <c r="E3137" t="s">
        <v>96</v>
      </c>
      <c r="F3137">
        <v>1</v>
      </c>
      <c r="G3137">
        <v>60</v>
      </c>
      <c r="H3137">
        <v>36329</v>
      </c>
      <c r="I3137" t="s">
        <v>14</v>
      </c>
      <c r="J3137">
        <v>0</v>
      </c>
      <c r="K3137">
        <v>0</v>
      </c>
      <c r="L3137" s="11">
        <f t="shared" si="2105"/>
        <v>0</v>
      </c>
      <c r="M3137" s="11">
        <f t="shared" si="2102"/>
        <v>0</v>
      </c>
      <c r="N3137" s="11">
        <f t="shared" si="2103"/>
        <v>0</v>
      </c>
      <c r="O3137" s="11">
        <f t="shared" si="2104"/>
        <v>0</v>
      </c>
      <c r="P3137" s="11"/>
      <c r="Q3137" s="11"/>
      <c r="R3137" s="11"/>
    </row>
    <row r="3138" spans="1:18" hidden="1" x14ac:dyDescent="0.25">
      <c r="A3138" t="s">
        <v>22</v>
      </c>
      <c r="B3138">
        <v>6</v>
      </c>
      <c r="C3138">
        <v>12</v>
      </c>
      <c r="D3138" t="s">
        <v>12</v>
      </c>
      <c r="E3138" t="s">
        <v>96</v>
      </c>
      <c r="F3138">
        <v>2</v>
      </c>
      <c r="G3138">
        <v>120</v>
      </c>
      <c r="H3138">
        <v>36389</v>
      </c>
      <c r="I3138" t="s">
        <v>17</v>
      </c>
      <c r="J3138">
        <v>0</v>
      </c>
      <c r="K3138">
        <v>0</v>
      </c>
      <c r="L3138">
        <f t="shared" si="2105"/>
        <v>0</v>
      </c>
      <c r="M3138">
        <f t="shared" si="2102"/>
        <v>0</v>
      </c>
      <c r="N3138">
        <f t="shared" si="2103"/>
        <v>0</v>
      </c>
      <c r="O3138">
        <f t="shared" si="2104"/>
        <v>0</v>
      </c>
      <c r="P3138">
        <f t="shared" ref="P3138" si="2136">IF((SUM(J3138:J3141)&gt;0),1,0)</f>
        <v>0</v>
      </c>
      <c r="Q3138">
        <f t="shared" ref="Q3138:R3138" si="2137">IF((SUM(N3138:N3141)&gt;0),1,0)</f>
        <v>0</v>
      </c>
      <c r="R3138">
        <f t="shared" si="2137"/>
        <v>0</v>
      </c>
    </row>
    <row r="3139" spans="1:18" hidden="1" x14ac:dyDescent="0.25">
      <c r="A3139" t="s">
        <v>22</v>
      </c>
      <c r="B3139">
        <v>6</v>
      </c>
      <c r="C3139">
        <v>12</v>
      </c>
      <c r="D3139" t="s">
        <v>12</v>
      </c>
      <c r="E3139" t="s">
        <v>96</v>
      </c>
      <c r="F3139">
        <v>2</v>
      </c>
      <c r="G3139">
        <v>120</v>
      </c>
      <c r="H3139">
        <v>36389</v>
      </c>
      <c r="I3139" t="s">
        <v>16</v>
      </c>
      <c r="J3139">
        <v>0</v>
      </c>
      <c r="K3139">
        <v>0</v>
      </c>
      <c r="L3139">
        <f t="shared" si="2105"/>
        <v>0</v>
      </c>
      <c r="M3139">
        <f t="shared" ref="M3139:M3202" si="2138">IF(K3139&gt;3,1,0)</f>
        <v>0</v>
      </c>
      <c r="N3139">
        <f t="shared" ref="N3139:N3202" si="2139">IF(K3139=4,1,0)</f>
        <v>0</v>
      </c>
      <c r="O3139">
        <f t="shared" ref="O3139:O3202" si="2140">IF(K3139=5,1,0)</f>
        <v>0</v>
      </c>
    </row>
    <row r="3140" spans="1:18" hidden="1" x14ac:dyDescent="0.25">
      <c r="A3140" t="s">
        <v>22</v>
      </c>
      <c r="B3140">
        <v>6</v>
      </c>
      <c r="C3140">
        <v>12</v>
      </c>
      <c r="D3140" t="s">
        <v>12</v>
      </c>
      <c r="E3140" t="s">
        <v>96</v>
      </c>
      <c r="F3140">
        <v>2</v>
      </c>
      <c r="G3140">
        <v>120</v>
      </c>
      <c r="H3140">
        <v>36389</v>
      </c>
      <c r="I3140" t="s">
        <v>13</v>
      </c>
      <c r="J3140">
        <v>0</v>
      </c>
      <c r="K3140">
        <v>0</v>
      </c>
      <c r="L3140">
        <f t="shared" ref="L3140:L3203" si="2141">IF(J3140&gt;0,1,0)</f>
        <v>0</v>
      </c>
      <c r="M3140">
        <f t="shared" si="2138"/>
        <v>0</v>
      </c>
      <c r="N3140">
        <f t="shared" si="2139"/>
        <v>0</v>
      </c>
      <c r="O3140">
        <f t="shared" si="2140"/>
        <v>0</v>
      </c>
    </row>
    <row r="3141" spans="1:18" hidden="1" x14ac:dyDescent="0.25">
      <c r="A3141" t="s">
        <v>22</v>
      </c>
      <c r="B3141">
        <v>6</v>
      </c>
      <c r="C3141">
        <v>12</v>
      </c>
      <c r="D3141" t="s">
        <v>12</v>
      </c>
      <c r="E3141" t="s">
        <v>96</v>
      </c>
      <c r="F3141">
        <v>2</v>
      </c>
      <c r="G3141">
        <v>120</v>
      </c>
      <c r="H3141">
        <v>36389</v>
      </c>
      <c r="I3141" t="s">
        <v>14</v>
      </c>
      <c r="J3141">
        <v>0</v>
      </c>
      <c r="K3141">
        <v>0</v>
      </c>
      <c r="L3141" s="11">
        <f t="shared" si="2141"/>
        <v>0</v>
      </c>
      <c r="M3141" s="11">
        <f t="shared" si="2138"/>
        <v>0</v>
      </c>
      <c r="N3141" s="11">
        <f t="shared" si="2139"/>
        <v>0</v>
      </c>
      <c r="O3141" s="11">
        <f t="shared" si="2140"/>
        <v>0</v>
      </c>
      <c r="P3141" s="11"/>
      <c r="Q3141" s="11"/>
      <c r="R3141" s="11"/>
    </row>
    <row r="3142" spans="1:18" hidden="1" x14ac:dyDescent="0.25">
      <c r="A3142" t="s">
        <v>22</v>
      </c>
      <c r="B3142">
        <v>6</v>
      </c>
      <c r="C3142">
        <v>12</v>
      </c>
      <c r="D3142" t="s">
        <v>12</v>
      </c>
      <c r="E3142" t="s">
        <v>96</v>
      </c>
      <c r="F3142">
        <v>3</v>
      </c>
      <c r="G3142">
        <v>180</v>
      </c>
      <c r="H3142">
        <v>36449</v>
      </c>
      <c r="I3142" t="s">
        <v>17</v>
      </c>
      <c r="J3142">
        <v>0</v>
      </c>
      <c r="K3142">
        <v>0</v>
      </c>
      <c r="L3142">
        <f t="shared" si="2141"/>
        <v>0</v>
      </c>
      <c r="M3142">
        <f t="shared" si="2138"/>
        <v>0</v>
      </c>
      <c r="N3142">
        <f t="shared" si="2139"/>
        <v>0</v>
      </c>
      <c r="O3142">
        <f t="shared" si="2140"/>
        <v>0</v>
      </c>
      <c r="P3142">
        <f t="shared" ref="P3142" si="2142">IF((SUM(J3142:J3145)&gt;0),1,0)</f>
        <v>0</v>
      </c>
      <c r="Q3142">
        <f t="shared" ref="Q3142:R3142" si="2143">IF((SUM(N3142:N3145)&gt;0),1,0)</f>
        <v>0</v>
      </c>
      <c r="R3142">
        <f t="shared" si="2143"/>
        <v>0</v>
      </c>
    </row>
    <row r="3143" spans="1:18" hidden="1" x14ac:dyDescent="0.25">
      <c r="A3143" t="s">
        <v>22</v>
      </c>
      <c r="B3143">
        <v>6</v>
      </c>
      <c r="C3143">
        <v>12</v>
      </c>
      <c r="D3143" t="s">
        <v>12</v>
      </c>
      <c r="E3143" t="s">
        <v>96</v>
      </c>
      <c r="F3143">
        <v>3</v>
      </c>
      <c r="G3143">
        <v>180</v>
      </c>
      <c r="H3143">
        <v>36449</v>
      </c>
      <c r="I3143" t="s">
        <v>16</v>
      </c>
      <c r="J3143">
        <v>0</v>
      </c>
      <c r="K3143">
        <v>0</v>
      </c>
      <c r="L3143">
        <f t="shared" si="2141"/>
        <v>0</v>
      </c>
      <c r="M3143">
        <f t="shared" si="2138"/>
        <v>0</v>
      </c>
      <c r="N3143">
        <f t="shared" si="2139"/>
        <v>0</v>
      </c>
      <c r="O3143">
        <f t="shared" si="2140"/>
        <v>0</v>
      </c>
    </row>
    <row r="3144" spans="1:18" hidden="1" x14ac:dyDescent="0.25">
      <c r="A3144" t="s">
        <v>22</v>
      </c>
      <c r="B3144">
        <v>6</v>
      </c>
      <c r="C3144">
        <v>12</v>
      </c>
      <c r="D3144" t="s">
        <v>12</v>
      </c>
      <c r="E3144" t="s">
        <v>96</v>
      </c>
      <c r="F3144">
        <v>3</v>
      </c>
      <c r="G3144">
        <v>180</v>
      </c>
      <c r="H3144">
        <v>36449</v>
      </c>
      <c r="I3144" t="s">
        <v>13</v>
      </c>
      <c r="J3144">
        <v>0</v>
      </c>
      <c r="K3144">
        <v>0</v>
      </c>
      <c r="L3144">
        <f t="shared" si="2141"/>
        <v>0</v>
      </c>
      <c r="M3144">
        <f t="shared" si="2138"/>
        <v>0</v>
      </c>
      <c r="N3144">
        <f t="shared" si="2139"/>
        <v>0</v>
      </c>
      <c r="O3144">
        <f t="shared" si="2140"/>
        <v>0</v>
      </c>
    </row>
    <row r="3145" spans="1:18" hidden="1" x14ac:dyDescent="0.25">
      <c r="A3145" t="s">
        <v>22</v>
      </c>
      <c r="B3145">
        <v>6</v>
      </c>
      <c r="C3145">
        <v>12</v>
      </c>
      <c r="D3145" t="s">
        <v>12</v>
      </c>
      <c r="E3145" t="s">
        <v>96</v>
      </c>
      <c r="F3145">
        <v>3</v>
      </c>
      <c r="G3145">
        <v>180</v>
      </c>
      <c r="H3145">
        <v>36449</v>
      </c>
      <c r="I3145" t="s">
        <v>14</v>
      </c>
      <c r="J3145">
        <v>0</v>
      </c>
      <c r="K3145">
        <v>0</v>
      </c>
      <c r="L3145" s="11">
        <f t="shared" si="2141"/>
        <v>0</v>
      </c>
      <c r="M3145" s="11">
        <f t="shared" si="2138"/>
        <v>0</v>
      </c>
      <c r="N3145" s="11">
        <f t="shared" si="2139"/>
        <v>0</v>
      </c>
      <c r="O3145" s="11">
        <f t="shared" si="2140"/>
        <v>0</v>
      </c>
      <c r="P3145" s="11"/>
      <c r="Q3145" s="11"/>
      <c r="R3145" s="11"/>
    </row>
    <row r="3146" spans="1:18" hidden="1" x14ac:dyDescent="0.25">
      <c r="A3146" t="s">
        <v>22</v>
      </c>
      <c r="B3146">
        <v>6</v>
      </c>
      <c r="C3146">
        <v>12</v>
      </c>
      <c r="D3146" t="s">
        <v>12</v>
      </c>
      <c r="E3146" t="s">
        <v>96</v>
      </c>
      <c r="F3146">
        <v>4</v>
      </c>
      <c r="G3146">
        <v>240</v>
      </c>
      <c r="H3146">
        <v>36509</v>
      </c>
      <c r="I3146" t="s">
        <v>17</v>
      </c>
      <c r="J3146">
        <v>0</v>
      </c>
      <c r="K3146">
        <v>0</v>
      </c>
      <c r="L3146">
        <f t="shared" si="2141"/>
        <v>0</v>
      </c>
      <c r="M3146">
        <f t="shared" si="2138"/>
        <v>0</v>
      </c>
      <c r="N3146">
        <f t="shared" si="2139"/>
        <v>0</v>
      </c>
      <c r="O3146">
        <f t="shared" si="2140"/>
        <v>0</v>
      </c>
      <c r="P3146">
        <f t="shared" ref="P3146" si="2144">IF((SUM(J3146:J3149)&gt;0),1,0)</f>
        <v>1</v>
      </c>
      <c r="Q3146">
        <f t="shared" ref="Q3146:R3146" si="2145">IF((SUM(N3146:N3149)&gt;0),1,0)</f>
        <v>0</v>
      </c>
      <c r="R3146">
        <f t="shared" si="2145"/>
        <v>0</v>
      </c>
    </row>
    <row r="3147" spans="1:18" hidden="1" x14ac:dyDescent="0.25">
      <c r="A3147" t="s">
        <v>22</v>
      </c>
      <c r="B3147">
        <v>6</v>
      </c>
      <c r="C3147">
        <v>12</v>
      </c>
      <c r="D3147" t="s">
        <v>12</v>
      </c>
      <c r="E3147" t="s">
        <v>96</v>
      </c>
      <c r="F3147">
        <v>4</v>
      </c>
      <c r="G3147">
        <v>240</v>
      </c>
      <c r="H3147">
        <v>36509</v>
      </c>
      <c r="I3147" t="s">
        <v>16</v>
      </c>
      <c r="J3147">
        <v>1</v>
      </c>
      <c r="K3147">
        <v>3</v>
      </c>
      <c r="L3147">
        <f t="shared" si="2141"/>
        <v>1</v>
      </c>
      <c r="M3147">
        <f t="shared" si="2138"/>
        <v>0</v>
      </c>
      <c r="N3147">
        <f t="shared" si="2139"/>
        <v>0</v>
      </c>
      <c r="O3147">
        <f t="shared" si="2140"/>
        <v>0</v>
      </c>
    </row>
    <row r="3148" spans="1:18" hidden="1" x14ac:dyDescent="0.25">
      <c r="A3148" t="s">
        <v>22</v>
      </c>
      <c r="B3148">
        <v>6</v>
      </c>
      <c r="C3148">
        <v>12</v>
      </c>
      <c r="D3148" t="s">
        <v>12</v>
      </c>
      <c r="E3148" t="s">
        <v>96</v>
      </c>
      <c r="F3148">
        <v>4</v>
      </c>
      <c r="G3148">
        <v>240</v>
      </c>
      <c r="H3148">
        <v>36509</v>
      </c>
      <c r="I3148" t="s">
        <v>13</v>
      </c>
      <c r="J3148">
        <v>0</v>
      </c>
      <c r="K3148">
        <v>0</v>
      </c>
      <c r="L3148">
        <f t="shared" si="2141"/>
        <v>0</v>
      </c>
      <c r="M3148">
        <f t="shared" si="2138"/>
        <v>0</v>
      </c>
      <c r="N3148">
        <f t="shared" si="2139"/>
        <v>0</v>
      </c>
      <c r="O3148">
        <f t="shared" si="2140"/>
        <v>0</v>
      </c>
    </row>
    <row r="3149" spans="1:18" hidden="1" x14ac:dyDescent="0.25">
      <c r="A3149" t="s">
        <v>22</v>
      </c>
      <c r="B3149">
        <v>6</v>
      </c>
      <c r="C3149">
        <v>12</v>
      </c>
      <c r="D3149" t="s">
        <v>12</v>
      </c>
      <c r="E3149" t="s">
        <v>96</v>
      </c>
      <c r="F3149">
        <v>4</v>
      </c>
      <c r="G3149">
        <v>240</v>
      </c>
      <c r="H3149">
        <v>36509</v>
      </c>
      <c r="I3149" t="s">
        <v>14</v>
      </c>
      <c r="J3149">
        <v>0</v>
      </c>
      <c r="K3149">
        <v>0</v>
      </c>
      <c r="L3149" s="11">
        <f t="shared" si="2141"/>
        <v>0</v>
      </c>
      <c r="M3149" s="11">
        <f t="shared" si="2138"/>
        <v>0</v>
      </c>
      <c r="N3149" s="11">
        <f t="shared" si="2139"/>
        <v>0</v>
      </c>
      <c r="O3149" s="11">
        <f t="shared" si="2140"/>
        <v>0</v>
      </c>
      <c r="P3149" s="11"/>
      <c r="Q3149" s="11"/>
      <c r="R3149" s="11"/>
    </row>
    <row r="3150" spans="1:18" hidden="1" x14ac:dyDescent="0.25">
      <c r="A3150" t="s">
        <v>22</v>
      </c>
      <c r="B3150">
        <v>6</v>
      </c>
      <c r="C3150">
        <v>12</v>
      </c>
      <c r="D3150" t="s">
        <v>12</v>
      </c>
      <c r="E3150" t="s">
        <v>96</v>
      </c>
      <c r="F3150">
        <v>5</v>
      </c>
      <c r="G3150">
        <v>300</v>
      </c>
      <c r="H3150">
        <v>36569</v>
      </c>
      <c r="I3150" t="s">
        <v>17</v>
      </c>
      <c r="J3150">
        <v>0</v>
      </c>
      <c r="K3150">
        <v>0</v>
      </c>
      <c r="L3150">
        <f t="shared" si="2141"/>
        <v>0</v>
      </c>
      <c r="M3150">
        <f t="shared" si="2138"/>
        <v>0</v>
      </c>
      <c r="N3150">
        <f t="shared" si="2139"/>
        <v>0</v>
      </c>
      <c r="O3150">
        <f t="shared" si="2140"/>
        <v>0</v>
      </c>
      <c r="P3150">
        <f t="shared" ref="P3150" si="2146">IF((SUM(J3150:J3153)&gt;0),1,0)</f>
        <v>0</v>
      </c>
      <c r="Q3150">
        <f t="shared" ref="Q3150:R3150" si="2147">IF((SUM(N3150:N3153)&gt;0),1,0)</f>
        <v>0</v>
      </c>
      <c r="R3150">
        <f t="shared" si="2147"/>
        <v>0</v>
      </c>
    </row>
    <row r="3151" spans="1:18" hidden="1" x14ac:dyDescent="0.25">
      <c r="A3151" t="s">
        <v>22</v>
      </c>
      <c r="B3151">
        <v>6</v>
      </c>
      <c r="C3151">
        <v>12</v>
      </c>
      <c r="D3151" t="s">
        <v>12</v>
      </c>
      <c r="E3151" t="s">
        <v>96</v>
      </c>
      <c r="F3151">
        <v>5</v>
      </c>
      <c r="G3151">
        <v>300</v>
      </c>
      <c r="H3151">
        <v>36569</v>
      </c>
      <c r="I3151" t="s">
        <v>16</v>
      </c>
      <c r="J3151">
        <v>0</v>
      </c>
      <c r="K3151">
        <v>0</v>
      </c>
      <c r="L3151">
        <f t="shared" si="2141"/>
        <v>0</v>
      </c>
      <c r="M3151">
        <f t="shared" si="2138"/>
        <v>0</v>
      </c>
      <c r="N3151">
        <f t="shared" si="2139"/>
        <v>0</v>
      </c>
      <c r="O3151">
        <f t="shared" si="2140"/>
        <v>0</v>
      </c>
    </row>
    <row r="3152" spans="1:18" hidden="1" x14ac:dyDescent="0.25">
      <c r="A3152" t="s">
        <v>22</v>
      </c>
      <c r="B3152">
        <v>6</v>
      </c>
      <c r="C3152">
        <v>12</v>
      </c>
      <c r="D3152" t="s">
        <v>12</v>
      </c>
      <c r="E3152" t="s">
        <v>96</v>
      </c>
      <c r="F3152">
        <v>5</v>
      </c>
      <c r="G3152">
        <v>300</v>
      </c>
      <c r="H3152">
        <v>36569</v>
      </c>
      <c r="I3152" t="s">
        <v>13</v>
      </c>
      <c r="J3152">
        <v>0</v>
      </c>
      <c r="K3152">
        <v>0</v>
      </c>
      <c r="L3152">
        <f t="shared" si="2141"/>
        <v>0</v>
      </c>
      <c r="M3152">
        <f t="shared" si="2138"/>
        <v>0</v>
      </c>
      <c r="N3152">
        <f t="shared" si="2139"/>
        <v>0</v>
      </c>
      <c r="O3152">
        <f t="shared" si="2140"/>
        <v>0</v>
      </c>
    </row>
    <row r="3153" spans="1:18" hidden="1" x14ac:dyDescent="0.25">
      <c r="A3153" t="s">
        <v>22</v>
      </c>
      <c r="B3153">
        <v>6</v>
      </c>
      <c r="C3153">
        <v>12</v>
      </c>
      <c r="D3153" t="s">
        <v>12</v>
      </c>
      <c r="E3153" t="s">
        <v>96</v>
      </c>
      <c r="F3153">
        <v>5</v>
      </c>
      <c r="G3153">
        <v>300</v>
      </c>
      <c r="H3153">
        <v>36569</v>
      </c>
      <c r="I3153" t="s">
        <v>14</v>
      </c>
      <c r="J3153">
        <v>0</v>
      </c>
      <c r="K3153">
        <v>0</v>
      </c>
      <c r="L3153" s="11">
        <f t="shared" si="2141"/>
        <v>0</v>
      </c>
      <c r="M3153" s="11">
        <f t="shared" si="2138"/>
        <v>0</v>
      </c>
      <c r="N3153" s="11">
        <f t="shared" si="2139"/>
        <v>0</v>
      </c>
      <c r="O3153" s="11">
        <f t="shared" si="2140"/>
        <v>0</v>
      </c>
      <c r="P3153" s="11"/>
      <c r="Q3153" s="11"/>
      <c r="R3153" s="11"/>
    </row>
    <row r="3154" spans="1:18" hidden="1" x14ac:dyDescent="0.25">
      <c r="A3154" t="s">
        <v>22</v>
      </c>
      <c r="B3154">
        <v>6</v>
      </c>
      <c r="C3154">
        <v>12</v>
      </c>
      <c r="D3154" t="s">
        <v>12</v>
      </c>
      <c r="E3154" t="s">
        <v>96</v>
      </c>
      <c r="F3154">
        <v>6</v>
      </c>
      <c r="G3154">
        <v>360</v>
      </c>
      <c r="H3154">
        <v>36629</v>
      </c>
      <c r="I3154" t="s">
        <v>17</v>
      </c>
      <c r="J3154">
        <v>1</v>
      </c>
      <c r="K3154">
        <v>2</v>
      </c>
      <c r="L3154">
        <f t="shared" si="2141"/>
        <v>1</v>
      </c>
      <c r="M3154">
        <f t="shared" si="2138"/>
        <v>0</v>
      </c>
      <c r="N3154">
        <f t="shared" si="2139"/>
        <v>0</v>
      </c>
      <c r="O3154">
        <f t="shared" si="2140"/>
        <v>0</v>
      </c>
      <c r="P3154">
        <f t="shared" ref="P3154" si="2148">IF((SUM(J3154:J3157)&gt;0),1,0)</f>
        <v>1</v>
      </c>
      <c r="Q3154">
        <f t="shared" ref="Q3154:R3154" si="2149">IF((SUM(N3154:N3157)&gt;0),1,0)</f>
        <v>0</v>
      </c>
      <c r="R3154">
        <f t="shared" si="2149"/>
        <v>0</v>
      </c>
    </row>
    <row r="3155" spans="1:18" hidden="1" x14ac:dyDescent="0.25">
      <c r="A3155" t="s">
        <v>22</v>
      </c>
      <c r="B3155">
        <v>6</v>
      </c>
      <c r="C3155">
        <v>12</v>
      </c>
      <c r="D3155" t="s">
        <v>12</v>
      </c>
      <c r="E3155" t="s">
        <v>96</v>
      </c>
      <c r="F3155">
        <v>6</v>
      </c>
      <c r="G3155">
        <v>360</v>
      </c>
      <c r="H3155">
        <v>36629</v>
      </c>
      <c r="I3155" t="s">
        <v>16</v>
      </c>
      <c r="J3155">
        <v>0</v>
      </c>
      <c r="K3155">
        <v>0</v>
      </c>
      <c r="L3155">
        <f t="shared" si="2141"/>
        <v>0</v>
      </c>
      <c r="M3155">
        <f t="shared" si="2138"/>
        <v>0</v>
      </c>
      <c r="N3155">
        <f t="shared" si="2139"/>
        <v>0</v>
      </c>
      <c r="O3155">
        <f t="shared" si="2140"/>
        <v>0</v>
      </c>
    </row>
    <row r="3156" spans="1:18" hidden="1" x14ac:dyDescent="0.25">
      <c r="A3156" t="s">
        <v>22</v>
      </c>
      <c r="B3156">
        <v>6</v>
      </c>
      <c r="C3156">
        <v>12</v>
      </c>
      <c r="D3156" t="s">
        <v>12</v>
      </c>
      <c r="E3156" t="s">
        <v>96</v>
      </c>
      <c r="F3156">
        <v>6</v>
      </c>
      <c r="G3156">
        <v>360</v>
      </c>
      <c r="H3156">
        <v>36629</v>
      </c>
      <c r="I3156" t="s">
        <v>13</v>
      </c>
      <c r="J3156">
        <v>0</v>
      </c>
      <c r="K3156">
        <v>0</v>
      </c>
      <c r="L3156">
        <f t="shared" si="2141"/>
        <v>0</v>
      </c>
      <c r="M3156">
        <f t="shared" si="2138"/>
        <v>0</v>
      </c>
      <c r="N3156">
        <f t="shared" si="2139"/>
        <v>0</v>
      </c>
      <c r="O3156">
        <f t="shared" si="2140"/>
        <v>0</v>
      </c>
    </row>
    <row r="3157" spans="1:18" hidden="1" x14ac:dyDescent="0.25">
      <c r="A3157" t="s">
        <v>22</v>
      </c>
      <c r="B3157">
        <v>6</v>
      </c>
      <c r="C3157">
        <v>12</v>
      </c>
      <c r="D3157" t="s">
        <v>12</v>
      </c>
      <c r="E3157" t="s">
        <v>96</v>
      </c>
      <c r="F3157">
        <v>6</v>
      </c>
      <c r="G3157">
        <v>360</v>
      </c>
      <c r="H3157">
        <v>36629</v>
      </c>
      <c r="I3157" t="s">
        <v>14</v>
      </c>
      <c r="J3157">
        <v>0</v>
      </c>
      <c r="K3157">
        <v>0</v>
      </c>
      <c r="L3157" s="11">
        <f t="shared" si="2141"/>
        <v>0</v>
      </c>
      <c r="M3157" s="11">
        <f t="shared" si="2138"/>
        <v>0</v>
      </c>
      <c r="N3157" s="11">
        <f t="shared" si="2139"/>
        <v>0</v>
      </c>
      <c r="O3157" s="11">
        <f t="shared" si="2140"/>
        <v>0</v>
      </c>
      <c r="P3157" s="11"/>
      <c r="Q3157" s="11"/>
      <c r="R3157" s="11"/>
    </row>
    <row r="3158" spans="1:18" hidden="1" x14ac:dyDescent="0.25">
      <c r="A3158" t="s">
        <v>22</v>
      </c>
      <c r="B3158">
        <v>6</v>
      </c>
      <c r="C3158">
        <v>12</v>
      </c>
      <c r="D3158" t="s">
        <v>12</v>
      </c>
      <c r="E3158" t="s">
        <v>96</v>
      </c>
      <c r="F3158">
        <v>7</v>
      </c>
      <c r="G3158">
        <v>420</v>
      </c>
      <c r="H3158">
        <v>36689</v>
      </c>
      <c r="I3158" t="s">
        <v>17</v>
      </c>
      <c r="J3158">
        <v>0</v>
      </c>
      <c r="K3158">
        <v>0</v>
      </c>
      <c r="L3158">
        <f t="shared" si="2141"/>
        <v>0</v>
      </c>
      <c r="M3158">
        <f t="shared" si="2138"/>
        <v>0</v>
      </c>
      <c r="N3158">
        <f t="shared" si="2139"/>
        <v>0</v>
      </c>
      <c r="O3158">
        <f t="shared" si="2140"/>
        <v>0</v>
      </c>
      <c r="P3158">
        <f t="shared" ref="P3158" si="2150">IF((SUM(J3158:J3161)&gt;0),1,0)</f>
        <v>0</v>
      </c>
      <c r="Q3158">
        <f t="shared" ref="Q3158:R3158" si="2151">IF((SUM(N3158:N3161)&gt;0),1,0)</f>
        <v>0</v>
      </c>
      <c r="R3158">
        <f t="shared" si="2151"/>
        <v>0</v>
      </c>
    </row>
    <row r="3159" spans="1:18" hidden="1" x14ac:dyDescent="0.25">
      <c r="A3159" t="s">
        <v>22</v>
      </c>
      <c r="B3159">
        <v>6</v>
      </c>
      <c r="C3159">
        <v>12</v>
      </c>
      <c r="D3159" t="s">
        <v>12</v>
      </c>
      <c r="E3159" t="s">
        <v>96</v>
      </c>
      <c r="F3159">
        <v>7</v>
      </c>
      <c r="G3159">
        <v>420</v>
      </c>
      <c r="H3159">
        <v>36689</v>
      </c>
      <c r="I3159" t="s">
        <v>16</v>
      </c>
      <c r="J3159">
        <v>0</v>
      </c>
      <c r="K3159">
        <v>0</v>
      </c>
      <c r="L3159">
        <f t="shared" si="2141"/>
        <v>0</v>
      </c>
      <c r="M3159">
        <f t="shared" si="2138"/>
        <v>0</v>
      </c>
      <c r="N3159">
        <f t="shared" si="2139"/>
        <v>0</v>
      </c>
      <c r="O3159">
        <f t="shared" si="2140"/>
        <v>0</v>
      </c>
    </row>
    <row r="3160" spans="1:18" hidden="1" x14ac:dyDescent="0.25">
      <c r="A3160" t="s">
        <v>22</v>
      </c>
      <c r="B3160">
        <v>6</v>
      </c>
      <c r="C3160">
        <v>12</v>
      </c>
      <c r="D3160" t="s">
        <v>12</v>
      </c>
      <c r="E3160" t="s">
        <v>96</v>
      </c>
      <c r="F3160">
        <v>7</v>
      </c>
      <c r="G3160">
        <v>420</v>
      </c>
      <c r="H3160">
        <v>36689</v>
      </c>
      <c r="I3160" t="s">
        <v>13</v>
      </c>
      <c r="J3160">
        <v>0</v>
      </c>
      <c r="K3160">
        <v>0</v>
      </c>
      <c r="L3160">
        <f t="shared" si="2141"/>
        <v>0</v>
      </c>
      <c r="M3160">
        <f t="shared" si="2138"/>
        <v>0</v>
      </c>
      <c r="N3160">
        <f t="shared" si="2139"/>
        <v>0</v>
      </c>
      <c r="O3160">
        <f t="shared" si="2140"/>
        <v>0</v>
      </c>
    </row>
    <row r="3161" spans="1:18" hidden="1" x14ac:dyDescent="0.25">
      <c r="A3161" t="s">
        <v>22</v>
      </c>
      <c r="B3161">
        <v>6</v>
      </c>
      <c r="C3161">
        <v>12</v>
      </c>
      <c r="D3161" t="s">
        <v>12</v>
      </c>
      <c r="E3161" t="s">
        <v>96</v>
      </c>
      <c r="F3161">
        <v>7</v>
      </c>
      <c r="G3161">
        <v>420</v>
      </c>
      <c r="H3161">
        <v>36689</v>
      </c>
      <c r="I3161" t="s">
        <v>14</v>
      </c>
      <c r="J3161">
        <v>0</v>
      </c>
      <c r="K3161">
        <v>0</v>
      </c>
      <c r="L3161" s="11">
        <f t="shared" si="2141"/>
        <v>0</v>
      </c>
      <c r="M3161" s="11">
        <f t="shared" si="2138"/>
        <v>0</v>
      </c>
      <c r="N3161" s="11">
        <f t="shared" si="2139"/>
        <v>0</v>
      </c>
      <c r="O3161" s="11">
        <f t="shared" si="2140"/>
        <v>0</v>
      </c>
      <c r="P3161" s="11"/>
      <c r="Q3161" s="11"/>
      <c r="R3161" s="11"/>
    </row>
    <row r="3162" spans="1:18" hidden="1" x14ac:dyDescent="0.25">
      <c r="A3162" t="s">
        <v>22</v>
      </c>
      <c r="B3162">
        <v>6</v>
      </c>
      <c r="C3162">
        <v>12</v>
      </c>
      <c r="D3162" t="s">
        <v>12</v>
      </c>
      <c r="E3162" t="s">
        <v>96</v>
      </c>
      <c r="F3162">
        <v>8</v>
      </c>
      <c r="G3162">
        <v>480</v>
      </c>
      <c r="H3162">
        <v>36749</v>
      </c>
      <c r="I3162" t="s">
        <v>17</v>
      </c>
      <c r="J3162">
        <v>0</v>
      </c>
      <c r="K3162">
        <v>0</v>
      </c>
      <c r="L3162">
        <f t="shared" si="2141"/>
        <v>0</v>
      </c>
      <c r="M3162">
        <f t="shared" si="2138"/>
        <v>0</v>
      </c>
      <c r="N3162">
        <f t="shared" si="2139"/>
        <v>0</v>
      </c>
      <c r="O3162">
        <f t="shared" si="2140"/>
        <v>0</v>
      </c>
      <c r="P3162">
        <f t="shared" ref="P3162" si="2152">IF((SUM(J3162:J3165)&gt;0),1,0)</f>
        <v>1</v>
      </c>
      <c r="Q3162">
        <f t="shared" ref="Q3162:R3162" si="2153">IF((SUM(N3162:N3165)&gt;0),1,0)</f>
        <v>0</v>
      </c>
      <c r="R3162">
        <f t="shared" si="2153"/>
        <v>0</v>
      </c>
    </row>
    <row r="3163" spans="1:18" hidden="1" x14ac:dyDescent="0.25">
      <c r="A3163" t="s">
        <v>22</v>
      </c>
      <c r="B3163">
        <v>6</v>
      </c>
      <c r="C3163">
        <v>12</v>
      </c>
      <c r="D3163" t="s">
        <v>12</v>
      </c>
      <c r="E3163" t="s">
        <v>96</v>
      </c>
      <c r="F3163">
        <v>8</v>
      </c>
      <c r="G3163">
        <v>480</v>
      </c>
      <c r="H3163">
        <v>36749</v>
      </c>
      <c r="I3163" t="s">
        <v>16</v>
      </c>
      <c r="J3163">
        <v>0</v>
      </c>
      <c r="K3163">
        <v>0</v>
      </c>
      <c r="L3163">
        <f t="shared" si="2141"/>
        <v>0</v>
      </c>
      <c r="M3163">
        <f t="shared" si="2138"/>
        <v>0</v>
      </c>
      <c r="N3163">
        <f t="shared" si="2139"/>
        <v>0</v>
      </c>
      <c r="O3163">
        <f t="shared" si="2140"/>
        <v>0</v>
      </c>
    </row>
    <row r="3164" spans="1:18" hidden="1" x14ac:dyDescent="0.25">
      <c r="A3164" t="s">
        <v>22</v>
      </c>
      <c r="B3164">
        <v>6</v>
      </c>
      <c r="C3164">
        <v>12</v>
      </c>
      <c r="D3164" t="s">
        <v>12</v>
      </c>
      <c r="E3164" t="s">
        <v>96</v>
      </c>
      <c r="F3164">
        <v>8</v>
      </c>
      <c r="G3164">
        <v>480</v>
      </c>
      <c r="H3164">
        <v>36749</v>
      </c>
      <c r="I3164" t="s">
        <v>13</v>
      </c>
      <c r="J3164">
        <v>1</v>
      </c>
      <c r="K3164">
        <v>3</v>
      </c>
      <c r="L3164">
        <f t="shared" si="2141"/>
        <v>1</v>
      </c>
      <c r="M3164">
        <f t="shared" si="2138"/>
        <v>0</v>
      </c>
      <c r="N3164">
        <f t="shared" si="2139"/>
        <v>0</v>
      </c>
      <c r="O3164">
        <f t="shared" si="2140"/>
        <v>0</v>
      </c>
    </row>
    <row r="3165" spans="1:18" hidden="1" x14ac:dyDescent="0.25">
      <c r="A3165" t="s">
        <v>22</v>
      </c>
      <c r="B3165">
        <v>6</v>
      </c>
      <c r="C3165">
        <v>12</v>
      </c>
      <c r="D3165" t="s">
        <v>12</v>
      </c>
      <c r="E3165" t="s">
        <v>96</v>
      </c>
      <c r="F3165">
        <v>8</v>
      </c>
      <c r="G3165">
        <v>480</v>
      </c>
      <c r="H3165">
        <v>36749</v>
      </c>
      <c r="I3165" t="s">
        <v>14</v>
      </c>
      <c r="J3165">
        <v>0</v>
      </c>
      <c r="K3165">
        <v>0</v>
      </c>
      <c r="L3165" s="11">
        <f t="shared" si="2141"/>
        <v>0</v>
      </c>
      <c r="M3165" s="11">
        <f t="shared" si="2138"/>
        <v>0</v>
      </c>
      <c r="N3165" s="11">
        <f t="shared" si="2139"/>
        <v>0</v>
      </c>
      <c r="O3165" s="11">
        <f t="shared" si="2140"/>
        <v>0</v>
      </c>
      <c r="P3165" s="11"/>
      <c r="Q3165" s="11"/>
      <c r="R3165" s="11"/>
    </row>
    <row r="3166" spans="1:18" hidden="1" x14ac:dyDescent="0.25">
      <c r="A3166" t="s">
        <v>22</v>
      </c>
      <c r="B3166">
        <v>6</v>
      </c>
      <c r="C3166">
        <v>12</v>
      </c>
      <c r="D3166" t="s">
        <v>12</v>
      </c>
      <c r="E3166" t="s">
        <v>96</v>
      </c>
      <c r="F3166">
        <v>9</v>
      </c>
      <c r="G3166">
        <v>540</v>
      </c>
      <c r="H3166">
        <v>36809</v>
      </c>
      <c r="I3166" t="s">
        <v>17</v>
      </c>
      <c r="J3166">
        <v>0</v>
      </c>
      <c r="K3166">
        <v>0</v>
      </c>
      <c r="L3166">
        <f t="shared" si="2141"/>
        <v>0</v>
      </c>
      <c r="M3166">
        <f t="shared" si="2138"/>
        <v>0</v>
      </c>
      <c r="N3166">
        <f t="shared" si="2139"/>
        <v>0</v>
      </c>
      <c r="O3166">
        <f t="shared" si="2140"/>
        <v>0</v>
      </c>
      <c r="P3166">
        <f t="shared" ref="P3166" si="2154">IF((SUM(J3166:J3169)&gt;0),1,0)</f>
        <v>0</v>
      </c>
      <c r="Q3166">
        <f t="shared" ref="Q3166:R3166" si="2155">IF((SUM(N3166:N3169)&gt;0),1,0)</f>
        <v>0</v>
      </c>
      <c r="R3166">
        <f t="shared" si="2155"/>
        <v>0</v>
      </c>
    </row>
    <row r="3167" spans="1:18" hidden="1" x14ac:dyDescent="0.25">
      <c r="A3167" t="s">
        <v>22</v>
      </c>
      <c r="B3167">
        <v>6</v>
      </c>
      <c r="C3167">
        <v>12</v>
      </c>
      <c r="D3167" t="s">
        <v>12</v>
      </c>
      <c r="E3167" t="s">
        <v>96</v>
      </c>
      <c r="F3167">
        <v>9</v>
      </c>
      <c r="G3167">
        <v>540</v>
      </c>
      <c r="H3167">
        <v>36809</v>
      </c>
      <c r="I3167" t="s">
        <v>16</v>
      </c>
      <c r="J3167">
        <v>0</v>
      </c>
      <c r="K3167">
        <v>0</v>
      </c>
      <c r="L3167">
        <f t="shared" si="2141"/>
        <v>0</v>
      </c>
      <c r="M3167">
        <f t="shared" si="2138"/>
        <v>0</v>
      </c>
      <c r="N3167">
        <f t="shared" si="2139"/>
        <v>0</v>
      </c>
      <c r="O3167">
        <f t="shared" si="2140"/>
        <v>0</v>
      </c>
    </row>
    <row r="3168" spans="1:18" hidden="1" x14ac:dyDescent="0.25">
      <c r="A3168" t="s">
        <v>22</v>
      </c>
      <c r="B3168">
        <v>6</v>
      </c>
      <c r="C3168">
        <v>12</v>
      </c>
      <c r="D3168" t="s">
        <v>12</v>
      </c>
      <c r="E3168" t="s">
        <v>96</v>
      </c>
      <c r="F3168">
        <v>9</v>
      </c>
      <c r="G3168">
        <v>540</v>
      </c>
      <c r="H3168">
        <v>36809</v>
      </c>
      <c r="I3168" t="s">
        <v>13</v>
      </c>
      <c r="J3168">
        <v>0</v>
      </c>
      <c r="K3168">
        <v>0</v>
      </c>
      <c r="L3168">
        <f t="shared" si="2141"/>
        <v>0</v>
      </c>
      <c r="M3168">
        <f t="shared" si="2138"/>
        <v>0</v>
      </c>
      <c r="N3168">
        <f t="shared" si="2139"/>
        <v>0</v>
      </c>
      <c r="O3168">
        <f t="shared" si="2140"/>
        <v>0</v>
      </c>
    </row>
    <row r="3169" spans="1:18" hidden="1" x14ac:dyDescent="0.25">
      <c r="A3169" t="s">
        <v>22</v>
      </c>
      <c r="B3169">
        <v>6</v>
      </c>
      <c r="C3169">
        <v>12</v>
      </c>
      <c r="D3169" t="s">
        <v>12</v>
      </c>
      <c r="E3169" t="s">
        <v>96</v>
      </c>
      <c r="F3169">
        <v>9</v>
      </c>
      <c r="G3169">
        <v>540</v>
      </c>
      <c r="H3169">
        <v>36809</v>
      </c>
      <c r="I3169" t="s">
        <v>14</v>
      </c>
      <c r="J3169">
        <v>0</v>
      </c>
      <c r="K3169">
        <v>0</v>
      </c>
      <c r="L3169" s="11">
        <f t="shared" si="2141"/>
        <v>0</v>
      </c>
      <c r="M3169" s="11">
        <f t="shared" si="2138"/>
        <v>0</v>
      </c>
      <c r="N3169" s="11">
        <f t="shared" si="2139"/>
        <v>0</v>
      </c>
      <c r="O3169" s="11">
        <f t="shared" si="2140"/>
        <v>0</v>
      </c>
      <c r="P3169" s="11"/>
      <c r="Q3169" s="11"/>
      <c r="R3169" s="11"/>
    </row>
    <row r="3170" spans="1:18" hidden="1" x14ac:dyDescent="0.25">
      <c r="A3170" t="s">
        <v>22</v>
      </c>
      <c r="B3170">
        <v>6</v>
      </c>
      <c r="C3170">
        <v>12</v>
      </c>
      <c r="D3170" t="s">
        <v>12</v>
      </c>
      <c r="E3170" t="s">
        <v>96</v>
      </c>
      <c r="F3170">
        <v>10</v>
      </c>
      <c r="G3170">
        <v>600</v>
      </c>
      <c r="H3170">
        <v>36869</v>
      </c>
      <c r="I3170" t="s">
        <v>17</v>
      </c>
      <c r="J3170">
        <v>0</v>
      </c>
      <c r="K3170">
        <v>0</v>
      </c>
      <c r="L3170">
        <f t="shared" si="2141"/>
        <v>0</v>
      </c>
      <c r="M3170">
        <f t="shared" si="2138"/>
        <v>0</v>
      </c>
      <c r="N3170">
        <f t="shared" si="2139"/>
        <v>0</v>
      </c>
      <c r="O3170">
        <f t="shared" si="2140"/>
        <v>0</v>
      </c>
      <c r="P3170">
        <f t="shared" ref="P3170" si="2156">IF((SUM(J3170:J3173)&gt;0),1,0)</f>
        <v>1</v>
      </c>
      <c r="Q3170">
        <f t="shared" ref="Q3170:R3170" si="2157">IF((SUM(N3170:N3173)&gt;0),1,0)</f>
        <v>0</v>
      </c>
      <c r="R3170">
        <f t="shared" si="2157"/>
        <v>0</v>
      </c>
    </row>
    <row r="3171" spans="1:18" hidden="1" x14ac:dyDescent="0.25">
      <c r="A3171" t="s">
        <v>22</v>
      </c>
      <c r="B3171">
        <v>6</v>
      </c>
      <c r="C3171">
        <v>12</v>
      </c>
      <c r="D3171" t="s">
        <v>12</v>
      </c>
      <c r="E3171" t="s">
        <v>96</v>
      </c>
      <c r="F3171">
        <v>10</v>
      </c>
      <c r="G3171">
        <v>600</v>
      </c>
      <c r="H3171">
        <v>36869</v>
      </c>
      <c r="I3171" t="s">
        <v>16</v>
      </c>
      <c r="J3171">
        <v>0</v>
      </c>
      <c r="K3171">
        <v>0</v>
      </c>
      <c r="L3171">
        <f t="shared" si="2141"/>
        <v>0</v>
      </c>
      <c r="M3171">
        <f t="shared" si="2138"/>
        <v>0</v>
      </c>
      <c r="N3171">
        <f t="shared" si="2139"/>
        <v>0</v>
      </c>
      <c r="O3171">
        <f t="shared" si="2140"/>
        <v>0</v>
      </c>
    </row>
    <row r="3172" spans="1:18" hidden="1" x14ac:dyDescent="0.25">
      <c r="A3172" t="s">
        <v>22</v>
      </c>
      <c r="B3172">
        <v>6</v>
      </c>
      <c r="C3172">
        <v>12</v>
      </c>
      <c r="D3172" t="s">
        <v>12</v>
      </c>
      <c r="E3172" t="s">
        <v>96</v>
      </c>
      <c r="F3172">
        <v>10</v>
      </c>
      <c r="G3172">
        <v>600</v>
      </c>
      <c r="H3172">
        <v>36869</v>
      </c>
      <c r="I3172" t="s">
        <v>13</v>
      </c>
      <c r="J3172">
        <v>0</v>
      </c>
      <c r="K3172">
        <v>0</v>
      </c>
      <c r="L3172">
        <f t="shared" si="2141"/>
        <v>0</v>
      </c>
      <c r="M3172">
        <f t="shared" si="2138"/>
        <v>0</v>
      </c>
      <c r="N3172">
        <f t="shared" si="2139"/>
        <v>0</v>
      </c>
      <c r="O3172">
        <f t="shared" si="2140"/>
        <v>0</v>
      </c>
    </row>
    <row r="3173" spans="1:18" hidden="1" x14ac:dyDescent="0.25">
      <c r="A3173" t="s">
        <v>22</v>
      </c>
      <c r="B3173">
        <v>6</v>
      </c>
      <c r="C3173">
        <v>12</v>
      </c>
      <c r="D3173" t="s">
        <v>12</v>
      </c>
      <c r="E3173" t="s">
        <v>96</v>
      </c>
      <c r="F3173">
        <v>10</v>
      </c>
      <c r="G3173">
        <v>600</v>
      </c>
      <c r="H3173">
        <v>36869</v>
      </c>
      <c r="I3173" t="s">
        <v>14</v>
      </c>
      <c r="J3173">
        <v>1</v>
      </c>
      <c r="K3173">
        <v>1</v>
      </c>
      <c r="L3173" s="11">
        <f t="shared" si="2141"/>
        <v>1</v>
      </c>
      <c r="M3173" s="11">
        <f t="shared" si="2138"/>
        <v>0</v>
      </c>
      <c r="N3173" s="11">
        <f t="shared" si="2139"/>
        <v>0</v>
      </c>
      <c r="O3173" s="11">
        <f t="shared" si="2140"/>
        <v>0</v>
      </c>
      <c r="P3173" s="11"/>
      <c r="Q3173" s="11"/>
      <c r="R3173" s="11"/>
    </row>
    <row r="3174" spans="1:18" hidden="1" x14ac:dyDescent="0.25">
      <c r="A3174" t="s">
        <v>22</v>
      </c>
      <c r="B3174">
        <v>6</v>
      </c>
      <c r="C3174">
        <v>12</v>
      </c>
      <c r="D3174" t="s">
        <v>12</v>
      </c>
      <c r="E3174" t="s">
        <v>96</v>
      </c>
      <c r="F3174">
        <v>11</v>
      </c>
      <c r="G3174">
        <v>660</v>
      </c>
      <c r="H3174">
        <v>36929</v>
      </c>
      <c r="I3174" t="s">
        <v>17</v>
      </c>
      <c r="J3174">
        <v>0</v>
      </c>
      <c r="K3174">
        <v>0</v>
      </c>
      <c r="L3174">
        <f t="shared" si="2141"/>
        <v>0</v>
      </c>
      <c r="M3174">
        <f t="shared" si="2138"/>
        <v>0</v>
      </c>
      <c r="N3174">
        <f t="shared" si="2139"/>
        <v>0</v>
      </c>
      <c r="O3174">
        <f t="shared" si="2140"/>
        <v>0</v>
      </c>
      <c r="P3174">
        <f t="shared" ref="P3174" si="2158">IF((SUM(J3174:J3177)&gt;0),1,0)</f>
        <v>1</v>
      </c>
      <c r="Q3174">
        <f t="shared" ref="Q3174:R3174" si="2159">IF((SUM(N3174:N3177)&gt;0),1,0)</f>
        <v>0</v>
      </c>
      <c r="R3174">
        <f t="shared" si="2159"/>
        <v>0</v>
      </c>
    </row>
    <row r="3175" spans="1:18" hidden="1" x14ac:dyDescent="0.25">
      <c r="A3175" t="s">
        <v>22</v>
      </c>
      <c r="B3175">
        <v>6</v>
      </c>
      <c r="C3175">
        <v>12</v>
      </c>
      <c r="D3175" t="s">
        <v>12</v>
      </c>
      <c r="E3175" t="s">
        <v>96</v>
      </c>
      <c r="F3175">
        <v>11</v>
      </c>
      <c r="G3175">
        <v>660</v>
      </c>
      <c r="H3175">
        <v>36929</v>
      </c>
      <c r="I3175" t="s">
        <v>16</v>
      </c>
      <c r="J3175">
        <v>0</v>
      </c>
      <c r="K3175">
        <v>0</v>
      </c>
      <c r="L3175">
        <f t="shared" si="2141"/>
        <v>0</v>
      </c>
      <c r="M3175">
        <f t="shared" si="2138"/>
        <v>0</v>
      </c>
      <c r="N3175">
        <f t="shared" si="2139"/>
        <v>0</v>
      </c>
      <c r="O3175">
        <f t="shared" si="2140"/>
        <v>0</v>
      </c>
    </row>
    <row r="3176" spans="1:18" hidden="1" x14ac:dyDescent="0.25">
      <c r="A3176" t="s">
        <v>22</v>
      </c>
      <c r="B3176">
        <v>6</v>
      </c>
      <c r="C3176">
        <v>12</v>
      </c>
      <c r="D3176" t="s">
        <v>12</v>
      </c>
      <c r="E3176" t="s">
        <v>96</v>
      </c>
      <c r="F3176">
        <v>11</v>
      </c>
      <c r="G3176">
        <v>660</v>
      </c>
      <c r="H3176">
        <v>36929</v>
      </c>
      <c r="I3176" t="s">
        <v>13</v>
      </c>
      <c r="J3176">
        <v>1</v>
      </c>
      <c r="K3176">
        <v>3</v>
      </c>
      <c r="L3176">
        <f t="shared" si="2141"/>
        <v>1</v>
      </c>
      <c r="M3176">
        <f t="shared" si="2138"/>
        <v>0</v>
      </c>
      <c r="N3176">
        <f t="shared" si="2139"/>
        <v>0</v>
      </c>
      <c r="O3176">
        <f t="shared" si="2140"/>
        <v>0</v>
      </c>
    </row>
    <row r="3177" spans="1:18" hidden="1" x14ac:dyDescent="0.25">
      <c r="A3177" t="s">
        <v>22</v>
      </c>
      <c r="B3177">
        <v>6</v>
      </c>
      <c r="C3177">
        <v>12</v>
      </c>
      <c r="D3177" t="s">
        <v>12</v>
      </c>
      <c r="E3177" t="s">
        <v>96</v>
      </c>
      <c r="F3177">
        <v>11</v>
      </c>
      <c r="G3177">
        <v>660</v>
      </c>
      <c r="H3177">
        <v>36929</v>
      </c>
      <c r="I3177" t="s">
        <v>14</v>
      </c>
      <c r="J3177">
        <v>0</v>
      </c>
      <c r="K3177">
        <v>0</v>
      </c>
      <c r="L3177" s="11">
        <f t="shared" si="2141"/>
        <v>0</v>
      </c>
      <c r="M3177" s="11">
        <f t="shared" si="2138"/>
        <v>0</v>
      </c>
      <c r="N3177" s="11">
        <f t="shared" si="2139"/>
        <v>0</v>
      </c>
      <c r="O3177" s="11">
        <f t="shared" si="2140"/>
        <v>0</v>
      </c>
      <c r="P3177" s="11"/>
      <c r="Q3177" s="11"/>
      <c r="R3177" s="11"/>
    </row>
    <row r="3178" spans="1:18" hidden="1" x14ac:dyDescent="0.25">
      <c r="A3178" t="s">
        <v>22</v>
      </c>
      <c r="B3178">
        <v>6</v>
      </c>
      <c r="C3178">
        <v>12</v>
      </c>
      <c r="D3178" t="s">
        <v>12</v>
      </c>
      <c r="E3178" t="s">
        <v>96</v>
      </c>
      <c r="F3178">
        <v>12</v>
      </c>
      <c r="G3178">
        <v>720</v>
      </c>
      <c r="H3178">
        <v>36989</v>
      </c>
      <c r="I3178" t="s">
        <v>17</v>
      </c>
      <c r="J3178">
        <v>1</v>
      </c>
      <c r="K3178">
        <v>3</v>
      </c>
      <c r="L3178">
        <f t="shared" si="2141"/>
        <v>1</v>
      </c>
      <c r="M3178">
        <f t="shared" si="2138"/>
        <v>0</v>
      </c>
      <c r="N3178">
        <f t="shared" si="2139"/>
        <v>0</v>
      </c>
      <c r="O3178">
        <f t="shared" si="2140"/>
        <v>0</v>
      </c>
      <c r="P3178">
        <f t="shared" ref="P3178" si="2160">IF((SUM(J3178:J3181)&gt;0),1,0)</f>
        <v>1</v>
      </c>
      <c r="Q3178">
        <f t="shared" ref="Q3178:R3178" si="2161">IF((SUM(N3178:N3181)&gt;0),1,0)</f>
        <v>0</v>
      </c>
      <c r="R3178">
        <f t="shared" si="2161"/>
        <v>1</v>
      </c>
    </row>
    <row r="3179" spans="1:18" hidden="1" x14ac:dyDescent="0.25">
      <c r="A3179" t="s">
        <v>22</v>
      </c>
      <c r="B3179">
        <v>6</v>
      </c>
      <c r="C3179">
        <v>12</v>
      </c>
      <c r="D3179" t="s">
        <v>12</v>
      </c>
      <c r="E3179" t="s">
        <v>96</v>
      </c>
      <c r="F3179">
        <v>12</v>
      </c>
      <c r="G3179">
        <v>720</v>
      </c>
      <c r="H3179">
        <v>36989</v>
      </c>
      <c r="I3179" t="s">
        <v>16</v>
      </c>
      <c r="J3179">
        <v>1</v>
      </c>
      <c r="K3179">
        <v>5</v>
      </c>
      <c r="L3179">
        <f t="shared" si="2141"/>
        <v>1</v>
      </c>
      <c r="M3179">
        <f t="shared" si="2138"/>
        <v>1</v>
      </c>
      <c r="N3179">
        <f t="shared" si="2139"/>
        <v>0</v>
      </c>
      <c r="O3179">
        <f t="shared" si="2140"/>
        <v>1</v>
      </c>
    </row>
    <row r="3180" spans="1:18" hidden="1" x14ac:dyDescent="0.25">
      <c r="A3180" t="s">
        <v>22</v>
      </c>
      <c r="B3180">
        <v>6</v>
      </c>
      <c r="C3180">
        <v>12</v>
      </c>
      <c r="D3180" t="s">
        <v>12</v>
      </c>
      <c r="E3180" t="s">
        <v>96</v>
      </c>
      <c r="F3180">
        <v>12</v>
      </c>
      <c r="G3180">
        <v>720</v>
      </c>
      <c r="H3180">
        <v>36989</v>
      </c>
      <c r="I3180" t="s">
        <v>13</v>
      </c>
      <c r="J3180">
        <v>0</v>
      </c>
      <c r="K3180">
        <v>0</v>
      </c>
      <c r="L3180">
        <f t="shared" si="2141"/>
        <v>0</v>
      </c>
      <c r="M3180">
        <f t="shared" si="2138"/>
        <v>0</v>
      </c>
      <c r="N3180">
        <f t="shared" si="2139"/>
        <v>0</v>
      </c>
      <c r="O3180">
        <f t="shared" si="2140"/>
        <v>0</v>
      </c>
    </row>
    <row r="3181" spans="1:18" hidden="1" x14ac:dyDescent="0.25">
      <c r="A3181" t="s">
        <v>22</v>
      </c>
      <c r="B3181">
        <v>6</v>
      </c>
      <c r="C3181">
        <v>12</v>
      </c>
      <c r="D3181" t="s">
        <v>12</v>
      </c>
      <c r="E3181" t="s">
        <v>96</v>
      </c>
      <c r="F3181">
        <v>12</v>
      </c>
      <c r="G3181">
        <v>720</v>
      </c>
      <c r="H3181">
        <v>36989</v>
      </c>
      <c r="I3181" t="s">
        <v>14</v>
      </c>
      <c r="J3181">
        <v>0</v>
      </c>
      <c r="K3181">
        <v>0</v>
      </c>
      <c r="L3181" s="11">
        <f t="shared" si="2141"/>
        <v>0</v>
      </c>
      <c r="M3181" s="11">
        <f t="shared" si="2138"/>
        <v>0</v>
      </c>
      <c r="N3181" s="11">
        <f t="shared" si="2139"/>
        <v>0</v>
      </c>
      <c r="O3181" s="11">
        <f t="shared" si="2140"/>
        <v>0</v>
      </c>
      <c r="P3181" s="11"/>
      <c r="Q3181" s="11"/>
      <c r="R3181" s="11"/>
    </row>
    <row r="3182" spans="1:18" hidden="1" x14ac:dyDescent="0.25">
      <c r="A3182" t="s">
        <v>22</v>
      </c>
      <c r="B3182">
        <v>6</v>
      </c>
      <c r="C3182">
        <v>17</v>
      </c>
      <c r="D3182" t="s">
        <v>12</v>
      </c>
      <c r="E3182" t="s">
        <v>12</v>
      </c>
      <c r="F3182">
        <v>1</v>
      </c>
      <c r="G3182">
        <v>60</v>
      </c>
      <c r="H3182">
        <v>11636</v>
      </c>
      <c r="I3182" t="s">
        <v>17</v>
      </c>
      <c r="J3182">
        <v>0</v>
      </c>
      <c r="K3182">
        <v>0</v>
      </c>
      <c r="L3182">
        <f t="shared" si="2141"/>
        <v>0</v>
      </c>
      <c r="M3182">
        <f t="shared" si="2138"/>
        <v>0</v>
      </c>
      <c r="N3182">
        <f t="shared" si="2139"/>
        <v>0</v>
      </c>
      <c r="O3182">
        <f t="shared" si="2140"/>
        <v>0</v>
      </c>
      <c r="P3182">
        <f t="shared" ref="P3182" si="2162">IF((SUM(J3182:J3185)&gt;0),1,0)</f>
        <v>0</v>
      </c>
      <c r="Q3182">
        <f t="shared" ref="Q3182:R3182" si="2163">IF((SUM(N3182:N3185)&gt;0),1,0)</f>
        <v>0</v>
      </c>
      <c r="R3182">
        <f t="shared" si="2163"/>
        <v>0</v>
      </c>
    </row>
    <row r="3183" spans="1:18" hidden="1" x14ac:dyDescent="0.25">
      <c r="A3183" t="s">
        <v>22</v>
      </c>
      <c r="B3183">
        <v>6</v>
      </c>
      <c r="C3183">
        <v>17</v>
      </c>
      <c r="D3183" t="s">
        <v>12</v>
      </c>
      <c r="E3183" t="s">
        <v>12</v>
      </c>
      <c r="F3183">
        <v>1</v>
      </c>
      <c r="G3183">
        <v>60</v>
      </c>
      <c r="H3183">
        <v>11636</v>
      </c>
      <c r="I3183" t="s">
        <v>16</v>
      </c>
      <c r="J3183">
        <v>0</v>
      </c>
      <c r="K3183">
        <v>0</v>
      </c>
      <c r="L3183">
        <f t="shared" si="2141"/>
        <v>0</v>
      </c>
      <c r="M3183">
        <f t="shared" si="2138"/>
        <v>0</v>
      </c>
      <c r="N3183">
        <f t="shared" si="2139"/>
        <v>0</v>
      </c>
      <c r="O3183">
        <f t="shared" si="2140"/>
        <v>0</v>
      </c>
    </row>
    <row r="3184" spans="1:18" hidden="1" x14ac:dyDescent="0.25">
      <c r="A3184" t="s">
        <v>22</v>
      </c>
      <c r="B3184">
        <v>6</v>
      </c>
      <c r="C3184">
        <v>17</v>
      </c>
      <c r="D3184" t="s">
        <v>12</v>
      </c>
      <c r="E3184" t="s">
        <v>12</v>
      </c>
      <c r="F3184">
        <v>1</v>
      </c>
      <c r="G3184">
        <v>60</v>
      </c>
      <c r="H3184">
        <v>11636</v>
      </c>
      <c r="I3184" t="s">
        <v>13</v>
      </c>
      <c r="J3184">
        <v>0</v>
      </c>
      <c r="K3184">
        <v>0</v>
      </c>
      <c r="L3184">
        <f t="shared" si="2141"/>
        <v>0</v>
      </c>
      <c r="M3184">
        <f t="shared" si="2138"/>
        <v>0</v>
      </c>
      <c r="N3184">
        <f t="shared" si="2139"/>
        <v>0</v>
      </c>
      <c r="O3184">
        <f t="shared" si="2140"/>
        <v>0</v>
      </c>
    </row>
    <row r="3185" spans="1:18" hidden="1" x14ac:dyDescent="0.25">
      <c r="A3185" t="s">
        <v>22</v>
      </c>
      <c r="B3185">
        <v>6</v>
      </c>
      <c r="C3185">
        <v>17</v>
      </c>
      <c r="D3185" t="s">
        <v>12</v>
      </c>
      <c r="E3185" t="s">
        <v>12</v>
      </c>
      <c r="F3185">
        <v>1</v>
      </c>
      <c r="G3185">
        <v>60</v>
      </c>
      <c r="H3185">
        <v>11636</v>
      </c>
      <c r="I3185" t="s">
        <v>14</v>
      </c>
      <c r="J3185">
        <v>0</v>
      </c>
      <c r="K3185">
        <v>0</v>
      </c>
      <c r="L3185" s="11">
        <f t="shared" si="2141"/>
        <v>0</v>
      </c>
      <c r="M3185" s="11">
        <f t="shared" si="2138"/>
        <v>0</v>
      </c>
      <c r="N3185" s="11">
        <f t="shared" si="2139"/>
        <v>0</v>
      </c>
      <c r="O3185" s="11">
        <f t="shared" si="2140"/>
        <v>0</v>
      </c>
      <c r="P3185" s="11"/>
      <c r="Q3185" s="11"/>
      <c r="R3185" s="11"/>
    </row>
    <row r="3186" spans="1:18" hidden="1" x14ac:dyDescent="0.25">
      <c r="A3186" t="s">
        <v>22</v>
      </c>
      <c r="B3186">
        <v>6</v>
      </c>
      <c r="C3186">
        <v>17</v>
      </c>
      <c r="D3186" t="s">
        <v>12</v>
      </c>
      <c r="E3186" t="s">
        <v>12</v>
      </c>
      <c r="F3186">
        <v>2</v>
      </c>
      <c r="G3186">
        <v>120</v>
      </c>
      <c r="H3186">
        <v>11696</v>
      </c>
      <c r="I3186" t="s">
        <v>17</v>
      </c>
      <c r="J3186">
        <v>0</v>
      </c>
      <c r="K3186">
        <v>0</v>
      </c>
      <c r="L3186">
        <f t="shared" si="2141"/>
        <v>0</v>
      </c>
      <c r="M3186">
        <f t="shared" si="2138"/>
        <v>0</v>
      </c>
      <c r="N3186">
        <f t="shared" si="2139"/>
        <v>0</v>
      </c>
      <c r="O3186">
        <f t="shared" si="2140"/>
        <v>0</v>
      </c>
      <c r="P3186">
        <f t="shared" ref="P3186" si="2164">IF((SUM(J3186:J3189)&gt;0),1,0)</f>
        <v>0</v>
      </c>
      <c r="Q3186">
        <f t="shared" ref="Q3186:R3186" si="2165">IF((SUM(N3186:N3189)&gt;0),1,0)</f>
        <v>0</v>
      </c>
      <c r="R3186">
        <f t="shared" si="2165"/>
        <v>0</v>
      </c>
    </row>
    <row r="3187" spans="1:18" hidden="1" x14ac:dyDescent="0.25">
      <c r="A3187" t="s">
        <v>22</v>
      </c>
      <c r="B3187">
        <v>6</v>
      </c>
      <c r="C3187">
        <v>17</v>
      </c>
      <c r="D3187" t="s">
        <v>12</v>
      </c>
      <c r="E3187" t="s">
        <v>12</v>
      </c>
      <c r="F3187">
        <v>2</v>
      </c>
      <c r="G3187">
        <v>120</v>
      </c>
      <c r="H3187">
        <v>11696</v>
      </c>
      <c r="I3187" t="s">
        <v>16</v>
      </c>
      <c r="J3187">
        <v>0</v>
      </c>
      <c r="K3187">
        <v>0</v>
      </c>
      <c r="L3187">
        <f t="shared" si="2141"/>
        <v>0</v>
      </c>
      <c r="M3187">
        <f t="shared" si="2138"/>
        <v>0</v>
      </c>
      <c r="N3187">
        <f t="shared" si="2139"/>
        <v>0</v>
      </c>
      <c r="O3187">
        <f t="shared" si="2140"/>
        <v>0</v>
      </c>
    </row>
    <row r="3188" spans="1:18" hidden="1" x14ac:dyDescent="0.25">
      <c r="A3188" t="s">
        <v>22</v>
      </c>
      <c r="B3188">
        <v>6</v>
      </c>
      <c r="C3188">
        <v>17</v>
      </c>
      <c r="D3188" t="s">
        <v>12</v>
      </c>
      <c r="E3188" t="s">
        <v>12</v>
      </c>
      <c r="F3188">
        <v>2</v>
      </c>
      <c r="G3188">
        <v>120</v>
      </c>
      <c r="H3188">
        <v>11696</v>
      </c>
      <c r="I3188" t="s">
        <v>13</v>
      </c>
      <c r="J3188">
        <v>0</v>
      </c>
      <c r="K3188">
        <v>0</v>
      </c>
      <c r="L3188">
        <f t="shared" si="2141"/>
        <v>0</v>
      </c>
      <c r="M3188">
        <f t="shared" si="2138"/>
        <v>0</v>
      </c>
      <c r="N3188">
        <f t="shared" si="2139"/>
        <v>0</v>
      </c>
      <c r="O3188">
        <f t="shared" si="2140"/>
        <v>0</v>
      </c>
    </row>
    <row r="3189" spans="1:18" hidden="1" x14ac:dyDescent="0.25">
      <c r="A3189" t="s">
        <v>22</v>
      </c>
      <c r="B3189">
        <v>6</v>
      </c>
      <c r="C3189">
        <v>17</v>
      </c>
      <c r="D3189" t="s">
        <v>12</v>
      </c>
      <c r="E3189" t="s">
        <v>12</v>
      </c>
      <c r="F3189">
        <v>2</v>
      </c>
      <c r="G3189">
        <v>120</v>
      </c>
      <c r="H3189">
        <v>11696</v>
      </c>
      <c r="I3189" t="s">
        <v>14</v>
      </c>
      <c r="J3189">
        <v>0</v>
      </c>
      <c r="K3189">
        <v>0</v>
      </c>
      <c r="L3189" s="11">
        <f t="shared" si="2141"/>
        <v>0</v>
      </c>
      <c r="M3189" s="11">
        <f t="shared" si="2138"/>
        <v>0</v>
      </c>
      <c r="N3189" s="11">
        <f t="shared" si="2139"/>
        <v>0</v>
      </c>
      <c r="O3189" s="11">
        <f t="shared" si="2140"/>
        <v>0</v>
      </c>
      <c r="P3189" s="11"/>
      <c r="Q3189" s="11"/>
      <c r="R3189" s="11"/>
    </row>
    <row r="3190" spans="1:18" hidden="1" x14ac:dyDescent="0.25">
      <c r="A3190" t="s">
        <v>22</v>
      </c>
      <c r="B3190">
        <v>6</v>
      </c>
      <c r="C3190">
        <v>17</v>
      </c>
      <c r="D3190" t="s">
        <v>12</v>
      </c>
      <c r="E3190" t="s">
        <v>12</v>
      </c>
      <c r="F3190">
        <v>3</v>
      </c>
      <c r="G3190">
        <v>180</v>
      </c>
      <c r="H3190">
        <v>11756</v>
      </c>
      <c r="I3190" t="s">
        <v>17</v>
      </c>
      <c r="J3190">
        <v>0</v>
      </c>
      <c r="K3190">
        <v>0</v>
      </c>
      <c r="L3190">
        <f t="shared" si="2141"/>
        <v>0</v>
      </c>
      <c r="M3190">
        <f t="shared" si="2138"/>
        <v>0</v>
      </c>
      <c r="N3190">
        <f t="shared" si="2139"/>
        <v>0</v>
      </c>
      <c r="O3190">
        <f t="shared" si="2140"/>
        <v>0</v>
      </c>
      <c r="P3190">
        <f t="shared" ref="P3190" si="2166">IF((SUM(J3190:J3193)&gt;0),1,0)</f>
        <v>0</v>
      </c>
      <c r="Q3190">
        <f t="shared" ref="Q3190:R3190" si="2167">IF((SUM(N3190:N3193)&gt;0),1,0)</f>
        <v>0</v>
      </c>
      <c r="R3190">
        <f t="shared" si="2167"/>
        <v>0</v>
      </c>
    </row>
    <row r="3191" spans="1:18" hidden="1" x14ac:dyDescent="0.25">
      <c r="A3191" t="s">
        <v>22</v>
      </c>
      <c r="B3191">
        <v>6</v>
      </c>
      <c r="C3191">
        <v>17</v>
      </c>
      <c r="D3191" t="s">
        <v>12</v>
      </c>
      <c r="E3191" t="s">
        <v>12</v>
      </c>
      <c r="F3191">
        <v>3</v>
      </c>
      <c r="G3191">
        <v>180</v>
      </c>
      <c r="H3191">
        <v>11756</v>
      </c>
      <c r="I3191" t="s">
        <v>16</v>
      </c>
      <c r="J3191">
        <v>0</v>
      </c>
      <c r="K3191">
        <v>0</v>
      </c>
      <c r="L3191">
        <f t="shared" si="2141"/>
        <v>0</v>
      </c>
      <c r="M3191">
        <f t="shared" si="2138"/>
        <v>0</v>
      </c>
      <c r="N3191">
        <f t="shared" si="2139"/>
        <v>0</v>
      </c>
      <c r="O3191">
        <f t="shared" si="2140"/>
        <v>0</v>
      </c>
    </row>
    <row r="3192" spans="1:18" hidden="1" x14ac:dyDescent="0.25">
      <c r="A3192" t="s">
        <v>22</v>
      </c>
      <c r="B3192">
        <v>6</v>
      </c>
      <c r="C3192">
        <v>17</v>
      </c>
      <c r="D3192" t="s">
        <v>12</v>
      </c>
      <c r="E3192" t="s">
        <v>12</v>
      </c>
      <c r="F3192">
        <v>3</v>
      </c>
      <c r="G3192">
        <v>180</v>
      </c>
      <c r="H3192">
        <v>11756</v>
      </c>
      <c r="I3192" t="s">
        <v>13</v>
      </c>
      <c r="J3192">
        <v>0</v>
      </c>
      <c r="K3192">
        <v>0</v>
      </c>
      <c r="L3192">
        <f t="shared" si="2141"/>
        <v>0</v>
      </c>
      <c r="M3192">
        <f t="shared" si="2138"/>
        <v>0</v>
      </c>
      <c r="N3192">
        <f t="shared" si="2139"/>
        <v>0</v>
      </c>
      <c r="O3192">
        <f t="shared" si="2140"/>
        <v>0</v>
      </c>
    </row>
    <row r="3193" spans="1:18" hidden="1" x14ac:dyDescent="0.25">
      <c r="A3193" t="s">
        <v>22</v>
      </c>
      <c r="B3193">
        <v>6</v>
      </c>
      <c r="C3193">
        <v>17</v>
      </c>
      <c r="D3193" t="s">
        <v>12</v>
      </c>
      <c r="E3193" t="s">
        <v>12</v>
      </c>
      <c r="F3193">
        <v>3</v>
      </c>
      <c r="G3193">
        <v>180</v>
      </c>
      <c r="H3193">
        <v>11756</v>
      </c>
      <c r="I3193" t="s">
        <v>14</v>
      </c>
      <c r="J3193">
        <v>0</v>
      </c>
      <c r="K3193">
        <v>0</v>
      </c>
      <c r="L3193" s="11">
        <f t="shared" si="2141"/>
        <v>0</v>
      </c>
      <c r="M3193" s="11">
        <f t="shared" si="2138"/>
        <v>0</v>
      </c>
      <c r="N3193" s="11">
        <f t="shared" si="2139"/>
        <v>0</v>
      </c>
      <c r="O3193" s="11">
        <f t="shared" si="2140"/>
        <v>0</v>
      </c>
      <c r="P3193" s="11"/>
      <c r="Q3193" s="11"/>
      <c r="R3193" s="11"/>
    </row>
    <row r="3194" spans="1:18" hidden="1" x14ac:dyDescent="0.25">
      <c r="A3194" t="s">
        <v>22</v>
      </c>
      <c r="B3194">
        <v>6</v>
      </c>
      <c r="C3194">
        <v>17</v>
      </c>
      <c r="D3194" t="s">
        <v>12</v>
      </c>
      <c r="E3194" t="s">
        <v>12</v>
      </c>
      <c r="F3194">
        <v>4</v>
      </c>
      <c r="G3194">
        <v>240</v>
      </c>
      <c r="H3194">
        <v>11816</v>
      </c>
      <c r="I3194" t="s">
        <v>17</v>
      </c>
      <c r="J3194">
        <v>0</v>
      </c>
      <c r="K3194">
        <v>0</v>
      </c>
      <c r="L3194">
        <f t="shared" si="2141"/>
        <v>0</v>
      </c>
      <c r="M3194">
        <f t="shared" si="2138"/>
        <v>0</v>
      </c>
      <c r="N3194">
        <f t="shared" si="2139"/>
        <v>0</v>
      </c>
      <c r="O3194">
        <f t="shared" si="2140"/>
        <v>0</v>
      </c>
      <c r="P3194">
        <f t="shared" ref="P3194" si="2168">IF((SUM(J3194:J3197)&gt;0),1,0)</f>
        <v>0</v>
      </c>
      <c r="Q3194">
        <f t="shared" ref="Q3194:R3194" si="2169">IF((SUM(N3194:N3197)&gt;0),1,0)</f>
        <v>0</v>
      </c>
      <c r="R3194">
        <f t="shared" si="2169"/>
        <v>0</v>
      </c>
    </row>
    <row r="3195" spans="1:18" hidden="1" x14ac:dyDescent="0.25">
      <c r="A3195" t="s">
        <v>22</v>
      </c>
      <c r="B3195">
        <v>6</v>
      </c>
      <c r="C3195">
        <v>17</v>
      </c>
      <c r="D3195" t="s">
        <v>12</v>
      </c>
      <c r="E3195" t="s">
        <v>12</v>
      </c>
      <c r="F3195">
        <v>4</v>
      </c>
      <c r="G3195">
        <v>240</v>
      </c>
      <c r="H3195">
        <v>11816</v>
      </c>
      <c r="I3195" t="s">
        <v>16</v>
      </c>
      <c r="J3195">
        <v>0</v>
      </c>
      <c r="K3195">
        <v>0</v>
      </c>
      <c r="L3195">
        <f t="shared" si="2141"/>
        <v>0</v>
      </c>
      <c r="M3195">
        <f t="shared" si="2138"/>
        <v>0</v>
      </c>
      <c r="N3195">
        <f t="shared" si="2139"/>
        <v>0</v>
      </c>
      <c r="O3195">
        <f t="shared" si="2140"/>
        <v>0</v>
      </c>
    </row>
    <row r="3196" spans="1:18" hidden="1" x14ac:dyDescent="0.25">
      <c r="A3196" t="s">
        <v>22</v>
      </c>
      <c r="B3196">
        <v>6</v>
      </c>
      <c r="C3196">
        <v>17</v>
      </c>
      <c r="D3196" t="s">
        <v>12</v>
      </c>
      <c r="E3196" t="s">
        <v>12</v>
      </c>
      <c r="F3196">
        <v>4</v>
      </c>
      <c r="G3196">
        <v>240</v>
      </c>
      <c r="H3196">
        <v>11816</v>
      </c>
      <c r="I3196" t="s">
        <v>13</v>
      </c>
      <c r="J3196">
        <v>0</v>
      </c>
      <c r="K3196">
        <v>0</v>
      </c>
      <c r="L3196">
        <f t="shared" si="2141"/>
        <v>0</v>
      </c>
      <c r="M3196">
        <f t="shared" si="2138"/>
        <v>0</v>
      </c>
      <c r="N3196">
        <f t="shared" si="2139"/>
        <v>0</v>
      </c>
      <c r="O3196">
        <f t="shared" si="2140"/>
        <v>0</v>
      </c>
    </row>
    <row r="3197" spans="1:18" hidden="1" x14ac:dyDescent="0.25">
      <c r="A3197" t="s">
        <v>22</v>
      </c>
      <c r="B3197">
        <v>6</v>
      </c>
      <c r="C3197">
        <v>17</v>
      </c>
      <c r="D3197" t="s">
        <v>12</v>
      </c>
      <c r="E3197" t="s">
        <v>12</v>
      </c>
      <c r="F3197">
        <v>4</v>
      </c>
      <c r="G3197">
        <v>240</v>
      </c>
      <c r="H3197">
        <v>11816</v>
      </c>
      <c r="I3197" t="s">
        <v>14</v>
      </c>
      <c r="J3197">
        <v>0</v>
      </c>
      <c r="K3197">
        <v>0</v>
      </c>
      <c r="L3197" s="11">
        <f t="shared" si="2141"/>
        <v>0</v>
      </c>
      <c r="M3197" s="11">
        <f t="shared" si="2138"/>
        <v>0</v>
      </c>
      <c r="N3197" s="11">
        <f t="shared" si="2139"/>
        <v>0</v>
      </c>
      <c r="O3197" s="11">
        <f t="shared" si="2140"/>
        <v>0</v>
      </c>
      <c r="P3197" s="11"/>
      <c r="Q3197" s="11"/>
      <c r="R3197" s="11"/>
    </row>
    <row r="3198" spans="1:18" hidden="1" x14ac:dyDescent="0.25">
      <c r="A3198" t="s">
        <v>22</v>
      </c>
      <c r="B3198">
        <v>6</v>
      </c>
      <c r="C3198">
        <v>17</v>
      </c>
      <c r="D3198" t="s">
        <v>12</v>
      </c>
      <c r="E3198" t="s">
        <v>12</v>
      </c>
      <c r="F3198">
        <v>5</v>
      </c>
      <c r="G3198">
        <v>300</v>
      </c>
      <c r="H3198">
        <v>11876</v>
      </c>
      <c r="I3198" t="s">
        <v>17</v>
      </c>
      <c r="J3198">
        <v>0</v>
      </c>
      <c r="K3198">
        <v>0</v>
      </c>
      <c r="L3198">
        <f t="shared" si="2141"/>
        <v>0</v>
      </c>
      <c r="M3198">
        <f t="shared" si="2138"/>
        <v>0</v>
      </c>
      <c r="N3198">
        <f t="shared" si="2139"/>
        <v>0</v>
      </c>
      <c r="O3198">
        <f t="shared" si="2140"/>
        <v>0</v>
      </c>
      <c r="P3198">
        <f t="shared" ref="P3198" si="2170">IF((SUM(J3198:J3201)&gt;0),1,0)</f>
        <v>0</v>
      </c>
      <c r="Q3198">
        <f t="shared" ref="Q3198:R3198" si="2171">IF((SUM(N3198:N3201)&gt;0),1,0)</f>
        <v>0</v>
      </c>
      <c r="R3198">
        <f t="shared" si="2171"/>
        <v>0</v>
      </c>
    </row>
    <row r="3199" spans="1:18" hidden="1" x14ac:dyDescent="0.25">
      <c r="A3199" t="s">
        <v>22</v>
      </c>
      <c r="B3199">
        <v>6</v>
      </c>
      <c r="C3199">
        <v>17</v>
      </c>
      <c r="D3199" t="s">
        <v>12</v>
      </c>
      <c r="E3199" t="s">
        <v>12</v>
      </c>
      <c r="F3199">
        <v>5</v>
      </c>
      <c r="G3199">
        <v>300</v>
      </c>
      <c r="H3199">
        <v>11876</v>
      </c>
      <c r="I3199" t="s">
        <v>16</v>
      </c>
      <c r="J3199">
        <v>0</v>
      </c>
      <c r="K3199">
        <v>0</v>
      </c>
      <c r="L3199">
        <f t="shared" si="2141"/>
        <v>0</v>
      </c>
      <c r="M3199">
        <f t="shared" si="2138"/>
        <v>0</v>
      </c>
      <c r="N3199">
        <f t="shared" si="2139"/>
        <v>0</v>
      </c>
      <c r="O3199">
        <f t="shared" si="2140"/>
        <v>0</v>
      </c>
    </row>
    <row r="3200" spans="1:18" hidden="1" x14ac:dyDescent="0.25">
      <c r="A3200" t="s">
        <v>22</v>
      </c>
      <c r="B3200">
        <v>6</v>
      </c>
      <c r="C3200">
        <v>17</v>
      </c>
      <c r="D3200" t="s">
        <v>12</v>
      </c>
      <c r="E3200" t="s">
        <v>12</v>
      </c>
      <c r="F3200">
        <v>5</v>
      </c>
      <c r="G3200">
        <v>300</v>
      </c>
      <c r="H3200">
        <v>11876</v>
      </c>
      <c r="I3200" t="s">
        <v>13</v>
      </c>
      <c r="J3200">
        <v>0</v>
      </c>
      <c r="K3200">
        <v>0</v>
      </c>
      <c r="L3200">
        <f t="shared" si="2141"/>
        <v>0</v>
      </c>
      <c r="M3200">
        <f t="shared" si="2138"/>
        <v>0</v>
      </c>
      <c r="N3200">
        <f t="shared" si="2139"/>
        <v>0</v>
      </c>
      <c r="O3200">
        <f t="shared" si="2140"/>
        <v>0</v>
      </c>
    </row>
    <row r="3201" spans="1:18" hidden="1" x14ac:dyDescent="0.25">
      <c r="A3201" t="s">
        <v>22</v>
      </c>
      <c r="B3201">
        <v>6</v>
      </c>
      <c r="C3201">
        <v>17</v>
      </c>
      <c r="D3201" t="s">
        <v>12</v>
      </c>
      <c r="E3201" t="s">
        <v>12</v>
      </c>
      <c r="F3201">
        <v>5</v>
      </c>
      <c r="G3201">
        <v>300</v>
      </c>
      <c r="H3201">
        <v>11876</v>
      </c>
      <c r="I3201" t="s">
        <v>14</v>
      </c>
      <c r="J3201">
        <v>0</v>
      </c>
      <c r="K3201">
        <v>0</v>
      </c>
      <c r="L3201" s="11">
        <f t="shared" si="2141"/>
        <v>0</v>
      </c>
      <c r="M3201" s="11">
        <f t="shared" si="2138"/>
        <v>0</v>
      </c>
      <c r="N3201" s="11">
        <f t="shared" si="2139"/>
        <v>0</v>
      </c>
      <c r="O3201" s="11">
        <f t="shared" si="2140"/>
        <v>0</v>
      </c>
      <c r="P3201" s="11"/>
      <c r="Q3201" s="11"/>
      <c r="R3201" s="11"/>
    </row>
    <row r="3202" spans="1:18" hidden="1" x14ac:dyDescent="0.25">
      <c r="A3202" t="s">
        <v>22</v>
      </c>
      <c r="B3202">
        <v>6</v>
      </c>
      <c r="C3202">
        <v>17</v>
      </c>
      <c r="D3202" t="s">
        <v>12</v>
      </c>
      <c r="E3202" t="s">
        <v>12</v>
      </c>
      <c r="F3202">
        <v>6</v>
      </c>
      <c r="G3202">
        <v>360</v>
      </c>
      <c r="H3202">
        <v>11936</v>
      </c>
      <c r="I3202" t="s">
        <v>17</v>
      </c>
      <c r="J3202">
        <v>0</v>
      </c>
      <c r="K3202">
        <v>0</v>
      </c>
      <c r="L3202">
        <f t="shared" si="2141"/>
        <v>0</v>
      </c>
      <c r="M3202">
        <f t="shared" si="2138"/>
        <v>0</v>
      </c>
      <c r="N3202">
        <f t="shared" si="2139"/>
        <v>0</v>
      </c>
      <c r="O3202">
        <f t="shared" si="2140"/>
        <v>0</v>
      </c>
      <c r="P3202">
        <f t="shared" ref="P3202" si="2172">IF((SUM(J3202:J3205)&gt;0),1,0)</f>
        <v>1</v>
      </c>
      <c r="Q3202">
        <f t="shared" ref="Q3202:R3202" si="2173">IF((SUM(N3202:N3205)&gt;0),1,0)</f>
        <v>0</v>
      </c>
      <c r="R3202">
        <f t="shared" si="2173"/>
        <v>1</v>
      </c>
    </row>
    <row r="3203" spans="1:18" hidden="1" x14ac:dyDescent="0.25">
      <c r="A3203" t="s">
        <v>22</v>
      </c>
      <c r="B3203">
        <v>6</v>
      </c>
      <c r="C3203">
        <v>17</v>
      </c>
      <c r="D3203" t="s">
        <v>12</v>
      </c>
      <c r="E3203" t="s">
        <v>12</v>
      </c>
      <c r="F3203">
        <v>6</v>
      </c>
      <c r="G3203">
        <v>360</v>
      </c>
      <c r="H3203">
        <v>11936</v>
      </c>
      <c r="I3203" t="s">
        <v>16</v>
      </c>
      <c r="J3203">
        <v>0</v>
      </c>
      <c r="K3203">
        <v>0</v>
      </c>
      <c r="L3203">
        <f t="shared" si="2141"/>
        <v>0</v>
      </c>
      <c r="M3203">
        <f t="shared" ref="M3203:M3266" si="2174">IF(K3203&gt;3,1,0)</f>
        <v>0</v>
      </c>
      <c r="N3203">
        <f t="shared" ref="N3203:N3266" si="2175">IF(K3203=4,1,0)</f>
        <v>0</v>
      </c>
      <c r="O3203">
        <f t="shared" ref="O3203:O3266" si="2176">IF(K3203=5,1,0)</f>
        <v>0</v>
      </c>
    </row>
    <row r="3204" spans="1:18" hidden="1" x14ac:dyDescent="0.25">
      <c r="A3204" t="s">
        <v>22</v>
      </c>
      <c r="B3204">
        <v>6</v>
      </c>
      <c r="C3204">
        <v>17</v>
      </c>
      <c r="D3204" t="s">
        <v>12</v>
      </c>
      <c r="E3204" t="s">
        <v>12</v>
      </c>
      <c r="F3204">
        <v>6</v>
      </c>
      <c r="G3204">
        <v>360</v>
      </c>
      <c r="H3204">
        <v>11936</v>
      </c>
      <c r="I3204" t="s">
        <v>13</v>
      </c>
      <c r="J3204">
        <v>0</v>
      </c>
      <c r="K3204">
        <v>0</v>
      </c>
      <c r="L3204">
        <f t="shared" ref="L3204:L3267" si="2177">IF(J3204&gt;0,1,0)</f>
        <v>0</v>
      </c>
      <c r="M3204">
        <f t="shared" si="2174"/>
        <v>0</v>
      </c>
      <c r="N3204">
        <f t="shared" si="2175"/>
        <v>0</v>
      </c>
      <c r="O3204">
        <f t="shared" si="2176"/>
        <v>0</v>
      </c>
    </row>
    <row r="3205" spans="1:18" hidden="1" x14ac:dyDescent="0.25">
      <c r="A3205" t="s">
        <v>22</v>
      </c>
      <c r="B3205">
        <v>6</v>
      </c>
      <c r="C3205">
        <v>17</v>
      </c>
      <c r="D3205" t="s">
        <v>12</v>
      </c>
      <c r="E3205" t="s">
        <v>12</v>
      </c>
      <c r="F3205">
        <v>6</v>
      </c>
      <c r="G3205">
        <v>360</v>
      </c>
      <c r="H3205">
        <v>11936</v>
      </c>
      <c r="I3205" t="s">
        <v>14</v>
      </c>
      <c r="J3205">
        <v>1</v>
      </c>
      <c r="K3205">
        <v>5</v>
      </c>
      <c r="L3205" s="11">
        <f t="shared" si="2177"/>
        <v>1</v>
      </c>
      <c r="M3205" s="11">
        <f t="shared" si="2174"/>
        <v>1</v>
      </c>
      <c r="N3205" s="11">
        <f t="shared" si="2175"/>
        <v>0</v>
      </c>
      <c r="O3205" s="11">
        <f t="shared" si="2176"/>
        <v>1</v>
      </c>
      <c r="P3205" s="11"/>
      <c r="Q3205" s="11"/>
      <c r="R3205" s="11"/>
    </row>
    <row r="3206" spans="1:18" hidden="1" x14ac:dyDescent="0.25">
      <c r="A3206" t="s">
        <v>22</v>
      </c>
      <c r="B3206">
        <v>6</v>
      </c>
      <c r="C3206">
        <v>17</v>
      </c>
      <c r="D3206" t="s">
        <v>12</v>
      </c>
      <c r="E3206" t="s">
        <v>12</v>
      </c>
      <c r="F3206">
        <v>7</v>
      </c>
      <c r="G3206">
        <v>420</v>
      </c>
      <c r="H3206">
        <v>11996</v>
      </c>
      <c r="I3206" t="s">
        <v>17</v>
      </c>
      <c r="J3206">
        <v>0</v>
      </c>
      <c r="K3206">
        <v>0</v>
      </c>
      <c r="L3206">
        <f t="shared" si="2177"/>
        <v>0</v>
      </c>
      <c r="M3206">
        <f t="shared" si="2174"/>
        <v>0</v>
      </c>
      <c r="N3206">
        <f t="shared" si="2175"/>
        <v>0</v>
      </c>
      <c r="O3206">
        <f t="shared" si="2176"/>
        <v>0</v>
      </c>
      <c r="P3206">
        <f t="shared" ref="P3206" si="2178">IF((SUM(J3206:J3209)&gt;0),1,0)</f>
        <v>0</v>
      </c>
      <c r="Q3206">
        <f t="shared" ref="Q3206:R3206" si="2179">IF((SUM(N3206:N3209)&gt;0),1,0)</f>
        <v>0</v>
      </c>
      <c r="R3206">
        <f t="shared" si="2179"/>
        <v>0</v>
      </c>
    </row>
    <row r="3207" spans="1:18" hidden="1" x14ac:dyDescent="0.25">
      <c r="A3207" t="s">
        <v>22</v>
      </c>
      <c r="B3207">
        <v>6</v>
      </c>
      <c r="C3207">
        <v>17</v>
      </c>
      <c r="D3207" t="s">
        <v>12</v>
      </c>
      <c r="E3207" t="s">
        <v>12</v>
      </c>
      <c r="F3207">
        <v>7</v>
      </c>
      <c r="G3207">
        <v>420</v>
      </c>
      <c r="H3207">
        <v>11996</v>
      </c>
      <c r="I3207" t="s">
        <v>16</v>
      </c>
      <c r="J3207">
        <v>0</v>
      </c>
      <c r="K3207">
        <v>0</v>
      </c>
      <c r="L3207">
        <f t="shared" si="2177"/>
        <v>0</v>
      </c>
      <c r="M3207">
        <f t="shared" si="2174"/>
        <v>0</v>
      </c>
      <c r="N3207">
        <f t="shared" si="2175"/>
        <v>0</v>
      </c>
      <c r="O3207">
        <f t="shared" si="2176"/>
        <v>0</v>
      </c>
    </row>
    <row r="3208" spans="1:18" hidden="1" x14ac:dyDescent="0.25">
      <c r="A3208" t="s">
        <v>22</v>
      </c>
      <c r="B3208">
        <v>6</v>
      </c>
      <c r="C3208">
        <v>17</v>
      </c>
      <c r="D3208" t="s">
        <v>12</v>
      </c>
      <c r="E3208" t="s">
        <v>12</v>
      </c>
      <c r="F3208">
        <v>7</v>
      </c>
      <c r="G3208">
        <v>420</v>
      </c>
      <c r="H3208">
        <v>11996</v>
      </c>
      <c r="I3208" t="s">
        <v>13</v>
      </c>
      <c r="J3208">
        <v>0</v>
      </c>
      <c r="K3208">
        <v>0</v>
      </c>
      <c r="L3208">
        <f t="shared" si="2177"/>
        <v>0</v>
      </c>
      <c r="M3208">
        <f t="shared" si="2174"/>
        <v>0</v>
      </c>
      <c r="N3208">
        <f t="shared" si="2175"/>
        <v>0</v>
      </c>
      <c r="O3208">
        <f t="shared" si="2176"/>
        <v>0</v>
      </c>
    </row>
    <row r="3209" spans="1:18" hidden="1" x14ac:dyDescent="0.25">
      <c r="A3209" t="s">
        <v>22</v>
      </c>
      <c r="B3209">
        <v>6</v>
      </c>
      <c r="C3209">
        <v>17</v>
      </c>
      <c r="D3209" t="s">
        <v>12</v>
      </c>
      <c r="E3209" t="s">
        <v>12</v>
      </c>
      <c r="F3209">
        <v>7</v>
      </c>
      <c r="G3209">
        <v>420</v>
      </c>
      <c r="H3209">
        <v>11996</v>
      </c>
      <c r="I3209" t="s">
        <v>14</v>
      </c>
      <c r="J3209">
        <v>0</v>
      </c>
      <c r="K3209">
        <v>0</v>
      </c>
      <c r="L3209" s="11">
        <f t="shared" si="2177"/>
        <v>0</v>
      </c>
      <c r="M3209" s="11">
        <f t="shared" si="2174"/>
        <v>0</v>
      </c>
      <c r="N3209" s="11">
        <f t="shared" si="2175"/>
        <v>0</v>
      </c>
      <c r="O3209" s="11">
        <f t="shared" si="2176"/>
        <v>0</v>
      </c>
      <c r="P3209" s="11"/>
      <c r="Q3209" s="11"/>
      <c r="R3209" s="11"/>
    </row>
    <row r="3210" spans="1:18" hidden="1" x14ac:dyDescent="0.25">
      <c r="A3210" t="s">
        <v>22</v>
      </c>
      <c r="B3210">
        <v>6</v>
      </c>
      <c r="C3210">
        <v>17</v>
      </c>
      <c r="D3210" t="s">
        <v>12</v>
      </c>
      <c r="E3210" t="s">
        <v>12</v>
      </c>
      <c r="F3210">
        <v>8</v>
      </c>
      <c r="G3210">
        <v>480</v>
      </c>
      <c r="H3210">
        <v>12056</v>
      </c>
      <c r="I3210" t="s">
        <v>17</v>
      </c>
      <c r="J3210">
        <v>0</v>
      </c>
      <c r="K3210">
        <v>0</v>
      </c>
      <c r="L3210">
        <f t="shared" si="2177"/>
        <v>0</v>
      </c>
      <c r="M3210">
        <f t="shared" si="2174"/>
        <v>0</v>
      </c>
      <c r="N3210">
        <f t="shared" si="2175"/>
        <v>0</v>
      </c>
      <c r="O3210">
        <f t="shared" si="2176"/>
        <v>0</v>
      </c>
      <c r="P3210">
        <f t="shared" ref="P3210" si="2180">IF((SUM(J3210:J3213)&gt;0),1,0)</f>
        <v>0</v>
      </c>
      <c r="Q3210">
        <f t="shared" ref="Q3210:R3210" si="2181">IF((SUM(N3210:N3213)&gt;0),1,0)</f>
        <v>0</v>
      </c>
      <c r="R3210">
        <f t="shared" si="2181"/>
        <v>0</v>
      </c>
    </row>
    <row r="3211" spans="1:18" hidden="1" x14ac:dyDescent="0.25">
      <c r="A3211" t="s">
        <v>22</v>
      </c>
      <c r="B3211">
        <v>6</v>
      </c>
      <c r="C3211">
        <v>17</v>
      </c>
      <c r="D3211" t="s">
        <v>12</v>
      </c>
      <c r="E3211" t="s">
        <v>12</v>
      </c>
      <c r="F3211">
        <v>8</v>
      </c>
      <c r="G3211">
        <v>480</v>
      </c>
      <c r="H3211">
        <v>12056</v>
      </c>
      <c r="I3211" t="s">
        <v>16</v>
      </c>
      <c r="J3211">
        <v>0</v>
      </c>
      <c r="K3211">
        <v>0</v>
      </c>
      <c r="L3211">
        <f t="shared" si="2177"/>
        <v>0</v>
      </c>
      <c r="M3211">
        <f t="shared" si="2174"/>
        <v>0</v>
      </c>
      <c r="N3211">
        <f t="shared" si="2175"/>
        <v>0</v>
      </c>
      <c r="O3211">
        <f t="shared" si="2176"/>
        <v>0</v>
      </c>
    </row>
    <row r="3212" spans="1:18" hidden="1" x14ac:dyDescent="0.25">
      <c r="A3212" t="s">
        <v>22</v>
      </c>
      <c r="B3212">
        <v>6</v>
      </c>
      <c r="C3212">
        <v>17</v>
      </c>
      <c r="D3212" t="s">
        <v>12</v>
      </c>
      <c r="E3212" t="s">
        <v>12</v>
      </c>
      <c r="F3212">
        <v>8</v>
      </c>
      <c r="G3212">
        <v>480</v>
      </c>
      <c r="H3212">
        <v>12056</v>
      </c>
      <c r="I3212" t="s">
        <v>13</v>
      </c>
      <c r="J3212">
        <v>0</v>
      </c>
      <c r="K3212">
        <v>0</v>
      </c>
      <c r="L3212">
        <f t="shared" si="2177"/>
        <v>0</v>
      </c>
      <c r="M3212">
        <f t="shared" si="2174"/>
        <v>0</v>
      </c>
      <c r="N3212">
        <f t="shared" si="2175"/>
        <v>0</v>
      </c>
      <c r="O3212">
        <f t="shared" si="2176"/>
        <v>0</v>
      </c>
    </row>
    <row r="3213" spans="1:18" hidden="1" x14ac:dyDescent="0.25">
      <c r="A3213" t="s">
        <v>22</v>
      </c>
      <c r="B3213">
        <v>6</v>
      </c>
      <c r="C3213">
        <v>17</v>
      </c>
      <c r="D3213" t="s">
        <v>12</v>
      </c>
      <c r="E3213" t="s">
        <v>12</v>
      </c>
      <c r="F3213">
        <v>8</v>
      </c>
      <c r="G3213">
        <v>480</v>
      </c>
      <c r="H3213">
        <v>12056</v>
      </c>
      <c r="I3213" t="s">
        <v>14</v>
      </c>
      <c r="J3213">
        <v>0</v>
      </c>
      <c r="K3213">
        <v>0</v>
      </c>
      <c r="L3213" s="11">
        <f t="shared" si="2177"/>
        <v>0</v>
      </c>
      <c r="M3213" s="11">
        <f t="shared" si="2174"/>
        <v>0</v>
      </c>
      <c r="N3213" s="11">
        <f t="shared" si="2175"/>
        <v>0</v>
      </c>
      <c r="O3213" s="11">
        <f t="shared" si="2176"/>
        <v>0</v>
      </c>
      <c r="P3213" s="11"/>
      <c r="Q3213" s="11"/>
      <c r="R3213" s="11"/>
    </row>
    <row r="3214" spans="1:18" hidden="1" x14ac:dyDescent="0.25">
      <c r="A3214" t="s">
        <v>22</v>
      </c>
      <c r="B3214">
        <v>6</v>
      </c>
      <c r="C3214">
        <v>17</v>
      </c>
      <c r="D3214" t="s">
        <v>12</v>
      </c>
      <c r="E3214" t="s">
        <v>12</v>
      </c>
      <c r="F3214">
        <v>9</v>
      </c>
      <c r="G3214">
        <v>540</v>
      </c>
      <c r="H3214">
        <v>12116</v>
      </c>
      <c r="I3214" t="s">
        <v>17</v>
      </c>
      <c r="J3214">
        <v>0</v>
      </c>
      <c r="K3214">
        <v>0</v>
      </c>
      <c r="L3214">
        <f t="shared" si="2177"/>
        <v>0</v>
      </c>
      <c r="M3214">
        <f t="shared" si="2174"/>
        <v>0</v>
      </c>
      <c r="N3214">
        <f t="shared" si="2175"/>
        <v>0</v>
      </c>
      <c r="O3214">
        <f t="shared" si="2176"/>
        <v>0</v>
      </c>
      <c r="P3214">
        <f t="shared" ref="P3214" si="2182">IF((SUM(J3214:J3217)&gt;0),1,0)</f>
        <v>0</v>
      </c>
      <c r="Q3214">
        <f t="shared" ref="Q3214:R3214" si="2183">IF((SUM(N3214:N3217)&gt;0),1,0)</f>
        <v>0</v>
      </c>
      <c r="R3214">
        <f t="shared" si="2183"/>
        <v>0</v>
      </c>
    </row>
    <row r="3215" spans="1:18" hidden="1" x14ac:dyDescent="0.25">
      <c r="A3215" t="s">
        <v>22</v>
      </c>
      <c r="B3215">
        <v>6</v>
      </c>
      <c r="C3215">
        <v>17</v>
      </c>
      <c r="D3215" t="s">
        <v>12</v>
      </c>
      <c r="E3215" t="s">
        <v>12</v>
      </c>
      <c r="F3215">
        <v>9</v>
      </c>
      <c r="G3215">
        <v>540</v>
      </c>
      <c r="H3215">
        <v>12116</v>
      </c>
      <c r="I3215" t="s">
        <v>16</v>
      </c>
      <c r="J3215">
        <v>0</v>
      </c>
      <c r="K3215">
        <v>0</v>
      </c>
      <c r="L3215">
        <f t="shared" si="2177"/>
        <v>0</v>
      </c>
      <c r="M3215">
        <f t="shared" si="2174"/>
        <v>0</v>
      </c>
      <c r="N3215">
        <f t="shared" si="2175"/>
        <v>0</v>
      </c>
      <c r="O3215">
        <f t="shared" si="2176"/>
        <v>0</v>
      </c>
    </row>
    <row r="3216" spans="1:18" hidden="1" x14ac:dyDescent="0.25">
      <c r="A3216" t="s">
        <v>22</v>
      </c>
      <c r="B3216">
        <v>6</v>
      </c>
      <c r="C3216">
        <v>17</v>
      </c>
      <c r="D3216" t="s">
        <v>12</v>
      </c>
      <c r="E3216" t="s">
        <v>12</v>
      </c>
      <c r="F3216">
        <v>9</v>
      </c>
      <c r="G3216">
        <v>540</v>
      </c>
      <c r="H3216">
        <v>12116</v>
      </c>
      <c r="I3216" t="s">
        <v>13</v>
      </c>
      <c r="J3216">
        <v>0</v>
      </c>
      <c r="K3216">
        <v>0</v>
      </c>
      <c r="L3216">
        <f t="shared" si="2177"/>
        <v>0</v>
      </c>
      <c r="M3216">
        <f t="shared" si="2174"/>
        <v>0</v>
      </c>
      <c r="N3216">
        <f t="shared" si="2175"/>
        <v>0</v>
      </c>
      <c r="O3216">
        <f t="shared" si="2176"/>
        <v>0</v>
      </c>
    </row>
    <row r="3217" spans="1:18" hidden="1" x14ac:dyDescent="0.25">
      <c r="A3217" t="s">
        <v>22</v>
      </c>
      <c r="B3217">
        <v>6</v>
      </c>
      <c r="C3217">
        <v>17</v>
      </c>
      <c r="D3217" t="s">
        <v>12</v>
      </c>
      <c r="E3217" t="s">
        <v>12</v>
      </c>
      <c r="F3217">
        <v>9</v>
      </c>
      <c r="G3217">
        <v>540</v>
      </c>
      <c r="H3217">
        <v>12116</v>
      </c>
      <c r="I3217" t="s">
        <v>14</v>
      </c>
      <c r="J3217">
        <v>0</v>
      </c>
      <c r="K3217">
        <v>0</v>
      </c>
      <c r="L3217" s="11">
        <f t="shared" si="2177"/>
        <v>0</v>
      </c>
      <c r="M3217" s="11">
        <f t="shared" si="2174"/>
        <v>0</v>
      </c>
      <c r="N3217" s="11">
        <f t="shared" si="2175"/>
        <v>0</v>
      </c>
      <c r="O3217" s="11">
        <f t="shared" si="2176"/>
        <v>0</v>
      </c>
      <c r="P3217" s="11"/>
      <c r="Q3217" s="11"/>
      <c r="R3217" s="11"/>
    </row>
    <row r="3218" spans="1:18" hidden="1" x14ac:dyDescent="0.25">
      <c r="A3218" t="s">
        <v>22</v>
      </c>
      <c r="B3218">
        <v>6</v>
      </c>
      <c r="C3218">
        <v>17</v>
      </c>
      <c r="D3218" t="s">
        <v>12</v>
      </c>
      <c r="E3218" t="s">
        <v>12</v>
      </c>
      <c r="F3218">
        <v>10</v>
      </c>
      <c r="G3218">
        <v>600</v>
      </c>
      <c r="H3218">
        <v>12176</v>
      </c>
      <c r="I3218" t="s">
        <v>17</v>
      </c>
      <c r="J3218">
        <v>0</v>
      </c>
      <c r="K3218">
        <v>0</v>
      </c>
      <c r="L3218">
        <f t="shared" si="2177"/>
        <v>0</v>
      </c>
      <c r="M3218">
        <f t="shared" si="2174"/>
        <v>0</v>
      </c>
      <c r="N3218">
        <f t="shared" si="2175"/>
        <v>0</v>
      </c>
      <c r="O3218">
        <f t="shared" si="2176"/>
        <v>0</v>
      </c>
      <c r="P3218">
        <f t="shared" ref="P3218" si="2184">IF((SUM(J3218:J3221)&gt;0),1,0)</f>
        <v>0</v>
      </c>
      <c r="Q3218">
        <f t="shared" ref="Q3218:R3218" si="2185">IF((SUM(N3218:N3221)&gt;0),1,0)</f>
        <v>0</v>
      </c>
      <c r="R3218">
        <f t="shared" si="2185"/>
        <v>0</v>
      </c>
    </row>
    <row r="3219" spans="1:18" hidden="1" x14ac:dyDescent="0.25">
      <c r="A3219" t="s">
        <v>22</v>
      </c>
      <c r="B3219">
        <v>6</v>
      </c>
      <c r="C3219">
        <v>17</v>
      </c>
      <c r="D3219" t="s">
        <v>12</v>
      </c>
      <c r="E3219" t="s">
        <v>12</v>
      </c>
      <c r="F3219">
        <v>10</v>
      </c>
      <c r="G3219">
        <v>600</v>
      </c>
      <c r="H3219">
        <v>12176</v>
      </c>
      <c r="I3219" t="s">
        <v>16</v>
      </c>
      <c r="J3219">
        <v>0</v>
      </c>
      <c r="K3219">
        <v>0</v>
      </c>
      <c r="L3219">
        <f t="shared" si="2177"/>
        <v>0</v>
      </c>
      <c r="M3219">
        <f t="shared" si="2174"/>
        <v>0</v>
      </c>
      <c r="N3219">
        <f t="shared" si="2175"/>
        <v>0</v>
      </c>
      <c r="O3219">
        <f t="shared" si="2176"/>
        <v>0</v>
      </c>
    </row>
    <row r="3220" spans="1:18" hidden="1" x14ac:dyDescent="0.25">
      <c r="A3220" t="s">
        <v>22</v>
      </c>
      <c r="B3220">
        <v>6</v>
      </c>
      <c r="C3220">
        <v>17</v>
      </c>
      <c r="D3220" t="s">
        <v>12</v>
      </c>
      <c r="E3220" t="s">
        <v>12</v>
      </c>
      <c r="F3220">
        <v>10</v>
      </c>
      <c r="G3220">
        <v>600</v>
      </c>
      <c r="H3220">
        <v>12176</v>
      </c>
      <c r="I3220" t="s">
        <v>13</v>
      </c>
      <c r="J3220">
        <v>0</v>
      </c>
      <c r="K3220">
        <v>0</v>
      </c>
      <c r="L3220">
        <f t="shared" si="2177"/>
        <v>0</v>
      </c>
      <c r="M3220">
        <f t="shared" si="2174"/>
        <v>0</v>
      </c>
      <c r="N3220">
        <f t="shared" si="2175"/>
        <v>0</v>
      </c>
      <c r="O3220">
        <f t="shared" si="2176"/>
        <v>0</v>
      </c>
    </row>
    <row r="3221" spans="1:18" hidden="1" x14ac:dyDescent="0.25">
      <c r="A3221" t="s">
        <v>22</v>
      </c>
      <c r="B3221">
        <v>6</v>
      </c>
      <c r="C3221">
        <v>17</v>
      </c>
      <c r="D3221" t="s">
        <v>12</v>
      </c>
      <c r="E3221" t="s">
        <v>12</v>
      </c>
      <c r="F3221">
        <v>10</v>
      </c>
      <c r="G3221">
        <v>600</v>
      </c>
      <c r="H3221">
        <v>12176</v>
      </c>
      <c r="I3221" t="s">
        <v>14</v>
      </c>
      <c r="J3221">
        <v>0</v>
      </c>
      <c r="K3221">
        <v>0</v>
      </c>
      <c r="L3221" s="11">
        <f t="shared" si="2177"/>
        <v>0</v>
      </c>
      <c r="M3221" s="11">
        <f t="shared" si="2174"/>
        <v>0</v>
      </c>
      <c r="N3221" s="11">
        <f t="shared" si="2175"/>
        <v>0</v>
      </c>
      <c r="O3221" s="11">
        <f t="shared" si="2176"/>
        <v>0</v>
      </c>
      <c r="P3221" s="11"/>
      <c r="Q3221" s="11"/>
      <c r="R3221" s="11"/>
    </row>
    <row r="3222" spans="1:18" hidden="1" x14ac:dyDescent="0.25">
      <c r="A3222" t="s">
        <v>22</v>
      </c>
      <c r="B3222">
        <v>6</v>
      </c>
      <c r="C3222">
        <v>19</v>
      </c>
      <c r="D3222" t="s">
        <v>12</v>
      </c>
      <c r="E3222" t="s">
        <v>96</v>
      </c>
      <c r="F3222">
        <v>1</v>
      </c>
      <c r="G3222">
        <v>60</v>
      </c>
      <c r="H3222">
        <v>40865</v>
      </c>
      <c r="I3222" t="s">
        <v>17</v>
      </c>
      <c r="J3222">
        <v>0</v>
      </c>
      <c r="K3222">
        <v>0</v>
      </c>
      <c r="L3222">
        <f t="shared" si="2177"/>
        <v>0</v>
      </c>
      <c r="M3222">
        <f t="shared" si="2174"/>
        <v>0</v>
      </c>
      <c r="N3222">
        <f t="shared" si="2175"/>
        <v>0</v>
      </c>
      <c r="O3222">
        <f t="shared" si="2176"/>
        <v>0</v>
      </c>
      <c r="P3222">
        <f t="shared" ref="P3222" si="2186">IF((SUM(J3222:J3225)&gt;0),1,0)</f>
        <v>0</v>
      </c>
      <c r="Q3222">
        <f t="shared" ref="Q3222:R3222" si="2187">IF((SUM(N3222:N3225)&gt;0),1,0)</f>
        <v>0</v>
      </c>
      <c r="R3222">
        <f t="shared" si="2187"/>
        <v>0</v>
      </c>
    </row>
    <row r="3223" spans="1:18" hidden="1" x14ac:dyDescent="0.25">
      <c r="A3223" t="s">
        <v>22</v>
      </c>
      <c r="B3223">
        <v>6</v>
      </c>
      <c r="C3223">
        <v>19</v>
      </c>
      <c r="D3223" t="s">
        <v>12</v>
      </c>
      <c r="E3223" t="s">
        <v>96</v>
      </c>
      <c r="F3223">
        <v>1</v>
      </c>
      <c r="G3223">
        <v>60</v>
      </c>
      <c r="H3223">
        <v>40865</v>
      </c>
      <c r="I3223" t="s">
        <v>16</v>
      </c>
      <c r="J3223">
        <v>0</v>
      </c>
      <c r="K3223">
        <v>0</v>
      </c>
      <c r="L3223">
        <f t="shared" si="2177"/>
        <v>0</v>
      </c>
      <c r="M3223">
        <f t="shared" si="2174"/>
        <v>0</v>
      </c>
      <c r="N3223">
        <f t="shared" si="2175"/>
        <v>0</v>
      </c>
      <c r="O3223">
        <f t="shared" si="2176"/>
        <v>0</v>
      </c>
    </row>
    <row r="3224" spans="1:18" hidden="1" x14ac:dyDescent="0.25">
      <c r="A3224" t="s">
        <v>22</v>
      </c>
      <c r="B3224">
        <v>6</v>
      </c>
      <c r="C3224">
        <v>19</v>
      </c>
      <c r="D3224" t="s">
        <v>12</v>
      </c>
      <c r="E3224" t="s">
        <v>96</v>
      </c>
      <c r="F3224">
        <v>1</v>
      </c>
      <c r="G3224">
        <v>60</v>
      </c>
      <c r="H3224">
        <v>40865</v>
      </c>
      <c r="I3224" t="s">
        <v>13</v>
      </c>
      <c r="J3224">
        <v>0</v>
      </c>
      <c r="K3224">
        <v>0</v>
      </c>
      <c r="L3224">
        <f t="shared" si="2177"/>
        <v>0</v>
      </c>
      <c r="M3224">
        <f t="shared" si="2174"/>
        <v>0</v>
      </c>
      <c r="N3224">
        <f t="shared" si="2175"/>
        <v>0</v>
      </c>
      <c r="O3224">
        <f t="shared" si="2176"/>
        <v>0</v>
      </c>
    </row>
    <row r="3225" spans="1:18" hidden="1" x14ac:dyDescent="0.25">
      <c r="A3225" t="s">
        <v>22</v>
      </c>
      <c r="B3225">
        <v>6</v>
      </c>
      <c r="C3225">
        <v>19</v>
      </c>
      <c r="D3225" t="s">
        <v>12</v>
      </c>
      <c r="E3225" t="s">
        <v>96</v>
      </c>
      <c r="F3225">
        <v>1</v>
      </c>
      <c r="G3225">
        <v>60</v>
      </c>
      <c r="H3225">
        <v>40865</v>
      </c>
      <c r="I3225" t="s">
        <v>14</v>
      </c>
      <c r="J3225">
        <v>0</v>
      </c>
      <c r="K3225">
        <v>0</v>
      </c>
      <c r="L3225" s="11">
        <f t="shared" si="2177"/>
        <v>0</v>
      </c>
      <c r="M3225" s="11">
        <f t="shared" si="2174"/>
        <v>0</v>
      </c>
      <c r="N3225" s="11">
        <f t="shared" si="2175"/>
        <v>0</v>
      </c>
      <c r="O3225" s="11">
        <f t="shared" si="2176"/>
        <v>0</v>
      </c>
      <c r="P3225" s="11"/>
      <c r="Q3225" s="11"/>
      <c r="R3225" s="11"/>
    </row>
    <row r="3226" spans="1:18" hidden="1" x14ac:dyDescent="0.25">
      <c r="A3226" t="s">
        <v>22</v>
      </c>
      <c r="B3226">
        <v>6</v>
      </c>
      <c r="C3226">
        <v>19</v>
      </c>
      <c r="D3226" t="s">
        <v>12</v>
      </c>
      <c r="E3226" t="s">
        <v>96</v>
      </c>
      <c r="F3226">
        <v>2</v>
      </c>
      <c r="G3226">
        <v>120</v>
      </c>
      <c r="H3226">
        <v>40925</v>
      </c>
      <c r="I3226" t="s">
        <v>17</v>
      </c>
      <c r="J3226">
        <v>2</v>
      </c>
      <c r="K3226">
        <v>4</v>
      </c>
      <c r="L3226">
        <f t="shared" si="2177"/>
        <v>1</v>
      </c>
      <c r="M3226">
        <f t="shared" si="2174"/>
        <v>1</v>
      </c>
      <c r="N3226">
        <f t="shared" si="2175"/>
        <v>1</v>
      </c>
      <c r="O3226">
        <f t="shared" si="2176"/>
        <v>0</v>
      </c>
      <c r="P3226">
        <f t="shared" ref="P3226" si="2188">IF((SUM(J3226:J3229)&gt;0),1,0)</f>
        <v>1</v>
      </c>
      <c r="Q3226">
        <f t="shared" ref="Q3226:R3226" si="2189">IF((SUM(N3226:N3229)&gt;0),1,0)</f>
        <v>1</v>
      </c>
      <c r="R3226">
        <f t="shared" si="2189"/>
        <v>0</v>
      </c>
    </row>
    <row r="3227" spans="1:18" hidden="1" x14ac:dyDescent="0.25">
      <c r="A3227" t="s">
        <v>22</v>
      </c>
      <c r="B3227">
        <v>6</v>
      </c>
      <c r="C3227">
        <v>19</v>
      </c>
      <c r="D3227" t="s">
        <v>12</v>
      </c>
      <c r="E3227" t="s">
        <v>96</v>
      </c>
      <c r="F3227">
        <v>2</v>
      </c>
      <c r="G3227">
        <v>120</v>
      </c>
      <c r="H3227">
        <v>40925</v>
      </c>
      <c r="I3227" t="s">
        <v>16</v>
      </c>
      <c r="J3227">
        <v>0</v>
      </c>
      <c r="K3227">
        <v>0</v>
      </c>
      <c r="L3227">
        <f t="shared" si="2177"/>
        <v>0</v>
      </c>
      <c r="M3227">
        <f t="shared" si="2174"/>
        <v>0</v>
      </c>
      <c r="N3227">
        <f t="shared" si="2175"/>
        <v>0</v>
      </c>
      <c r="O3227">
        <f t="shared" si="2176"/>
        <v>0</v>
      </c>
    </row>
    <row r="3228" spans="1:18" hidden="1" x14ac:dyDescent="0.25">
      <c r="A3228" t="s">
        <v>22</v>
      </c>
      <c r="B3228">
        <v>6</v>
      </c>
      <c r="C3228">
        <v>19</v>
      </c>
      <c r="D3228" t="s">
        <v>12</v>
      </c>
      <c r="E3228" t="s">
        <v>96</v>
      </c>
      <c r="F3228">
        <v>2</v>
      </c>
      <c r="G3228">
        <v>120</v>
      </c>
      <c r="H3228">
        <v>40925</v>
      </c>
      <c r="I3228" t="s">
        <v>13</v>
      </c>
      <c r="J3228">
        <v>0</v>
      </c>
      <c r="K3228">
        <v>0</v>
      </c>
      <c r="L3228">
        <f t="shared" si="2177"/>
        <v>0</v>
      </c>
      <c r="M3228">
        <f t="shared" si="2174"/>
        <v>0</v>
      </c>
      <c r="N3228">
        <f t="shared" si="2175"/>
        <v>0</v>
      </c>
      <c r="O3228">
        <f t="shared" si="2176"/>
        <v>0</v>
      </c>
    </row>
    <row r="3229" spans="1:18" hidden="1" x14ac:dyDescent="0.25">
      <c r="A3229" t="s">
        <v>22</v>
      </c>
      <c r="B3229">
        <v>6</v>
      </c>
      <c r="C3229">
        <v>19</v>
      </c>
      <c r="D3229" t="s">
        <v>12</v>
      </c>
      <c r="E3229" t="s">
        <v>96</v>
      </c>
      <c r="F3229">
        <v>2</v>
      </c>
      <c r="G3229">
        <v>120</v>
      </c>
      <c r="H3229">
        <v>40925</v>
      </c>
      <c r="I3229" t="s">
        <v>14</v>
      </c>
      <c r="J3229">
        <v>0</v>
      </c>
      <c r="K3229">
        <v>0</v>
      </c>
      <c r="L3229" s="11">
        <f t="shared" si="2177"/>
        <v>0</v>
      </c>
      <c r="M3229" s="11">
        <f t="shared" si="2174"/>
        <v>0</v>
      </c>
      <c r="N3229" s="11">
        <f t="shared" si="2175"/>
        <v>0</v>
      </c>
      <c r="O3229" s="11">
        <f t="shared" si="2176"/>
        <v>0</v>
      </c>
      <c r="P3229" s="11"/>
      <c r="Q3229" s="11"/>
      <c r="R3229" s="11"/>
    </row>
    <row r="3230" spans="1:18" hidden="1" x14ac:dyDescent="0.25">
      <c r="A3230" t="s">
        <v>22</v>
      </c>
      <c r="B3230">
        <v>6</v>
      </c>
      <c r="C3230">
        <v>19</v>
      </c>
      <c r="D3230" t="s">
        <v>12</v>
      </c>
      <c r="E3230" t="s">
        <v>96</v>
      </c>
      <c r="F3230">
        <v>3</v>
      </c>
      <c r="G3230">
        <v>180</v>
      </c>
      <c r="H3230">
        <v>40985</v>
      </c>
      <c r="I3230" t="s">
        <v>17</v>
      </c>
      <c r="J3230">
        <v>0</v>
      </c>
      <c r="K3230">
        <v>0</v>
      </c>
      <c r="L3230">
        <f t="shared" si="2177"/>
        <v>0</v>
      </c>
      <c r="M3230">
        <f t="shared" si="2174"/>
        <v>0</v>
      </c>
      <c r="N3230">
        <f t="shared" si="2175"/>
        <v>0</v>
      </c>
      <c r="O3230">
        <f t="shared" si="2176"/>
        <v>0</v>
      </c>
      <c r="P3230">
        <f t="shared" ref="P3230" si="2190">IF((SUM(J3230:J3233)&gt;0),1,0)</f>
        <v>0</v>
      </c>
      <c r="Q3230">
        <f t="shared" ref="Q3230:R3230" si="2191">IF((SUM(N3230:N3233)&gt;0),1,0)</f>
        <v>0</v>
      </c>
      <c r="R3230">
        <f t="shared" si="2191"/>
        <v>0</v>
      </c>
    </row>
    <row r="3231" spans="1:18" hidden="1" x14ac:dyDescent="0.25">
      <c r="A3231" t="s">
        <v>22</v>
      </c>
      <c r="B3231">
        <v>6</v>
      </c>
      <c r="C3231">
        <v>19</v>
      </c>
      <c r="D3231" t="s">
        <v>12</v>
      </c>
      <c r="E3231" t="s">
        <v>96</v>
      </c>
      <c r="F3231">
        <v>3</v>
      </c>
      <c r="G3231">
        <v>180</v>
      </c>
      <c r="H3231">
        <v>40985</v>
      </c>
      <c r="I3231" t="s">
        <v>16</v>
      </c>
      <c r="J3231">
        <v>0</v>
      </c>
      <c r="K3231">
        <v>0</v>
      </c>
      <c r="L3231">
        <f t="shared" si="2177"/>
        <v>0</v>
      </c>
      <c r="M3231">
        <f t="shared" si="2174"/>
        <v>0</v>
      </c>
      <c r="N3231">
        <f t="shared" si="2175"/>
        <v>0</v>
      </c>
      <c r="O3231">
        <f t="shared" si="2176"/>
        <v>0</v>
      </c>
    </row>
    <row r="3232" spans="1:18" hidden="1" x14ac:dyDescent="0.25">
      <c r="A3232" t="s">
        <v>22</v>
      </c>
      <c r="B3232">
        <v>6</v>
      </c>
      <c r="C3232">
        <v>19</v>
      </c>
      <c r="D3232" t="s">
        <v>12</v>
      </c>
      <c r="E3232" t="s">
        <v>96</v>
      </c>
      <c r="F3232">
        <v>3</v>
      </c>
      <c r="G3232">
        <v>180</v>
      </c>
      <c r="H3232">
        <v>40985</v>
      </c>
      <c r="I3232" t="s">
        <v>13</v>
      </c>
      <c r="J3232">
        <v>0</v>
      </c>
      <c r="K3232">
        <v>0</v>
      </c>
      <c r="L3232">
        <f t="shared" si="2177"/>
        <v>0</v>
      </c>
      <c r="M3232">
        <f t="shared" si="2174"/>
        <v>0</v>
      </c>
      <c r="N3232">
        <f t="shared" si="2175"/>
        <v>0</v>
      </c>
      <c r="O3232">
        <f t="shared" si="2176"/>
        <v>0</v>
      </c>
    </row>
    <row r="3233" spans="1:18" hidden="1" x14ac:dyDescent="0.25">
      <c r="A3233" t="s">
        <v>22</v>
      </c>
      <c r="B3233">
        <v>6</v>
      </c>
      <c r="C3233">
        <v>19</v>
      </c>
      <c r="D3233" t="s">
        <v>12</v>
      </c>
      <c r="E3233" t="s">
        <v>96</v>
      </c>
      <c r="F3233">
        <v>3</v>
      </c>
      <c r="G3233">
        <v>180</v>
      </c>
      <c r="H3233">
        <v>40985</v>
      </c>
      <c r="I3233" t="s">
        <v>14</v>
      </c>
      <c r="J3233">
        <v>0</v>
      </c>
      <c r="K3233">
        <v>0</v>
      </c>
      <c r="L3233" s="11">
        <f t="shared" si="2177"/>
        <v>0</v>
      </c>
      <c r="M3233" s="11">
        <f t="shared" si="2174"/>
        <v>0</v>
      </c>
      <c r="N3233" s="11">
        <f t="shared" si="2175"/>
        <v>0</v>
      </c>
      <c r="O3233" s="11">
        <f t="shared" si="2176"/>
        <v>0</v>
      </c>
      <c r="P3233" s="11"/>
      <c r="Q3233" s="11"/>
      <c r="R3233" s="11"/>
    </row>
    <row r="3234" spans="1:18" hidden="1" x14ac:dyDescent="0.25">
      <c r="A3234" t="s">
        <v>22</v>
      </c>
      <c r="B3234">
        <v>6</v>
      </c>
      <c r="C3234">
        <v>19</v>
      </c>
      <c r="D3234" t="s">
        <v>12</v>
      </c>
      <c r="E3234" t="s">
        <v>96</v>
      </c>
      <c r="F3234">
        <v>4</v>
      </c>
      <c r="G3234">
        <v>240</v>
      </c>
      <c r="H3234">
        <v>41045</v>
      </c>
      <c r="I3234" t="s">
        <v>17</v>
      </c>
      <c r="J3234">
        <v>1</v>
      </c>
      <c r="K3234">
        <v>3</v>
      </c>
      <c r="L3234">
        <f t="shared" si="2177"/>
        <v>1</v>
      </c>
      <c r="M3234">
        <f t="shared" si="2174"/>
        <v>0</v>
      </c>
      <c r="N3234">
        <f t="shared" si="2175"/>
        <v>0</v>
      </c>
      <c r="O3234">
        <f t="shared" si="2176"/>
        <v>0</v>
      </c>
      <c r="P3234">
        <f t="shared" ref="P3234" si="2192">IF((SUM(J3234:J3237)&gt;0),1,0)</f>
        <v>1</v>
      </c>
      <c r="Q3234">
        <f t="shared" ref="Q3234:R3234" si="2193">IF((SUM(N3234:N3237)&gt;0),1,0)</f>
        <v>0</v>
      </c>
      <c r="R3234">
        <f t="shared" si="2193"/>
        <v>0</v>
      </c>
    </row>
    <row r="3235" spans="1:18" hidden="1" x14ac:dyDescent="0.25">
      <c r="A3235" t="s">
        <v>22</v>
      </c>
      <c r="B3235">
        <v>6</v>
      </c>
      <c r="C3235">
        <v>19</v>
      </c>
      <c r="D3235" t="s">
        <v>12</v>
      </c>
      <c r="E3235" t="s">
        <v>96</v>
      </c>
      <c r="F3235">
        <v>4</v>
      </c>
      <c r="G3235">
        <v>240</v>
      </c>
      <c r="H3235">
        <v>41045</v>
      </c>
      <c r="I3235" t="s">
        <v>16</v>
      </c>
      <c r="J3235">
        <v>0</v>
      </c>
      <c r="K3235">
        <v>0</v>
      </c>
      <c r="L3235">
        <f t="shared" si="2177"/>
        <v>0</v>
      </c>
      <c r="M3235">
        <f t="shared" si="2174"/>
        <v>0</v>
      </c>
      <c r="N3235">
        <f t="shared" si="2175"/>
        <v>0</v>
      </c>
      <c r="O3235">
        <f t="shared" si="2176"/>
        <v>0</v>
      </c>
    </row>
    <row r="3236" spans="1:18" hidden="1" x14ac:dyDescent="0.25">
      <c r="A3236" t="s">
        <v>22</v>
      </c>
      <c r="B3236">
        <v>6</v>
      </c>
      <c r="C3236">
        <v>19</v>
      </c>
      <c r="D3236" t="s">
        <v>12</v>
      </c>
      <c r="E3236" t="s">
        <v>96</v>
      </c>
      <c r="F3236">
        <v>4</v>
      </c>
      <c r="G3236">
        <v>240</v>
      </c>
      <c r="H3236">
        <v>41045</v>
      </c>
      <c r="I3236" t="s">
        <v>13</v>
      </c>
      <c r="J3236">
        <v>0</v>
      </c>
      <c r="K3236">
        <v>0</v>
      </c>
      <c r="L3236">
        <f t="shared" si="2177"/>
        <v>0</v>
      </c>
      <c r="M3236">
        <f t="shared" si="2174"/>
        <v>0</v>
      </c>
      <c r="N3236">
        <f t="shared" si="2175"/>
        <v>0</v>
      </c>
      <c r="O3236">
        <f t="shared" si="2176"/>
        <v>0</v>
      </c>
    </row>
    <row r="3237" spans="1:18" hidden="1" x14ac:dyDescent="0.25">
      <c r="A3237" t="s">
        <v>22</v>
      </c>
      <c r="B3237">
        <v>6</v>
      </c>
      <c r="C3237">
        <v>19</v>
      </c>
      <c r="D3237" t="s">
        <v>12</v>
      </c>
      <c r="E3237" t="s">
        <v>96</v>
      </c>
      <c r="F3237">
        <v>4</v>
      </c>
      <c r="G3237">
        <v>240</v>
      </c>
      <c r="H3237">
        <v>41045</v>
      </c>
      <c r="I3237" t="s">
        <v>14</v>
      </c>
      <c r="J3237">
        <v>1</v>
      </c>
      <c r="K3237">
        <v>1</v>
      </c>
      <c r="L3237" s="11">
        <f t="shared" si="2177"/>
        <v>1</v>
      </c>
      <c r="M3237" s="11">
        <f t="shared" si="2174"/>
        <v>0</v>
      </c>
      <c r="N3237" s="11">
        <f t="shared" si="2175"/>
        <v>0</v>
      </c>
      <c r="O3237" s="11">
        <f t="shared" si="2176"/>
        <v>0</v>
      </c>
      <c r="P3237" s="11"/>
      <c r="Q3237" s="11"/>
      <c r="R3237" s="11"/>
    </row>
    <row r="3238" spans="1:18" hidden="1" x14ac:dyDescent="0.25">
      <c r="A3238" t="s">
        <v>22</v>
      </c>
      <c r="B3238">
        <v>6</v>
      </c>
      <c r="C3238">
        <v>19</v>
      </c>
      <c r="D3238" t="s">
        <v>12</v>
      </c>
      <c r="E3238" t="s">
        <v>96</v>
      </c>
      <c r="F3238">
        <v>5</v>
      </c>
      <c r="G3238">
        <v>300</v>
      </c>
      <c r="H3238">
        <v>41105</v>
      </c>
      <c r="I3238" t="s">
        <v>17</v>
      </c>
      <c r="J3238">
        <v>1</v>
      </c>
      <c r="K3238">
        <v>4</v>
      </c>
      <c r="L3238">
        <f t="shared" si="2177"/>
        <v>1</v>
      </c>
      <c r="M3238">
        <f t="shared" si="2174"/>
        <v>1</v>
      </c>
      <c r="N3238">
        <f t="shared" si="2175"/>
        <v>1</v>
      </c>
      <c r="O3238">
        <f t="shared" si="2176"/>
        <v>0</v>
      </c>
      <c r="P3238">
        <f t="shared" ref="P3238" si="2194">IF((SUM(J3238:J3241)&gt;0),1,0)</f>
        <v>1</v>
      </c>
      <c r="Q3238">
        <f t="shared" ref="Q3238:R3238" si="2195">IF((SUM(N3238:N3241)&gt;0),1,0)</f>
        <v>1</v>
      </c>
      <c r="R3238">
        <f t="shared" si="2195"/>
        <v>0</v>
      </c>
    </row>
    <row r="3239" spans="1:18" hidden="1" x14ac:dyDescent="0.25">
      <c r="A3239" t="s">
        <v>22</v>
      </c>
      <c r="B3239">
        <v>6</v>
      </c>
      <c r="C3239">
        <v>19</v>
      </c>
      <c r="D3239" t="s">
        <v>12</v>
      </c>
      <c r="E3239" t="s">
        <v>96</v>
      </c>
      <c r="F3239">
        <v>5</v>
      </c>
      <c r="G3239">
        <v>300</v>
      </c>
      <c r="H3239">
        <v>41105</v>
      </c>
      <c r="I3239" t="s">
        <v>16</v>
      </c>
      <c r="J3239">
        <v>0</v>
      </c>
      <c r="K3239">
        <v>0</v>
      </c>
      <c r="L3239">
        <f t="shared" si="2177"/>
        <v>0</v>
      </c>
      <c r="M3239">
        <f t="shared" si="2174"/>
        <v>0</v>
      </c>
      <c r="N3239">
        <f t="shared" si="2175"/>
        <v>0</v>
      </c>
      <c r="O3239">
        <f t="shared" si="2176"/>
        <v>0</v>
      </c>
    </row>
    <row r="3240" spans="1:18" hidden="1" x14ac:dyDescent="0.25">
      <c r="A3240" t="s">
        <v>22</v>
      </c>
      <c r="B3240">
        <v>6</v>
      </c>
      <c r="C3240">
        <v>19</v>
      </c>
      <c r="D3240" t="s">
        <v>12</v>
      </c>
      <c r="E3240" t="s">
        <v>96</v>
      </c>
      <c r="F3240">
        <v>5</v>
      </c>
      <c r="G3240">
        <v>300</v>
      </c>
      <c r="H3240">
        <v>41105</v>
      </c>
      <c r="I3240" t="s">
        <v>13</v>
      </c>
      <c r="J3240">
        <v>0</v>
      </c>
      <c r="K3240">
        <v>0</v>
      </c>
      <c r="L3240">
        <f t="shared" si="2177"/>
        <v>0</v>
      </c>
      <c r="M3240">
        <f t="shared" si="2174"/>
        <v>0</v>
      </c>
      <c r="N3240">
        <f t="shared" si="2175"/>
        <v>0</v>
      </c>
      <c r="O3240">
        <f t="shared" si="2176"/>
        <v>0</v>
      </c>
    </row>
    <row r="3241" spans="1:18" hidden="1" x14ac:dyDescent="0.25">
      <c r="A3241" t="s">
        <v>22</v>
      </c>
      <c r="B3241">
        <v>6</v>
      </c>
      <c r="C3241">
        <v>19</v>
      </c>
      <c r="D3241" t="s">
        <v>12</v>
      </c>
      <c r="E3241" t="s">
        <v>96</v>
      </c>
      <c r="F3241">
        <v>5</v>
      </c>
      <c r="G3241">
        <v>300</v>
      </c>
      <c r="H3241">
        <v>41105</v>
      </c>
      <c r="I3241" t="s">
        <v>14</v>
      </c>
      <c r="J3241">
        <v>0</v>
      </c>
      <c r="K3241">
        <v>0</v>
      </c>
      <c r="L3241" s="11">
        <f t="shared" si="2177"/>
        <v>0</v>
      </c>
      <c r="M3241" s="11">
        <f t="shared" si="2174"/>
        <v>0</v>
      </c>
      <c r="N3241" s="11">
        <f t="shared" si="2175"/>
        <v>0</v>
      </c>
      <c r="O3241" s="11">
        <f t="shared" si="2176"/>
        <v>0</v>
      </c>
      <c r="P3241" s="11"/>
      <c r="Q3241" s="11"/>
      <c r="R3241" s="11"/>
    </row>
    <row r="3242" spans="1:18" hidden="1" x14ac:dyDescent="0.25">
      <c r="A3242" t="s">
        <v>22</v>
      </c>
      <c r="B3242">
        <v>6</v>
      </c>
      <c r="C3242">
        <v>19</v>
      </c>
      <c r="D3242" t="s">
        <v>12</v>
      </c>
      <c r="E3242" t="s">
        <v>96</v>
      </c>
      <c r="F3242">
        <v>6</v>
      </c>
      <c r="G3242">
        <v>360</v>
      </c>
      <c r="H3242">
        <v>41165</v>
      </c>
      <c r="I3242" t="s">
        <v>17</v>
      </c>
      <c r="J3242">
        <v>0</v>
      </c>
      <c r="K3242">
        <v>0</v>
      </c>
      <c r="L3242">
        <f t="shared" si="2177"/>
        <v>0</v>
      </c>
      <c r="M3242">
        <f t="shared" si="2174"/>
        <v>0</v>
      </c>
      <c r="N3242">
        <f t="shared" si="2175"/>
        <v>0</v>
      </c>
      <c r="O3242">
        <f t="shared" si="2176"/>
        <v>0</v>
      </c>
      <c r="P3242">
        <f t="shared" ref="P3242" si="2196">IF((SUM(J3242:J3245)&gt;0),1,0)</f>
        <v>1</v>
      </c>
      <c r="Q3242">
        <f t="shared" ref="Q3242:R3242" si="2197">IF((SUM(N3242:N3245)&gt;0),1,0)</f>
        <v>0</v>
      </c>
      <c r="R3242">
        <f t="shared" si="2197"/>
        <v>1</v>
      </c>
    </row>
    <row r="3243" spans="1:18" hidden="1" x14ac:dyDescent="0.25">
      <c r="A3243" t="s">
        <v>22</v>
      </c>
      <c r="B3243">
        <v>6</v>
      </c>
      <c r="C3243">
        <v>19</v>
      </c>
      <c r="D3243" t="s">
        <v>12</v>
      </c>
      <c r="E3243" t="s">
        <v>96</v>
      </c>
      <c r="F3243">
        <v>6</v>
      </c>
      <c r="G3243">
        <v>360</v>
      </c>
      <c r="H3243">
        <v>41165</v>
      </c>
      <c r="I3243" t="s">
        <v>16</v>
      </c>
      <c r="J3243">
        <v>0</v>
      </c>
      <c r="K3243">
        <v>0</v>
      </c>
      <c r="L3243">
        <f t="shared" si="2177"/>
        <v>0</v>
      </c>
      <c r="M3243">
        <f t="shared" si="2174"/>
        <v>0</v>
      </c>
      <c r="N3243">
        <f t="shared" si="2175"/>
        <v>0</v>
      </c>
      <c r="O3243">
        <f t="shared" si="2176"/>
        <v>0</v>
      </c>
    </row>
    <row r="3244" spans="1:18" hidden="1" x14ac:dyDescent="0.25">
      <c r="A3244" t="s">
        <v>22</v>
      </c>
      <c r="B3244">
        <v>6</v>
      </c>
      <c r="C3244">
        <v>19</v>
      </c>
      <c r="D3244" t="s">
        <v>12</v>
      </c>
      <c r="E3244" t="s">
        <v>96</v>
      </c>
      <c r="F3244">
        <v>6</v>
      </c>
      <c r="G3244">
        <v>360</v>
      </c>
      <c r="H3244">
        <v>41165</v>
      </c>
      <c r="I3244" t="s">
        <v>13</v>
      </c>
      <c r="J3244">
        <v>0</v>
      </c>
      <c r="K3244">
        <v>0</v>
      </c>
      <c r="L3244">
        <f t="shared" si="2177"/>
        <v>0</v>
      </c>
      <c r="M3244">
        <f t="shared" si="2174"/>
        <v>0</v>
      </c>
      <c r="N3244">
        <f t="shared" si="2175"/>
        <v>0</v>
      </c>
      <c r="O3244">
        <f t="shared" si="2176"/>
        <v>0</v>
      </c>
    </row>
    <row r="3245" spans="1:18" hidden="1" x14ac:dyDescent="0.25">
      <c r="A3245" t="s">
        <v>22</v>
      </c>
      <c r="B3245">
        <v>6</v>
      </c>
      <c r="C3245">
        <v>19</v>
      </c>
      <c r="D3245" t="s">
        <v>12</v>
      </c>
      <c r="E3245" t="s">
        <v>96</v>
      </c>
      <c r="F3245">
        <v>6</v>
      </c>
      <c r="G3245">
        <v>360</v>
      </c>
      <c r="H3245">
        <v>41165</v>
      </c>
      <c r="I3245" t="s">
        <v>14</v>
      </c>
      <c r="J3245">
        <v>1</v>
      </c>
      <c r="K3245">
        <v>5</v>
      </c>
      <c r="L3245" s="11">
        <f t="shared" si="2177"/>
        <v>1</v>
      </c>
      <c r="M3245" s="11">
        <f t="shared" si="2174"/>
        <v>1</v>
      </c>
      <c r="N3245" s="11">
        <f t="shared" si="2175"/>
        <v>0</v>
      </c>
      <c r="O3245" s="11">
        <f t="shared" si="2176"/>
        <v>1</v>
      </c>
      <c r="P3245" s="11"/>
      <c r="Q3245" s="11"/>
      <c r="R3245" s="11"/>
    </row>
    <row r="3246" spans="1:18" hidden="1" x14ac:dyDescent="0.25">
      <c r="A3246" t="s">
        <v>22</v>
      </c>
      <c r="B3246">
        <v>6</v>
      </c>
      <c r="C3246">
        <v>19</v>
      </c>
      <c r="D3246" t="s">
        <v>12</v>
      </c>
      <c r="E3246" t="s">
        <v>96</v>
      </c>
      <c r="F3246">
        <v>7</v>
      </c>
      <c r="G3246">
        <v>420</v>
      </c>
      <c r="H3246">
        <v>41225</v>
      </c>
      <c r="I3246" t="s">
        <v>17</v>
      </c>
      <c r="J3246">
        <v>1</v>
      </c>
      <c r="K3246">
        <v>4</v>
      </c>
      <c r="L3246">
        <f t="shared" si="2177"/>
        <v>1</v>
      </c>
      <c r="M3246">
        <f t="shared" si="2174"/>
        <v>1</v>
      </c>
      <c r="N3246">
        <f t="shared" si="2175"/>
        <v>1</v>
      </c>
      <c r="O3246">
        <f t="shared" si="2176"/>
        <v>0</v>
      </c>
      <c r="P3246">
        <f t="shared" ref="P3246" si="2198">IF((SUM(J3246:J3249)&gt;0),1,0)</f>
        <v>1</v>
      </c>
      <c r="Q3246">
        <f t="shared" ref="Q3246:R3246" si="2199">IF((SUM(N3246:N3249)&gt;0),1,0)</f>
        <v>1</v>
      </c>
      <c r="R3246">
        <f t="shared" si="2199"/>
        <v>0</v>
      </c>
    </row>
    <row r="3247" spans="1:18" hidden="1" x14ac:dyDescent="0.25">
      <c r="A3247" t="s">
        <v>22</v>
      </c>
      <c r="B3247">
        <v>6</v>
      </c>
      <c r="C3247">
        <v>19</v>
      </c>
      <c r="D3247" t="s">
        <v>12</v>
      </c>
      <c r="E3247" t="s">
        <v>96</v>
      </c>
      <c r="F3247">
        <v>7</v>
      </c>
      <c r="G3247">
        <v>420</v>
      </c>
      <c r="H3247">
        <v>41225</v>
      </c>
      <c r="I3247" t="s">
        <v>16</v>
      </c>
      <c r="J3247">
        <v>0</v>
      </c>
      <c r="K3247">
        <v>0</v>
      </c>
      <c r="L3247">
        <f t="shared" si="2177"/>
        <v>0</v>
      </c>
      <c r="M3247">
        <f t="shared" si="2174"/>
        <v>0</v>
      </c>
      <c r="N3247">
        <f t="shared" si="2175"/>
        <v>0</v>
      </c>
      <c r="O3247">
        <f t="shared" si="2176"/>
        <v>0</v>
      </c>
    </row>
    <row r="3248" spans="1:18" hidden="1" x14ac:dyDescent="0.25">
      <c r="A3248" t="s">
        <v>22</v>
      </c>
      <c r="B3248">
        <v>6</v>
      </c>
      <c r="C3248">
        <v>19</v>
      </c>
      <c r="D3248" t="s">
        <v>12</v>
      </c>
      <c r="E3248" t="s">
        <v>96</v>
      </c>
      <c r="F3248">
        <v>7</v>
      </c>
      <c r="G3248">
        <v>420</v>
      </c>
      <c r="H3248">
        <v>41225</v>
      </c>
      <c r="I3248" t="s">
        <v>13</v>
      </c>
      <c r="J3248">
        <v>0</v>
      </c>
      <c r="K3248">
        <v>0</v>
      </c>
      <c r="L3248">
        <f t="shared" si="2177"/>
        <v>0</v>
      </c>
      <c r="M3248">
        <f t="shared" si="2174"/>
        <v>0</v>
      </c>
      <c r="N3248">
        <f t="shared" si="2175"/>
        <v>0</v>
      </c>
      <c r="O3248">
        <f t="shared" si="2176"/>
        <v>0</v>
      </c>
    </row>
    <row r="3249" spans="1:18" hidden="1" x14ac:dyDescent="0.25">
      <c r="A3249" t="s">
        <v>22</v>
      </c>
      <c r="B3249">
        <v>6</v>
      </c>
      <c r="C3249">
        <v>19</v>
      </c>
      <c r="D3249" t="s">
        <v>12</v>
      </c>
      <c r="E3249" t="s">
        <v>96</v>
      </c>
      <c r="F3249">
        <v>7</v>
      </c>
      <c r="G3249">
        <v>420</v>
      </c>
      <c r="H3249">
        <v>41225</v>
      </c>
      <c r="I3249" t="s">
        <v>14</v>
      </c>
      <c r="J3249">
        <v>1</v>
      </c>
      <c r="K3249">
        <v>3</v>
      </c>
      <c r="L3249" s="11">
        <f t="shared" si="2177"/>
        <v>1</v>
      </c>
      <c r="M3249" s="11">
        <f t="shared" si="2174"/>
        <v>0</v>
      </c>
      <c r="N3249" s="11">
        <f t="shared" si="2175"/>
        <v>0</v>
      </c>
      <c r="O3249" s="11">
        <f t="shared" si="2176"/>
        <v>0</v>
      </c>
      <c r="P3249" s="11"/>
      <c r="Q3249" s="11"/>
      <c r="R3249" s="11"/>
    </row>
    <row r="3250" spans="1:18" hidden="1" x14ac:dyDescent="0.25">
      <c r="A3250" t="s">
        <v>22</v>
      </c>
      <c r="B3250">
        <v>6</v>
      </c>
      <c r="C3250">
        <v>19</v>
      </c>
      <c r="D3250" t="s">
        <v>12</v>
      </c>
      <c r="E3250" t="s">
        <v>96</v>
      </c>
      <c r="F3250">
        <v>8</v>
      </c>
      <c r="G3250">
        <v>480</v>
      </c>
      <c r="H3250">
        <v>41285</v>
      </c>
      <c r="I3250" t="s">
        <v>17</v>
      </c>
      <c r="J3250">
        <v>2</v>
      </c>
      <c r="K3250">
        <v>3</v>
      </c>
      <c r="L3250">
        <f t="shared" si="2177"/>
        <v>1</v>
      </c>
      <c r="M3250">
        <f t="shared" si="2174"/>
        <v>0</v>
      </c>
      <c r="N3250">
        <f t="shared" si="2175"/>
        <v>0</v>
      </c>
      <c r="O3250">
        <f t="shared" si="2176"/>
        <v>0</v>
      </c>
      <c r="P3250">
        <f t="shared" ref="P3250" si="2200">IF((SUM(J3250:J3253)&gt;0),1,0)</f>
        <v>1</v>
      </c>
      <c r="Q3250">
        <f t="shared" ref="Q3250:R3250" si="2201">IF((SUM(N3250:N3253)&gt;0),1,0)</f>
        <v>0</v>
      </c>
      <c r="R3250">
        <f t="shared" si="2201"/>
        <v>0</v>
      </c>
    </row>
    <row r="3251" spans="1:18" hidden="1" x14ac:dyDescent="0.25">
      <c r="A3251" t="s">
        <v>22</v>
      </c>
      <c r="B3251">
        <v>6</v>
      </c>
      <c r="C3251">
        <v>19</v>
      </c>
      <c r="D3251" t="s">
        <v>12</v>
      </c>
      <c r="E3251" t="s">
        <v>96</v>
      </c>
      <c r="F3251">
        <v>8</v>
      </c>
      <c r="G3251">
        <v>480</v>
      </c>
      <c r="H3251">
        <v>41285</v>
      </c>
      <c r="I3251" t="s">
        <v>16</v>
      </c>
      <c r="J3251">
        <v>0</v>
      </c>
      <c r="K3251">
        <v>0</v>
      </c>
      <c r="L3251">
        <f t="shared" si="2177"/>
        <v>0</v>
      </c>
      <c r="M3251">
        <f t="shared" si="2174"/>
        <v>0</v>
      </c>
      <c r="N3251">
        <f t="shared" si="2175"/>
        <v>0</v>
      </c>
      <c r="O3251">
        <f t="shared" si="2176"/>
        <v>0</v>
      </c>
    </row>
    <row r="3252" spans="1:18" hidden="1" x14ac:dyDescent="0.25">
      <c r="A3252" t="s">
        <v>22</v>
      </c>
      <c r="B3252">
        <v>6</v>
      </c>
      <c r="C3252">
        <v>19</v>
      </c>
      <c r="D3252" t="s">
        <v>12</v>
      </c>
      <c r="E3252" t="s">
        <v>96</v>
      </c>
      <c r="F3252">
        <v>8</v>
      </c>
      <c r="G3252">
        <v>480</v>
      </c>
      <c r="H3252">
        <v>41285</v>
      </c>
      <c r="I3252" t="s">
        <v>13</v>
      </c>
      <c r="J3252">
        <v>0</v>
      </c>
      <c r="K3252">
        <v>0</v>
      </c>
      <c r="L3252">
        <f t="shared" si="2177"/>
        <v>0</v>
      </c>
      <c r="M3252">
        <f t="shared" si="2174"/>
        <v>0</v>
      </c>
      <c r="N3252">
        <f t="shared" si="2175"/>
        <v>0</v>
      </c>
      <c r="O3252">
        <f t="shared" si="2176"/>
        <v>0</v>
      </c>
    </row>
    <row r="3253" spans="1:18" hidden="1" x14ac:dyDescent="0.25">
      <c r="A3253" t="s">
        <v>22</v>
      </c>
      <c r="B3253">
        <v>6</v>
      </c>
      <c r="C3253">
        <v>19</v>
      </c>
      <c r="D3253" t="s">
        <v>12</v>
      </c>
      <c r="E3253" t="s">
        <v>96</v>
      </c>
      <c r="F3253">
        <v>8</v>
      </c>
      <c r="G3253">
        <v>480</v>
      </c>
      <c r="H3253">
        <v>41285</v>
      </c>
      <c r="I3253" t="s">
        <v>14</v>
      </c>
      <c r="J3253">
        <v>0</v>
      </c>
      <c r="K3253">
        <v>0</v>
      </c>
      <c r="L3253" s="11">
        <f t="shared" si="2177"/>
        <v>0</v>
      </c>
      <c r="M3253" s="11">
        <f t="shared" si="2174"/>
        <v>0</v>
      </c>
      <c r="N3253" s="11">
        <f t="shared" si="2175"/>
        <v>0</v>
      </c>
      <c r="O3253" s="11">
        <f t="shared" si="2176"/>
        <v>0</v>
      </c>
      <c r="P3253" s="11"/>
      <c r="Q3253" s="11"/>
      <c r="R3253" s="11"/>
    </row>
    <row r="3254" spans="1:18" hidden="1" x14ac:dyDescent="0.25">
      <c r="A3254" t="s">
        <v>22</v>
      </c>
      <c r="B3254">
        <v>6</v>
      </c>
      <c r="C3254">
        <v>19</v>
      </c>
      <c r="D3254" t="s">
        <v>12</v>
      </c>
      <c r="E3254" t="s">
        <v>96</v>
      </c>
      <c r="F3254">
        <v>9</v>
      </c>
      <c r="G3254">
        <v>540</v>
      </c>
      <c r="H3254">
        <v>41345</v>
      </c>
      <c r="I3254" t="s">
        <v>17</v>
      </c>
      <c r="J3254">
        <v>1</v>
      </c>
      <c r="K3254">
        <v>2</v>
      </c>
      <c r="L3254">
        <f t="shared" si="2177"/>
        <v>1</v>
      </c>
      <c r="M3254">
        <f t="shared" si="2174"/>
        <v>0</v>
      </c>
      <c r="N3254">
        <f t="shared" si="2175"/>
        <v>0</v>
      </c>
      <c r="O3254">
        <f t="shared" si="2176"/>
        <v>0</v>
      </c>
      <c r="P3254">
        <f t="shared" ref="P3254" si="2202">IF((SUM(J3254:J3257)&gt;0),1,0)</f>
        <v>1</v>
      </c>
      <c r="Q3254">
        <f t="shared" ref="Q3254:R3254" si="2203">IF((SUM(N3254:N3257)&gt;0),1,0)</f>
        <v>0</v>
      </c>
      <c r="R3254">
        <f t="shared" si="2203"/>
        <v>0</v>
      </c>
    </row>
    <row r="3255" spans="1:18" hidden="1" x14ac:dyDescent="0.25">
      <c r="A3255" t="s">
        <v>22</v>
      </c>
      <c r="B3255">
        <v>6</v>
      </c>
      <c r="C3255">
        <v>19</v>
      </c>
      <c r="D3255" t="s">
        <v>12</v>
      </c>
      <c r="E3255" t="s">
        <v>96</v>
      </c>
      <c r="F3255">
        <v>9</v>
      </c>
      <c r="G3255">
        <v>540</v>
      </c>
      <c r="H3255">
        <v>41345</v>
      </c>
      <c r="I3255" t="s">
        <v>16</v>
      </c>
      <c r="J3255">
        <v>0</v>
      </c>
      <c r="K3255">
        <v>0</v>
      </c>
      <c r="L3255">
        <f t="shared" si="2177"/>
        <v>0</v>
      </c>
      <c r="M3255">
        <f t="shared" si="2174"/>
        <v>0</v>
      </c>
      <c r="N3255">
        <f t="shared" si="2175"/>
        <v>0</v>
      </c>
      <c r="O3255">
        <f t="shared" si="2176"/>
        <v>0</v>
      </c>
    </row>
    <row r="3256" spans="1:18" hidden="1" x14ac:dyDescent="0.25">
      <c r="A3256" t="s">
        <v>22</v>
      </c>
      <c r="B3256">
        <v>6</v>
      </c>
      <c r="C3256">
        <v>19</v>
      </c>
      <c r="D3256" t="s">
        <v>12</v>
      </c>
      <c r="E3256" t="s">
        <v>96</v>
      </c>
      <c r="F3256">
        <v>9</v>
      </c>
      <c r="G3256">
        <v>540</v>
      </c>
      <c r="H3256">
        <v>41345</v>
      </c>
      <c r="I3256" t="s">
        <v>13</v>
      </c>
      <c r="J3256">
        <v>0</v>
      </c>
      <c r="K3256">
        <v>0</v>
      </c>
      <c r="L3256">
        <f t="shared" si="2177"/>
        <v>0</v>
      </c>
      <c r="M3256">
        <f t="shared" si="2174"/>
        <v>0</v>
      </c>
      <c r="N3256">
        <f t="shared" si="2175"/>
        <v>0</v>
      </c>
      <c r="O3256">
        <f t="shared" si="2176"/>
        <v>0</v>
      </c>
    </row>
    <row r="3257" spans="1:18" hidden="1" x14ac:dyDescent="0.25">
      <c r="A3257" t="s">
        <v>22</v>
      </c>
      <c r="B3257">
        <v>6</v>
      </c>
      <c r="C3257">
        <v>19</v>
      </c>
      <c r="D3257" t="s">
        <v>12</v>
      </c>
      <c r="E3257" t="s">
        <v>96</v>
      </c>
      <c r="F3257">
        <v>9</v>
      </c>
      <c r="G3257">
        <v>540</v>
      </c>
      <c r="H3257">
        <v>41345</v>
      </c>
      <c r="I3257" t="s">
        <v>14</v>
      </c>
      <c r="J3257">
        <v>0</v>
      </c>
      <c r="K3257">
        <v>0</v>
      </c>
      <c r="L3257" s="11">
        <f t="shared" si="2177"/>
        <v>0</v>
      </c>
      <c r="M3257" s="11">
        <f t="shared" si="2174"/>
        <v>0</v>
      </c>
      <c r="N3257" s="11">
        <f t="shared" si="2175"/>
        <v>0</v>
      </c>
      <c r="O3257" s="11">
        <f t="shared" si="2176"/>
        <v>0</v>
      </c>
      <c r="P3257" s="11"/>
      <c r="Q3257" s="11"/>
      <c r="R3257" s="11"/>
    </row>
    <row r="3258" spans="1:18" hidden="1" x14ac:dyDescent="0.25">
      <c r="A3258" t="s">
        <v>22</v>
      </c>
      <c r="B3258">
        <v>6</v>
      </c>
      <c r="C3258">
        <v>19</v>
      </c>
      <c r="D3258" t="s">
        <v>12</v>
      </c>
      <c r="E3258" t="s">
        <v>96</v>
      </c>
      <c r="F3258">
        <v>10</v>
      </c>
      <c r="G3258">
        <v>600</v>
      </c>
      <c r="H3258">
        <v>41405</v>
      </c>
      <c r="I3258" t="s">
        <v>17</v>
      </c>
      <c r="J3258">
        <v>0</v>
      </c>
      <c r="K3258">
        <v>0</v>
      </c>
      <c r="L3258">
        <f t="shared" si="2177"/>
        <v>0</v>
      </c>
      <c r="M3258">
        <f t="shared" si="2174"/>
        <v>0</v>
      </c>
      <c r="N3258">
        <f t="shared" si="2175"/>
        <v>0</v>
      </c>
      <c r="O3258">
        <f t="shared" si="2176"/>
        <v>0</v>
      </c>
      <c r="P3258">
        <f t="shared" ref="P3258" si="2204">IF((SUM(J3258:J3261)&gt;0),1,0)</f>
        <v>1</v>
      </c>
      <c r="Q3258">
        <f t="shared" ref="Q3258:R3258" si="2205">IF((SUM(N3258:N3261)&gt;0),1,0)</f>
        <v>0</v>
      </c>
      <c r="R3258">
        <f t="shared" si="2205"/>
        <v>0</v>
      </c>
    </row>
    <row r="3259" spans="1:18" hidden="1" x14ac:dyDescent="0.25">
      <c r="A3259" t="s">
        <v>22</v>
      </c>
      <c r="B3259">
        <v>6</v>
      </c>
      <c r="C3259">
        <v>19</v>
      </c>
      <c r="D3259" t="s">
        <v>12</v>
      </c>
      <c r="E3259" t="s">
        <v>96</v>
      </c>
      <c r="F3259">
        <v>10</v>
      </c>
      <c r="G3259">
        <v>600</v>
      </c>
      <c r="H3259">
        <v>41405</v>
      </c>
      <c r="I3259" t="s">
        <v>16</v>
      </c>
      <c r="J3259">
        <v>0</v>
      </c>
      <c r="K3259">
        <v>0</v>
      </c>
      <c r="L3259">
        <f t="shared" si="2177"/>
        <v>0</v>
      </c>
      <c r="M3259">
        <f t="shared" si="2174"/>
        <v>0</v>
      </c>
      <c r="N3259">
        <f t="shared" si="2175"/>
        <v>0</v>
      </c>
      <c r="O3259">
        <f t="shared" si="2176"/>
        <v>0</v>
      </c>
    </row>
    <row r="3260" spans="1:18" hidden="1" x14ac:dyDescent="0.25">
      <c r="A3260" t="s">
        <v>22</v>
      </c>
      <c r="B3260">
        <v>6</v>
      </c>
      <c r="C3260">
        <v>19</v>
      </c>
      <c r="D3260" t="s">
        <v>12</v>
      </c>
      <c r="E3260" t="s">
        <v>96</v>
      </c>
      <c r="F3260">
        <v>10</v>
      </c>
      <c r="G3260">
        <v>600</v>
      </c>
      <c r="H3260">
        <v>41405</v>
      </c>
      <c r="I3260" t="s">
        <v>13</v>
      </c>
      <c r="J3260">
        <v>0</v>
      </c>
      <c r="K3260">
        <v>0</v>
      </c>
      <c r="L3260">
        <f t="shared" si="2177"/>
        <v>0</v>
      </c>
      <c r="M3260">
        <f t="shared" si="2174"/>
        <v>0</v>
      </c>
      <c r="N3260">
        <f t="shared" si="2175"/>
        <v>0</v>
      </c>
      <c r="O3260">
        <f t="shared" si="2176"/>
        <v>0</v>
      </c>
    </row>
    <row r="3261" spans="1:18" hidden="1" x14ac:dyDescent="0.25">
      <c r="A3261" t="s">
        <v>22</v>
      </c>
      <c r="B3261">
        <v>6</v>
      </c>
      <c r="C3261">
        <v>19</v>
      </c>
      <c r="D3261" t="s">
        <v>12</v>
      </c>
      <c r="E3261" t="s">
        <v>96</v>
      </c>
      <c r="F3261">
        <v>10</v>
      </c>
      <c r="G3261">
        <v>600</v>
      </c>
      <c r="H3261">
        <v>41405</v>
      </c>
      <c r="I3261" t="s">
        <v>14</v>
      </c>
      <c r="J3261">
        <v>1</v>
      </c>
      <c r="K3261">
        <v>1</v>
      </c>
      <c r="L3261" s="11">
        <f t="shared" si="2177"/>
        <v>1</v>
      </c>
      <c r="M3261" s="11">
        <f t="shared" si="2174"/>
        <v>0</v>
      </c>
      <c r="N3261" s="11">
        <f t="shared" si="2175"/>
        <v>0</v>
      </c>
      <c r="O3261" s="11">
        <f t="shared" si="2176"/>
        <v>0</v>
      </c>
      <c r="P3261" s="11"/>
      <c r="Q3261" s="11"/>
      <c r="R3261" s="11"/>
    </row>
    <row r="3262" spans="1:18" hidden="1" x14ac:dyDescent="0.25">
      <c r="A3262" t="s">
        <v>22</v>
      </c>
      <c r="B3262">
        <v>6</v>
      </c>
      <c r="C3262">
        <v>19</v>
      </c>
      <c r="D3262" t="s">
        <v>12</v>
      </c>
      <c r="E3262" t="s">
        <v>96</v>
      </c>
      <c r="F3262">
        <v>11</v>
      </c>
      <c r="G3262">
        <v>660</v>
      </c>
      <c r="H3262">
        <v>41465</v>
      </c>
      <c r="I3262" t="s">
        <v>17</v>
      </c>
      <c r="J3262">
        <v>1</v>
      </c>
      <c r="K3262">
        <v>1</v>
      </c>
      <c r="L3262">
        <f t="shared" si="2177"/>
        <v>1</v>
      </c>
      <c r="M3262">
        <f t="shared" si="2174"/>
        <v>0</v>
      </c>
      <c r="N3262">
        <f t="shared" si="2175"/>
        <v>0</v>
      </c>
      <c r="O3262">
        <f t="shared" si="2176"/>
        <v>0</v>
      </c>
      <c r="P3262">
        <f t="shared" ref="P3262" si="2206">IF((SUM(J3262:J3265)&gt;0),1,0)</f>
        <v>1</v>
      </c>
      <c r="Q3262">
        <f t="shared" ref="Q3262:R3262" si="2207">IF((SUM(N3262:N3265)&gt;0),1,0)</f>
        <v>0</v>
      </c>
      <c r="R3262">
        <f t="shared" si="2207"/>
        <v>0</v>
      </c>
    </row>
    <row r="3263" spans="1:18" hidden="1" x14ac:dyDescent="0.25">
      <c r="A3263" t="s">
        <v>22</v>
      </c>
      <c r="B3263">
        <v>6</v>
      </c>
      <c r="C3263">
        <v>19</v>
      </c>
      <c r="D3263" t="s">
        <v>12</v>
      </c>
      <c r="E3263" t="s">
        <v>96</v>
      </c>
      <c r="F3263">
        <v>11</v>
      </c>
      <c r="G3263">
        <v>660</v>
      </c>
      <c r="H3263">
        <v>41465</v>
      </c>
      <c r="I3263" t="s">
        <v>16</v>
      </c>
      <c r="J3263">
        <v>0</v>
      </c>
      <c r="K3263">
        <v>0</v>
      </c>
      <c r="L3263">
        <f t="shared" si="2177"/>
        <v>0</v>
      </c>
      <c r="M3263">
        <f t="shared" si="2174"/>
        <v>0</v>
      </c>
      <c r="N3263">
        <f t="shared" si="2175"/>
        <v>0</v>
      </c>
      <c r="O3263">
        <f t="shared" si="2176"/>
        <v>0</v>
      </c>
    </row>
    <row r="3264" spans="1:18" hidden="1" x14ac:dyDescent="0.25">
      <c r="A3264" t="s">
        <v>22</v>
      </c>
      <c r="B3264">
        <v>6</v>
      </c>
      <c r="C3264">
        <v>19</v>
      </c>
      <c r="D3264" t="s">
        <v>12</v>
      </c>
      <c r="E3264" t="s">
        <v>96</v>
      </c>
      <c r="F3264">
        <v>11</v>
      </c>
      <c r="G3264">
        <v>660</v>
      </c>
      <c r="H3264">
        <v>41465</v>
      </c>
      <c r="I3264" t="s">
        <v>13</v>
      </c>
      <c r="J3264">
        <v>0</v>
      </c>
      <c r="K3264">
        <v>0</v>
      </c>
      <c r="L3264">
        <f t="shared" si="2177"/>
        <v>0</v>
      </c>
      <c r="M3264">
        <f t="shared" si="2174"/>
        <v>0</v>
      </c>
      <c r="N3264">
        <f t="shared" si="2175"/>
        <v>0</v>
      </c>
      <c r="O3264">
        <f t="shared" si="2176"/>
        <v>0</v>
      </c>
    </row>
    <row r="3265" spans="1:18" hidden="1" x14ac:dyDescent="0.25">
      <c r="A3265" t="s">
        <v>22</v>
      </c>
      <c r="B3265">
        <v>6</v>
      </c>
      <c r="C3265">
        <v>19</v>
      </c>
      <c r="D3265" t="s">
        <v>12</v>
      </c>
      <c r="E3265" t="s">
        <v>96</v>
      </c>
      <c r="F3265">
        <v>11</v>
      </c>
      <c r="G3265">
        <v>660</v>
      </c>
      <c r="H3265">
        <v>41465</v>
      </c>
      <c r="I3265" t="s">
        <v>14</v>
      </c>
      <c r="J3265">
        <v>0</v>
      </c>
      <c r="K3265">
        <v>0</v>
      </c>
      <c r="L3265" s="11">
        <f t="shared" si="2177"/>
        <v>0</v>
      </c>
      <c r="M3265" s="11">
        <f t="shared" si="2174"/>
        <v>0</v>
      </c>
      <c r="N3265" s="11">
        <f t="shared" si="2175"/>
        <v>0</v>
      </c>
      <c r="O3265" s="11">
        <f t="shared" si="2176"/>
        <v>0</v>
      </c>
      <c r="P3265" s="11"/>
      <c r="Q3265" s="11"/>
      <c r="R3265" s="11"/>
    </row>
    <row r="3266" spans="1:18" hidden="1" x14ac:dyDescent="0.25">
      <c r="A3266" t="s">
        <v>22</v>
      </c>
      <c r="B3266">
        <v>6</v>
      </c>
      <c r="C3266">
        <v>19</v>
      </c>
      <c r="D3266" t="s">
        <v>12</v>
      </c>
      <c r="E3266" t="s">
        <v>96</v>
      </c>
      <c r="F3266">
        <v>12</v>
      </c>
      <c r="G3266">
        <v>720</v>
      </c>
      <c r="H3266">
        <v>41525</v>
      </c>
      <c r="I3266" t="s">
        <v>17</v>
      </c>
      <c r="J3266">
        <v>0</v>
      </c>
      <c r="K3266">
        <v>0</v>
      </c>
      <c r="L3266">
        <f t="shared" si="2177"/>
        <v>0</v>
      </c>
      <c r="M3266">
        <f t="shared" si="2174"/>
        <v>0</v>
      </c>
      <c r="N3266">
        <f t="shared" si="2175"/>
        <v>0</v>
      </c>
      <c r="O3266">
        <f t="shared" si="2176"/>
        <v>0</v>
      </c>
      <c r="P3266">
        <f t="shared" ref="P3266" si="2208">IF((SUM(J3266:J3269)&gt;0),1,0)</f>
        <v>0</v>
      </c>
      <c r="Q3266">
        <f t="shared" ref="Q3266:R3266" si="2209">IF((SUM(N3266:N3269)&gt;0),1,0)</f>
        <v>0</v>
      </c>
      <c r="R3266">
        <f t="shared" si="2209"/>
        <v>0</v>
      </c>
    </row>
    <row r="3267" spans="1:18" hidden="1" x14ac:dyDescent="0.25">
      <c r="A3267" t="s">
        <v>22</v>
      </c>
      <c r="B3267">
        <v>6</v>
      </c>
      <c r="C3267">
        <v>19</v>
      </c>
      <c r="D3267" t="s">
        <v>12</v>
      </c>
      <c r="E3267" t="s">
        <v>96</v>
      </c>
      <c r="F3267">
        <v>12</v>
      </c>
      <c r="G3267">
        <v>720</v>
      </c>
      <c r="H3267">
        <v>41525</v>
      </c>
      <c r="I3267" t="s">
        <v>16</v>
      </c>
      <c r="J3267">
        <v>0</v>
      </c>
      <c r="K3267">
        <v>0</v>
      </c>
      <c r="L3267">
        <f t="shared" si="2177"/>
        <v>0</v>
      </c>
      <c r="M3267">
        <f t="shared" ref="M3267:M3305" si="2210">IF(K3267&gt;3,1,0)</f>
        <v>0</v>
      </c>
      <c r="N3267">
        <f t="shared" ref="N3267:N3305" si="2211">IF(K3267=4,1,0)</f>
        <v>0</v>
      </c>
      <c r="O3267">
        <f t="shared" ref="O3267:O3309" si="2212">IF(K3267=5,1,0)</f>
        <v>0</v>
      </c>
    </row>
    <row r="3268" spans="1:18" hidden="1" x14ac:dyDescent="0.25">
      <c r="A3268" t="s">
        <v>22</v>
      </c>
      <c r="B3268">
        <v>6</v>
      </c>
      <c r="C3268">
        <v>19</v>
      </c>
      <c r="D3268" t="s">
        <v>12</v>
      </c>
      <c r="E3268" t="s">
        <v>96</v>
      </c>
      <c r="F3268">
        <v>12</v>
      </c>
      <c r="G3268">
        <v>720</v>
      </c>
      <c r="H3268">
        <v>41525</v>
      </c>
      <c r="I3268" t="s">
        <v>13</v>
      </c>
      <c r="J3268">
        <v>0</v>
      </c>
      <c r="K3268">
        <v>0</v>
      </c>
      <c r="L3268">
        <f t="shared" ref="L3268:L3309" si="2213">IF(J3268&gt;0,1,0)</f>
        <v>0</v>
      </c>
      <c r="M3268">
        <f t="shared" si="2210"/>
        <v>0</v>
      </c>
      <c r="N3268">
        <f t="shared" si="2211"/>
        <v>0</v>
      </c>
      <c r="O3268">
        <f t="shared" si="2212"/>
        <v>0</v>
      </c>
    </row>
    <row r="3269" spans="1:18" hidden="1" x14ac:dyDescent="0.25">
      <c r="A3269" t="s">
        <v>22</v>
      </c>
      <c r="B3269">
        <v>6</v>
      </c>
      <c r="C3269">
        <v>19</v>
      </c>
      <c r="D3269" t="s">
        <v>12</v>
      </c>
      <c r="E3269" t="s">
        <v>96</v>
      </c>
      <c r="F3269">
        <v>12</v>
      </c>
      <c r="G3269">
        <v>720</v>
      </c>
      <c r="H3269">
        <v>41525</v>
      </c>
      <c r="I3269" t="s">
        <v>14</v>
      </c>
      <c r="J3269">
        <v>0</v>
      </c>
      <c r="K3269">
        <v>0</v>
      </c>
      <c r="L3269" s="11">
        <f t="shared" si="2213"/>
        <v>0</v>
      </c>
      <c r="M3269" s="11">
        <f t="shared" si="2210"/>
        <v>0</v>
      </c>
      <c r="N3269" s="11">
        <f t="shared" si="2211"/>
        <v>0</v>
      </c>
      <c r="O3269" s="11">
        <f t="shared" si="2212"/>
        <v>0</v>
      </c>
      <c r="P3269" s="11"/>
      <c r="Q3269" s="11"/>
      <c r="R3269" s="11"/>
    </row>
    <row r="3270" spans="1:18" hidden="1" x14ac:dyDescent="0.25">
      <c r="A3270" t="s">
        <v>22</v>
      </c>
      <c r="B3270">
        <v>6</v>
      </c>
      <c r="C3270">
        <v>20</v>
      </c>
      <c r="D3270" t="s">
        <v>12</v>
      </c>
      <c r="E3270" t="s">
        <v>12</v>
      </c>
      <c r="F3270">
        <v>1</v>
      </c>
      <c r="G3270">
        <v>60</v>
      </c>
      <c r="H3270">
        <v>17108</v>
      </c>
      <c r="I3270" t="s">
        <v>17</v>
      </c>
      <c r="J3270">
        <v>0</v>
      </c>
      <c r="K3270">
        <v>0</v>
      </c>
      <c r="L3270">
        <f t="shared" si="2213"/>
        <v>0</v>
      </c>
      <c r="M3270">
        <f t="shared" si="2210"/>
        <v>0</v>
      </c>
      <c r="N3270">
        <f t="shared" si="2211"/>
        <v>0</v>
      </c>
      <c r="O3270">
        <f t="shared" si="2212"/>
        <v>0</v>
      </c>
      <c r="P3270">
        <f t="shared" ref="P3270" si="2214">IF((SUM(J3270:J3273)&gt;0),1,0)</f>
        <v>0</v>
      </c>
      <c r="Q3270">
        <f t="shared" ref="Q3270:R3270" si="2215">IF((SUM(N3270:N3273)&gt;0),1,0)</f>
        <v>0</v>
      </c>
      <c r="R3270">
        <f t="shared" si="2215"/>
        <v>0</v>
      </c>
    </row>
    <row r="3271" spans="1:18" hidden="1" x14ac:dyDescent="0.25">
      <c r="A3271" t="s">
        <v>22</v>
      </c>
      <c r="B3271">
        <v>6</v>
      </c>
      <c r="C3271">
        <v>20</v>
      </c>
      <c r="D3271" t="s">
        <v>12</v>
      </c>
      <c r="E3271" t="s">
        <v>12</v>
      </c>
      <c r="F3271">
        <v>1</v>
      </c>
      <c r="G3271">
        <v>60</v>
      </c>
      <c r="H3271">
        <v>17108</v>
      </c>
      <c r="I3271" t="s">
        <v>16</v>
      </c>
      <c r="J3271">
        <v>0</v>
      </c>
      <c r="K3271">
        <v>0</v>
      </c>
      <c r="L3271">
        <f t="shared" si="2213"/>
        <v>0</v>
      </c>
      <c r="M3271">
        <f t="shared" si="2210"/>
        <v>0</v>
      </c>
      <c r="N3271">
        <f t="shared" si="2211"/>
        <v>0</v>
      </c>
      <c r="O3271">
        <f t="shared" si="2212"/>
        <v>0</v>
      </c>
    </row>
    <row r="3272" spans="1:18" hidden="1" x14ac:dyDescent="0.25">
      <c r="A3272" t="s">
        <v>22</v>
      </c>
      <c r="B3272">
        <v>6</v>
      </c>
      <c r="C3272">
        <v>20</v>
      </c>
      <c r="D3272" t="s">
        <v>12</v>
      </c>
      <c r="E3272" t="s">
        <v>12</v>
      </c>
      <c r="F3272">
        <v>1</v>
      </c>
      <c r="G3272">
        <v>60</v>
      </c>
      <c r="H3272">
        <v>17108</v>
      </c>
      <c r="I3272" t="s">
        <v>13</v>
      </c>
      <c r="J3272">
        <v>0</v>
      </c>
      <c r="K3272">
        <v>0</v>
      </c>
      <c r="L3272">
        <f t="shared" si="2213"/>
        <v>0</v>
      </c>
      <c r="M3272">
        <f t="shared" si="2210"/>
        <v>0</v>
      </c>
      <c r="N3272">
        <f t="shared" si="2211"/>
        <v>0</v>
      </c>
      <c r="O3272">
        <f t="shared" si="2212"/>
        <v>0</v>
      </c>
    </row>
    <row r="3273" spans="1:18" hidden="1" x14ac:dyDescent="0.25">
      <c r="A3273" t="s">
        <v>22</v>
      </c>
      <c r="B3273">
        <v>6</v>
      </c>
      <c r="C3273">
        <v>20</v>
      </c>
      <c r="D3273" t="s">
        <v>12</v>
      </c>
      <c r="E3273" t="s">
        <v>12</v>
      </c>
      <c r="F3273">
        <v>1</v>
      </c>
      <c r="G3273">
        <v>60</v>
      </c>
      <c r="H3273">
        <v>17108</v>
      </c>
      <c r="I3273" t="s">
        <v>14</v>
      </c>
      <c r="J3273">
        <v>0</v>
      </c>
      <c r="K3273">
        <v>0</v>
      </c>
      <c r="L3273" s="11">
        <f t="shared" si="2213"/>
        <v>0</v>
      </c>
      <c r="M3273" s="11">
        <f t="shared" si="2210"/>
        <v>0</v>
      </c>
      <c r="N3273" s="11">
        <f t="shared" si="2211"/>
        <v>0</v>
      </c>
      <c r="O3273" s="11">
        <f t="shared" si="2212"/>
        <v>0</v>
      </c>
      <c r="P3273" s="11"/>
      <c r="Q3273" s="11"/>
      <c r="R3273" s="11"/>
    </row>
    <row r="3274" spans="1:18" hidden="1" x14ac:dyDescent="0.25">
      <c r="A3274" t="s">
        <v>22</v>
      </c>
      <c r="B3274">
        <v>6</v>
      </c>
      <c r="C3274">
        <v>20</v>
      </c>
      <c r="D3274" t="s">
        <v>12</v>
      </c>
      <c r="E3274" t="s">
        <v>12</v>
      </c>
      <c r="F3274">
        <v>2</v>
      </c>
      <c r="G3274">
        <v>120</v>
      </c>
      <c r="H3274">
        <v>17168</v>
      </c>
      <c r="I3274" t="s">
        <v>17</v>
      </c>
      <c r="J3274">
        <v>0</v>
      </c>
      <c r="K3274">
        <v>0</v>
      </c>
      <c r="L3274">
        <f t="shared" si="2213"/>
        <v>0</v>
      </c>
      <c r="M3274">
        <f t="shared" si="2210"/>
        <v>0</v>
      </c>
      <c r="N3274">
        <f t="shared" si="2211"/>
        <v>0</v>
      </c>
      <c r="O3274">
        <f t="shared" si="2212"/>
        <v>0</v>
      </c>
      <c r="P3274">
        <f t="shared" ref="P3274" si="2216">IF((SUM(J3274:J3277)&gt;0),1,0)</f>
        <v>1</v>
      </c>
      <c r="Q3274">
        <f t="shared" ref="Q3274:R3274" si="2217">IF((SUM(N3274:N3277)&gt;0),1,0)</f>
        <v>0</v>
      </c>
      <c r="R3274">
        <f t="shared" si="2217"/>
        <v>1</v>
      </c>
    </row>
    <row r="3275" spans="1:18" hidden="1" x14ac:dyDescent="0.25">
      <c r="A3275" t="s">
        <v>22</v>
      </c>
      <c r="B3275">
        <v>6</v>
      </c>
      <c r="C3275">
        <v>20</v>
      </c>
      <c r="D3275" t="s">
        <v>12</v>
      </c>
      <c r="E3275" t="s">
        <v>12</v>
      </c>
      <c r="F3275">
        <v>2</v>
      </c>
      <c r="G3275">
        <v>120</v>
      </c>
      <c r="H3275">
        <v>17168</v>
      </c>
      <c r="I3275" t="s">
        <v>16</v>
      </c>
      <c r="J3275">
        <v>0</v>
      </c>
      <c r="K3275">
        <v>0</v>
      </c>
      <c r="L3275">
        <f t="shared" si="2213"/>
        <v>0</v>
      </c>
      <c r="M3275">
        <f t="shared" si="2210"/>
        <v>0</v>
      </c>
      <c r="N3275">
        <f t="shared" si="2211"/>
        <v>0</v>
      </c>
      <c r="O3275">
        <f t="shared" si="2212"/>
        <v>0</v>
      </c>
    </row>
    <row r="3276" spans="1:18" hidden="1" x14ac:dyDescent="0.25">
      <c r="A3276" t="s">
        <v>22</v>
      </c>
      <c r="B3276">
        <v>6</v>
      </c>
      <c r="C3276">
        <v>20</v>
      </c>
      <c r="D3276" t="s">
        <v>12</v>
      </c>
      <c r="E3276" t="s">
        <v>12</v>
      </c>
      <c r="F3276">
        <v>2</v>
      </c>
      <c r="G3276">
        <v>120</v>
      </c>
      <c r="H3276">
        <v>17168</v>
      </c>
      <c r="I3276" t="s">
        <v>13</v>
      </c>
      <c r="J3276">
        <v>1</v>
      </c>
      <c r="K3276">
        <v>5</v>
      </c>
      <c r="L3276">
        <f t="shared" si="2213"/>
        <v>1</v>
      </c>
      <c r="M3276">
        <f t="shared" si="2210"/>
        <v>1</v>
      </c>
      <c r="N3276">
        <f t="shared" si="2211"/>
        <v>0</v>
      </c>
      <c r="O3276">
        <f t="shared" si="2212"/>
        <v>1</v>
      </c>
    </row>
    <row r="3277" spans="1:18" hidden="1" x14ac:dyDescent="0.25">
      <c r="A3277" t="s">
        <v>22</v>
      </c>
      <c r="B3277">
        <v>6</v>
      </c>
      <c r="C3277">
        <v>20</v>
      </c>
      <c r="D3277" t="s">
        <v>12</v>
      </c>
      <c r="E3277" t="s">
        <v>12</v>
      </c>
      <c r="F3277">
        <v>2</v>
      </c>
      <c r="G3277">
        <v>120</v>
      </c>
      <c r="H3277">
        <v>17168</v>
      </c>
      <c r="I3277" t="s">
        <v>14</v>
      </c>
      <c r="J3277">
        <v>1</v>
      </c>
      <c r="K3277">
        <v>5</v>
      </c>
      <c r="L3277" s="11">
        <f t="shared" si="2213"/>
        <v>1</v>
      </c>
      <c r="M3277" s="11">
        <f t="shared" si="2210"/>
        <v>1</v>
      </c>
      <c r="N3277" s="11">
        <f t="shared" si="2211"/>
        <v>0</v>
      </c>
      <c r="O3277" s="11">
        <f t="shared" si="2212"/>
        <v>1</v>
      </c>
      <c r="P3277" s="11"/>
      <c r="Q3277" s="11"/>
      <c r="R3277" s="11"/>
    </row>
    <row r="3278" spans="1:18" hidden="1" x14ac:dyDescent="0.25">
      <c r="A3278" t="s">
        <v>22</v>
      </c>
      <c r="B3278">
        <v>6</v>
      </c>
      <c r="C3278">
        <v>20</v>
      </c>
      <c r="D3278" t="s">
        <v>12</v>
      </c>
      <c r="E3278" t="s">
        <v>12</v>
      </c>
      <c r="F3278">
        <v>3</v>
      </c>
      <c r="G3278">
        <v>180</v>
      </c>
      <c r="H3278">
        <v>17228</v>
      </c>
      <c r="I3278" t="s">
        <v>17</v>
      </c>
      <c r="J3278">
        <v>0</v>
      </c>
      <c r="K3278">
        <v>0</v>
      </c>
      <c r="L3278">
        <f t="shared" si="2213"/>
        <v>0</v>
      </c>
      <c r="M3278">
        <f t="shared" si="2210"/>
        <v>0</v>
      </c>
      <c r="N3278">
        <f t="shared" si="2211"/>
        <v>0</v>
      </c>
      <c r="O3278">
        <f t="shared" si="2212"/>
        <v>0</v>
      </c>
      <c r="P3278">
        <f t="shared" ref="P3278" si="2218">IF((SUM(J3278:J3281)&gt;0),1,0)</f>
        <v>1</v>
      </c>
      <c r="Q3278">
        <f t="shared" ref="Q3278:R3278" si="2219">IF((SUM(N3278:N3281)&gt;0),1,0)</f>
        <v>0</v>
      </c>
      <c r="R3278">
        <f t="shared" si="2219"/>
        <v>1</v>
      </c>
    </row>
    <row r="3279" spans="1:18" hidden="1" x14ac:dyDescent="0.25">
      <c r="A3279" t="s">
        <v>22</v>
      </c>
      <c r="B3279">
        <v>6</v>
      </c>
      <c r="C3279">
        <v>20</v>
      </c>
      <c r="D3279" t="s">
        <v>12</v>
      </c>
      <c r="E3279" t="s">
        <v>12</v>
      </c>
      <c r="F3279">
        <v>3</v>
      </c>
      <c r="G3279">
        <v>180</v>
      </c>
      <c r="H3279">
        <v>17228</v>
      </c>
      <c r="I3279" t="s">
        <v>16</v>
      </c>
      <c r="J3279">
        <v>0</v>
      </c>
      <c r="K3279">
        <v>0</v>
      </c>
      <c r="L3279">
        <f t="shared" si="2213"/>
        <v>0</v>
      </c>
      <c r="M3279">
        <f t="shared" si="2210"/>
        <v>0</v>
      </c>
      <c r="N3279">
        <f t="shared" si="2211"/>
        <v>0</v>
      </c>
      <c r="O3279">
        <f t="shared" si="2212"/>
        <v>0</v>
      </c>
    </row>
    <row r="3280" spans="1:18" hidden="1" x14ac:dyDescent="0.25">
      <c r="A3280" t="s">
        <v>22</v>
      </c>
      <c r="B3280">
        <v>6</v>
      </c>
      <c r="C3280">
        <v>20</v>
      </c>
      <c r="D3280" t="s">
        <v>12</v>
      </c>
      <c r="E3280" t="s">
        <v>12</v>
      </c>
      <c r="F3280">
        <v>3</v>
      </c>
      <c r="G3280">
        <v>180</v>
      </c>
      <c r="H3280">
        <v>17228</v>
      </c>
      <c r="I3280" t="s">
        <v>13</v>
      </c>
      <c r="J3280">
        <v>0</v>
      </c>
      <c r="K3280">
        <v>0</v>
      </c>
      <c r="L3280">
        <f t="shared" si="2213"/>
        <v>0</v>
      </c>
      <c r="M3280">
        <f t="shared" si="2210"/>
        <v>0</v>
      </c>
      <c r="N3280">
        <f t="shared" si="2211"/>
        <v>0</v>
      </c>
      <c r="O3280">
        <f t="shared" si="2212"/>
        <v>0</v>
      </c>
    </row>
    <row r="3281" spans="1:18" hidden="1" x14ac:dyDescent="0.25">
      <c r="A3281" t="s">
        <v>22</v>
      </c>
      <c r="B3281">
        <v>6</v>
      </c>
      <c r="C3281">
        <v>20</v>
      </c>
      <c r="D3281" t="s">
        <v>12</v>
      </c>
      <c r="E3281" t="s">
        <v>12</v>
      </c>
      <c r="F3281">
        <v>3</v>
      </c>
      <c r="G3281">
        <v>180</v>
      </c>
      <c r="H3281">
        <v>17228</v>
      </c>
      <c r="I3281" t="s">
        <v>14</v>
      </c>
      <c r="J3281">
        <v>1</v>
      </c>
      <c r="K3281">
        <v>5</v>
      </c>
      <c r="L3281" s="11">
        <f t="shared" si="2213"/>
        <v>1</v>
      </c>
      <c r="M3281" s="11">
        <f t="shared" si="2210"/>
        <v>1</v>
      </c>
      <c r="N3281" s="11">
        <f t="shared" si="2211"/>
        <v>0</v>
      </c>
      <c r="O3281" s="11">
        <f t="shared" si="2212"/>
        <v>1</v>
      </c>
      <c r="P3281" s="11"/>
      <c r="Q3281" s="11"/>
      <c r="R3281" s="11"/>
    </row>
    <row r="3282" spans="1:18" hidden="1" x14ac:dyDescent="0.25">
      <c r="A3282" t="s">
        <v>22</v>
      </c>
      <c r="B3282">
        <v>6</v>
      </c>
      <c r="C3282">
        <v>20</v>
      </c>
      <c r="D3282" t="s">
        <v>12</v>
      </c>
      <c r="E3282" t="s">
        <v>12</v>
      </c>
      <c r="F3282">
        <v>4</v>
      </c>
      <c r="G3282">
        <v>240</v>
      </c>
      <c r="H3282">
        <v>17288</v>
      </c>
      <c r="I3282" t="s">
        <v>17</v>
      </c>
      <c r="J3282">
        <v>1</v>
      </c>
      <c r="K3282">
        <v>1</v>
      </c>
      <c r="L3282">
        <f t="shared" si="2213"/>
        <v>1</v>
      </c>
      <c r="M3282">
        <f t="shared" si="2210"/>
        <v>0</v>
      </c>
      <c r="N3282">
        <f t="shared" si="2211"/>
        <v>0</v>
      </c>
      <c r="O3282">
        <f t="shared" si="2212"/>
        <v>0</v>
      </c>
      <c r="P3282">
        <f t="shared" ref="P3282" si="2220">IF((SUM(J3282:J3285)&gt;0),1,0)</f>
        <v>1</v>
      </c>
      <c r="Q3282">
        <f t="shared" ref="Q3282:R3282" si="2221">IF((SUM(N3282:N3285)&gt;0),1,0)</f>
        <v>0</v>
      </c>
      <c r="R3282">
        <f t="shared" si="2221"/>
        <v>0</v>
      </c>
    </row>
    <row r="3283" spans="1:18" hidden="1" x14ac:dyDescent="0.25">
      <c r="A3283" t="s">
        <v>22</v>
      </c>
      <c r="B3283">
        <v>6</v>
      </c>
      <c r="C3283">
        <v>20</v>
      </c>
      <c r="D3283" t="s">
        <v>12</v>
      </c>
      <c r="E3283" t="s">
        <v>12</v>
      </c>
      <c r="F3283">
        <v>4</v>
      </c>
      <c r="G3283">
        <v>240</v>
      </c>
      <c r="H3283">
        <v>17288</v>
      </c>
      <c r="I3283" t="s">
        <v>16</v>
      </c>
      <c r="J3283">
        <v>0</v>
      </c>
      <c r="K3283">
        <v>0</v>
      </c>
      <c r="L3283">
        <f t="shared" si="2213"/>
        <v>0</v>
      </c>
      <c r="M3283">
        <f t="shared" si="2210"/>
        <v>0</v>
      </c>
      <c r="N3283">
        <f t="shared" si="2211"/>
        <v>0</v>
      </c>
      <c r="O3283">
        <f t="shared" si="2212"/>
        <v>0</v>
      </c>
    </row>
    <row r="3284" spans="1:18" hidden="1" x14ac:dyDescent="0.25">
      <c r="A3284" t="s">
        <v>22</v>
      </c>
      <c r="B3284">
        <v>6</v>
      </c>
      <c r="C3284">
        <v>20</v>
      </c>
      <c r="D3284" t="s">
        <v>12</v>
      </c>
      <c r="E3284" t="s">
        <v>12</v>
      </c>
      <c r="F3284">
        <v>4</v>
      </c>
      <c r="G3284">
        <v>240</v>
      </c>
      <c r="H3284">
        <v>17288</v>
      </c>
      <c r="I3284" t="s">
        <v>13</v>
      </c>
      <c r="J3284">
        <v>0</v>
      </c>
      <c r="K3284">
        <v>0</v>
      </c>
      <c r="L3284">
        <f t="shared" si="2213"/>
        <v>0</v>
      </c>
      <c r="M3284">
        <f t="shared" si="2210"/>
        <v>0</v>
      </c>
      <c r="N3284">
        <f t="shared" si="2211"/>
        <v>0</v>
      </c>
      <c r="O3284">
        <f t="shared" si="2212"/>
        <v>0</v>
      </c>
    </row>
    <row r="3285" spans="1:18" hidden="1" x14ac:dyDescent="0.25">
      <c r="A3285" t="s">
        <v>22</v>
      </c>
      <c r="B3285">
        <v>6</v>
      </c>
      <c r="C3285">
        <v>20</v>
      </c>
      <c r="D3285" t="s">
        <v>12</v>
      </c>
      <c r="E3285" t="s">
        <v>12</v>
      </c>
      <c r="F3285">
        <v>4</v>
      </c>
      <c r="G3285">
        <v>240</v>
      </c>
      <c r="H3285">
        <v>17288</v>
      </c>
      <c r="I3285" t="s">
        <v>14</v>
      </c>
      <c r="J3285">
        <v>0</v>
      </c>
      <c r="K3285">
        <v>0</v>
      </c>
      <c r="L3285" s="11">
        <f t="shared" si="2213"/>
        <v>0</v>
      </c>
      <c r="M3285" s="11">
        <f t="shared" si="2210"/>
        <v>0</v>
      </c>
      <c r="N3285" s="11">
        <f t="shared" si="2211"/>
        <v>0</v>
      </c>
      <c r="O3285" s="11">
        <f t="shared" si="2212"/>
        <v>0</v>
      </c>
      <c r="P3285" s="11"/>
      <c r="Q3285" s="11"/>
      <c r="R3285" s="11"/>
    </row>
    <row r="3286" spans="1:18" hidden="1" x14ac:dyDescent="0.25">
      <c r="A3286" t="s">
        <v>22</v>
      </c>
      <c r="B3286">
        <v>6</v>
      </c>
      <c r="C3286">
        <v>20</v>
      </c>
      <c r="D3286" t="s">
        <v>12</v>
      </c>
      <c r="E3286" t="s">
        <v>12</v>
      </c>
      <c r="F3286">
        <v>5</v>
      </c>
      <c r="G3286">
        <v>300</v>
      </c>
      <c r="H3286">
        <v>17348</v>
      </c>
      <c r="I3286" t="s">
        <v>17</v>
      </c>
      <c r="J3286">
        <v>0</v>
      </c>
      <c r="K3286">
        <v>0</v>
      </c>
      <c r="L3286">
        <f t="shared" si="2213"/>
        <v>0</v>
      </c>
      <c r="M3286">
        <f t="shared" si="2210"/>
        <v>0</v>
      </c>
      <c r="N3286">
        <f t="shared" si="2211"/>
        <v>0</v>
      </c>
      <c r="O3286">
        <f t="shared" si="2212"/>
        <v>0</v>
      </c>
      <c r="P3286">
        <f t="shared" ref="P3286" si="2222">IF((SUM(J3286:J3289)&gt;0),1,0)</f>
        <v>1</v>
      </c>
      <c r="Q3286">
        <f t="shared" ref="Q3286:R3286" si="2223">IF((SUM(N3286:N3289)&gt;0),1,0)</f>
        <v>1</v>
      </c>
      <c r="R3286">
        <f t="shared" si="2223"/>
        <v>0</v>
      </c>
    </row>
    <row r="3287" spans="1:18" hidden="1" x14ac:dyDescent="0.25">
      <c r="A3287" t="s">
        <v>22</v>
      </c>
      <c r="B3287">
        <v>6</v>
      </c>
      <c r="C3287">
        <v>20</v>
      </c>
      <c r="D3287" t="s">
        <v>12</v>
      </c>
      <c r="E3287" t="s">
        <v>12</v>
      </c>
      <c r="F3287">
        <v>5</v>
      </c>
      <c r="G3287">
        <v>300</v>
      </c>
      <c r="H3287">
        <v>17348</v>
      </c>
      <c r="I3287" t="s">
        <v>16</v>
      </c>
      <c r="J3287">
        <v>0</v>
      </c>
      <c r="K3287">
        <v>0</v>
      </c>
      <c r="L3287">
        <f t="shared" si="2213"/>
        <v>0</v>
      </c>
      <c r="M3287">
        <f t="shared" si="2210"/>
        <v>0</v>
      </c>
      <c r="N3287">
        <f t="shared" si="2211"/>
        <v>0</v>
      </c>
      <c r="O3287">
        <f t="shared" si="2212"/>
        <v>0</v>
      </c>
    </row>
    <row r="3288" spans="1:18" hidden="1" x14ac:dyDescent="0.25">
      <c r="A3288" t="s">
        <v>22</v>
      </c>
      <c r="B3288">
        <v>6</v>
      </c>
      <c r="C3288">
        <v>20</v>
      </c>
      <c r="D3288" t="s">
        <v>12</v>
      </c>
      <c r="E3288" t="s">
        <v>12</v>
      </c>
      <c r="F3288">
        <v>5</v>
      </c>
      <c r="G3288">
        <v>300</v>
      </c>
      <c r="H3288">
        <v>17348</v>
      </c>
      <c r="I3288" t="s">
        <v>13</v>
      </c>
      <c r="J3288">
        <v>0</v>
      </c>
      <c r="K3288">
        <v>0</v>
      </c>
      <c r="L3288">
        <f t="shared" si="2213"/>
        <v>0</v>
      </c>
      <c r="M3288">
        <f t="shared" si="2210"/>
        <v>0</v>
      </c>
      <c r="N3288">
        <f t="shared" si="2211"/>
        <v>0</v>
      </c>
      <c r="O3288">
        <f t="shared" si="2212"/>
        <v>0</v>
      </c>
    </row>
    <row r="3289" spans="1:18" hidden="1" x14ac:dyDescent="0.25">
      <c r="A3289" t="s">
        <v>22</v>
      </c>
      <c r="B3289">
        <v>6</v>
      </c>
      <c r="C3289">
        <v>20</v>
      </c>
      <c r="D3289" t="s">
        <v>12</v>
      </c>
      <c r="E3289" t="s">
        <v>12</v>
      </c>
      <c r="F3289">
        <v>5</v>
      </c>
      <c r="G3289">
        <v>300</v>
      </c>
      <c r="H3289">
        <v>17348</v>
      </c>
      <c r="I3289" t="s">
        <v>14</v>
      </c>
      <c r="J3289">
        <v>1</v>
      </c>
      <c r="K3289">
        <v>4</v>
      </c>
      <c r="L3289" s="11">
        <f t="shared" si="2213"/>
        <v>1</v>
      </c>
      <c r="M3289" s="11">
        <f t="shared" si="2210"/>
        <v>1</v>
      </c>
      <c r="N3289" s="11">
        <f t="shared" si="2211"/>
        <v>1</v>
      </c>
      <c r="O3289" s="11">
        <f t="shared" si="2212"/>
        <v>0</v>
      </c>
      <c r="P3289" s="11"/>
      <c r="Q3289" s="11"/>
      <c r="R3289" s="11"/>
    </row>
    <row r="3290" spans="1:18" hidden="1" x14ac:dyDescent="0.25">
      <c r="A3290" t="s">
        <v>22</v>
      </c>
      <c r="B3290">
        <v>6</v>
      </c>
      <c r="C3290">
        <v>20</v>
      </c>
      <c r="D3290" t="s">
        <v>12</v>
      </c>
      <c r="E3290" t="s">
        <v>12</v>
      </c>
      <c r="F3290">
        <v>6</v>
      </c>
      <c r="G3290">
        <v>360</v>
      </c>
      <c r="H3290">
        <v>17408</v>
      </c>
      <c r="I3290" t="s">
        <v>17</v>
      </c>
      <c r="J3290">
        <v>0</v>
      </c>
      <c r="K3290">
        <v>0</v>
      </c>
      <c r="L3290">
        <f t="shared" si="2213"/>
        <v>0</v>
      </c>
      <c r="M3290">
        <f t="shared" si="2210"/>
        <v>0</v>
      </c>
      <c r="N3290">
        <f t="shared" si="2211"/>
        <v>0</v>
      </c>
      <c r="O3290">
        <f t="shared" si="2212"/>
        <v>0</v>
      </c>
      <c r="P3290">
        <f t="shared" ref="P3290" si="2224">IF((SUM(J3290:J3293)&gt;0),1,0)</f>
        <v>0</v>
      </c>
      <c r="Q3290">
        <f t="shared" ref="Q3290:R3290" si="2225">IF((SUM(N3290:N3293)&gt;0),1,0)</f>
        <v>0</v>
      </c>
      <c r="R3290">
        <f t="shared" si="2225"/>
        <v>0</v>
      </c>
    </row>
    <row r="3291" spans="1:18" hidden="1" x14ac:dyDescent="0.25">
      <c r="A3291" t="s">
        <v>22</v>
      </c>
      <c r="B3291">
        <v>6</v>
      </c>
      <c r="C3291">
        <v>20</v>
      </c>
      <c r="D3291" t="s">
        <v>12</v>
      </c>
      <c r="E3291" t="s">
        <v>12</v>
      </c>
      <c r="F3291">
        <v>6</v>
      </c>
      <c r="G3291">
        <v>360</v>
      </c>
      <c r="H3291">
        <v>17408</v>
      </c>
      <c r="I3291" t="s">
        <v>16</v>
      </c>
      <c r="J3291">
        <v>0</v>
      </c>
      <c r="K3291">
        <v>0</v>
      </c>
      <c r="L3291">
        <f t="shared" si="2213"/>
        <v>0</v>
      </c>
      <c r="M3291">
        <f t="shared" si="2210"/>
        <v>0</v>
      </c>
      <c r="N3291">
        <f t="shared" si="2211"/>
        <v>0</v>
      </c>
      <c r="O3291">
        <f t="shared" si="2212"/>
        <v>0</v>
      </c>
    </row>
    <row r="3292" spans="1:18" hidden="1" x14ac:dyDescent="0.25">
      <c r="A3292" t="s">
        <v>22</v>
      </c>
      <c r="B3292">
        <v>6</v>
      </c>
      <c r="C3292">
        <v>20</v>
      </c>
      <c r="D3292" t="s">
        <v>12</v>
      </c>
      <c r="E3292" t="s">
        <v>12</v>
      </c>
      <c r="F3292">
        <v>6</v>
      </c>
      <c r="G3292">
        <v>360</v>
      </c>
      <c r="H3292">
        <v>17408</v>
      </c>
      <c r="I3292" t="s">
        <v>13</v>
      </c>
      <c r="J3292">
        <v>0</v>
      </c>
      <c r="K3292">
        <v>0</v>
      </c>
      <c r="L3292">
        <f t="shared" si="2213"/>
        <v>0</v>
      </c>
      <c r="M3292">
        <f t="shared" si="2210"/>
        <v>0</v>
      </c>
      <c r="N3292">
        <f t="shared" si="2211"/>
        <v>0</v>
      </c>
      <c r="O3292">
        <f t="shared" si="2212"/>
        <v>0</v>
      </c>
    </row>
    <row r="3293" spans="1:18" hidden="1" x14ac:dyDescent="0.25">
      <c r="A3293" t="s">
        <v>22</v>
      </c>
      <c r="B3293">
        <v>6</v>
      </c>
      <c r="C3293">
        <v>20</v>
      </c>
      <c r="D3293" t="s">
        <v>12</v>
      </c>
      <c r="E3293" t="s">
        <v>12</v>
      </c>
      <c r="F3293">
        <v>6</v>
      </c>
      <c r="G3293">
        <v>360</v>
      </c>
      <c r="H3293">
        <v>17408</v>
      </c>
      <c r="I3293" t="s">
        <v>14</v>
      </c>
      <c r="J3293">
        <v>0</v>
      </c>
      <c r="K3293">
        <v>0</v>
      </c>
      <c r="L3293" s="11">
        <f t="shared" si="2213"/>
        <v>0</v>
      </c>
      <c r="M3293" s="11">
        <f t="shared" si="2210"/>
        <v>0</v>
      </c>
      <c r="N3293" s="11">
        <f t="shared" si="2211"/>
        <v>0</v>
      </c>
      <c r="O3293" s="11">
        <f t="shared" si="2212"/>
        <v>0</v>
      </c>
      <c r="P3293" s="11"/>
      <c r="Q3293" s="11"/>
      <c r="R3293" s="11"/>
    </row>
    <row r="3294" spans="1:18" hidden="1" x14ac:dyDescent="0.25">
      <c r="A3294" t="s">
        <v>22</v>
      </c>
      <c r="B3294">
        <v>6</v>
      </c>
      <c r="C3294">
        <v>20</v>
      </c>
      <c r="D3294" t="s">
        <v>12</v>
      </c>
      <c r="E3294" t="s">
        <v>12</v>
      </c>
      <c r="F3294">
        <v>7</v>
      </c>
      <c r="G3294">
        <v>420</v>
      </c>
      <c r="H3294">
        <v>17468</v>
      </c>
      <c r="I3294" t="s">
        <v>17</v>
      </c>
      <c r="J3294">
        <v>0</v>
      </c>
      <c r="K3294">
        <v>0</v>
      </c>
      <c r="L3294">
        <f t="shared" si="2213"/>
        <v>0</v>
      </c>
      <c r="M3294">
        <f t="shared" si="2210"/>
        <v>0</v>
      </c>
      <c r="N3294">
        <f t="shared" si="2211"/>
        <v>0</v>
      </c>
      <c r="O3294">
        <f t="shared" si="2212"/>
        <v>0</v>
      </c>
      <c r="P3294">
        <f t="shared" ref="P3294" si="2226">IF((SUM(J3294:J3297)&gt;0),1,0)</f>
        <v>0</v>
      </c>
      <c r="Q3294">
        <f t="shared" ref="Q3294:R3294" si="2227">IF((SUM(N3294:N3297)&gt;0),1,0)</f>
        <v>0</v>
      </c>
      <c r="R3294">
        <f t="shared" si="2227"/>
        <v>0</v>
      </c>
    </row>
    <row r="3295" spans="1:18" hidden="1" x14ac:dyDescent="0.25">
      <c r="A3295" t="s">
        <v>22</v>
      </c>
      <c r="B3295">
        <v>6</v>
      </c>
      <c r="C3295">
        <v>20</v>
      </c>
      <c r="D3295" t="s">
        <v>12</v>
      </c>
      <c r="E3295" t="s">
        <v>12</v>
      </c>
      <c r="F3295">
        <v>7</v>
      </c>
      <c r="G3295">
        <v>420</v>
      </c>
      <c r="H3295">
        <v>17468</v>
      </c>
      <c r="I3295" t="s">
        <v>16</v>
      </c>
      <c r="J3295">
        <v>0</v>
      </c>
      <c r="K3295">
        <v>0</v>
      </c>
      <c r="L3295">
        <f t="shared" si="2213"/>
        <v>0</v>
      </c>
      <c r="M3295">
        <f t="shared" si="2210"/>
        <v>0</v>
      </c>
      <c r="N3295">
        <f t="shared" si="2211"/>
        <v>0</v>
      </c>
      <c r="O3295">
        <f t="shared" si="2212"/>
        <v>0</v>
      </c>
    </row>
    <row r="3296" spans="1:18" hidden="1" x14ac:dyDescent="0.25">
      <c r="A3296" t="s">
        <v>22</v>
      </c>
      <c r="B3296">
        <v>6</v>
      </c>
      <c r="C3296">
        <v>20</v>
      </c>
      <c r="D3296" t="s">
        <v>12</v>
      </c>
      <c r="E3296" t="s">
        <v>12</v>
      </c>
      <c r="F3296">
        <v>7</v>
      </c>
      <c r="G3296">
        <v>420</v>
      </c>
      <c r="H3296">
        <v>17468</v>
      </c>
      <c r="I3296" t="s">
        <v>13</v>
      </c>
      <c r="J3296">
        <v>0</v>
      </c>
      <c r="K3296">
        <v>0</v>
      </c>
      <c r="L3296">
        <f t="shared" si="2213"/>
        <v>0</v>
      </c>
      <c r="M3296">
        <f t="shared" si="2210"/>
        <v>0</v>
      </c>
      <c r="N3296">
        <f t="shared" si="2211"/>
        <v>0</v>
      </c>
      <c r="O3296">
        <f t="shared" si="2212"/>
        <v>0</v>
      </c>
    </row>
    <row r="3297" spans="1:18" hidden="1" x14ac:dyDescent="0.25">
      <c r="A3297" t="s">
        <v>22</v>
      </c>
      <c r="B3297">
        <v>6</v>
      </c>
      <c r="C3297">
        <v>20</v>
      </c>
      <c r="D3297" t="s">
        <v>12</v>
      </c>
      <c r="E3297" t="s">
        <v>12</v>
      </c>
      <c r="F3297">
        <v>7</v>
      </c>
      <c r="G3297">
        <v>420</v>
      </c>
      <c r="H3297">
        <v>17468</v>
      </c>
      <c r="I3297" t="s">
        <v>14</v>
      </c>
      <c r="J3297">
        <v>0</v>
      </c>
      <c r="K3297">
        <v>0</v>
      </c>
      <c r="L3297" s="11">
        <f t="shared" si="2213"/>
        <v>0</v>
      </c>
      <c r="M3297" s="11">
        <f t="shared" si="2210"/>
        <v>0</v>
      </c>
      <c r="N3297" s="11">
        <f t="shared" si="2211"/>
        <v>0</v>
      </c>
      <c r="O3297" s="11">
        <f t="shared" si="2212"/>
        <v>0</v>
      </c>
      <c r="P3297" s="11"/>
      <c r="Q3297" s="11"/>
      <c r="R3297" s="11"/>
    </row>
    <row r="3298" spans="1:18" hidden="1" x14ac:dyDescent="0.25">
      <c r="A3298" t="s">
        <v>22</v>
      </c>
      <c r="B3298">
        <v>6</v>
      </c>
      <c r="C3298">
        <v>20</v>
      </c>
      <c r="D3298" t="s">
        <v>12</v>
      </c>
      <c r="E3298" t="s">
        <v>12</v>
      </c>
      <c r="F3298">
        <v>8</v>
      </c>
      <c r="G3298">
        <v>480</v>
      </c>
      <c r="H3298">
        <v>17528</v>
      </c>
      <c r="I3298" t="s">
        <v>17</v>
      </c>
      <c r="J3298">
        <v>0</v>
      </c>
      <c r="K3298">
        <v>0</v>
      </c>
      <c r="L3298">
        <f t="shared" si="2213"/>
        <v>0</v>
      </c>
      <c r="M3298">
        <f t="shared" si="2210"/>
        <v>0</v>
      </c>
      <c r="N3298">
        <f t="shared" si="2211"/>
        <v>0</v>
      </c>
      <c r="O3298">
        <f t="shared" si="2212"/>
        <v>0</v>
      </c>
      <c r="P3298">
        <f t="shared" ref="P3298" si="2228">IF((SUM(J3298:J3301)&gt;0),1,0)</f>
        <v>0</v>
      </c>
      <c r="Q3298">
        <f t="shared" ref="Q3298:R3298" si="2229">IF((SUM(N3298:N3301)&gt;0),1,0)</f>
        <v>0</v>
      </c>
      <c r="R3298">
        <f t="shared" si="2229"/>
        <v>0</v>
      </c>
    </row>
    <row r="3299" spans="1:18" hidden="1" x14ac:dyDescent="0.25">
      <c r="A3299" t="s">
        <v>22</v>
      </c>
      <c r="B3299">
        <v>6</v>
      </c>
      <c r="C3299">
        <v>20</v>
      </c>
      <c r="D3299" t="s">
        <v>12</v>
      </c>
      <c r="E3299" t="s">
        <v>12</v>
      </c>
      <c r="F3299">
        <v>8</v>
      </c>
      <c r="G3299">
        <v>480</v>
      </c>
      <c r="H3299">
        <v>17528</v>
      </c>
      <c r="I3299" t="s">
        <v>16</v>
      </c>
      <c r="J3299">
        <v>0</v>
      </c>
      <c r="K3299">
        <v>0</v>
      </c>
      <c r="L3299">
        <f t="shared" si="2213"/>
        <v>0</v>
      </c>
      <c r="M3299">
        <f t="shared" si="2210"/>
        <v>0</v>
      </c>
      <c r="N3299">
        <f t="shared" si="2211"/>
        <v>0</v>
      </c>
      <c r="O3299">
        <f t="shared" si="2212"/>
        <v>0</v>
      </c>
    </row>
    <row r="3300" spans="1:18" hidden="1" x14ac:dyDescent="0.25">
      <c r="A3300" t="s">
        <v>22</v>
      </c>
      <c r="B3300">
        <v>6</v>
      </c>
      <c r="C3300">
        <v>20</v>
      </c>
      <c r="D3300" t="s">
        <v>12</v>
      </c>
      <c r="E3300" t="s">
        <v>12</v>
      </c>
      <c r="F3300">
        <v>8</v>
      </c>
      <c r="G3300">
        <v>480</v>
      </c>
      <c r="H3300">
        <v>17528</v>
      </c>
      <c r="I3300" t="s">
        <v>13</v>
      </c>
      <c r="J3300">
        <v>0</v>
      </c>
      <c r="K3300">
        <v>0</v>
      </c>
      <c r="L3300">
        <f t="shared" si="2213"/>
        <v>0</v>
      </c>
      <c r="M3300">
        <f t="shared" si="2210"/>
        <v>0</v>
      </c>
      <c r="N3300">
        <f t="shared" si="2211"/>
        <v>0</v>
      </c>
      <c r="O3300">
        <f t="shared" si="2212"/>
        <v>0</v>
      </c>
    </row>
    <row r="3301" spans="1:18" hidden="1" x14ac:dyDescent="0.25">
      <c r="A3301" t="s">
        <v>22</v>
      </c>
      <c r="B3301">
        <v>6</v>
      </c>
      <c r="C3301">
        <v>20</v>
      </c>
      <c r="D3301" t="s">
        <v>12</v>
      </c>
      <c r="E3301" t="s">
        <v>12</v>
      </c>
      <c r="F3301">
        <v>8</v>
      </c>
      <c r="G3301">
        <v>480</v>
      </c>
      <c r="H3301">
        <v>17528</v>
      </c>
      <c r="I3301" t="s">
        <v>14</v>
      </c>
      <c r="J3301">
        <v>0</v>
      </c>
      <c r="K3301">
        <v>0</v>
      </c>
      <c r="L3301" s="11">
        <f t="shared" si="2213"/>
        <v>0</v>
      </c>
      <c r="M3301" s="11">
        <f t="shared" si="2210"/>
        <v>0</v>
      </c>
      <c r="N3301" s="11">
        <f t="shared" si="2211"/>
        <v>0</v>
      </c>
      <c r="O3301" s="11">
        <f t="shared" si="2212"/>
        <v>0</v>
      </c>
      <c r="P3301" s="11"/>
      <c r="Q3301" s="11"/>
      <c r="R3301" s="11"/>
    </row>
    <row r="3302" spans="1:18" hidden="1" x14ac:dyDescent="0.25">
      <c r="A3302" t="s">
        <v>22</v>
      </c>
      <c r="B3302">
        <v>6</v>
      </c>
      <c r="C3302">
        <v>20</v>
      </c>
      <c r="D3302" t="s">
        <v>12</v>
      </c>
      <c r="E3302" t="s">
        <v>12</v>
      </c>
      <c r="F3302">
        <v>9</v>
      </c>
      <c r="G3302">
        <v>540</v>
      </c>
      <c r="H3302">
        <v>17588</v>
      </c>
      <c r="I3302" t="s">
        <v>17</v>
      </c>
      <c r="J3302">
        <v>0</v>
      </c>
      <c r="K3302">
        <v>0</v>
      </c>
      <c r="L3302">
        <f t="shared" si="2213"/>
        <v>0</v>
      </c>
      <c r="M3302">
        <f t="shared" si="2210"/>
        <v>0</v>
      </c>
      <c r="N3302">
        <f t="shared" si="2211"/>
        <v>0</v>
      </c>
      <c r="O3302">
        <f t="shared" si="2212"/>
        <v>0</v>
      </c>
      <c r="P3302">
        <f t="shared" ref="P3302" si="2230">IF((SUM(J3302:J3305)&gt;0),1,0)</f>
        <v>0</v>
      </c>
      <c r="Q3302">
        <f t="shared" ref="Q3302:R3302" si="2231">IF((SUM(N3302:N3305)&gt;0),1,0)</f>
        <v>0</v>
      </c>
      <c r="R3302">
        <f t="shared" si="2231"/>
        <v>0</v>
      </c>
    </row>
    <row r="3303" spans="1:18" hidden="1" x14ac:dyDescent="0.25">
      <c r="A3303" t="s">
        <v>22</v>
      </c>
      <c r="B3303">
        <v>6</v>
      </c>
      <c r="C3303">
        <v>20</v>
      </c>
      <c r="D3303" t="s">
        <v>12</v>
      </c>
      <c r="E3303" t="s">
        <v>12</v>
      </c>
      <c r="F3303">
        <v>9</v>
      </c>
      <c r="G3303">
        <v>540</v>
      </c>
      <c r="H3303">
        <v>17588</v>
      </c>
      <c r="I3303" t="s">
        <v>16</v>
      </c>
      <c r="J3303">
        <v>0</v>
      </c>
      <c r="K3303">
        <v>0</v>
      </c>
      <c r="L3303">
        <f t="shared" si="2213"/>
        <v>0</v>
      </c>
      <c r="M3303">
        <f t="shared" si="2210"/>
        <v>0</v>
      </c>
      <c r="N3303">
        <f t="shared" si="2211"/>
        <v>0</v>
      </c>
      <c r="O3303">
        <f t="shared" si="2212"/>
        <v>0</v>
      </c>
    </row>
    <row r="3304" spans="1:18" hidden="1" x14ac:dyDescent="0.25">
      <c r="A3304" t="s">
        <v>22</v>
      </c>
      <c r="B3304">
        <v>6</v>
      </c>
      <c r="C3304">
        <v>20</v>
      </c>
      <c r="D3304" t="s">
        <v>12</v>
      </c>
      <c r="E3304" t="s">
        <v>12</v>
      </c>
      <c r="F3304">
        <v>9</v>
      </c>
      <c r="G3304">
        <v>540</v>
      </c>
      <c r="H3304">
        <v>17588</v>
      </c>
      <c r="I3304" t="s">
        <v>13</v>
      </c>
      <c r="J3304">
        <v>0</v>
      </c>
      <c r="K3304">
        <v>0</v>
      </c>
      <c r="L3304">
        <f t="shared" si="2213"/>
        <v>0</v>
      </c>
      <c r="M3304">
        <f t="shared" si="2210"/>
        <v>0</v>
      </c>
      <c r="N3304">
        <f t="shared" si="2211"/>
        <v>0</v>
      </c>
      <c r="O3304">
        <f t="shared" si="2212"/>
        <v>0</v>
      </c>
    </row>
    <row r="3305" spans="1:18" hidden="1" x14ac:dyDescent="0.25">
      <c r="A3305" t="s">
        <v>22</v>
      </c>
      <c r="B3305">
        <v>6</v>
      </c>
      <c r="C3305">
        <v>20</v>
      </c>
      <c r="D3305" t="s">
        <v>12</v>
      </c>
      <c r="E3305" t="s">
        <v>12</v>
      </c>
      <c r="F3305">
        <v>9</v>
      </c>
      <c r="G3305">
        <v>540</v>
      </c>
      <c r="H3305">
        <v>17588</v>
      </c>
      <c r="I3305" t="s">
        <v>14</v>
      </c>
      <c r="J3305">
        <v>0</v>
      </c>
      <c r="K3305">
        <v>0</v>
      </c>
      <c r="L3305" s="11">
        <f t="shared" si="2213"/>
        <v>0</v>
      </c>
      <c r="M3305" s="11">
        <f t="shared" si="2210"/>
        <v>0</v>
      </c>
      <c r="N3305" s="11">
        <f t="shared" si="2211"/>
        <v>0</v>
      </c>
      <c r="O3305" s="11">
        <f t="shared" si="2212"/>
        <v>0</v>
      </c>
      <c r="P3305" s="11"/>
      <c r="Q3305" s="11"/>
      <c r="R3305" s="11"/>
    </row>
    <row r="3306" spans="1:18" hidden="1" x14ac:dyDescent="0.25">
      <c r="A3306" t="s">
        <v>22</v>
      </c>
      <c r="B3306">
        <v>6</v>
      </c>
      <c r="C3306">
        <v>20</v>
      </c>
      <c r="D3306" t="s">
        <v>12</v>
      </c>
      <c r="E3306" t="s">
        <v>12</v>
      </c>
      <c r="F3306">
        <v>10</v>
      </c>
      <c r="G3306">
        <v>600</v>
      </c>
      <c r="H3306">
        <v>17648</v>
      </c>
      <c r="I3306" t="s">
        <v>17</v>
      </c>
      <c r="J3306">
        <v>0</v>
      </c>
      <c r="K3306">
        <v>0</v>
      </c>
      <c r="L3306">
        <f>IF(J3306&gt;0,1,0)</f>
        <v>0</v>
      </c>
      <c r="M3306">
        <f>IF(K3306&gt;3,1,0)</f>
        <v>0</v>
      </c>
      <c r="N3306">
        <f>IF(K3306=4,1,0)</f>
        <v>0</v>
      </c>
      <c r="O3306">
        <f t="shared" si="2212"/>
        <v>0</v>
      </c>
      <c r="P3306">
        <f>IF((SUM(J3306:J3309)&gt;0),1,0)</f>
        <v>0</v>
      </c>
      <c r="Q3306">
        <f>IF((SUM(N3306:N3309)&gt;0),1,0)</f>
        <v>0</v>
      </c>
      <c r="R3306">
        <f>IF((SUM(O3306:O3309)&gt;0),1,0)</f>
        <v>0</v>
      </c>
    </row>
    <row r="3307" spans="1:18" hidden="1" x14ac:dyDescent="0.25">
      <c r="A3307" t="s">
        <v>22</v>
      </c>
      <c r="B3307">
        <v>6</v>
      </c>
      <c r="C3307">
        <v>20</v>
      </c>
      <c r="D3307" t="s">
        <v>12</v>
      </c>
      <c r="E3307" t="s">
        <v>12</v>
      </c>
      <c r="F3307">
        <v>10</v>
      </c>
      <c r="G3307">
        <v>600</v>
      </c>
      <c r="H3307">
        <v>17648</v>
      </c>
      <c r="I3307" t="s">
        <v>16</v>
      </c>
      <c r="J3307">
        <v>0</v>
      </c>
      <c r="K3307">
        <v>0</v>
      </c>
      <c r="L3307">
        <f>IF(J3307&gt;0,1,0)</f>
        <v>0</v>
      </c>
      <c r="M3307">
        <f>IF(K3307&gt;3,1,0)</f>
        <v>0</v>
      </c>
      <c r="N3307">
        <f>IF(K3307=4,1,0)</f>
        <v>0</v>
      </c>
      <c r="O3307">
        <f t="shared" si="2212"/>
        <v>0</v>
      </c>
    </row>
    <row r="3308" spans="1:18" hidden="1" x14ac:dyDescent="0.25">
      <c r="A3308" t="s">
        <v>22</v>
      </c>
      <c r="B3308">
        <v>6</v>
      </c>
      <c r="C3308">
        <v>20</v>
      </c>
      <c r="D3308" t="s">
        <v>12</v>
      </c>
      <c r="E3308" t="s">
        <v>12</v>
      </c>
      <c r="F3308">
        <v>10</v>
      </c>
      <c r="G3308">
        <v>600</v>
      </c>
      <c r="H3308">
        <v>17648</v>
      </c>
      <c r="I3308" t="s">
        <v>13</v>
      </c>
      <c r="J3308">
        <v>0</v>
      </c>
      <c r="K3308">
        <v>0</v>
      </c>
      <c r="L3308">
        <f t="shared" si="2213"/>
        <v>0</v>
      </c>
      <c r="M3308">
        <f>IF(K3308&gt;3,1,0)</f>
        <v>0</v>
      </c>
      <c r="N3308">
        <f>IF(K3308=4,1,0)</f>
        <v>0</v>
      </c>
      <c r="O3308">
        <f t="shared" si="2212"/>
        <v>0</v>
      </c>
    </row>
    <row r="3309" spans="1:18" hidden="1" x14ac:dyDescent="0.25">
      <c r="A3309" t="s">
        <v>22</v>
      </c>
      <c r="B3309">
        <v>6</v>
      </c>
      <c r="C3309">
        <v>20</v>
      </c>
      <c r="D3309" t="s">
        <v>12</v>
      </c>
      <c r="E3309" t="s">
        <v>12</v>
      </c>
      <c r="F3309">
        <v>10</v>
      </c>
      <c r="G3309">
        <v>600</v>
      </c>
      <c r="H3309">
        <v>17648</v>
      </c>
      <c r="I3309" t="s">
        <v>14</v>
      </c>
      <c r="J3309">
        <v>0</v>
      </c>
      <c r="K3309">
        <v>0</v>
      </c>
      <c r="L3309" s="11">
        <f t="shared" si="2213"/>
        <v>0</v>
      </c>
      <c r="M3309" s="11">
        <f>IF(K3309&gt;3,1,0)</f>
        <v>0</v>
      </c>
      <c r="N3309" s="11">
        <f>IF(K3309=4,1,0)</f>
        <v>0</v>
      </c>
      <c r="O3309" s="11">
        <f t="shared" si="2212"/>
        <v>0</v>
      </c>
      <c r="P3309" s="11"/>
      <c r="Q3309" s="11"/>
      <c r="R3309" s="11"/>
    </row>
  </sheetData>
  <autoFilter ref="A1:AI3309" xr:uid="{3A9AF890-A854-40A4-BD95-4AC35126EA8E}">
    <filterColumn colId="1">
      <filters>
        <filter val="5"/>
      </filters>
    </filterColumn>
    <filterColumn colId="2">
      <filters>
        <filter val="5"/>
      </filters>
    </filterColumn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1"/>
  <sheetViews>
    <sheetView topLeftCell="A2" workbookViewId="0">
      <selection activeCell="F81" sqref="F81:J221"/>
    </sheetView>
  </sheetViews>
  <sheetFormatPr defaultRowHeight="15" x14ac:dyDescent="0.25"/>
  <cols>
    <col min="1" max="1" width="13.140625" bestFit="1" customWidth="1"/>
    <col min="2" max="2" width="21" bestFit="1" customWidth="1"/>
    <col min="3" max="3" width="21.5703125" bestFit="1" customWidth="1"/>
    <col min="4" max="4" width="11.42578125" bestFit="1" customWidth="1"/>
  </cols>
  <sheetData>
    <row r="1" spans="1:3" x14ac:dyDescent="0.25">
      <c r="A1" s="5" t="s">
        <v>28</v>
      </c>
      <c r="B1" s="5"/>
    </row>
    <row r="3" spans="1:3" x14ac:dyDescent="0.25">
      <c r="A3" s="2" t="s">
        <v>25</v>
      </c>
      <c r="B3" t="s">
        <v>26</v>
      </c>
      <c r="C3" t="s">
        <v>27</v>
      </c>
    </row>
    <row r="4" spans="1:3" x14ac:dyDescent="0.25">
      <c r="A4" s="3">
        <v>1</v>
      </c>
      <c r="B4" s="1">
        <v>0.1358695652173913</v>
      </c>
      <c r="C4" s="1">
        <v>5.434782608695652E-2</v>
      </c>
    </row>
    <row r="5" spans="1:3" x14ac:dyDescent="0.25">
      <c r="A5" s="4">
        <v>1</v>
      </c>
      <c r="B5" s="1">
        <v>0</v>
      </c>
      <c r="C5" s="1">
        <v>0</v>
      </c>
    </row>
    <row r="6" spans="1:3" x14ac:dyDescent="0.25">
      <c r="A6" s="4">
        <v>2</v>
      </c>
      <c r="B6" s="1">
        <v>0</v>
      </c>
      <c r="C6" s="1">
        <v>0</v>
      </c>
    </row>
    <row r="7" spans="1:3" x14ac:dyDescent="0.25">
      <c r="A7" s="4">
        <v>3</v>
      </c>
      <c r="B7" s="1">
        <v>0</v>
      </c>
      <c r="C7" s="1">
        <v>0</v>
      </c>
    </row>
    <row r="8" spans="1:3" x14ac:dyDescent="0.25">
      <c r="A8" s="4">
        <v>4</v>
      </c>
      <c r="B8" s="1">
        <v>0</v>
      </c>
      <c r="C8" s="1">
        <v>0</v>
      </c>
    </row>
    <row r="9" spans="1:3" x14ac:dyDescent="0.25">
      <c r="A9" s="4">
        <v>5</v>
      </c>
      <c r="B9" s="1">
        <v>0</v>
      </c>
      <c r="C9" s="1">
        <v>0</v>
      </c>
    </row>
    <row r="10" spans="1:3" x14ac:dyDescent="0.25">
      <c r="A10" s="4">
        <v>6</v>
      </c>
      <c r="B10" s="1">
        <v>0</v>
      </c>
      <c r="C10" s="1">
        <v>0</v>
      </c>
    </row>
    <row r="11" spans="1:3" x14ac:dyDescent="0.25">
      <c r="A11" s="4">
        <v>7</v>
      </c>
      <c r="B11" s="1">
        <v>6.25E-2</v>
      </c>
      <c r="C11" s="1">
        <v>0</v>
      </c>
    </row>
    <row r="12" spans="1:3" x14ac:dyDescent="0.25">
      <c r="A12" s="4">
        <v>8</v>
      </c>
      <c r="B12" s="1">
        <v>0</v>
      </c>
      <c r="C12" s="1">
        <v>0</v>
      </c>
    </row>
    <row r="13" spans="1:3" x14ac:dyDescent="0.25">
      <c r="A13" s="4">
        <v>9</v>
      </c>
      <c r="B13" s="1">
        <v>0.25</v>
      </c>
      <c r="C13" s="1">
        <v>0.16666666666666666</v>
      </c>
    </row>
    <row r="14" spans="1:3" x14ac:dyDescent="0.25">
      <c r="A14" s="4">
        <v>10</v>
      </c>
      <c r="B14" s="1">
        <v>0.16666666666666666</v>
      </c>
      <c r="C14" s="1">
        <v>0</v>
      </c>
    </row>
    <row r="15" spans="1:3" x14ac:dyDescent="0.25">
      <c r="A15" s="4">
        <v>11</v>
      </c>
      <c r="B15" s="1">
        <v>0.33333333333333331</v>
      </c>
      <c r="C15" s="1">
        <v>8.3333333333333329E-2</v>
      </c>
    </row>
    <row r="16" spans="1:3" x14ac:dyDescent="0.25">
      <c r="A16" s="4">
        <v>12</v>
      </c>
      <c r="B16" s="1">
        <v>0.58333333333333337</v>
      </c>
      <c r="C16" s="1">
        <v>0.33333333333333331</v>
      </c>
    </row>
    <row r="17" spans="1:3" x14ac:dyDescent="0.25">
      <c r="A17" s="4">
        <v>13</v>
      </c>
      <c r="B17" s="1">
        <v>0.25</v>
      </c>
      <c r="C17" s="1">
        <v>0</v>
      </c>
    </row>
    <row r="18" spans="1:3" x14ac:dyDescent="0.25">
      <c r="A18" s="4">
        <v>14</v>
      </c>
      <c r="B18" s="1">
        <v>0.125</v>
      </c>
      <c r="C18" s="1">
        <v>0.125</v>
      </c>
    </row>
    <row r="19" spans="1:3" x14ac:dyDescent="0.25">
      <c r="A19" s="4">
        <v>15</v>
      </c>
      <c r="B19" s="1">
        <v>8.3333333333333329E-2</v>
      </c>
      <c r="C19" s="1">
        <v>8.3333333333333329E-2</v>
      </c>
    </row>
    <row r="20" spans="1:3" x14ac:dyDescent="0.25">
      <c r="A20" s="4">
        <v>16</v>
      </c>
      <c r="B20" s="1">
        <v>0.16666666666666666</v>
      </c>
      <c r="C20" s="1">
        <v>0</v>
      </c>
    </row>
    <row r="21" spans="1:3" x14ac:dyDescent="0.25">
      <c r="A21" s="4">
        <v>17</v>
      </c>
      <c r="B21" s="1">
        <v>8.3333333333333329E-2</v>
      </c>
      <c r="C21" s="1">
        <v>0</v>
      </c>
    </row>
    <row r="22" spans="1:3" x14ac:dyDescent="0.25">
      <c r="A22" s="4">
        <v>18</v>
      </c>
      <c r="B22" s="1">
        <v>0.125</v>
      </c>
      <c r="C22" s="1">
        <v>0.125</v>
      </c>
    </row>
    <row r="23" spans="1:3" x14ac:dyDescent="0.25">
      <c r="A23" s="3">
        <v>2</v>
      </c>
      <c r="B23" s="1">
        <v>0.16666666666666666</v>
      </c>
      <c r="C23" s="1">
        <v>2.0833333333333332E-2</v>
      </c>
    </row>
    <row r="24" spans="1:3" x14ac:dyDescent="0.25">
      <c r="A24" s="4">
        <v>1</v>
      </c>
      <c r="B24" s="1">
        <v>0.27083333333333331</v>
      </c>
      <c r="C24" s="1">
        <v>2.0833333333333332E-2</v>
      </c>
    </row>
    <row r="25" spans="1:3" x14ac:dyDescent="0.25">
      <c r="A25" s="4">
        <v>2</v>
      </c>
      <c r="B25" s="1">
        <v>0.20833333333333334</v>
      </c>
      <c r="C25" s="1">
        <v>0</v>
      </c>
    </row>
    <row r="26" spans="1:3" x14ac:dyDescent="0.25">
      <c r="A26" s="4">
        <v>3</v>
      </c>
      <c r="B26" s="1">
        <v>0.41666666666666669</v>
      </c>
      <c r="C26" s="1">
        <v>4.1666666666666664E-2</v>
      </c>
    </row>
    <row r="27" spans="1:3" x14ac:dyDescent="0.25">
      <c r="A27" s="4">
        <v>4</v>
      </c>
      <c r="B27" s="1">
        <v>0.20833333333333334</v>
      </c>
      <c r="C27" s="1">
        <v>0</v>
      </c>
    </row>
    <row r="28" spans="1:3" x14ac:dyDescent="0.25">
      <c r="A28" s="4">
        <v>5</v>
      </c>
      <c r="B28" s="1">
        <v>0.45833333333333331</v>
      </c>
      <c r="C28" s="1">
        <v>0.125</v>
      </c>
    </row>
    <row r="29" spans="1:3" x14ac:dyDescent="0.25">
      <c r="A29" s="4">
        <v>6</v>
      </c>
      <c r="B29" s="1">
        <v>0.29166666666666669</v>
      </c>
      <c r="C29" s="1">
        <v>0</v>
      </c>
    </row>
    <row r="30" spans="1:3" x14ac:dyDescent="0.25">
      <c r="A30" s="4">
        <v>7</v>
      </c>
      <c r="B30" s="1">
        <v>0.25</v>
      </c>
      <c r="C30" s="1">
        <v>0</v>
      </c>
    </row>
    <row r="31" spans="1:3" x14ac:dyDescent="0.25">
      <c r="A31" s="4">
        <v>8</v>
      </c>
      <c r="B31" s="1">
        <v>4.1666666666666664E-2</v>
      </c>
      <c r="C31" s="1">
        <v>0</v>
      </c>
    </row>
    <row r="32" spans="1:3" x14ac:dyDescent="0.25">
      <c r="A32" s="4">
        <v>9</v>
      </c>
      <c r="B32" s="1">
        <v>0</v>
      </c>
      <c r="C32" s="1">
        <v>0</v>
      </c>
    </row>
    <row r="33" spans="1:3" x14ac:dyDescent="0.25">
      <c r="A33" s="4">
        <v>10</v>
      </c>
      <c r="B33" s="1">
        <v>0.15625</v>
      </c>
      <c r="C33" s="1">
        <v>0</v>
      </c>
    </row>
    <row r="34" spans="1:3" x14ac:dyDescent="0.25">
      <c r="A34" s="4">
        <v>11</v>
      </c>
      <c r="B34" s="1">
        <v>0.125</v>
      </c>
      <c r="C34" s="1">
        <v>6.25E-2</v>
      </c>
    </row>
    <row r="35" spans="1:3" x14ac:dyDescent="0.25">
      <c r="A35" s="4">
        <v>12</v>
      </c>
      <c r="B35" s="1">
        <v>6.25E-2</v>
      </c>
      <c r="C35" s="1">
        <v>0</v>
      </c>
    </row>
    <row r="36" spans="1:3" x14ac:dyDescent="0.25">
      <c r="A36" s="4">
        <v>13</v>
      </c>
      <c r="B36" s="1">
        <v>0.1111111111111111</v>
      </c>
      <c r="C36" s="1">
        <v>0</v>
      </c>
    </row>
    <row r="37" spans="1:3" x14ac:dyDescent="0.25">
      <c r="A37" s="4">
        <v>14</v>
      </c>
      <c r="B37" s="1">
        <v>0.1111111111111111</v>
      </c>
      <c r="C37" s="1">
        <v>2.7777777777777776E-2</v>
      </c>
    </row>
    <row r="38" spans="1:3" x14ac:dyDescent="0.25">
      <c r="A38" s="4">
        <v>15</v>
      </c>
      <c r="B38" s="1">
        <v>0</v>
      </c>
      <c r="C38" s="1">
        <v>0</v>
      </c>
    </row>
    <row r="39" spans="1:3" x14ac:dyDescent="0.25">
      <c r="A39" s="4">
        <v>16</v>
      </c>
      <c r="B39" s="1">
        <v>0</v>
      </c>
      <c r="C39" s="1">
        <v>0</v>
      </c>
    </row>
    <row r="40" spans="1:3" x14ac:dyDescent="0.25">
      <c r="A40" s="4">
        <v>17</v>
      </c>
      <c r="B40" s="1">
        <v>0.15</v>
      </c>
      <c r="C40" s="1">
        <v>0.05</v>
      </c>
    </row>
    <row r="41" spans="1:3" x14ac:dyDescent="0.25">
      <c r="A41" s="4">
        <v>18</v>
      </c>
      <c r="B41" s="1">
        <v>0.15</v>
      </c>
      <c r="C41" s="1">
        <v>0.1</v>
      </c>
    </row>
    <row r="42" spans="1:3" x14ac:dyDescent="0.25">
      <c r="A42" s="3">
        <v>3</v>
      </c>
      <c r="B42" s="1">
        <v>0.14473684210526316</v>
      </c>
      <c r="C42" s="1">
        <v>5.2631578947368418E-2</v>
      </c>
    </row>
    <row r="43" spans="1:3" x14ac:dyDescent="0.25">
      <c r="A43" s="4">
        <v>10</v>
      </c>
      <c r="B43" s="1">
        <v>0.3</v>
      </c>
      <c r="C43" s="1">
        <v>0.05</v>
      </c>
    </row>
    <row r="44" spans="1:3" x14ac:dyDescent="0.25">
      <c r="A44" s="4">
        <v>11</v>
      </c>
      <c r="B44" s="1">
        <v>0</v>
      </c>
      <c r="C44" s="1">
        <v>0</v>
      </c>
    </row>
    <row r="45" spans="1:3" x14ac:dyDescent="0.25">
      <c r="A45" s="4">
        <v>12</v>
      </c>
      <c r="B45" s="1">
        <v>0.33333333333333331</v>
      </c>
      <c r="C45" s="1">
        <v>0.16666666666666666</v>
      </c>
    </row>
    <row r="46" spans="1:3" x14ac:dyDescent="0.25">
      <c r="A46" s="4">
        <v>13</v>
      </c>
      <c r="B46" s="1">
        <v>8.3333333333333329E-2</v>
      </c>
      <c r="C46" s="1">
        <v>0</v>
      </c>
    </row>
    <row r="47" spans="1:3" x14ac:dyDescent="0.25">
      <c r="A47" s="4">
        <v>14</v>
      </c>
      <c r="B47" s="1">
        <v>6.25E-2</v>
      </c>
      <c r="C47" s="1">
        <v>6.25E-2</v>
      </c>
    </row>
    <row r="48" spans="1:3" x14ac:dyDescent="0.25">
      <c r="A48" s="4">
        <v>15</v>
      </c>
      <c r="B48" s="1">
        <v>0</v>
      </c>
      <c r="C48" s="1">
        <v>0</v>
      </c>
    </row>
    <row r="49" spans="1:3" x14ac:dyDescent="0.25">
      <c r="A49" s="4">
        <v>16</v>
      </c>
      <c r="B49" s="1">
        <v>0.11363636363636363</v>
      </c>
      <c r="C49" s="1">
        <v>2.2727272727272728E-2</v>
      </c>
    </row>
    <row r="50" spans="1:3" x14ac:dyDescent="0.25">
      <c r="A50" s="4">
        <v>17</v>
      </c>
      <c r="B50" s="1">
        <v>0.22727272727272727</v>
      </c>
      <c r="C50" s="1">
        <v>0.13636363636363635</v>
      </c>
    </row>
    <row r="51" spans="1:3" x14ac:dyDescent="0.25">
      <c r="A51" s="4">
        <v>18</v>
      </c>
      <c r="B51" s="1">
        <v>0.13636363636363635</v>
      </c>
      <c r="C51" s="1">
        <v>2.2727272727272728E-2</v>
      </c>
    </row>
    <row r="52" spans="1:3" x14ac:dyDescent="0.25">
      <c r="A52" s="3">
        <v>4</v>
      </c>
      <c r="B52" s="1">
        <v>0.20833333333333334</v>
      </c>
      <c r="C52" s="1">
        <v>2.976190476190476E-2</v>
      </c>
    </row>
    <row r="53" spans="1:3" x14ac:dyDescent="0.25">
      <c r="A53" s="4">
        <v>15</v>
      </c>
      <c r="B53" s="1">
        <v>0.18055555555555555</v>
      </c>
      <c r="C53" s="1">
        <v>0</v>
      </c>
    </row>
    <row r="54" spans="1:3" x14ac:dyDescent="0.25">
      <c r="A54" s="4">
        <v>17</v>
      </c>
      <c r="B54" s="1">
        <v>0.10714285714285714</v>
      </c>
      <c r="C54" s="1">
        <v>0</v>
      </c>
    </row>
    <row r="55" spans="1:3" x14ac:dyDescent="0.25">
      <c r="A55" s="4">
        <v>18</v>
      </c>
      <c r="B55" s="1">
        <v>0.27941176470588236</v>
      </c>
      <c r="C55" s="1">
        <v>7.3529411764705885E-2</v>
      </c>
    </row>
    <row r="56" spans="1:3" x14ac:dyDescent="0.25">
      <c r="A56" s="3">
        <v>5</v>
      </c>
      <c r="B56" s="1">
        <v>0.13919821826280623</v>
      </c>
      <c r="C56" s="1">
        <v>2.3385300668151449E-2</v>
      </c>
    </row>
    <row r="57" spans="1:3" x14ac:dyDescent="0.25">
      <c r="A57" s="4">
        <v>4</v>
      </c>
      <c r="B57" s="1">
        <v>0.11538461538461539</v>
      </c>
      <c r="C57" s="1">
        <v>0</v>
      </c>
    </row>
    <row r="58" spans="1:3" x14ac:dyDescent="0.25">
      <c r="A58" s="4">
        <v>5</v>
      </c>
      <c r="B58" s="1">
        <v>0.25</v>
      </c>
      <c r="C58" s="1">
        <v>7.4999999999999997E-2</v>
      </c>
    </row>
    <row r="59" spans="1:3" x14ac:dyDescent="0.25">
      <c r="A59" s="4">
        <v>6</v>
      </c>
      <c r="B59" s="1">
        <v>0.32500000000000001</v>
      </c>
      <c r="C59" s="1">
        <v>7.4999999999999997E-2</v>
      </c>
    </row>
    <row r="60" spans="1:3" x14ac:dyDescent="0.25">
      <c r="A60" s="4">
        <v>7</v>
      </c>
      <c r="B60" s="1">
        <v>0.22222222222222221</v>
      </c>
      <c r="C60" s="1">
        <v>2.7777777777777776E-2</v>
      </c>
    </row>
    <row r="61" spans="1:3" x14ac:dyDescent="0.25">
      <c r="A61" s="4">
        <v>8</v>
      </c>
      <c r="B61" s="1">
        <v>3.9473684210526314E-2</v>
      </c>
      <c r="C61" s="1">
        <v>0</v>
      </c>
    </row>
    <row r="62" spans="1:3" x14ac:dyDescent="0.25">
      <c r="A62" s="4">
        <v>9</v>
      </c>
      <c r="B62" s="1">
        <v>0.13750000000000001</v>
      </c>
      <c r="C62" s="1">
        <v>6.25E-2</v>
      </c>
    </row>
    <row r="63" spans="1:3" x14ac:dyDescent="0.25">
      <c r="A63" s="4">
        <v>10</v>
      </c>
      <c r="B63" s="1">
        <v>0.17307692307692307</v>
      </c>
      <c r="C63" s="1">
        <v>3.8461538461538464E-2</v>
      </c>
    </row>
    <row r="64" spans="1:3" x14ac:dyDescent="0.25">
      <c r="A64" s="4">
        <v>11</v>
      </c>
      <c r="B64" s="1">
        <v>0.20833333333333334</v>
      </c>
      <c r="C64" s="1">
        <v>0</v>
      </c>
    </row>
    <row r="65" spans="1:3" x14ac:dyDescent="0.25">
      <c r="A65" s="4">
        <v>12</v>
      </c>
      <c r="B65" s="1">
        <v>0.17499999999999999</v>
      </c>
      <c r="C65" s="1">
        <v>2.5000000000000001E-2</v>
      </c>
    </row>
    <row r="66" spans="1:3" x14ac:dyDescent="0.25">
      <c r="A66" s="4">
        <v>13</v>
      </c>
      <c r="B66" s="1">
        <v>7.8125E-2</v>
      </c>
      <c r="C66" s="1">
        <v>0</v>
      </c>
    </row>
    <row r="67" spans="1:3" x14ac:dyDescent="0.25">
      <c r="A67" s="4">
        <v>15</v>
      </c>
      <c r="B67" s="1">
        <v>0.16250000000000001</v>
      </c>
      <c r="C67" s="1">
        <v>2.5000000000000001E-2</v>
      </c>
    </row>
    <row r="68" spans="1:3" x14ac:dyDescent="0.25">
      <c r="A68" s="4">
        <v>16</v>
      </c>
      <c r="B68" s="1">
        <v>3.9473684210526314E-2</v>
      </c>
      <c r="C68" s="1">
        <v>0</v>
      </c>
    </row>
    <row r="69" spans="1:3" x14ac:dyDescent="0.25">
      <c r="A69" s="4">
        <v>17</v>
      </c>
      <c r="B69" s="1">
        <v>0</v>
      </c>
      <c r="C69" s="1">
        <v>0</v>
      </c>
    </row>
    <row r="70" spans="1:3" x14ac:dyDescent="0.25">
      <c r="A70" s="4">
        <v>18</v>
      </c>
      <c r="B70" s="1">
        <v>2.7777777777777776E-2</v>
      </c>
      <c r="C70" s="1">
        <v>0</v>
      </c>
    </row>
    <row r="71" spans="1:3" x14ac:dyDescent="0.25">
      <c r="A71" s="3">
        <v>6</v>
      </c>
      <c r="B71" s="1">
        <v>0.18932038834951456</v>
      </c>
      <c r="C71" s="1">
        <v>4.3689320388349516E-2</v>
      </c>
    </row>
    <row r="72" spans="1:3" x14ac:dyDescent="0.25">
      <c r="A72" s="4">
        <v>2</v>
      </c>
      <c r="B72" s="1">
        <v>0.25</v>
      </c>
      <c r="C72" s="1">
        <v>1.6666666666666666E-2</v>
      </c>
    </row>
    <row r="73" spans="1:3" x14ac:dyDescent="0.25">
      <c r="A73" s="4">
        <v>7</v>
      </c>
      <c r="B73" s="1">
        <v>0.25</v>
      </c>
      <c r="C73" s="1">
        <v>1.6666666666666666E-2</v>
      </c>
    </row>
    <row r="74" spans="1:3" x14ac:dyDescent="0.25">
      <c r="A74" s="4">
        <v>8</v>
      </c>
      <c r="B74" s="1">
        <v>0.25</v>
      </c>
      <c r="C74" s="1">
        <v>8.3333333333333329E-2</v>
      </c>
    </row>
    <row r="75" spans="1:3" x14ac:dyDescent="0.25">
      <c r="A75" s="4">
        <v>10</v>
      </c>
      <c r="B75" s="1">
        <v>0.14285714285714285</v>
      </c>
      <c r="C75" s="1">
        <v>1.7857142857142856E-2</v>
      </c>
    </row>
    <row r="76" spans="1:3" x14ac:dyDescent="0.25">
      <c r="A76" s="4">
        <v>12</v>
      </c>
      <c r="B76" s="1">
        <v>0.16666666666666666</v>
      </c>
      <c r="C76" s="1">
        <v>2.0833333333333332E-2</v>
      </c>
    </row>
    <row r="77" spans="1:3" x14ac:dyDescent="0.25">
      <c r="A77" s="4">
        <v>17</v>
      </c>
      <c r="B77" s="1">
        <v>2.5000000000000001E-2</v>
      </c>
      <c r="C77" s="1">
        <v>2.5000000000000001E-2</v>
      </c>
    </row>
    <row r="78" spans="1:3" x14ac:dyDescent="0.25">
      <c r="A78" s="4">
        <v>19</v>
      </c>
      <c r="B78" s="1">
        <v>0.22916666666666666</v>
      </c>
      <c r="C78" s="1">
        <v>8.3333333333333329E-2</v>
      </c>
    </row>
    <row r="79" spans="1:3" x14ac:dyDescent="0.25">
      <c r="A79" s="4">
        <v>20</v>
      </c>
      <c r="B79" s="1">
        <v>0.125</v>
      </c>
      <c r="C79" s="1">
        <v>0.1</v>
      </c>
    </row>
    <row r="80" spans="1:3" x14ac:dyDescent="0.25">
      <c r="A80" s="3" t="s">
        <v>24</v>
      </c>
      <c r="B80" s="1">
        <v>0.15864978902953586</v>
      </c>
      <c r="C80" s="1">
        <v>3.2067510548523206E-2</v>
      </c>
    </row>
    <row r="81" spans="6:10" x14ac:dyDescent="0.25">
      <c r="F81" s="7" t="s">
        <v>1</v>
      </c>
      <c r="G81" s="7" t="s">
        <v>3</v>
      </c>
      <c r="H81" s="7" t="s">
        <v>2</v>
      </c>
      <c r="I81" s="7" t="s">
        <v>31</v>
      </c>
      <c r="J81" s="8" t="s">
        <v>32</v>
      </c>
    </row>
    <row r="82" spans="6:10" x14ac:dyDescent="0.25">
      <c r="F82" s="7">
        <v>1</v>
      </c>
      <c r="G82" s="7" t="s">
        <v>21</v>
      </c>
      <c r="H82" s="9">
        <v>1</v>
      </c>
      <c r="I82" s="8" t="s">
        <v>30</v>
      </c>
      <c r="J82" s="8">
        <v>0</v>
      </c>
    </row>
    <row r="83" spans="6:10" x14ac:dyDescent="0.25">
      <c r="F83" s="7">
        <v>1</v>
      </c>
      <c r="G83" s="7" t="s">
        <v>21</v>
      </c>
      <c r="H83" s="9">
        <v>3</v>
      </c>
      <c r="I83" s="8" t="s">
        <v>30</v>
      </c>
      <c r="J83" s="8">
        <v>0</v>
      </c>
    </row>
    <row r="84" spans="6:10" x14ac:dyDescent="0.25">
      <c r="F84" s="7">
        <v>1</v>
      </c>
      <c r="G84" s="7" t="s">
        <v>21</v>
      </c>
      <c r="H84" s="9">
        <v>8</v>
      </c>
      <c r="I84" s="8" t="s">
        <v>30</v>
      </c>
      <c r="J84" s="8">
        <v>0</v>
      </c>
    </row>
    <row r="85" spans="6:10" x14ac:dyDescent="0.25">
      <c r="F85" s="7">
        <v>1</v>
      </c>
      <c r="G85" s="7" t="s">
        <v>21</v>
      </c>
      <c r="H85" s="9">
        <v>10</v>
      </c>
      <c r="I85" s="8" t="s">
        <v>30</v>
      </c>
      <c r="J85" s="8">
        <v>0.16666666666666666</v>
      </c>
    </row>
    <row r="86" spans="6:10" x14ac:dyDescent="0.25">
      <c r="F86" s="7">
        <v>1</v>
      </c>
      <c r="G86" s="7" t="s">
        <v>21</v>
      </c>
      <c r="H86" s="9">
        <v>13</v>
      </c>
      <c r="I86" s="8" t="s">
        <v>30</v>
      </c>
      <c r="J86" s="8">
        <v>0.25</v>
      </c>
    </row>
    <row r="87" spans="6:10" x14ac:dyDescent="0.25">
      <c r="F87" s="7">
        <v>1</v>
      </c>
      <c r="G87" s="7" t="s">
        <v>21</v>
      </c>
      <c r="H87" s="9">
        <v>16</v>
      </c>
      <c r="I87" s="8" t="s">
        <v>30</v>
      </c>
      <c r="J87" s="8">
        <v>0.16666666666666666</v>
      </c>
    </row>
    <row r="88" spans="6:10" x14ac:dyDescent="0.25">
      <c r="F88" s="7">
        <v>2</v>
      </c>
      <c r="G88" s="7" t="s">
        <v>21</v>
      </c>
      <c r="H88" s="9">
        <v>2</v>
      </c>
      <c r="I88" s="8" t="s">
        <v>30</v>
      </c>
      <c r="J88" s="8">
        <v>0.20833333333333334</v>
      </c>
    </row>
    <row r="89" spans="6:10" x14ac:dyDescent="0.25">
      <c r="F89" s="7">
        <v>2</v>
      </c>
      <c r="G89" s="7" t="s">
        <v>21</v>
      </c>
      <c r="H89" s="9">
        <v>6</v>
      </c>
      <c r="I89" s="8" t="s">
        <v>30</v>
      </c>
      <c r="J89" s="8">
        <v>0.29166666666666669</v>
      </c>
    </row>
    <row r="90" spans="6:10" x14ac:dyDescent="0.25">
      <c r="F90" s="7">
        <v>2</v>
      </c>
      <c r="G90" s="7" t="s">
        <v>21</v>
      </c>
      <c r="H90" s="9">
        <v>8</v>
      </c>
      <c r="I90" s="8" t="s">
        <v>30</v>
      </c>
      <c r="J90" s="8">
        <v>4.1666666666666664E-2</v>
      </c>
    </row>
    <row r="91" spans="6:10" x14ac:dyDescent="0.25">
      <c r="F91" s="7">
        <v>2</v>
      </c>
      <c r="G91" s="7" t="s">
        <v>21</v>
      </c>
      <c r="H91" s="9">
        <v>10</v>
      </c>
      <c r="I91" s="8" t="s">
        <v>30</v>
      </c>
      <c r="J91" s="8">
        <v>0.15625</v>
      </c>
    </row>
    <row r="92" spans="6:10" x14ac:dyDescent="0.25">
      <c r="F92" s="7">
        <v>2</v>
      </c>
      <c r="G92" s="7" t="s">
        <v>21</v>
      </c>
      <c r="H92" s="9">
        <v>13</v>
      </c>
      <c r="I92" s="8" t="s">
        <v>30</v>
      </c>
      <c r="J92" s="8">
        <v>0.1111111111111111</v>
      </c>
    </row>
    <row r="93" spans="6:10" x14ac:dyDescent="0.25">
      <c r="F93" s="7">
        <v>2</v>
      </c>
      <c r="G93" s="7" t="s">
        <v>21</v>
      </c>
      <c r="H93" s="9">
        <v>16</v>
      </c>
      <c r="I93" s="8" t="s">
        <v>30</v>
      </c>
      <c r="J93" s="8">
        <v>0</v>
      </c>
    </row>
    <row r="94" spans="6:10" x14ac:dyDescent="0.25">
      <c r="F94" s="7">
        <v>3</v>
      </c>
      <c r="G94" s="7" t="s">
        <v>21</v>
      </c>
      <c r="H94" s="9">
        <v>11</v>
      </c>
      <c r="I94" s="8" t="s">
        <v>30</v>
      </c>
      <c r="J94" s="8">
        <v>0</v>
      </c>
    </row>
    <row r="95" spans="6:10" x14ac:dyDescent="0.25">
      <c r="F95" s="7">
        <v>3</v>
      </c>
      <c r="G95" s="7" t="s">
        <v>21</v>
      </c>
      <c r="H95" s="9">
        <v>13</v>
      </c>
      <c r="I95" s="8" t="s">
        <v>30</v>
      </c>
      <c r="J95" s="8">
        <v>8.3333333333333329E-2</v>
      </c>
    </row>
    <row r="96" spans="6:10" x14ac:dyDescent="0.25">
      <c r="F96" s="7">
        <v>3</v>
      </c>
      <c r="G96" s="7" t="s">
        <v>21</v>
      </c>
      <c r="H96" s="9">
        <v>15</v>
      </c>
      <c r="I96" s="8" t="s">
        <v>30</v>
      </c>
      <c r="J96" s="8">
        <v>0</v>
      </c>
    </row>
    <row r="97" spans="6:10" x14ac:dyDescent="0.25">
      <c r="F97" s="7">
        <v>4</v>
      </c>
      <c r="G97" s="7" t="s">
        <v>21</v>
      </c>
      <c r="H97" s="9">
        <v>15</v>
      </c>
      <c r="I97" s="8" t="s">
        <v>30</v>
      </c>
      <c r="J97" s="8">
        <v>0.18055555555555555</v>
      </c>
    </row>
    <row r="98" spans="6:10" x14ac:dyDescent="0.25">
      <c r="F98" s="7">
        <v>4</v>
      </c>
      <c r="G98" s="7" t="s">
        <v>21</v>
      </c>
      <c r="H98" s="9">
        <v>4</v>
      </c>
      <c r="I98" s="8" t="s">
        <v>30</v>
      </c>
      <c r="J98" s="8">
        <v>0.14285714285714285</v>
      </c>
    </row>
    <row r="99" spans="6:10" x14ac:dyDescent="0.25">
      <c r="F99" s="7">
        <v>4</v>
      </c>
      <c r="G99" s="7" t="s">
        <v>21</v>
      </c>
      <c r="H99" s="9">
        <v>8</v>
      </c>
      <c r="I99" s="8" t="s">
        <v>30</v>
      </c>
      <c r="J99" s="8">
        <v>3.9473684210526314E-2</v>
      </c>
    </row>
    <row r="100" spans="6:10" x14ac:dyDescent="0.25">
      <c r="F100" s="7">
        <v>5</v>
      </c>
      <c r="G100" s="7" t="s">
        <v>21</v>
      </c>
      <c r="H100" s="9">
        <v>11</v>
      </c>
      <c r="I100" s="8" t="s">
        <v>30</v>
      </c>
      <c r="J100" s="8">
        <v>0.20833333333333334</v>
      </c>
    </row>
    <row r="101" spans="6:10" x14ac:dyDescent="0.25">
      <c r="F101" s="7">
        <v>5</v>
      </c>
      <c r="G101" s="7" t="s">
        <v>21</v>
      </c>
      <c r="H101" s="9">
        <v>13</v>
      </c>
      <c r="I101" s="8" t="s">
        <v>30</v>
      </c>
      <c r="J101" s="8">
        <v>7.8125E-2</v>
      </c>
    </row>
    <row r="102" spans="6:10" x14ac:dyDescent="0.25">
      <c r="F102" s="7">
        <v>5</v>
      </c>
      <c r="G102" s="7" t="s">
        <v>21</v>
      </c>
      <c r="H102" s="9">
        <v>17</v>
      </c>
      <c r="I102" s="8" t="s">
        <v>30</v>
      </c>
      <c r="J102" s="8">
        <v>0</v>
      </c>
    </row>
    <row r="103" spans="6:10" x14ac:dyDescent="0.25">
      <c r="F103" s="7">
        <v>1</v>
      </c>
      <c r="G103" s="7" t="s">
        <v>20</v>
      </c>
      <c r="H103" s="9">
        <v>2</v>
      </c>
      <c r="I103" s="8" t="s">
        <v>30</v>
      </c>
      <c r="J103" s="8">
        <v>0</v>
      </c>
    </row>
    <row r="104" spans="6:10" x14ac:dyDescent="0.25">
      <c r="F104" s="7">
        <v>1</v>
      </c>
      <c r="G104" s="7" t="s">
        <v>20</v>
      </c>
      <c r="H104" s="9">
        <v>5</v>
      </c>
      <c r="I104" s="8" t="s">
        <v>30</v>
      </c>
      <c r="J104" s="8">
        <v>0</v>
      </c>
    </row>
    <row r="105" spans="6:10" x14ac:dyDescent="0.25">
      <c r="F105" s="7">
        <v>1</v>
      </c>
      <c r="G105" s="7" t="s">
        <v>20</v>
      </c>
      <c r="H105" s="9">
        <v>7</v>
      </c>
      <c r="I105" s="8" t="s">
        <v>30</v>
      </c>
      <c r="J105" s="8">
        <v>6.25E-2</v>
      </c>
    </row>
    <row r="106" spans="6:10" x14ac:dyDescent="0.25">
      <c r="F106" s="7">
        <v>1</v>
      </c>
      <c r="G106" s="7" t="s">
        <v>20</v>
      </c>
      <c r="H106" s="9">
        <v>11</v>
      </c>
      <c r="I106" s="8" t="s">
        <v>30</v>
      </c>
      <c r="J106" s="8">
        <v>0.33333333333333331</v>
      </c>
    </row>
    <row r="107" spans="6:10" x14ac:dyDescent="0.25">
      <c r="F107" s="7">
        <v>1</v>
      </c>
      <c r="G107" s="7" t="s">
        <v>20</v>
      </c>
      <c r="H107" s="9">
        <v>14</v>
      </c>
      <c r="I107" s="8" t="s">
        <v>30</v>
      </c>
      <c r="J107" s="8">
        <v>0.125</v>
      </c>
    </row>
    <row r="108" spans="6:10" x14ac:dyDescent="0.25">
      <c r="F108" s="7">
        <v>1</v>
      </c>
      <c r="G108" s="7" t="s">
        <v>20</v>
      </c>
      <c r="H108" s="9">
        <v>17</v>
      </c>
      <c r="I108" s="8" t="s">
        <v>30</v>
      </c>
      <c r="J108" s="8">
        <v>8.3333333333333329E-2</v>
      </c>
    </row>
    <row r="109" spans="6:10" x14ac:dyDescent="0.25">
      <c r="F109" s="7">
        <v>2</v>
      </c>
      <c r="G109" s="7" t="s">
        <v>20</v>
      </c>
      <c r="H109" s="9">
        <v>1</v>
      </c>
      <c r="I109" s="8" t="s">
        <v>30</v>
      </c>
      <c r="J109" s="8">
        <v>0.27083333333333331</v>
      </c>
    </row>
    <row r="110" spans="6:10" x14ac:dyDescent="0.25">
      <c r="F110" s="7">
        <v>2</v>
      </c>
      <c r="G110" s="7" t="s">
        <v>20</v>
      </c>
      <c r="H110" s="9">
        <v>4</v>
      </c>
      <c r="I110" s="8" t="s">
        <v>30</v>
      </c>
      <c r="J110" s="8">
        <v>0.20833333333333334</v>
      </c>
    </row>
    <row r="111" spans="6:10" x14ac:dyDescent="0.25">
      <c r="F111" s="7">
        <v>2</v>
      </c>
      <c r="G111" s="7" t="s">
        <v>20</v>
      </c>
      <c r="H111" s="9">
        <v>7</v>
      </c>
      <c r="I111" s="8" t="s">
        <v>30</v>
      </c>
      <c r="J111" s="8">
        <v>0.25</v>
      </c>
    </row>
    <row r="112" spans="6:10" x14ac:dyDescent="0.25">
      <c r="F112" s="7">
        <v>2</v>
      </c>
      <c r="G112" s="7" t="s">
        <v>20</v>
      </c>
      <c r="H112" s="9">
        <v>12</v>
      </c>
      <c r="I112" s="8" t="s">
        <v>30</v>
      </c>
      <c r="J112" s="8">
        <v>6.25E-2</v>
      </c>
    </row>
    <row r="113" spans="6:10" x14ac:dyDescent="0.25">
      <c r="F113" s="7">
        <v>2</v>
      </c>
      <c r="G113" s="7" t="s">
        <v>20</v>
      </c>
      <c r="H113" s="9">
        <v>14</v>
      </c>
      <c r="I113" s="8" t="s">
        <v>30</v>
      </c>
      <c r="J113" s="8">
        <v>0.1111111111111111</v>
      </c>
    </row>
    <row r="114" spans="6:10" x14ac:dyDescent="0.25">
      <c r="F114" s="7">
        <v>2</v>
      </c>
      <c r="G114" s="7" t="s">
        <v>20</v>
      </c>
      <c r="H114" s="9">
        <v>18</v>
      </c>
      <c r="I114" s="8" t="s">
        <v>30</v>
      </c>
      <c r="J114" s="8">
        <v>0.15</v>
      </c>
    </row>
    <row r="115" spans="6:10" x14ac:dyDescent="0.25">
      <c r="F115" s="7">
        <v>3</v>
      </c>
      <c r="G115" s="7" t="s">
        <v>20</v>
      </c>
      <c r="H115" s="9">
        <v>12</v>
      </c>
      <c r="I115" s="8" t="s">
        <v>30</v>
      </c>
      <c r="J115" s="8">
        <v>0.33333333333333331</v>
      </c>
    </row>
    <row r="116" spans="6:10" x14ac:dyDescent="0.25">
      <c r="F116" s="7">
        <v>3</v>
      </c>
      <c r="G116" s="7" t="s">
        <v>20</v>
      </c>
      <c r="H116" s="9">
        <v>16</v>
      </c>
      <c r="I116" s="8" t="s">
        <v>30</v>
      </c>
      <c r="J116" s="8">
        <v>0.11363636363636363</v>
      </c>
    </row>
    <row r="117" spans="6:10" x14ac:dyDescent="0.25">
      <c r="F117" s="7">
        <v>3</v>
      </c>
      <c r="G117" s="7" t="s">
        <v>20</v>
      </c>
      <c r="H117" s="9">
        <v>18</v>
      </c>
      <c r="I117" s="8" t="s">
        <v>30</v>
      </c>
      <c r="J117" s="8">
        <v>0.13636363636363635</v>
      </c>
    </row>
    <row r="118" spans="6:10" x14ac:dyDescent="0.25">
      <c r="F118" s="7">
        <v>4</v>
      </c>
      <c r="G118" s="7" t="s">
        <v>20</v>
      </c>
      <c r="H118" s="9">
        <v>17</v>
      </c>
      <c r="I118" s="8" t="s">
        <v>30</v>
      </c>
      <c r="J118" s="8">
        <v>0.10714285714285714</v>
      </c>
    </row>
    <row r="119" spans="6:10" x14ac:dyDescent="0.25">
      <c r="F119" s="7">
        <v>5</v>
      </c>
      <c r="G119" s="7" t="s">
        <v>20</v>
      </c>
      <c r="H119" s="9">
        <v>5</v>
      </c>
      <c r="I119" s="8" t="s">
        <v>30</v>
      </c>
      <c r="J119" s="8">
        <v>0.25</v>
      </c>
    </row>
    <row r="120" spans="6:10" x14ac:dyDescent="0.25">
      <c r="F120" s="7">
        <v>5</v>
      </c>
      <c r="G120" s="7" t="s">
        <v>20</v>
      </c>
      <c r="H120" s="9">
        <v>7</v>
      </c>
      <c r="I120" s="8" t="s">
        <v>30</v>
      </c>
      <c r="J120" s="8">
        <v>0.22222222222222221</v>
      </c>
    </row>
    <row r="121" spans="6:10" x14ac:dyDescent="0.25">
      <c r="F121" s="7">
        <v>5</v>
      </c>
      <c r="G121" s="7" t="s">
        <v>20</v>
      </c>
      <c r="H121" s="9">
        <v>10</v>
      </c>
      <c r="I121" s="8" t="s">
        <v>30</v>
      </c>
      <c r="J121" s="8">
        <v>0.17307692307692307</v>
      </c>
    </row>
    <row r="122" spans="6:10" x14ac:dyDescent="0.25">
      <c r="F122" s="7">
        <v>5</v>
      </c>
      <c r="G122" s="7" t="s">
        <v>20</v>
      </c>
      <c r="H122" s="9">
        <v>16</v>
      </c>
      <c r="I122" s="8" t="s">
        <v>30</v>
      </c>
      <c r="J122" s="8">
        <v>3.9473684210526314E-2</v>
      </c>
    </row>
    <row r="123" spans="6:10" x14ac:dyDescent="0.25">
      <c r="F123" s="7">
        <v>1</v>
      </c>
      <c r="G123" s="7" t="s">
        <v>12</v>
      </c>
      <c r="H123" s="9">
        <v>4</v>
      </c>
      <c r="I123" s="8" t="s">
        <v>30</v>
      </c>
      <c r="J123" s="8">
        <v>0</v>
      </c>
    </row>
    <row r="124" spans="6:10" x14ac:dyDescent="0.25">
      <c r="F124" s="7">
        <v>1</v>
      </c>
      <c r="G124" s="7" t="s">
        <v>12</v>
      </c>
      <c r="H124" s="9">
        <v>6</v>
      </c>
      <c r="I124" s="8" t="s">
        <v>30</v>
      </c>
      <c r="J124" s="8">
        <v>0</v>
      </c>
    </row>
    <row r="125" spans="6:10" x14ac:dyDescent="0.25">
      <c r="F125" s="7">
        <v>1</v>
      </c>
      <c r="G125" s="7" t="s">
        <v>12</v>
      </c>
      <c r="H125" s="9">
        <v>9</v>
      </c>
      <c r="I125" s="8" t="s">
        <v>30</v>
      </c>
      <c r="J125" s="8">
        <v>0.25</v>
      </c>
    </row>
    <row r="126" spans="6:10" x14ac:dyDescent="0.25">
      <c r="F126" s="7">
        <v>1</v>
      </c>
      <c r="G126" s="7" t="s">
        <v>12</v>
      </c>
      <c r="H126" s="9">
        <v>12</v>
      </c>
      <c r="I126" s="8" t="s">
        <v>30</v>
      </c>
      <c r="J126" s="8">
        <v>0.58333333333333337</v>
      </c>
    </row>
    <row r="127" spans="6:10" x14ac:dyDescent="0.25">
      <c r="F127" s="7">
        <v>1</v>
      </c>
      <c r="G127" s="7" t="s">
        <v>12</v>
      </c>
      <c r="H127" s="9">
        <v>15</v>
      </c>
      <c r="I127" s="8" t="s">
        <v>30</v>
      </c>
      <c r="J127" s="8">
        <v>8.3333333333333329E-2</v>
      </c>
    </row>
    <row r="128" spans="6:10" x14ac:dyDescent="0.25">
      <c r="F128" s="7">
        <v>1</v>
      </c>
      <c r="G128" s="7" t="s">
        <v>12</v>
      </c>
      <c r="H128" s="9">
        <v>18</v>
      </c>
      <c r="I128" s="8" t="s">
        <v>30</v>
      </c>
      <c r="J128" s="8">
        <v>0.125</v>
      </c>
    </row>
    <row r="129" spans="6:10" x14ac:dyDescent="0.25">
      <c r="F129" s="7">
        <v>2</v>
      </c>
      <c r="G129" s="7" t="s">
        <v>12</v>
      </c>
      <c r="H129" s="9">
        <v>3</v>
      </c>
      <c r="I129" s="8" t="s">
        <v>30</v>
      </c>
      <c r="J129" s="8">
        <v>0.41666666666666669</v>
      </c>
    </row>
    <row r="130" spans="6:10" x14ac:dyDescent="0.25">
      <c r="F130" s="7">
        <v>2</v>
      </c>
      <c r="G130" s="7" t="s">
        <v>12</v>
      </c>
      <c r="H130" s="9">
        <v>5</v>
      </c>
      <c r="I130" s="8" t="s">
        <v>30</v>
      </c>
      <c r="J130" s="8">
        <v>0.45833333333333331</v>
      </c>
    </row>
    <row r="131" spans="6:10" x14ac:dyDescent="0.25">
      <c r="F131" s="7">
        <v>2</v>
      </c>
      <c r="G131" s="7" t="s">
        <v>12</v>
      </c>
      <c r="H131" s="9">
        <v>9</v>
      </c>
      <c r="I131" s="8" t="s">
        <v>30</v>
      </c>
      <c r="J131" s="8">
        <v>0</v>
      </c>
    </row>
    <row r="132" spans="6:10" x14ac:dyDescent="0.25">
      <c r="F132" s="7">
        <v>2</v>
      </c>
      <c r="G132" s="7" t="s">
        <v>12</v>
      </c>
      <c r="H132" s="9">
        <v>11</v>
      </c>
      <c r="I132" s="8" t="s">
        <v>30</v>
      </c>
      <c r="J132" s="8">
        <v>0.125</v>
      </c>
    </row>
    <row r="133" spans="6:10" x14ac:dyDescent="0.25">
      <c r="F133" s="7">
        <v>2</v>
      </c>
      <c r="G133" s="7" t="s">
        <v>12</v>
      </c>
      <c r="H133" s="9">
        <v>15</v>
      </c>
      <c r="I133" s="8" t="s">
        <v>30</v>
      </c>
      <c r="J133" s="8">
        <v>0</v>
      </c>
    </row>
    <row r="134" spans="6:10" x14ac:dyDescent="0.25">
      <c r="F134" s="7">
        <v>2</v>
      </c>
      <c r="G134" s="7" t="s">
        <v>12</v>
      </c>
      <c r="H134" s="9">
        <v>17</v>
      </c>
      <c r="I134" s="8" t="s">
        <v>30</v>
      </c>
      <c r="J134" s="8">
        <v>0.15</v>
      </c>
    </row>
    <row r="135" spans="6:10" x14ac:dyDescent="0.25">
      <c r="F135" s="7">
        <v>3</v>
      </c>
      <c r="G135" s="7" t="s">
        <v>12</v>
      </c>
      <c r="H135" s="9">
        <v>10</v>
      </c>
      <c r="I135" s="8" t="s">
        <v>30</v>
      </c>
      <c r="J135" s="8">
        <v>0.3</v>
      </c>
    </row>
    <row r="136" spans="6:10" x14ac:dyDescent="0.25">
      <c r="F136" s="7">
        <v>3</v>
      </c>
      <c r="G136" s="7" t="s">
        <v>12</v>
      </c>
      <c r="H136" s="9">
        <v>14</v>
      </c>
      <c r="I136" s="8" t="s">
        <v>30</v>
      </c>
      <c r="J136" s="8">
        <v>6.25E-2</v>
      </c>
    </row>
    <row r="137" spans="6:10" x14ac:dyDescent="0.25">
      <c r="F137" s="7">
        <v>3</v>
      </c>
      <c r="G137" s="7" t="s">
        <v>12</v>
      </c>
      <c r="H137" s="9">
        <v>17</v>
      </c>
      <c r="I137" s="8" t="s">
        <v>30</v>
      </c>
      <c r="J137" s="8">
        <v>0.22727272727272727</v>
      </c>
    </row>
    <row r="138" spans="6:10" x14ac:dyDescent="0.25">
      <c r="F138" s="7">
        <v>4</v>
      </c>
      <c r="G138" s="7" t="s">
        <v>12</v>
      </c>
      <c r="H138" s="9">
        <v>18</v>
      </c>
      <c r="I138" s="8" t="s">
        <v>30</v>
      </c>
      <c r="J138" s="8">
        <v>0.27941176470588236</v>
      </c>
    </row>
    <row r="139" spans="6:10" x14ac:dyDescent="0.25">
      <c r="F139" s="7">
        <v>5</v>
      </c>
      <c r="G139" s="7" t="s">
        <v>12</v>
      </c>
      <c r="H139" s="9">
        <v>6</v>
      </c>
      <c r="I139" s="8" t="s">
        <v>30</v>
      </c>
      <c r="J139" s="8">
        <v>0.32500000000000001</v>
      </c>
    </row>
    <row r="140" spans="6:10" x14ac:dyDescent="0.25">
      <c r="F140" s="7">
        <v>5</v>
      </c>
      <c r="G140" s="7" t="s">
        <v>12</v>
      </c>
      <c r="H140" s="9">
        <v>9</v>
      </c>
      <c r="I140" s="8" t="s">
        <v>30</v>
      </c>
      <c r="J140" s="8">
        <v>0.13750000000000001</v>
      </c>
    </row>
    <row r="141" spans="6:10" x14ac:dyDescent="0.25">
      <c r="F141" s="7">
        <v>5</v>
      </c>
      <c r="G141" s="7" t="s">
        <v>12</v>
      </c>
      <c r="H141" s="9">
        <v>12</v>
      </c>
      <c r="I141" s="8" t="s">
        <v>30</v>
      </c>
      <c r="J141" s="8">
        <v>0.17499999999999999</v>
      </c>
    </row>
    <row r="142" spans="6:10" x14ac:dyDescent="0.25">
      <c r="F142" s="7">
        <v>5</v>
      </c>
      <c r="G142" s="7" t="s">
        <v>12</v>
      </c>
      <c r="H142" s="9">
        <v>15</v>
      </c>
      <c r="I142" s="8" t="s">
        <v>30</v>
      </c>
      <c r="J142" s="8">
        <v>0.16250000000000001</v>
      </c>
    </row>
    <row r="143" spans="6:10" x14ac:dyDescent="0.25">
      <c r="F143" s="7">
        <v>5</v>
      </c>
      <c r="G143" s="7" t="s">
        <v>12</v>
      </c>
      <c r="H143" s="9">
        <v>18</v>
      </c>
      <c r="I143" s="8" t="s">
        <v>30</v>
      </c>
      <c r="J143" s="8">
        <v>2.7777777777777776E-2</v>
      </c>
    </row>
    <row r="144" spans="6:10" x14ac:dyDescent="0.25">
      <c r="F144" s="7">
        <v>6</v>
      </c>
      <c r="G144" s="7" t="s">
        <v>12</v>
      </c>
      <c r="H144" s="9">
        <v>7</v>
      </c>
      <c r="I144" s="8" t="s">
        <v>30</v>
      </c>
      <c r="J144" s="8">
        <v>0.25</v>
      </c>
    </row>
    <row r="145" spans="6:10" x14ac:dyDescent="0.25">
      <c r="F145" s="7">
        <v>6</v>
      </c>
      <c r="G145" s="7" t="s">
        <v>12</v>
      </c>
      <c r="H145" s="9">
        <v>10</v>
      </c>
      <c r="I145" s="8" t="s">
        <v>30</v>
      </c>
      <c r="J145" s="8">
        <v>0.14285714285714285</v>
      </c>
    </row>
    <row r="146" spans="6:10" x14ac:dyDescent="0.25">
      <c r="F146" s="7">
        <v>6</v>
      </c>
      <c r="G146" s="7" t="s">
        <v>12</v>
      </c>
      <c r="H146" s="9">
        <v>17</v>
      </c>
      <c r="I146" s="8" t="s">
        <v>30</v>
      </c>
      <c r="J146" s="8">
        <v>2.5000000000000001E-2</v>
      </c>
    </row>
    <row r="147" spans="6:10" x14ac:dyDescent="0.25">
      <c r="F147" s="7">
        <v>6</v>
      </c>
      <c r="G147" s="7" t="s">
        <v>12</v>
      </c>
      <c r="H147" s="9">
        <v>20</v>
      </c>
      <c r="I147" s="8" t="s">
        <v>30</v>
      </c>
      <c r="J147" s="8">
        <v>0.125</v>
      </c>
    </row>
    <row r="148" spans="6:10" x14ac:dyDescent="0.25">
      <c r="F148" s="7">
        <v>6</v>
      </c>
      <c r="G148" s="7" t="s">
        <v>15</v>
      </c>
      <c r="H148" s="9">
        <v>2</v>
      </c>
      <c r="I148" s="8" t="s">
        <v>30</v>
      </c>
      <c r="J148" s="8">
        <v>0.25</v>
      </c>
    </row>
    <row r="149" spans="6:10" x14ac:dyDescent="0.25">
      <c r="F149" s="7">
        <v>6</v>
      </c>
      <c r="G149" s="7" t="s">
        <v>15</v>
      </c>
      <c r="H149" s="9">
        <v>8</v>
      </c>
      <c r="I149" s="8" t="s">
        <v>30</v>
      </c>
      <c r="J149" s="8">
        <v>0.25</v>
      </c>
    </row>
    <row r="150" spans="6:10" x14ac:dyDescent="0.25">
      <c r="F150" s="7">
        <v>6</v>
      </c>
      <c r="G150" s="7" t="s">
        <v>15</v>
      </c>
      <c r="H150" s="9">
        <v>12</v>
      </c>
      <c r="I150" s="8" t="s">
        <v>30</v>
      </c>
      <c r="J150" s="8">
        <v>0.16666666666666666</v>
      </c>
    </row>
    <row r="151" spans="6:10" x14ac:dyDescent="0.25">
      <c r="F151" s="7">
        <v>6</v>
      </c>
      <c r="G151" s="7" t="s">
        <v>15</v>
      </c>
      <c r="H151" s="9">
        <v>19</v>
      </c>
      <c r="I151" s="8" t="s">
        <v>30</v>
      </c>
      <c r="J151" s="8">
        <v>0.22916666666666666</v>
      </c>
    </row>
    <row r="152" spans="6:10" x14ac:dyDescent="0.25">
      <c r="F152" s="7">
        <v>1</v>
      </c>
      <c r="G152" s="7" t="s">
        <v>21</v>
      </c>
      <c r="H152" s="9">
        <v>1</v>
      </c>
      <c r="I152" s="8" t="s">
        <v>29</v>
      </c>
      <c r="J152" s="8">
        <v>0</v>
      </c>
    </row>
    <row r="153" spans="6:10" x14ac:dyDescent="0.25">
      <c r="F153" s="7">
        <v>1</v>
      </c>
      <c r="G153" s="7" t="s">
        <v>21</v>
      </c>
      <c r="H153" s="9">
        <v>3</v>
      </c>
      <c r="I153" s="8" t="s">
        <v>29</v>
      </c>
      <c r="J153" s="8">
        <v>0</v>
      </c>
    </row>
    <row r="154" spans="6:10" x14ac:dyDescent="0.25">
      <c r="F154" s="7">
        <v>1</v>
      </c>
      <c r="G154" s="7" t="s">
        <v>21</v>
      </c>
      <c r="H154" s="9">
        <v>8</v>
      </c>
      <c r="I154" s="8" t="s">
        <v>29</v>
      </c>
      <c r="J154" s="8">
        <v>0</v>
      </c>
    </row>
    <row r="155" spans="6:10" x14ac:dyDescent="0.25">
      <c r="F155" s="7">
        <v>1</v>
      </c>
      <c r="G155" s="7" t="s">
        <v>21</v>
      </c>
      <c r="H155" s="9">
        <v>10</v>
      </c>
      <c r="I155" s="8" t="s">
        <v>29</v>
      </c>
      <c r="J155" s="8">
        <v>0</v>
      </c>
    </row>
    <row r="156" spans="6:10" x14ac:dyDescent="0.25">
      <c r="F156" s="7">
        <v>1</v>
      </c>
      <c r="G156" s="7" t="s">
        <v>21</v>
      </c>
      <c r="H156" s="9">
        <v>13</v>
      </c>
      <c r="I156" s="8" t="s">
        <v>29</v>
      </c>
      <c r="J156" s="8">
        <v>0</v>
      </c>
    </row>
    <row r="157" spans="6:10" x14ac:dyDescent="0.25">
      <c r="F157" s="7">
        <v>1</v>
      </c>
      <c r="G157" s="7" t="s">
        <v>21</v>
      </c>
      <c r="H157" s="9">
        <v>16</v>
      </c>
      <c r="I157" s="8" t="s">
        <v>29</v>
      </c>
      <c r="J157" s="8">
        <v>0</v>
      </c>
    </row>
    <row r="158" spans="6:10" x14ac:dyDescent="0.25">
      <c r="F158" s="7">
        <v>2</v>
      </c>
      <c r="G158" s="7" t="s">
        <v>21</v>
      </c>
      <c r="H158" s="9">
        <v>2</v>
      </c>
      <c r="I158" s="8" t="s">
        <v>29</v>
      </c>
      <c r="J158" s="8">
        <v>0</v>
      </c>
    </row>
    <row r="159" spans="6:10" x14ac:dyDescent="0.25">
      <c r="F159" s="7">
        <v>2</v>
      </c>
      <c r="G159" s="7" t="s">
        <v>21</v>
      </c>
      <c r="H159" s="9">
        <v>6</v>
      </c>
      <c r="I159" s="8" t="s">
        <v>29</v>
      </c>
      <c r="J159" s="8">
        <v>0</v>
      </c>
    </row>
    <row r="160" spans="6:10" x14ac:dyDescent="0.25">
      <c r="F160" s="7">
        <v>2</v>
      </c>
      <c r="G160" s="7" t="s">
        <v>21</v>
      </c>
      <c r="H160" s="9">
        <v>8</v>
      </c>
      <c r="I160" s="8" t="s">
        <v>29</v>
      </c>
      <c r="J160" s="8">
        <v>0</v>
      </c>
    </row>
    <row r="161" spans="6:10" x14ac:dyDescent="0.25">
      <c r="F161" s="7">
        <v>2</v>
      </c>
      <c r="G161" s="7" t="s">
        <v>21</v>
      </c>
      <c r="H161" s="9">
        <v>10</v>
      </c>
      <c r="I161" s="8" t="s">
        <v>29</v>
      </c>
      <c r="J161" s="8">
        <v>0</v>
      </c>
    </row>
    <row r="162" spans="6:10" x14ac:dyDescent="0.25">
      <c r="F162" s="7">
        <v>2</v>
      </c>
      <c r="G162" s="7" t="s">
        <v>21</v>
      </c>
      <c r="H162" s="9">
        <v>13</v>
      </c>
      <c r="I162" s="8" t="s">
        <v>29</v>
      </c>
      <c r="J162" s="8">
        <v>0</v>
      </c>
    </row>
    <row r="163" spans="6:10" x14ac:dyDescent="0.25">
      <c r="F163" s="7">
        <v>2</v>
      </c>
      <c r="G163" s="7" t="s">
        <v>21</v>
      </c>
      <c r="H163" s="9">
        <v>16</v>
      </c>
      <c r="I163" s="8" t="s">
        <v>29</v>
      </c>
      <c r="J163" s="8">
        <v>0</v>
      </c>
    </row>
    <row r="164" spans="6:10" x14ac:dyDescent="0.25">
      <c r="F164" s="7">
        <v>3</v>
      </c>
      <c r="G164" s="7" t="s">
        <v>21</v>
      </c>
      <c r="H164" s="9">
        <v>11</v>
      </c>
      <c r="I164" s="8" t="s">
        <v>29</v>
      </c>
      <c r="J164" s="8">
        <v>0</v>
      </c>
    </row>
    <row r="165" spans="6:10" x14ac:dyDescent="0.25">
      <c r="F165" s="7">
        <v>3</v>
      </c>
      <c r="G165" s="7" t="s">
        <v>21</v>
      </c>
      <c r="H165" s="9">
        <v>13</v>
      </c>
      <c r="I165" s="8" t="s">
        <v>29</v>
      </c>
      <c r="J165" s="8">
        <v>0</v>
      </c>
    </row>
    <row r="166" spans="6:10" x14ac:dyDescent="0.25">
      <c r="F166" s="7">
        <v>3</v>
      </c>
      <c r="G166" s="7" t="s">
        <v>21</v>
      </c>
      <c r="H166" s="9">
        <v>15</v>
      </c>
      <c r="I166" s="8" t="s">
        <v>29</v>
      </c>
      <c r="J166" s="8">
        <v>0</v>
      </c>
    </row>
    <row r="167" spans="6:10" x14ac:dyDescent="0.25">
      <c r="F167" s="7">
        <v>4</v>
      </c>
      <c r="G167" s="7" t="s">
        <v>21</v>
      </c>
      <c r="H167" s="9">
        <v>15</v>
      </c>
      <c r="I167" s="8" t="s">
        <v>29</v>
      </c>
      <c r="J167" s="8">
        <v>0</v>
      </c>
    </row>
    <row r="168" spans="6:10" x14ac:dyDescent="0.25">
      <c r="F168" s="7">
        <v>4</v>
      </c>
      <c r="G168" s="7" t="s">
        <v>21</v>
      </c>
      <c r="H168" s="9">
        <v>4</v>
      </c>
      <c r="I168" s="8" t="s">
        <v>29</v>
      </c>
      <c r="J168" s="8">
        <v>0</v>
      </c>
    </row>
    <row r="169" spans="6:10" x14ac:dyDescent="0.25">
      <c r="F169" s="7">
        <v>4</v>
      </c>
      <c r="G169" s="7" t="s">
        <v>21</v>
      </c>
      <c r="H169" s="9">
        <v>8</v>
      </c>
      <c r="I169" s="8" t="s">
        <v>29</v>
      </c>
      <c r="J169" s="8">
        <v>0</v>
      </c>
    </row>
    <row r="170" spans="6:10" x14ac:dyDescent="0.25">
      <c r="F170" s="7">
        <v>5</v>
      </c>
      <c r="G170" s="7" t="s">
        <v>21</v>
      </c>
      <c r="H170" s="9">
        <v>11</v>
      </c>
      <c r="I170" s="8" t="s">
        <v>29</v>
      </c>
      <c r="J170" s="8">
        <v>0</v>
      </c>
    </row>
    <row r="171" spans="6:10" x14ac:dyDescent="0.25">
      <c r="F171" s="7">
        <v>5</v>
      </c>
      <c r="G171" s="7" t="s">
        <v>21</v>
      </c>
      <c r="H171" s="9">
        <v>13</v>
      </c>
      <c r="I171" s="8" t="s">
        <v>29</v>
      </c>
      <c r="J171" s="8">
        <v>0</v>
      </c>
    </row>
    <row r="172" spans="6:10" x14ac:dyDescent="0.25">
      <c r="F172" s="7">
        <v>5</v>
      </c>
      <c r="G172" s="7" t="s">
        <v>21</v>
      </c>
      <c r="H172" s="9">
        <v>17</v>
      </c>
      <c r="I172" s="8" t="s">
        <v>29</v>
      </c>
      <c r="J172" s="8">
        <v>0</v>
      </c>
    </row>
    <row r="173" spans="6:10" x14ac:dyDescent="0.25">
      <c r="F173" s="7">
        <v>1</v>
      </c>
      <c r="G173" s="7" t="s">
        <v>20</v>
      </c>
      <c r="H173" s="9">
        <v>2</v>
      </c>
      <c r="I173" s="8" t="s">
        <v>29</v>
      </c>
      <c r="J173" s="8">
        <v>0</v>
      </c>
    </row>
    <row r="174" spans="6:10" x14ac:dyDescent="0.25">
      <c r="F174" s="7">
        <v>1</v>
      </c>
      <c r="G174" s="7" t="s">
        <v>20</v>
      </c>
      <c r="H174" s="9">
        <v>5</v>
      </c>
      <c r="I174" s="8" t="s">
        <v>29</v>
      </c>
      <c r="J174" s="8">
        <v>0</v>
      </c>
    </row>
    <row r="175" spans="6:10" x14ac:dyDescent="0.25">
      <c r="F175" s="7">
        <v>1</v>
      </c>
      <c r="G175" s="7" t="s">
        <v>20</v>
      </c>
      <c r="H175" s="9">
        <v>7</v>
      </c>
      <c r="I175" s="8" t="s">
        <v>29</v>
      </c>
      <c r="J175" s="8">
        <v>0</v>
      </c>
    </row>
    <row r="176" spans="6:10" x14ac:dyDescent="0.25">
      <c r="F176" s="7">
        <v>1</v>
      </c>
      <c r="G176" s="7" t="s">
        <v>20</v>
      </c>
      <c r="H176" s="9">
        <v>11</v>
      </c>
      <c r="I176" s="8" t="s">
        <v>29</v>
      </c>
      <c r="J176" s="8">
        <v>8.3333333333333329E-2</v>
      </c>
    </row>
    <row r="177" spans="6:10" x14ac:dyDescent="0.25">
      <c r="F177" s="7">
        <v>1</v>
      </c>
      <c r="G177" s="7" t="s">
        <v>20</v>
      </c>
      <c r="H177" s="9">
        <v>14</v>
      </c>
      <c r="I177" s="8" t="s">
        <v>29</v>
      </c>
      <c r="J177" s="8">
        <v>0.125</v>
      </c>
    </row>
    <row r="178" spans="6:10" x14ac:dyDescent="0.25">
      <c r="F178" s="7">
        <v>1</v>
      </c>
      <c r="G178" s="7" t="s">
        <v>20</v>
      </c>
      <c r="H178" s="9">
        <v>17</v>
      </c>
      <c r="I178" s="8" t="s">
        <v>29</v>
      </c>
      <c r="J178" s="8">
        <v>0</v>
      </c>
    </row>
    <row r="179" spans="6:10" x14ac:dyDescent="0.25">
      <c r="F179" s="7">
        <v>2</v>
      </c>
      <c r="G179" s="7" t="s">
        <v>20</v>
      </c>
      <c r="H179" s="9">
        <v>1</v>
      </c>
      <c r="I179" s="8" t="s">
        <v>29</v>
      </c>
      <c r="J179" s="8">
        <v>2.0833333333333332E-2</v>
      </c>
    </row>
    <row r="180" spans="6:10" x14ac:dyDescent="0.25">
      <c r="F180" s="7">
        <v>2</v>
      </c>
      <c r="G180" s="7" t="s">
        <v>20</v>
      </c>
      <c r="H180" s="9">
        <v>4</v>
      </c>
      <c r="I180" s="8" t="s">
        <v>29</v>
      </c>
      <c r="J180" s="8">
        <v>0</v>
      </c>
    </row>
    <row r="181" spans="6:10" x14ac:dyDescent="0.25">
      <c r="F181" s="7">
        <v>2</v>
      </c>
      <c r="G181" s="7" t="s">
        <v>20</v>
      </c>
      <c r="H181" s="9">
        <v>7</v>
      </c>
      <c r="I181" s="8" t="s">
        <v>29</v>
      </c>
      <c r="J181" s="8">
        <v>0</v>
      </c>
    </row>
    <row r="182" spans="6:10" x14ac:dyDescent="0.25">
      <c r="F182" s="7">
        <v>2</v>
      </c>
      <c r="G182" s="7" t="s">
        <v>20</v>
      </c>
      <c r="H182" s="9">
        <v>12</v>
      </c>
      <c r="I182" s="8" t="s">
        <v>29</v>
      </c>
      <c r="J182" s="8">
        <v>0</v>
      </c>
    </row>
    <row r="183" spans="6:10" x14ac:dyDescent="0.25">
      <c r="F183" s="7">
        <v>2</v>
      </c>
      <c r="G183" s="7" t="s">
        <v>20</v>
      </c>
      <c r="H183" s="9">
        <v>14</v>
      </c>
      <c r="I183" s="8" t="s">
        <v>29</v>
      </c>
      <c r="J183" s="8">
        <v>2.7777777777777776E-2</v>
      </c>
    </row>
    <row r="184" spans="6:10" x14ac:dyDescent="0.25">
      <c r="F184" s="7">
        <v>2</v>
      </c>
      <c r="G184" s="7" t="s">
        <v>20</v>
      </c>
      <c r="H184" s="9">
        <v>18</v>
      </c>
      <c r="I184" s="8" t="s">
        <v>29</v>
      </c>
      <c r="J184" s="8">
        <v>0.1</v>
      </c>
    </row>
    <row r="185" spans="6:10" x14ac:dyDescent="0.25">
      <c r="F185" s="7">
        <v>3</v>
      </c>
      <c r="G185" s="7" t="s">
        <v>20</v>
      </c>
      <c r="H185" s="9">
        <v>12</v>
      </c>
      <c r="I185" s="8" t="s">
        <v>29</v>
      </c>
      <c r="J185" s="8">
        <v>0.16666666666666666</v>
      </c>
    </row>
    <row r="186" spans="6:10" x14ac:dyDescent="0.25">
      <c r="F186" s="7">
        <v>3</v>
      </c>
      <c r="G186" s="7" t="s">
        <v>20</v>
      </c>
      <c r="H186" s="9">
        <v>16</v>
      </c>
      <c r="I186" s="8" t="s">
        <v>29</v>
      </c>
      <c r="J186" s="8">
        <v>2.2727272727272728E-2</v>
      </c>
    </row>
    <row r="187" spans="6:10" x14ac:dyDescent="0.25">
      <c r="F187" s="7">
        <v>3</v>
      </c>
      <c r="G187" s="7" t="s">
        <v>20</v>
      </c>
      <c r="H187" s="9">
        <v>18</v>
      </c>
      <c r="I187" s="8" t="s">
        <v>29</v>
      </c>
      <c r="J187" s="8">
        <v>2.2727272727272728E-2</v>
      </c>
    </row>
    <row r="188" spans="6:10" x14ac:dyDescent="0.25">
      <c r="F188" s="7">
        <v>4</v>
      </c>
      <c r="G188" s="7" t="s">
        <v>20</v>
      </c>
      <c r="H188" s="9">
        <v>17</v>
      </c>
      <c r="I188" s="8" t="s">
        <v>29</v>
      </c>
      <c r="J188" s="8">
        <v>0</v>
      </c>
    </row>
    <row r="189" spans="6:10" x14ac:dyDescent="0.25">
      <c r="F189" s="7">
        <v>5</v>
      </c>
      <c r="G189" s="7" t="s">
        <v>20</v>
      </c>
      <c r="H189" s="9">
        <v>5</v>
      </c>
      <c r="I189" s="8" t="s">
        <v>29</v>
      </c>
      <c r="J189" s="8">
        <v>7.4999999999999997E-2</v>
      </c>
    </row>
    <row r="190" spans="6:10" x14ac:dyDescent="0.25">
      <c r="F190" s="7">
        <v>5</v>
      </c>
      <c r="G190" s="7" t="s">
        <v>20</v>
      </c>
      <c r="H190" s="9">
        <v>7</v>
      </c>
      <c r="I190" s="8" t="s">
        <v>29</v>
      </c>
      <c r="J190" s="8">
        <v>2.7777777777777776E-2</v>
      </c>
    </row>
    <row r="191" spans="6:10" x14ac:dyDescent="0.25">
      <c r="F191" s="7">
        <v>5</v>
      </c>
      <c r="G191" s="7" t="s">
        <v>20</v>
      </c>
      <c r="H191" s="9">
        <v>10</v>
      </c>
      <c r="I191" s="8" t="s">
        <v>29</v>
      </c>
      <c r="J191" s="8">
        <v>3.8461538461538464E-2</v>
      </c>
    </row>
    <row r="192" spans="6:10" x14ac:dyDescent="0.25">
      <c r="F192" s="7">
        <v>5</v>
      </c>
      <c r="G192" s="7" t="s">
        <v>20</v>
      </c>
      <c r="H192" s="9">
        <v>16</v>
      </c>
      <c r="I192" s="8" t="s">
        <v>29</v>
      </c>
      <c r="J192" s="8">
        <v>0</v>
      </c>
    </row>
    <row r="193" spans="6:10" x14ac:dyDescent="0.25">
      <c r="F193" s="7">
        <v>1</v>
      </c>
      <c r="G193" s="7" t="s">
        <v>12</v>
      </c>
      <c r="H193" s="9">
        <v>4</v>
      </c>
      <c r="I193" s="8" t="s">
        <v>29</v>
      </c>
      <c r="J193" s="8">
        <v>0</v>
      </c>
    </row>
    <row r="194" spans="6:10" x14ac:dyDescent="0.25">
      <c r="F194" s="7">
        <v>1</v>
      </c>
      <c r="G194" s="7" t="s">
        <v>12</v>
      </c>
      <c r="H194" s="9">
        <v>6</v>
      </c>
      <c r="I194" s="8" t="s">
        <v>29</v>
      </c>
      <c r="J194" s="8">
        <v>0</v>
      </c>
    </row>
    <row r="195" spans="6:10" x14ac:dyDescent="0.25">
      <c r="F195" s="7">
        <v>1</v>
      </c>
      <c r="G195" s="7" t="s">
        <v>12</v>
      </c>
      <c r="H195" s="9">
        <v>9</v>
      </c>
      <c r="I195" s="8" t="s">
        <v>29</v>
      </c>
      <c r="J195" s="8">
        <v>0.16666666666666666</v>
      </c>
    </row>
    <row r="196" spans="6:10" x14ac:dyDescent="0.25">
      <c r="F196" s="7">
        <v>1</v>
      </c>
      <c r="G196" s="7" t="s">
        <v>12</v>
      </c>
      <c r="H196" s="9">
        <v>12</v>
      </c>
      <c r="I196" s="8" t="s">
        <v>29</v>
      </c>
      <c r="J196" s="8">
        <v>0.33333333333333331</v>
      </c>
    </row>
    <row r="197" spans="6:10" x14ac:dyDescent="0.25">
      <c r="F197" s="7">
        <v>1</v>
      </c>
      <c r="G197" s="7" t="s">
        <v>12</v>
      </c>
      <c r="H197" s="9">
        <v>15</v>
      </c>
      <c r="I197" s="8" t="s">
        <v>29</v>
      </c>
      <c r="J197" s="8">
        <v>8.3333333333333329E-2</v>
      </c>
    </row>
    <row r="198" spans="6:10" x14ac:dyDescent="0.25">
      <c r="F198" s="7">
        <v>1</v>
      </c>
      <c r="G198" s="7" t="s">
        <v>12</v>
      </c>
      <c r="H198" s="9">
        <v>18</v>
      </c>
      <c r="I198" s="8" t="s">
        <v>29</v>
      </c>
      <c r="J198" s="8">
        <v>0.125</v>
      </c>
    </row>
    <row r="199" spans="6:10" x14ac:dyDescent="0.25">
      <c r="F199" s="7">
        <v>2</v>
      </c>
      <c r="G199" s="7" t="s">
        <v>12</v>
      </c>
      <c r="H199" s="9">
        <v>3</v>
      </c>
      <c r="I199" s="8" t="s">
        <v>29</v>
      </c>
      <c r="J199" s="8">
        <v>4.1666666666666664E-2</v>
      </c>
    </row>
    <row r="200" spans="6:10" x14ac:dyDescent="0.25">
      <c r="F200" s="7">
        <v>2</v>
      </c>
      <c r="G200" s="7" t="s">
        <v>12</v>
      </c>
      <c r="H200" s="9">
        <v>5</v>
      </c>
      <c r="I200" s="8" t="s">
        <v>29</v>
      </c>
      <c r="J200" s="8">
        <v>0.125</v>
      </c>
    </row>
    <row r="201" spans="6:10" x14ac:dyDescent="0.25">
      <c r="F201" s="7">
        <v>2</v>
      </c>
      <c r="G201" s="7" t="s">
        <v>12</v>
      </c>
      <c r="H201" s="9">
        <v>9</v>
      </c>
      <c r="I201" s="8" t="s">
        <v>29</v>
      </c>
      <c r="J201" s="8">
        <v>0</v>
      </c>
    </row>
    <row r="202" spans="6:10" x14ac:dyDescent="0.25">
      <c r="F202" s="7">
        <v>2</v>
      </c>
      <c r="G202" s="7" t="s">
        <v>12</v>
      </c>
      <c r="H202" s="9">
        <v>11</v>
      </c>
      <c r="I202" s="8" t="s">
        <v>29</v>
      </c>
      <c r="J202" s="8">
        <v>6.25E-2</v>
      </c>
    </row>
    <row r="203" spans="6:10" x14ac:dyDescent="0.25">
      <c r="F203" s="7">
        <v>2</v>
      </c>
      <c r="G203" s="7" t="s">
        <v>12</v>
      </c>
      <c r="H203" s="9">
        <v>15</v>
      </c>
      <c r="I203" s="8" t="s">
        <v>29</v>
      </c>
      <c r="J203" s="8">
        <v>0</v>
      </c>
    </row>
    <row r="204" spans="6:10" x14ac:dyDescent="0.25">
      <c r="F204" s="7">
        <v>2</v>
      </c>
      <c r="G204" s="7" t="s">
        <v>12</v>
      </c>
      <c r="H204" s="9">
        <v>17</v>
      </c>
      <c r="I204" s="8" t="s">
        <v>29</v>
      </c>
      <c r="J204" s="8">
        <v>0.05</v>
      </c>
    </row>
    <row r="205" spans="6:10" x14ac:dyDescent="0.25">
      <c r="F205" s="7">
        <v>3</v>
      </c>
      <c r="G205" s="7" t="s">
        <v>12</v>
      </c>
      <c r="H205" s="9">
        <v>10</v>
      </c>
      <c r="I205" s="8" t="s">
        <v>29</v>
      </c>
      <c r="J205" s="8">
        <v>0.05</v>
      </c>
    </row>
    <row r="206" spans="6:10" x14ac:dyDescent="0.25">
      <c r="F206" s="7">
        <v>3</v>
      </c>
      <c r="G206" s="7" t="s">
        <v>12</v>
      </c>
      <c r="H206" s="9">
        <v>14</v>
      </c>
      <c r="I206" s="8" t="s">
        <v>29</v>
      </c>
      <c r="J206" s="8">
        <v>6.25E-2</v>
      </c>
    </row>
    <row r="207" spans="6:10" x14ac:dyDescent="0.25">
      <c r="F207" s="7">
        <v>3</v>
      </c>
      <c r="G207" s="7" t="s">
        <v>12</v>
      </c>
      <c r="H207" s="9">
        <v>17</v>
      </c>
      <c r="I207" s="8" t="s">
        <v>29</v>
      </c>
      <c r="J207" s="8">
        <v>0.13636363636363635</v>
      </c>
    </row>
    <row r="208" spans="6:10" x14ac:dyDescent="0.25">
      <c r="F208" s="7">
        <v>4</v>
      </c>
      <c r="G208" s="7" t="s">
        <v>12</v>
      </c>
      <c r="H208" s="9">
        <v>18</v>
      </c>
      <c r="I208" s="8" t="s">
        <v>29</v>
      </c>
      <c r="J208" s="8">
        <v>7.3529411764705885E-2</v>
      </c>
    </row>
    <row r="209" spans="6:10" x14ac:dyDescent="0.25">
      <c r="F209" s="7">
        <v>5</v>
      </c>
      <c r="G209" s="7" t="s">
        <v>12</v>
      </c>
      <c r="H209" s="9">
        <v>6</v>
      </c>
      <c r="I209" s="8" t="s">
        <v>29</v>
      </c>
      <c r="J209" s="8">
        <v>7.4999999999999997E-2</v>
      </c>
    </row>
    <row r="210" spans="6:10" x14ac:dyDescent="0.25">
      <c r="F210" s="7">
        <v>5</v>
      </c>
      <c r="G210" s="7" t="s">
        <v>12</v>
      </c>
      <c r="H210" s="9">
        <v>9</v>
      </c>
      <c r="I210" s="8" t="s">
        <v>29</v>
      </c>
      <c r="J210" s="8">
        <v>6.25E-2</v>
      </c>
    </row>
    <row r="211" spans="6:10" x14ac:dyDescent="0.25">
      <c r="F211" s="7">
        <v>5</v>
      </c>
      <c r="G211" s="7" t="s">
        <v>12</v>
      </c>
      <c r="H211" s="9">
        <v>12</v>
      </c>
      <c r="I211" s="8" t="s">
        <v>29</v>
      </c>
      <c r="J211" s="8">
        <v>2.5000000000000001E-2</v>
      </c>
    </row>
    <row r="212" spans="6:10" x14ac:dyDescent="0.25">
      <c r="F212" s="7">
        <v>5</v>
      </c>
      <c r="G212" s="7" t="s">
        <v>12</v>
      </c>
      <c r="H212" s="9">
        <v>15</v>
      </c>
      <c r="I212" s="8" t="s">
        <v>29</v>
      </c>
      <c r="J212" s="8">
        <v>2.5000000000000001E-2</v>
      </c>
    </row>
    <row r="213" spans="6:10" x14ac:dyDescent="0.25">
      <c r="F213" s="7">
        <v>5</v>
      </c>
      <c r="G213" s="7" t="s">
        <v>12</v>
      </c>
      <c r="H213" s="9">
        <v>18</v>
      </c>
      <c r="I213" s="8" t="s">
        <v>29</v>
      </c>
      <c r="J213" s="8">
        <v>0</v>
      </c>
    </row>
    <row r="214" spans="6:10" x14ac:dyDescent="0.25">
      <c r="F214" s="7">
        <v>6</v>
      </c>
      <c r="G214" s="7" t="s">
        <v>12</v>
      </c>
      <c r="H214" s="9">
        <v>7</v>
      </c>
      <c r="I214" s="8" t="s">
        <v>29</v>
      </c>
      <c r="J214" s="8">
        <v>1.6666666666666666E-2</v>
      </c>
    </row>
    <row r="215" spans="6:10" x14ac:dyDescent="0.25">
      <c r="F215" s="7">
        <v>6</v>
      </c>
      <c r="G215" s="7" t="s">
        <v>12</v>
      </c>
      <c r="H215" s="9">
        <v>10</v>
      </c>
      <c r="I215" s="8" t="s">
        <v>29</v>
      </c>
      <c r="J215" s="8">
        <v>1.7857142857142856E-2</v>
      </c>
    </row>
    <row r="216" spans="6:10" x14ac:dyDescent="0.25">
      <c r="F216" s="7">
        <v>6</v>
      </c>
      <c r="G216" s="7" t="s">
        <v>12</v>
      </c>
      <c r="H216" s="9">
        <v>17</v>
      </c>
      <c r="I216" s="8" t="s">
        <v>29</v>
      </c>
      <c r="J216" s="8">
        <v>2.5000000000000001E-2</v>
      </c>
    </row>
    <row r="217" spans="6:10" x14ac:dyDescent="0.25">
      <c r="F217" s="7">
        <v>6</v>
      </c>
      <c r="G217" s="7" t="s">
        <v>12</v>
      </c>
      <c r="H217" s="9">
        <v>20</v>
      </c>
      <c r="I217" s="8" t="s">
        <v>29</v>
      </c>
      <c r="J217" s="8">
        <v>0.1</v>
      </c>
    </row>
    <row r="218" spans="6:10" x14ac:dyDescent="0.25">
      <c r="F218" s="7">
        <v>6</v>
      </c>
      <c r="G218" s="7" t="s">
        <v>15</v>
      </c>
      <c r="H218" s="9">
        <v>2</v>
      </c>
      <c r="I218" s="8" t="s">
        <v>29</v>
      </c>
      <c r="J218" s="8">
        <v>1.6666666666666666E-2</v>
      </c>
    </row>
    <row r="219" spans="6:10" x14ac:dyDescent="0.25">
      <c r="F219" s="7">
        <v>6</v>
      </c>
      <c r="G219" s="7" t="s">
        <v>15</v>
      </c>
      <c r="H219" s="9">
        <v>8</v>
      </c>
      <c r="I219" s="8" t="s">
        <v>29</v>
      </c>
      <c r="J219" s="8">
        <v>8.3333333333333329E-2</v>
      </c>
    </row>
    <row r="220" spans="6:10" x14ac:dyDescent="0.25">
      <c r="F220" s="7">
        <v>6</v>
      </c>
      <c r="G220" s="7" t="s">
        <v>15</v>
      </c>
      <c r="H220" s="9">
        <v>12</v>
      </c>
      <c r="I220" s="8" t="s">
        <v>29</v>
      </c>
      <c r="J220" s="8">
        <v>2.0833333333333332E-2</v>
      </c>
    </row>
    <row r="221" spans="6:10" x14ac:dyDescent="0.25">
      <c r="F221" s="7">
        <v>6</v>
      </c>
      <c r="G221" s="7" t="s">
        <v>15</v>
      </c>
      <c r="H221" s="9">
        <v>19</v>
      </c>
      <c r="I221" s="8" t="s">
        <v>29</v>
      </c>
      <c r="J221" s="8">
        <v>8.3333333333333329E-2</v>
      </c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topLeftCell="A11" workbookViewId="0">
      <selection activeCell="C33" sqref="C33"/>
    </sheetView>
  </sheetViews>
  <sheetFormatPr defaultRowHeight="15" x14ac:dyDescent="0.25"/>
  <cols>
    <col min="1" max="1" width="13.140625" bestFit="1" customWidth="1"/>
    <col min="2" max="2" width="21" bestFit="1" customWidth="1"/>
    <col min="3" max="3" width="21.5703125" bestFit="1" customWidth="1"/>
    <col min="4" max="10" width="2" bestFit="1" customWidth="1"/>
    <col min="11" max="21" width="3" bestFit="1" customWidth="1"/>
    <col min="22" max="22" width="7.28515625" bestFit="1" customWidth="1"/>
    <col min="23" max="23" width="11.28515625" bestFit="1" customWidth="1"/>
  </cols>
  <sheetData>
    <row r="1" spans="1:3" x14ac:dyDescent="0.25">
      <c r="A1" s="5" t="s">
        <v>28</v>
      </c>
    </row>
    <row r="3" spans="1:3" x14ac:dyDescent="0.25">
      <c r="A3" s="2" t="s">
        <v>25</v>
      </c>
      <c r="B3" t="s">
        <v>26</v>
      </c>
      <c r="C3" t="s">
        <v>27</v>
      </c>
    </row>
    <row r="4" spans="1:3" x14ac:dyDescent="0.25">
      <c r="A4" s="3" t="s">
        <v>17</v>
      </c>
      <c r="B4" s="1">
        <v>0.1973018549747049</v>
      </c>
      <c r="C4" s="1">
        <v>3.2040472175379427E-2</v>
      </c>
    </row>
    <row r="5" spans="1:3" x14ac:dyDescent="0.25">
      <c r="A5" s="3" t="s">
        <v>16</v>
      </c>
      <c r="B5" s="1">
        <v>0.12310286677908938</v>
      </c>
      <c r="C5" s="1">
        <v>2.866779089376054E-2</v>
      </c>
    </row>
    <row r="6" spans="1:3" x14ac:dyDescent="0.25">
      <c r="A6" s="3" t="s">
        <v>13</v>
      </c>
      <c r="B6" s="1">
        <v>0.16385135135135134</v>
      </c>
      <c r="C6" s="1">
        <v>2.8716216216216218E-2</v>
      </c>
    </row>
    <row r="7" spans="1:3" x14ac:dyDescent="0.25">
      <c r="A7" s="3" t="s">
        <v>14</v>
      </c>
      <c r="B7" s="1">
        <v>0.15033783783783783</v>
      </c>
      <c r="C7" s="1">
        <v>3.885135135135135E-2</v>
      </c>
    </row>
    <row r="8" spans="1:3" x14ac:dyDescent="0.25">
      <c r="A8" s="3" t="s">
        <v>23</v>
      </c>
      <c r="B8" s="1"/>
      <c r="C8" s="1"/>
    </row>
    <row r="9" spans="1:3" x14ac:dyDescent="0.25">
      <c r="A9" s="3" t="s">
        <v>24</v>
      </c>
      <c r="B9" s="1">
        <v>0.15864978902953586</v>
      </c>
      <c r="C9" s="1">
        <v>3.2067510548523206E-2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A09D-6ABA-404C-A8D1-0FC7B92666A5}">
  <dimension ref="A3:D80"/>
  <sheetViews>
    <sheetView workbookViewId="0">
      <selection activeCell="A7" sqref="A7"/>
    </sheetView>
  </sheetViews>
  <sheetFormatPr defaultRowHeight="15" x14ac:dyDescent="0.25"/>
  <cols>
    <col min="1" max="1" width="13.140625" bestFit="1" customWidth="1"/>
    <col min="2" max="2" width="21" bestFit="1" customWidth="1"/>
    <col min="3" max="3" width="24.42578125" bestFit="1" customWidth="1"/>
    <col min="4" max="4" width="21.140625" bestFit="1" customWidth="1"/>
  </cols>
  <sheetData>
    <row r="3" spans="1:4" x14ac:dyDescent="0.25">
      <c r="A3" s="2" t="s">
        <v>25</v>
      </c>
      <c r="B3" t="s">
        <v>26</v>
      </c>
      <c r="C3" t="s">
        <v>35</v>
      </c>
      <c r="D3" t="s">
        <v>36</v>
      </c>
    </row>
    <row r="4" spans="1:4" x14ac:dyDescent="0.25">
      <c r="A4" s="3">
        <v>1</v>
      </c>
      <c r="B4" s="1">
        <v>0.1358695652173913</v>
      </c>
      <c r="C4" s="1">
        <v>3.2608695652173912E-2</v>
      </c>
      <c r="D4" s="1">
        <v>2.1739130434782608E-2</v>
      </c>
    </row>
    <row r="5" spans="1:4" x14ac:dyDescent="0.25">
      <c r="A5" s="4">
        <v>1</v>
      </c>
      <c r="B5" s="1">
        <v>0</v>
      </c>
      <c r="C5" s="1">
        <v>0</v>
      </c>
      <c r="D5" s="1">
        <v>0</v>
      </c>
    </row>
    <row r="6" spans="1:4" x14ac:dyDescent="0.25">
      <c r="A6" s="4">
        <v>2</v>
      </c>
      <c r="B6" s="1">
        <v>0</v>
      </c>
      <c r="C6" s="1">
        <v>0</v>
      </c>
      <c r="D6" s="1">
        <v>0</v>
      </c>
    </row>
    <row r="7" spans="1:4" x14ac:dyDescent="0.25">
      <c r="A7" s="4">
        <v>3</v>
      </c>
      <c r="B7" s="1">
        <v>0</v>
      </c>
      <c r="C7" s="1">
        <v>0</v>
      </c>
      <c r="D7" s="1">
        <v>0</v>
      </c>
    </row>
    <row r="8" spans="1:4" x14ac:dyDescent="0.25">
      <c r="A8" s="4">
        <v>4</v>
      </c>
      <c r="B8" s="1">
        <v>0</v>
      </c>
      <c r="C8" s="1">
        <v>0</v>
      </c>
      <c r="D8" s="1">
        <v>0</v>
      </c>
    </row>
    <row r="9" spans="1:4" x14ac:dyDescent="0.25">
      <c r="A9" s="4">
        <v>5</v>
      </c>
      <c r="B9" s="1">
        <v>0</v>
      </c>
      <c r="C9" s="1">
        <v>0</v>
      </c>
      <c r="D9" s="1">
        <v>0</v>
      </c>
    </row>
    <row r="10" spans="1:4" x14ac:dyDescent="0.25">
      <c r="A10" s="4">
        <v>6</v>
      </c>
      <c r="B10" s="1">
        <v>0</v>
      </c>
      <c r="C10" s="1">
        <v>0</v>
      </c>
      <c r="D10" s="1">
        <v>0</v>
      </c>
    </row>
    <row r="11" spans="1:4" x14ac:dyDescent="0.25">
      <c r="A11" s="4">
        <v>7</v>
      </c>
      <c r="B11" s="1">
        <v>6.25E-2</v>
      </c>
      <c r="C11" s="1">
        <v>0</v>
      </c>
      <c r="D11" s="1">
        <v>0</v>
      </c>
    </row>
    <row r="12" spans="1:4" x14ac:dyDescent="0.25">
      <c r="A12" s="4">
        <v>8</v>
      </c>
      <c r="B12" s="1">
        <v>0</v>
      </c>
      <c r="C12" s="1">
        <v>0</v>
      </c>
      <c r="D12" s="1">
        <v>0</v>
      </c>
    </row>
    <row r="13" spans="1:4" x14ac:dyDescent="0.25">
      <c r="A13" s="4">
        <v>9</v>
      </c>
      <c r="B13" s="1">
        <v>0.25</v>
      </c>
      <c r="C13" s="1">
        <v>8.3333333333333329E-2</v>
      </c>
      <c r="D13" s="1">
        <v>8.3333333333333329E-2</v>
      </c>
    </row>
    <row r="14" spans="1:4" x14ac:dyDescent="0.25">
      <c r="A14" s="4">
        <v>10</v>
      </c>
      <c r="B14" s="1">
        <v>0.16666666666666666</v>
      </c>
      <c r="C14" s="1">
        <v>0</v>
      </c>
      <c r="D14" s="1">
        <v>0</v>
      </c>
    </row>
    <row r="15" spans="1:4" x14ac:dyDescent="0.25">
      <c r="A15" s="4">
        <v>11</v>
      </c>
      <c r="B15" s="1">
        <v>0.33333333333333331</v>
      </c>
      <c r="C15" s="1">
        <v>8.3333333333333329E-2</v>
      </c>
      <c r="D15" s="1">
        <v>0</v>
      </c>
    </row>
    <row r="16" spans="1:4" x14ac:dyDescent="0.25">
      <c r="A16" s="4">
        <v>12</v>
      </c>
      <c r="B16" s="1">
        <v>0.58333333333333337</v>
      </c>
      <c r="C16" s="1">
        <v>0.16666666666666666</v>
      </c>
      <c r="D16" s="1">
        <v>0.16666666666666666</v>
      </c>
    </row>
    <row r="17" spans="1:4" x14ac:dyDescent="0.25">
      <c r="A17" s="4">
        <v>13</v>
      </c>
      <c r="B17" s="1">
        <v>0.25</v>
      </c>
      <c r="C17" s="1">
        <v>0</v>
      </c>
      <c r="D17" s="1">
        <v>0</v>
      </c>
    </row>
    <row r="18" spans="1:4" x14ac:dyDescent="0.25">
      <c r="A18" s="4">
        <v>14</v>
      </c>
      <c r="B18" s="1">
        <v>0.125</v>
      </c>
      <c r="C18" s="1">
        <v>0.125</v>
      </c>
      <c r="D18" s="1">
        <v>0</v>
      </c>
    </row>
    <row r="19" spans="1:4" x14ac:dyDescent="0.25">
      <c r="A19" s="4">
        <v>15</v>
      </c>
      <c r="B19" s="1">
        <v>8.3333333333333329E-2</v>
      </c>
      <c r="C19" s="1">
        <v>8.3333333333333329E-2</v>
      </c>
      <c r="D19" s="1">
        <v>0</v>
      </c>
    </row>
    <row r="20" spans="1:4" x14ac:dyDescent="0.25">
      <c r="A20" s="4">
        <v>16</v>
      </c>
      <c r="B20" s="1">
        <v>0.16666666666666666</v>
      </c>
      <c r="C20" s="1">
        <v>0</v>
      </c>
      <c r="D20" s="1">
        <v>0</v>
      </c>
    </row>
    <row r="21" spans="1:4" x14ac:dyDescent="0.25">
      <c r="A21" s="4">
        <v>17</v>
      </c>
      <c r="B21" s="1">
        <v>8.3333333333333329E-2</v>
      </c>
      <c r="C21" s="1">
        <v>0</v>
      </c>
      <c r="D21" s="1">
        <v>0</v>
      </c>
    </row>
    <row r="22" spans="1:4" x14ac:dyDescent="0.25">
      <c r="A22" s="4">
        <v>18</v>
      </c>
      <c r="B22" s="1">
        <v>0.125</v>
      </c>
      <c r="C22" s="1">
        <v>0</v>
      </c>
      <c r="D22" s="1">
        <v>0.125</v>
      </c>
    </row>
    <row r="23" spans="1:4" x14ac:dyDescent="0.25">
      <c r="A23" s="3">
        <v>2</v>
      </c>
      <c r="B23" s="1">
        <v>0.16666666666666666</v>
      </c>
      <c r="C23" s="1">
        <v>1.8749999999999999E-2</v>
      </c>
      <c r="D23" s="1">
        <v>2.0833333333333333E-3</v>
      </c>
    </row>
    <row r="24" spans="1:4" x14ac:dyDescent="0.25">
      <c r="A24" s="4">
        <v>1</v>
      </c>
      <c r="B24" s="1">
        <v>0.27083333333333331</v>
      </c>
      <c r="C24" s="1">
        <v>2.0833333333333332E-2</v>
      </c>
      <c r="D24" s="1">
        <v>0</v>
      </c>
    </row>
    <row r="25" spans="1:4" x14ac:dyDescent="0.25">
      <c r="A25" s="4">
        <v>2</v>
      </c>
      <c r="B25" s="1">
        <v>0.20833333333333334</v>
      </c>
      <c r="C25" s="1">
        <v>0</v>
      </c>
      <c r="D25" s="1">
        <v>0</v>
      </c>
    </row>
    <row r="26" spans="1:4" x14ac:dyDescent="0.25">
      <c r="A26" s="4">
        <v>3</v>
      </c>
      <c r="B26" s="1">
        <v>0.41666666666666669</v>
      </c>
      <c r="C26" s="1">
        <v>4.1666666666666664E-2</v>
      </c>
      <c r="D26" s="1">
        <v>0</v>
      </c>
    </row>
    <row r="27" spans="1:4" x14ac:dyDescent="0.25">
      <c r="A27" s="4">
        <v>4</v>
      </c>
      <c r="B27" s="1">
        <v>0.20833333333333334</v>
      </c>
      <c r="C27" s="1">
        <v>0</v>
      </c>
      <c r="D27" s="1">
        <v>0</v>
      </c>
    </row>
    <row r="28" spans="1:4" x14ac:dyDescent="0.25">
      <c r="A28" s="4">
        <v>5</v>
      </c>
      <c r="B28" s="1">
        <v>0.45833333333333331</v>
      </c>
      <c r="C28" s="1">
        <v>0.125</v>
      </c>
      <c r="D28" s="1">
        <v>0</v>
      </c>
    </row>
    <row r="29" spans="1:4" x14ac:dyDescent="0.25">
      <c r="A29" s="4">
        <v>6</v>
      </c>
      <c r="B29" s="1">
        <v>0.29166666666666669</v>
      </c>
      <c r="C29" s="1">
        <v>0</v>
      </c>
      <c r="D29" s="1">
        <v>0</v>
      </c>
    </row>
    <row r="30" spans="1:4" x14ac:dyDescent="0.25">
      <c r="A30" s="4">
        <v>7</v>
      </c>
      <c r="B30" s="1">
        <v>0.25</v>
      </c>
      <c r="C30" s="1">
        <v>0</v>
      </c>
      <c r="D30" s="1">
        <v>0</v>
      </c>
    </row>
    <row r="31" spans="1:4" x14ac:dyDescent="0.25">
      <c r="A31" s="4">
        <v>8</v>
      </c>
      <c r="B31" s="1">
        <v>4.1666666666666664E-2</v>
      </c>
      <c r="C31" s="1">
        <v>0</v>
      </c>
      <c r="D31" s="1">
        <v>0</v>
      </c>
    </row>
    <row r="32" spans="1:4" x14ac:dyDescent="0.25">
      <c r="A32" s="4">
        <v>9</v>
      </c>
      <c r="B32" s="1">
        <v>0</v>
      </c>
      <c r="C32" s="1">
        <v>0</v>
      </c>
      <c r="D32" s="1">
        <v>0</v>
      </c>
    </row>
    <row r="33" spans="1:4" x14ac:dyDescent="0.25">
      <c r="A33" s="4">
        <v>10</v>
      </c>
      <c r="B33" s="1">
        <v>0.15625</v>
      </c>
      <c r="C33" s="1">
        <v>0</v>
      </c>
      <c r="D33" s="1">
        <v>0</v>
      </c>
    </row>
    <row r="34" spans="1:4" x14ac:dyDescent="0.25">
      <c r="A34" s="4">
        <v>11</v>
      </c>
      <c r="B34" s="1">
        <v>0.125</v>
      </c>
      <c r="C34" s="1">
        <v>6.25E-2</v>
      </c>
      <c r="D34" s="1">
        <v>0</v>
      </c>
    </row>
    <row r="35" spans="1:4" x14ac:dyDescent="0.25">
      <c r="A35" s="4">
        <v>12</v>
      </c>
      <c r="B35" s="1">
        <v>6.25E-2</v>
      </c>
      <c r="C35" s="1">
        <v>0</v>
      </c>
      <c r="D35" s="1">
        <v>0</v>
      </c>
    </row>
    <row r="36" spans="1:4" x14ac:dyDescent="0.25">
      <c r="A36" s="4">
        <v>13</v>
      </c>
      <c r="B36" s="1">
        <v>0.1111111111111111</v>
      </c>
      <c r="C36" s="1">
        <v>0</v>
      </c>
      <c r="D36" s="1">
        <v>0</v>
      </c>
    </row>
    <row r="37" spans="1:4" x14ac:dyDescent="0.25">
      <c r="A37" s="4">
        <v>14</v>
      </c>
      <c r="B37" s="1">
        <v>0.1111111111111111</v>
      </c>
      <c r="C37" s="1">
        <v>2.7777777777777776E-2</v>
      </c>
      <c r="D37" s="1">
        <v>0</v>
      </c>
    </row>
    <row r="38" spans="1:4" x14ac:dyDescent="0.25">
      <c r="A38" s="4">
        <v>15</v>
      </c>
      <c r="B38" s="1">
        <v>0</v>
      </c>
      <c r="C38" s="1">
        <v>0</v>
      </c>
      <c r="D38" s="1">
        <v>0</v>
      </c>
    </row>
    <row r="39" spans="1:4" x14ac:dyDescent="0.25">
      <c r="A39" s="4">
        <v>16</v>
      </c>
      <c r="B39" s="1">
        <v>0</v>
      </c>
      <c r="C39" s="1">
        <v>0</v>
      </c>
      <c r="D39" s="1">
        <v>0</v>
      </c>
    </row>
    <row r="40" spans="1:4" x14ac:dyDescent="0.25">
      <c r="A40" s="4">
        <v>17</v>
      </c>
      <c r="B40" s="1">
        <v>0.15</v>
      </c>
      <c r="C40" s="1">
        <v>0</v>
      </c>
      <c r="D40" s="1">
        <v>0.05</v>
      </c>
    </row>
    <row r="41" spans="1:4" x14ac:dyDescent="0.25">
      <c r="A41" s="4">
        <v>18</v>
      </c>
      <c r="B41" s="1">
        <v>0.15</v>
      </c>
      <c r="C41" s="1">
        <v>0.1</v>
      </c>
      <c r="D41" s="1">
        <v>0</v>
      </c>
    </row>
    <row r="42" spans="1:4" x14ac:dyDescent="0.25">
      <c r="A42" s="3">
        <v>3</v>
      </c>
      <c r="B42" s="1">
        <v>0.14473684210526316</v>
      </c>
      <c r="C42" s="1">
        <v>3.5087719298245612E-2</v>
      </c>
      <c r="D42" s="1">
        <v>1.7543859649122806E-2</v>
      </c>
    </row>
    <row r="43" spans="1:4" x14ac:dyDescent="0.25">
      <c r="A43" s="4">
        <v>10</v>
      </c>
      <c r="B43" s="1">
        <v>0.3</v>
      </c>
      <c r="C43" s="1">
        <v>0</v>
      </c>
      <c r="D43" s="1">
        <v>0.05</v>
      </c>
    </row>
    <row r="44" spans="1:4" x14ac:dyDescent="0.25">
      <c r="A44" s="4">
        <v>11</v>
      </c>
      <c r="B44" s="1">
        <v>0</v>
      </c>
      <c r="C44" s="1">
        <v>0</v>
      </c>
      <c r="D44" s="1">
        <v>0</v>
      </c>
    </row>
    <row r="45" spans="1:4" x14ac:dyDescent="0.25">
      <c r="A45" s="4">
        <v>12</v>
      </c>
      <c r="B45" s="1">
        <v>0.33333333333333331</v>
      </c>
      <c r="C45" s="1">
        <v>0.16666666666666666</v>
      </c>
      <c r="D45" s="1">
        <v>0</v>
      </c>
    </row>
    <row r="46" spans="1:4" x14ac:dyDescent="0.25">
      <c r="A46" s="4">
        <v>13</v>
      </c>
      <c r="B46" s="1">
        <v>8.3333333333333329E-2</v>
      </c>
      <c r="C46" s="1">
        <v>0</v>
      </c>
      <c r="D46" s="1">
        <v>0</v>
      </c>
    </row>
    <row r="47" spans="1:4" x14ac:dyDescent="0.25">
      <c r="A47" s="4">
        <v>14</v>
      </c>
      <c r="B47" s="1">
        <v>6.25E-2</v>
      </c>
      <c r="C47" s="1">
        <v>6.25E-2</v>
      </c>
      <c r="D47" s="1">
        <v>0</v>
      </c>
    </row>
    <row r="48" spans="1:4" x14ac:dyDescent="0.25">
      <c r="A48" s="4">
        <v>15</v>
      </c>
      <c r="B48" s="1">
        <v>0</v>
      </c>
      <c r="C48" s="1">
        <v>0</v>
      </c>
      <c r="D48" s="1">
        <v>0</v>
      </c>
    </row>
    <row r="49" spans="1:4" x14ac:dyDescent="0.25">
      <c r="A49" s="4">
        <v>16</v>
      </c>
      <c r="B49" s="1">
        <v>0.11363636363636363</v>
      </c>
      <c r="C49" s="1">
        <v>2.2727272727272728E-2</v>
      </c>
      <c r="D49" s="1">
        <v>0</v>
      </c>
    </row>
    <row r="50" spans="1:4" x14ac:dyDescent="0.25">
      <c r="A50" s="4">
        <v>17</v>
      </c>
      <c r="B50" s="1">
        <v>0.22727272727272727</v>
      </c>
      <c r="C50" s="1">
        <v>6.8181818181818177E-2</v>
      </c>
      <c r="D50" s="1">
        <v>6.8181818181818177E-2</v>
      </c>
    </row>
    <row r="51" spans="1:4" x14ac:dyDescent="0.25">
      <c r="A51" s="4">
        <v>18</v>
      </c>
      <c r="B51" s="1">
        <v>0.13636363636363635</v>
      </c>
      <c r="C51" s="1">
        <v>2.2727272727272728E-2</v>
      </c>
      <c r="D51" s="1">
        <v>0</v>
      </c>
    </row>
    <row r="52" spans="1:4" x14ac:dyDescent="0.25">
      <c r="A52" s="3">
        <v>4</v>
      </c>
      <c r="B52" s="1">
        <v>0.20833333333333334</v>
      </c>
      <c r="C52" s="1">
        <v>2.3809523809523808E-2</v>
      </c>
      <c r="D52" s="1">
        <v>5.9523809523809521E-3</v>
      </c>
    </row>
    <row r="53" spans="1:4" x14ac:dyDescent="0.25">
      <c r="A53" s="4">
        <v>15</v>
      </c>
      <c r="B53" s="1">
        <v>0.18055555555555555</v>
      </c>
      <c r="C53" s="1">
        <v>0</v>
      </c>
      <c r="D53" s="1">
        <v>0</v>
      </c>
    </row>
    <row r="54" spans="1:4" x14ac:dyDescent="0.25">
      <c r="A54" s="4">
        <v>17</v>
      </c>
      <c r="B54" s="1">
        <v>0.10714285714285714</v>
      </c>
      <c r="C54" s="1">
        <v>0</v>
      </c>
      <c r="D54" s="1">
        <v>0</v>
      </c>
    </row>
    <row r="55" spans="1:4" x14ac:dyDescent="0.25">
      <c r="A55" s="4">
        <v>18</v>
      </c>
      <c r="B55" s="1">
        <v>0.27941176470588236</v>
      </c>
      <c r="C55" s="1">
        <v>5.8823529411764705E-2</v>
      </c>
      <c r="D55" s="1">
        <v>1.4705882352941176E-2</v>
      </c>
    </row>
    <row r="56" spans="1:4" x14ac:dyDescent="0.25">
      <c r="A56" s="3">
        <v>5</v>
      </c>
      <c r="B56" s="1">
        <v>0.13919821826280623</v>
      </c>
      <c r="C56" s="1">
        <v>2.0044543429844099E-2</v>
      </c>
      <c r="D56" s="1">
        <v>3.3407572383073497E-3</v>
      </c>
    </row>
    <row r="57" spans="1:4" x14ac:dyDescent="0.25">
      <c r="A57" s="4">
        <v>4</v>
      </c>
      <c r="B57" s="1">
        <v>0.11538461538461539</v>
      </c>
      <c r="C57" s="1">
        <v>0</v>
      </c>
      <c r="D57" s="1">
        <v>0</v>
      </c>
    </row>
    <row r="58" spans="1:4" x14ac:dyDescent="0.25">
      <c r="A58" s="4">
        <v>5</v>
      </c>
      <c r="B58" s="1">
        <v>0.25</v>
      </c>
      <c r="C58" s="1">
        <v>7.4999999999999997E-2</v>
      </c>
      <c r="D58" s="1">
        <v>0</v>
      </c>
    </row>
    <row r="59" spans="1:4" x14ac:dyDescent="0.25">
      <c r="A59" s="4">
        <v>6</v>
      </c>
      <c r="B59" s="1">
        <v>0.32500000000000001</v>
      </c>
      <c r="C59" s="1">
        <v>0.05</v>
      </c>
      <c r="D59" s="1">
        <v>2.5000000000000001E-2</v>
      </c>
    </row>
    <row r="60" spans="1:4" x14ac:dyDescent="0.25">
      <c r="A60" s="4">
        <v>7</v>
      </c>
      <c r="B60" s="1">
        <v>0.22222222222222221</v>
      </c>
      <c r="C60" s="1">
        <v>2.7777777777777776E-2</v>
      </c>
      <c r="D60" s="1">
        <v>0</v>
      </c>
    </row>
    <row r="61" spans="1:4" x14ac:dyDescent="0.25">
      <c r="A61" s="4">
        <v>8</v>
      </c>
      <c r="B61" s="1">
        <v>3.9473684210526314E-2</v>
      </c>
      <c r="C61" s="1">
        <v>0</v>
      </c>
      <c r="D61" s="1">
        <v>0</v>
      </c>
    </row>
    <row r="62" spans="1:4" x14ac:dyDescent="0.25">
      <c r="A62" s="4">
        <v>9</v>
      </c>
      <c r="B62" s="1">
        <v>0.13750000000000001</v>
      </c>
      <c r="C62" s="1">
        <v>3.7499999999999999E-2</v>
      </c>
      <c r="D62" s="1">
        <v>2.5000000000000001E-2</v>
      </c>
    </row>
    <row r="63" spans="1:4" x14ac:dyDescent="0.25">
      <c r="A63" s="4">
        <v>10</v>
      </c>
      <c r="B63" s="1">
        <v>0.17307692307692307</v>
      </c>
      <c r="C63" s="1">
        <v>3.8461538461538464E-2</v>
      </c>
      <c r="D63" s="1">
        <v>0</v>
      </c>
    </row>
    <row r="64" spans="1:4" x14ac:dyDescent="0.25">
      <c r="A64" s="4">
        <v>11</v>
      </c>
      <c r="B64" s="1">
        <v>0.20833333333333334</v>
      </c>
      <c r="C64" s="1">
        <v>0</v>
      </c>
      <c r="D64" s="1">
        <v>0</v>
      </c>
    </row>
    <row r="65" spans="1:4" x14ac:dyDescent="0.25">
      <c r="A65" s="4">
        <v>12</v>
      </c>
      <c r="B65" s="1">
        <v>0.17499999999999999</v>
      </c>
      <c r="C65" s="1">
        <v>2.5000000000000001E-2</v>
      </c>
      <c r="D65" s="1">
        <v>0</v>
      </c>
    </row>
    <row r="66" spans="1:4" x14ac:dyDescent="0.25">
      <c r="A66" s="4">
        <v>13</v>
      </c>
      <c r="B66" s="1">
        <v>7.8125E-2</v>
      </c>
      <c r="C66" s="1">
        <v>0</v>
      </c>
      <c r="D66" s="1">
        <v>0</v>
      </c>
    </row>
    <row r="67" spans="1:4" x14ac:dyDescent="0.25">
      <c r="A67" s="4">
        <v>15</v>
      </c>
      <c r="B67" s="1">
        <v>0.16250000000000001</v>
      </c>
      <c r="C67" s="1">
        <v>2.5000000000000001E-2</v>
      </c>
      <c r="D67" s="1">
        <v>0</v>
      </c>
    </row>
    <row r="68" spans="1:4" x14ac:dyDescent="0.25">
      <c r="A68" s="4">
        <v>16</v>
      </c>
      <c r="B68" s="1">
        <v>3.9473684210526314E-2</v>
      </c>
      <c r="C68" s="1">
        <v>0</v>
      </c>
      <c r="D68" s="1">
        <v>0</v>
      </c>
    </row>
    <row r="69" spans="1:4" x14ac:dyDescent="0.25">
      <c r="A69" s="4">
        <v>17</v>
      </c>
      <c r="B69" s="1">
        <v>0</v>
      </c>
      <c r="C69" s="1">
        <v>0</v>
      </c>
      <c r="D69" s="1">
        <v>0</v>
      </c>
    </row>
    <row r="70" spans="1:4" x14ac:dyDescent="0.25">
      <c r="A70" s="4">
        <v>18</v>
      </c>
      <c r="B70" s="1">
        <v>2.7777777777777776E-2</v>
      </c>
      <c r="C70" s="1">
        <v>0</v>
      </c>
      <c r="D70" s="1">
        <v>0</v>
      </c>
    </row>
    <row r="71" spans="1:4" x14ac:dyDescent="0.25">
      <c r="A71" s="3">
        <v>6</v>
      </c>
      <c r="B71" s="1">
        <v>0.18932038834951456</v>
      </c>
      <c r="C71" s="1">
        <v>1.9417475728155338E-2</v>
      </c>
      <c r="D71" s="1">
        <v>2.4271844660194174E-2</v>
      </c>
    </row>
    <row r="72" spans="1:4" x14ac:dyDescent="0.25">
      <c r="A72" s="4">
        <v>2</v>
      </c>
      <c r="B72" s="1">
        <v>0.25</v>
      </c>
      <c r="C72" s="1">
        <v>1.6666666666666666E-2</v>
      </c>
      <c r="D72" s="1">
        <v>0</v>
      </c>
    </row>
    <row r="73" spans="1:4" x14ac:dyDescent="0.25">
      <c r="A73" s="4">
        <v>7</v>
      </c>
      <c r="B73" s="1">
        <v>0.25</v>
      </c>
      <c r="C73" s="1">
        <v>0</v>
      </c>
      <c r="D73" s="1">
        <v>1.6666666666666666E-2</v>
      </c>
    </row>
    <row r="74" spans="1:4" x14ac:dyDescent="0.25">
      <c r="A74" s="4">
        <v>8</v>
      </c>
      <c r="B74" s="1">
        <v>0.25</v>
      </c>
      <c r="C74" s="1">
        <v>3.3333333333333333E-2</v>
      </c>
      <c r="D74" s="1">
        <v>0.05</v>
      </c>
    </row>
    <row r="75" spans="1:4" x14ac:dyDescent="0.25">
      <c r="A75" s="4">
        <v>10</v>
      </c>
      <c r="B75" s="1">
        <v>0.14285714285714285</v>
      </c>
      <c r="C75" s="1">
        <v>1.7857142857142856E-2</v>
      </c>
      <c r="D75" s="1">
        <v>0</v>
      </c>
    </row>
    <row r="76" spans="1:4" x14ac:dyDescent="0.25">
      <c r="A76" s="4">
        <v>12</v>
      </c>
      <c r="B76" s="1">
        <v>0.16666666666666666</v>
      </c>
      <c r="C76" s="1">
        <v>0</v>
      </c>
      <c r="D76" s="1">
        <v>2.0833333333333332E-2</v>
      </c>
    </row>
    <row r="77" spans="1:4" x14ac:dyDescent="0.25">
      <c r="A77" s="4">
        <v>17</v>
      </c>
      <c r="B77" s="1">
        <v>2.5000000000000001E-2</v>
      </c>
      <c r="C77" s="1">
        <v>0</v>
      </c>
      <c r="D77" s="1">
        <v>2.5000000000000001E-2</v>
      </c>
    </row>
    <row r="78" spans="1:4" x14ac:dyDescent="0.25">
      <c r="A78" s="4">
        <v>19</v>
      </c>
      <c r="B78" s="1">
        <v>0.22916666666666666</v>
      </c>
      <c r="C78" s="1">
        <v>6.25E-2</v>
      </c>
      <c r="D78" s="1">
        <v>2.0833333333333332E-2</v>
      </c>
    </row>
    <row r="79" spans="1:4" x14ac:dyDescent="0.25">
      <c r="A79" s="4">
        <v>20</v>
      </c>
      <c r="B79" s="1">
        <v>0.125</v>
      </c>
      <c r="C79" s="1">
        <v>2.5000000000000001E-2</v>
      </c>
      <c r="D79" s="1">
        <v>7.4999999999999997E-2</v>
      </c>
    </row>
    <row r="80" spans="1:4" x14ac:dyDescent="0.25">
      <c r="A80" s="3" t="s">
        <v>24</v>
      </c>
      <c r="B80" s="1">
        <v>0.15864978902953586</v>
      </c>
      <c r="C80" s="1">
        <v>2.2362869198312235E-2</v>
      </c>
      <c r="D80" s="1">
        <v>9.7046413502109713E-3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df.for.ptl.R</vt:lpstr>
      <vt:lpstr>Raw data</vt:lpstr>
      <vt:lpstr>pivot table by treatment</vt:lpstr>
      <vt:lpstr>pivot table by species</vt:lpstr>
      <vt:lpstr>prop.all.sublethal.lethal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Jarvis</cp:lastModifiedBy>
  <dcterms:created xsi:type="dcterms:W3CDTF">2019-04-15T00:25:25Z</dcterms:created>
  <dcterms:modified xsi:type="dcterms:W3CDTF">2020-05-31T02:46:06Z</dcterms:modified>
</cp:coreProperties>
</file>