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vinlathrop/Desktop/School/Graduate school/UNT/Spring 2024/Learning with Big Data/Team Project One/Team Data/"/>
    </mc:Choice>
  </mc:AlternateContent>
  <xr:revisionPtr revIDLastSave="0" documentId="13_ncr:1_{39EDAC44-4158-674A-B593-C7640916F4AE}" xr6:coauthVersionLast="47" xr6:coauthVersionMax="47" xr10:uidLastSave="{00000000-0000-0000-0000-000000000000}"/>
  <bookViews>
    <workbookView xWindow="1620" yWindow="700" windowWidth="25760" windowHeight="17320" xr2:uid="{F874686D-D4E3-4D48-B547-2E0B76B350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41" i="1"/>
  <c r="E40" i="1"/>
  <c r="E38" i="1"/>
  <c r="E37" i="1"/>
  <c r="E36" i="1"/>
  <c r="E35" i="1"/>
  <c r="E34" i="1"/>
  <c r="E33" i="1"/>
  <c r="E32" i="1"/>
  <c r="E30" i="1"/>
  <c r="E31" i="1"/>
</calcChain>
</file>

<file path=xl/sharedStrings.xml><?xml version="1.0" encoding="utf-8"?>
<sst xmlns="http://schemas.openxmlformats.org/spreadsheetml/2006/main" count="148" uniqueCount="23">
  <si>
    <t>Year</t>
  </si>
  <si>
    <t>Team</t>
  </si>
  <si>
    <t>Total_Receptions</t>
  </si>
  <si>
    <t>Tot_Rec_Yds</t>
  </si>
  <si>
    <t>Avg_Yds</t>
  </si>
  <si>
    <t>Longest_Receipt</t>
  </si>
  <si>
    <t>Total_TD</t>
  </si>
  <si>
    <t>BC</t>
  </si>
  <si>
    <t>CLEM</t>
  </si>
  <si>
    <t>DUKE</t>
  </si>
  <si>
    <t>FSU</t>
  </si>
  <si>
    <t>GT</t>
  </si>
  <si>
    <t>LOU</t>
  </si>
  <si>
    <t>MIA</t>
  </si>
  <si>
    <t>NCST</t>
  </si>
  <si>
    <t>PITT</t>
  </si>
  <si>
    <t>SYR</t>
  </si>
  <si>
    <t>UNC</t>
  </si>
  <si>
    <t>UVA</t>
  </si>
  <si>
    <t>VT</t>
  </si>
  <si>
    <t>WF</t>
  </si>
  <si>
    <t>Stat_Type</t>
  </si>
  <si>
    <t>Receiving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</si>
</sst>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FB7D-8206-3246-8B63-E64E9F33495B}">
  <dimension ref="A1:R71"/>
  <sheetViews>
    <sheetView tabSelected="1" workbookViewId="0">
      <selection activeCell="M18" sqref="M18"/>
    </sheetView>
  </sheetViews>
  <sheetFormatPr baseColWidth="10" defaultRowHeight="16" x14ac:dyDescent="0.2"/>
  <cols>
    <col min="2" max="2" width="8.5" customWidth="1"/>
    <col min="3" max="3" width="18.83203125" customWidth="1"/>
    <col min="4" max="4" width="20.83203125" customWidth="1"/>
    <col min="5" max="5" width="16.1640625" customWidth="1"/>
    <col min="6" max="6" width="18.83203125" customWidth="1"/>
    <col min="7" max="7" width="16.6640625" customWidth="1"/>
    <col min="11" max="11" width="9.5" customWidth="1"/>
    <col min="12" max="12" width="16" customWidth="1"/>
    <col min="13" max="13" width="19.1640625" customWidth="1"/>
    <col min="14" max="14" width="14.83203125" customWidth="1"/>
    <col min="15" max="15" width="13.1640625" customWidth="1"/>
    <col min="16" max="16" width="12" customWidth="1"/>
    <col min="17" max="17" width="12.83203125" customWidth="1"/>
    <col min="18" max="18" width="13.832031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A2" s="2">
        <v>2018</v>
      </c>
      <c r="B2" s="2" t="s">
        <v>7</v>
      </c>
      <c r="C2" s="2">
        <v>158</v>
      </c>
      <c r="D2" s="2">
        <v>1762</v>
      </c>
      <c r="E2" s="2">
        <v>13.19</v>
      </c>
      <c r="F2" s="2">
        <v>71</v>
      </c>
      <c r="G2" s="2">
        <v>18</v>
      </c>
      <c r="H2" s="2" t="s">
        <v>22</v>
      </c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">
      <c r="A3" s="2">
        <v>2018</v>
      </c>
      <c r="B3" s="2" t="s">
        <v>8</v>
      </c>
      <c r="C3" s="2">
        <v>294</v>
      </c>
      <c r="D3" s="2">
        <v>3898</v>
      </c>
      <c r="E3" s="2">
        <v>11.72</v>
      </c>
      <c r="F3" s="2">
        <v>74</v>
      </c>
      <c r="G3" s="2">
        <v>34</v>
      </c>
      <c r="H3" s="2" t="s">
        <v>22</v>
      </c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">
      <c r="A4" s="2">
        <v>2018</v>
      </c>
      <c r="B4" s="2" t="s">
        <v>9</v>
      </c>
      <c r="C4" s="2">
        <v>243</v>
      </c>
      <c r="D4" s="2">
        <v>2707</v>
      </c>
      <c r="E4" s="2">
        <v>10.89</v>
      </c>
      <c r="F4" s="2">
        <v>74</v>
      </c>
      <c r="G4" s="2">
        <v>28</v>
      </c>
      <c r="H4" s="2" t="s">
        <v>22</v>
      </c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">
      <c r="A5" s="2">
        <v>2018</v>
      </c>
      <c r="B5" s="2" t="s">
        <v>10</v>
      </c>
      <c r="C5" s="2">
        <v>243</v>
      </c>
      <c r="D5" s="2">
        <v>3030</v>
      </c>
      <c r="E5" s="2">
        <v>11.69</v>
      </c>
      <c r="F5" s="2">
        <v>78</v>
      </c>
      <c r="G5" s="2">
        <v>20</v>
      </c>
      <c r="H5" s="2" t="s">
        <v>22</v>
      </c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">
      <c r="A6" s="2">
        <v>2018</v>
      </c>
      <c r="B6" s="2" t="s">
        <v>11</v>
      </c>
      <c r="C6" s="2">
        <v>26</v>
      </c>
      <c r="D6" s="2">
        <v>454</v>
      </c>
      <c r="E6" s="2">
        <v>17.39</v>
      </c>
      <c r="F6" s="2">
        <v>37</v>
      </c>
      <c r="G6" s="2">
        <v>3</v>
      </c>
      <c r="H6" s="2" t="s">
        <v>22</v>
      </c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">
      <c r="A7" s="2">
        <v>2018</v>
      </c>
      <c r="B7" s="2" t="s">
        <v>12</v>
      </c>
      <c r="C7" s="2">
        <v>181</v>
      </c>
      <c r="D7" s="2">
        <v>2354</v>
      </c>
      <c r="E7" s="2">
        <v>12.09</v>
      </c>
      <c r="F7" s="2">
        <v>53</v>
      </c>
      <c r="G7" s="2">
        <v>8</v>
      </c>
      <c r="H7" s="2" t="s">
        <v>22</v>
      </c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">
      <c r="A8" s="2">
        <v>2018</v>
      </c>
      <c r="B8" s="2" t="s">
        <v>13</v>
      </c>
      <c r="C8" s="2">
        <v>151</v>
      </c>
      <c r="D8" s="2">
        <v>1889</v>
      </c>
      <c r="E8" s="2">
        <v>11.39</v>
      </c>
      <c r="F8" s="2">
        <v>67</v>
      </c>
      <c r="G8" s="2">
        <v>16</v>
      </c>
      <c r="H8" s="2" t="s">
        <v>22</v>
      </c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">
      <c r="A9" s="2">
        <v>2018</v>
      </c>
      <c r="B9" s="2" t="s">
        <v>14</v>
      </c>
      <c r="C9" s="2">
        <v>300</v>
      </c>
      <c r="D9" s="2">
        <v>3701</v>
      </c>
      <c r="E9" s="2">
        <v>12.16</v>
      </c>
      <c r="F9" s="2">
        <v>74</v>
      </c>
      <c r="G9" s="2">
        <v>21</v>
      </c>
      <c r="H9" s="2" t="s">
        <v>22</v>
      </c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">
      <c r="A10" s="2">
        <v>2018</v>
      </c>
      <c r="B10" s="2" t="s">
        <v>15</v>
      </c>
      <c r="C10" s="2">
        <v>138</v>
      </c>
      <c r="D10" s="2">
        <v>1652</v>
      </c>
      <c r="E10" s="2">
        <v>10.37</v>
      </c>
      <c r="F10" s="2">
        <v>78</v>
      </c>
      <c r="G10" s="2">
        <v>12</v>
      </c>
      <c r="H10" s="2" t="s">
        <v>22</v>
      </c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">
      <c r="A11" s="2">
        <v>2018</v>
      </c>
      <c r="B11" s="2" t="s">
        <v>16</v>
      </c>
      <c r="C11" s="2">
        <v>224</v>
      </c>
      <c r="D11" s="2">
        <v>2891</v>
      </c>
      <c r="E11" s="2">
        <v>11.14</v>
      </c>
      <c r="F11" s="2">
        <v>74</v>
      </c>
      <c r="G11" s="2">
        <v>22</v>
      </c>
      <c r="H11" s="2" t="s">
        <v>22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">
      <c r="A12" s="2">
        <v>2018</v>
      </c>
      <c r="B12" s="2" t="s">
        <v>17</v>
      </c>
      <c r="C12" s="2">
        <v>256</v>
      </c>
      <c r="D12" s="2">
        <v>3203</v>
      </c>
      <c r="E12" s="2">
        <v>10.38</v>
      </c>
      <c r="F12" s="2">
        <v>85</v>
      </c>
      <c r="G12" s="2">
        <v>26</v>
      </c>
      <c r="H12" s="2" t="s">
        <v>22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">
      <c r="A13" s="2">
        <v>2018</v>
      </c>
      <c r="B13" s="2" t="s">
        <v>18</v>
      </c>
      <c r="C13" s="2">
        <v>109</v>
      </c>
      <c r="D13" s="2">
        <v>1699</v>
      </c>
      <c r="E13" s="2">
        <v>12.41</v>
      </c>
      <c r="F13" s="2">
        <v>74</v>
      </c>
      <c r="G13" s="2">
        <v>15</v>
      </c>
      <c r="H13" s="2" t="s">
        <v>22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">
      <c r="A14" s="2">
        <v>2018</v>
      </c>
      <c r="B14" s="2" t="s">
        <v>19</v>
      </c>
      <c r="C14" s="2">
        <v>229</v>
      </c>
      <c r="D14" s="2">
        <v>3098</v>
      </c>
      <c r="E14" s="2">
        <v>12.79</v>
      </c>
      <c r="F14" s="2">
        <v>72</v>
      </c>
      <c r="G14" s="2">
        <v>27</v>
      </c>
      <c r="H14" s="2" t="s">
        <v>22</v>
      </c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">
      <c r="A15" s="2">
        <v>2018</v>
      </c>
      <c r="B15" s="2" t="s">
        <v>20</v>
      </c>
      <c r="C15" s="2">
        <v>191</v>
      </c>
      <c r="D15" s="2">
        <v>2074</v>
      </c>
      <c r="E15" s="2">
        <v>10.23</v>
      </c>
      <c r="F15" s="2">
        <v>38</v>
      </c>
      <c r="G15" s="2">
        <v>20</v>
      </c>
      <c r="H15" s="2" t="s">
        <v>22</v>
      </c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">
      <c r="A16" s="2">
        <v>2017</v>
      </c>
      <c r="B16" s="2" t="s">
        <v>7</v>
      </c>
      <c r="C16" s="2">
        <v>182</v>
      </c>
      <c r="D16" s="2">
        <v>1993</v>
      </c>
      <c r="E16" s="2">
        <v>10.46</v>
      </c>
      <c r="F16" s="2">
        <v>76</v>
      </c>
      <c r="G16" s="2">
        <v>13</v>
      </c>
      <c r="H16" s="2" t="s">
        <v>22</v>
      </c>
    </row>
    <row r="17" spans="1:8" x14ac:dyDescent="0.2">
      <c r="A17" s="2">
        <v>2017</v>
      </c>
      <c r="B17" s="2" t="s">
        <v>8</v>
      </c>
      <c r="C17" s="2">
        <v>255</v>
      </c>
      <c r="D17" s="2">
        <v>2869</v>
      </c>
      <c r="E17" s="2">
        <v>11.33</v>
      </c>
      <c r="F17" s="2">
        <v>79</v>
      </c>
      <c r="G17" s="2">
        <v>14</v>
      </c>
      <c r="H17" s="2" t="s">
        <v>22</v>
      </c>
    </row>
    <row r="18" spans="1:8" x14ac:dyDescent="0.2">
      <c r="A18" s="2">
        <v>2017</v>
      </c>
      <c r="B18" s="2" t="s">
        <v>9</v>
      </c>
      <c r="C18" s="2">
        <v>234</v>
      </c>
      <c r="D18" s="2">
        <v>2552</v>
      </c>
      <c r="E18" s="2">
        <v>11.04</v>
      </c>
      <c r="F18" s="2">
        <v>58</v>
      </c>
      <c r="G18" s="2">
        <v>14</v>
      </c>
      <c r="H18" s="2" t="s">
        <v>22</v>
      </c>
    </row>
    <row r="19" spans="1:8" x14ac:dyDescent="0.2">
      <c r="A19" s="2">
        <v>2017</v>
      </c>
      <c r="B19" s="2" t="s">
        <v>10</v>
      </c>
      <c r="C19" s="2">
        <v>164</v>
      </c>
      <c r="D19" s="2">
        <v>2034</v>
      </c>
      <c r="E19" s="2">
        <v>11.77</v>
      </c>
      <c r="F19" s="2">
        <v>60</v>
      </c>
      <c r="G19" s="2">
        <v>18</v>
      </c>
      <c r="H19" s="2" t="s">
        <v>22</v>
      </c>
    </row>
    <row r="20" spans="1:8" x14ac:dyDescent="0.2">
      <c r="A20" s="2">
        <v>2017</v>
      </c>
      <c r="B20" s="2" t="s">
        <v>11</v>
      </c>
      <c r="C20" s="2">
        <v>25</v>
      </c>
      <c r="D20" s="2">
        <v>545</v>
      </c>
      <c r="E20" s="2">
        <v>21.8</v>
      </c>
      <c r="F20" s="2">
        <v>80</v>
      </c>
      <c r="G20" s="2">
        <v>6</v>
      </c>
      <c r="H20" s="2" t="s">
        <v>22</v>
      </c>
    </row>
    <row r="21" spans="1:8" x14ac:dyDescent="0.2">
      <c r="A21" s="2">
        <v>2017</v>
      </c>
      <c r="B21" s="2" t="s">
        <v>12</v>
      </c>
      <c r="C21" s="2">
        <v>227</v>
      </c>
      <c r="D21" s="2">
        <v>2369</v>
      </c>
      <c r="E21" s="2">
        <v>13.17</v>
      </c>
      <c r="F21" s="2">
        <v>79</v>
      </c>
      <c r="G21" s="2">
        <v>14</v>
      </c>
      <c r="H21" s="2" t="s">
        <v>22</v>
      </c>
    </row>
    <row r="22" spans="1:8" x14ac:dyDescent="0.2">
      <c r="A22" s="2">
        <v>2017</v>
      </c>
      <c r="B22" s="2" t="s">
        <v>13</v>
      </c>
      <c r="C22" s="2">
        <v>190</v>
      </c>
      <c r="D22" s="2">
        <v>2717</v>
      </c>
      <c r="E22" s="2">
        <v>14.98</v>
      </c>
      <c r="F22" s="2">
        <v>78</v>
      </c>
      <c r="G22" s="2">
        <v>26</v>
      </c>
      <c r="H22" s="2" t="s">
        <v>22</v>
      </c>
    </row>
    <row r="23" spans="1:8" x14ac:dyDescent="0.2">
      <c r="A23" s="2">
        <v>2017</v>
      </c>
      <c r="B23" s="2" t="s">
        <v>14</v>
      </c>
      <c r="C23" s="2">
        <v>296</v>
      </c>
      <c r="D23" s="2">
        <v>3143</v>
      </c>
      <c r="E23" s="2">
        <v>10.33</v>
      </c>
      <c r="F23" s="2">
        <v>79</v>
      </c>
      <c r="G23" s="2">
        <v>16</v>
      </c>
      <c r="H23" s="2" t="s">
        <v>22</v>
      </c>
    </row>
    <row r="24" spans="1:8" x14ac:dyDescent="0.2">
      <c r="A24" s="2">
        <v>2017</v>
      </c>
      <c r="B24" s="2" t="s">
        <v>15</v>
      </c>
      <c r="C24" s="2">
        <v>214</v>
      </c>
      <c r="D24" s="2">
        <v>2509</v>
      </c>
      <c r="E24" s="2">
        <v>10.92</v>
      </c>
      <c r="F24" s="2">
        <v>74</v>
      </c>
      <c r="G24" s="2">
        <v>10</v>
      </c>
      <c r="H24" s="2" t="s">
        <v>22</v>
      </c>
    </row>
    <row r="25" spans="1:8" x14ac:dyDescent="0.2">
      <c r="A25" s="2">
        <v>2017</v>
      </c>
      <c r="B25" s="2" t="s">
        <v>16</v>
      </c>
      <c r="C25" s="2">
        <v>286</v>
      </c>
      <c r="D25" s="2">
        <v>3153</v>
      </c>
      <c r="E25" s="2">
        <v>10.67</v>
      </c>
      <c r="F25" s="2">
        <v>66</v>
      </c>
      <c r="G25" s="2">
        <v>19</v>
      </c>
      <c r="H25" s="2" t="s">
        <v>22</v>
      </c>
    </row>
    <row r="26" spans="1:8" x14ac:dyDescent="0.2">
      <c r="A26" s="2">
        <v>2017</v>
      </c>
      <c r="B26" s="2" t="s">
        <v>17</v>
      </c>
      <c r="C26" s="2">
        <v>176</v>
      </c>
      <c r="D26" s="2">
        <v>2126</v>
      </c>
      <c r="E26" s="2">
        <v>11.63</v>
      </c>
      <c r="F26" s="2">
        <v>54</v>
      </c>
      <c r="G26" s="2">
        <v>16</v>
      </c>
      <c r="H26" s="2" t="s">
        <v>22</v>
      </c>
    </row>
    <row r="27" spans="1:8" x14ac:dyDescent="0.2">
      <c r="A27" s="2">
        <v>2017</v>
      </c>
      <c r="B27" s="2" t="s">
        <v>18</v>
      </c>
      <c r="C27" s="2">
        <v>284</v>
      </c>
      <c r="D27" s="2">
        <v>3098</v>
      </c>
      <c r="E27" s="2">
        <v>10.6</v>
      </c>
      <c r="F27" s="2">
        <v>81</v>
      </c>
      <c r="G27" s="2">
        <v>24</v>
      </c>
      <c r="H27" s="2" t="s">
        <v>22</v>
      </c>
    </row>
    <row r="28" spans="1:8" x14ac:dyDescent="0.2">
      <c r="A28" s="2">
        <v>2017</v>
      </c>
      <c r="B28" s="2" t="s">
        <v>19</v>
      </c>
      <c r="C28" s="2">
        <v>187</v>
      </c>
      <c r="D28" s="2">
        <v>2364</v>
      </c>
      <c r="E28" s="2">
        <v>12.65</v>
      </c>
      <c r="F28" s="2">
        <v>70</v>
      </c>
      <c r="G28" s="2">
        <v>17</v>
      </c>
      <c r="H28" s="2" t="s">
        <v>22</v>
      </c>
    </row>
    <row r="29" spans="1:8" x14ac:dyDescent="0.2">
      <c r="A29" s="2">
        <v>2017</v>
      </c>
      <c r="B29" s="2" t="s">
        <v>20</v>
      </c>
      <c r="C29" s="2">
        <v>245</v>
      </c>
      <c r="D29" s="2">
        <v>3341</v>
      </c>
      <c r="E29" s="2">
        <v>13.02</v>
      </c>
      <c r="F29" s="2">
        <v>52</v>
      </c>
      <c r="G29" s="2">
        <v>32</v>
      </c>
      <c r="H29" s="2" t="s">
        <v>22</v>
      </c>
    </row>
    <row r="30" spans="1:8" x14ac:dyDescent="0.2">
      <c r="A30" s="2">
        <v>2016</v>
      </c>
      <c r="B30" s="2" t="s">
        <v>7</v>
      </c>
      <c r="C30" s="2">
        <v>129</v>
      </c>
      <c r="D30" s="2">
        <v>1671</v>
      </c>
      <c r="E30" s="2">
        <f>ROUND(12.288,2)</f>
        <v>12.29</v>
      </c>
      <c r="F30" s="2">
        <v>58</v>
      </c>
      <c r="G30" s="2">
        <v>12</v>
      </c>
      <c r="H30" s="2" t="s">
        <v>22</v>
      </c>
    </row>
    <row r="31" spans="1:8" x14ac:dyDescent="0.2">
      <c r="A31" s="2">
        <v>2016</v>
      </c>
      <c r="B31" s="2" t="s">
        <v>8</v>
      </c>
      <c r="C31" s="2">
        <v>392</v>
      </c>
      <c r="D31" s="2">
        <v>4745</v>
      </c>
      <c r="E31" s="2">
        <f>ROUND(11.457,2)</f>
        <v>11.46</v>
      </c>
      <c r="F31" s="2">
        <v>65</v>
      </c>
      <c r="G31" s="2">
        <v>41</v>
      </c>
      <c r="H31" s="2" t="s">
        <v>22</v>
      </c>
    </row>
    <row r="32" spans="1:8" x14ac:dyDescent="0.2">
      <c r="A32" s="2">
        <v>2016</v>
      </c>
      <c r="B32" s="2" t="s">
        <v>9</v>
      </c>
      <c r="C32" s="2">
        <v>256</v>
      </c>
      <c r="D32" s="2">
        <v>2728</v>
      </c>
      <c r="E32" s="2">
        <f>ROUND(10.796,2)</f>
        <v>10.8</v>
      </c>
      <c r="F32" s="2">
        <v>64</v>
      </c>
      <c r="G32" s="2">
        <v>18</v>
      </c>
      <c r="H32" s="2" t="s">
        <v>22</v>
      </c>
    </row>
    <row r="33" spans="1:8" x14ac:dyDescent="0.2">
      <c r="A33" s="2">
        <v>2016</v>
      </c>
      <c r="B33" s="2" t="s">
        <v>10</v>
      </c>
      <c r="C33" s="2">
        <v>234</v>
      </c>
      <c r="D33" s="2">
        <v>3372</v>
      </c>
      <c r="E33" s="2">
        <f>ROUND(14.766, 2)</f>
        <v>14.77</v>
      </c>
      <c r="F33" s="2">
        <v>92</v>
      </c>
      <c r="G33" s="2">
        <v>22</v>
      </c>
      <c r="H33" s="2" t="s">
        <v>22</v>
      </c>
    </row>
    <row r="34" spans="1:8" x14ac:dyDescent="0.2">
      <c r="A34" s="2">
        <v>2016</v>
      </c>
      <c r="B34" s="2" t="s">
        <v>11</v>
      </c>
      <c r="C34" s="2">
        <v>71</v>
      </c>
      <c r="D34" s="2">
        <v>1522</v>
      </c>
      <c r="E34" s="2">
        <f>ROUND(21.747,2)</f>
        <v>21.75</v>
      </c>
      <c r="F34" s="2">
        <v>83</v>
      </c>
      <c r="G34" s="2">
        <v>7</v>
      </c>
      <c r="H34" s="2" t="s">
        <v>22</v>
      </c>
    </row>
    <row r="35" spans="1:8" x14ac:dyDescent="0.2">
      <c r="A35" s="2">
        <v>2016</v>
      </c>
      <c r="B35" s="2" t="s">
        <v>12</v>
      </c>
      <c r="C35" s="2">
        <v>227</v>
      </c>
      <c r="D35" s="2">
        <v>3544</v>
      </c>
      <c r="E35" s="2">
        <f>ROUND(14.917, 2)</f>
        <v>14.92</v>
      </c>
      <c r="F35" s="2">
        <v>74</v>
      </c>
      <c r="G35" s="2">
        <v>31</v>
      </c>
      <c r="H35" s="2" t="s">
        <v>22</v>
      </c>
    </row>
    <row r="36" spans="1:8" x14ac:dyDescent="0.2">
      <c r="A36" s="2">
        <v>2016</v>
      </c>
      <c r="B36" s="2" t="s">
        <v>13</v>
      </c>
      <c r="C36" s="2">
        <v>258</v>
      </c>
      <c r="D36" s="2">
        <v>3504</v>
      </c>
      <c r="E36" s="2">
        <f>ROUND(12.424,2)</f>
        <v>12.42</v>
      </c>
      <c r="F36" s="2">
        <v>77</v>
      </c>
      <c r="G36" s="2">
        <v>26</v>
      </c>
      <c r="H36" s="2" t="s">
        <v>22</v>
      </c>
    </row>
    <row r="37" spans="1:8" x14ac:dyDescent="0.2">
      <c r="A37" s="2">
        <v>2016</v>
      </c>
      <c r="B37" s="2" t="s">
        <v>14</v>
      </c>
      <c r="C37" s="2">
        <v>1637</v>
      </c>
      <c r="D37" s="2">
        <v>3084</v>
      </c>
      <c r="E37" s="2">
        <f>ROUND(13.392,2)</f>
        <v>13.39</v>
      </c>
      <c r="F37" s="2">
        <v>80</v>
      </c>
      <c r="G37" s="2">
        <v>17</v>
      </c>
      <c r="H37" s="2" t="s">
        <v>22</v>
      </c>
    </row>
    <row r="38" spans="1:8" x14ac:dyDescent="0.2">
      <c r="A38" s="2">
        <v>2016</v>
      </c>
      <c r="B38" s="2" t="s">
        <v>15</v>
      </c>
      <c r="C38" s="2">
        <v>169</v>
      </c>
      <c r="D38" s="2">
        <v>2636</v>
      </c>
      <c r="E38" s="2">
        <f>ROUND(14.648,2)</f>
        <v>14.65</v>
      </c>
      <c r="F38" s="2">
        <v>79</v>
      </c>
      <c r="G38" s="2">
        <v>28</v>
      </c>
      <c r="H38" s="2" t="s">
        <v>22</v>
      </c>
    </row>
    <row r="39" spans="1:8" x14ac:dyDescent="0.2">
      <c r="A39" s="2">
        <v>2016</v>
      </c>
      <c r="B39" s="2" t="s">
        <v>16</v>
      </c>
      <c r="C39" s="2">
        <v>301</v>
      </c>
      <c r="D39" s="2">
        <v>3513</v>
      </c>
      <c r="E39" s="2">
        <v>10.739999999999998</v>
      </c>
      <c r="F39" s="2">
        <v>84</v>
      </c>
      <c r="G39" s="2">
        <v>24</v>
      </c>
      <c r="H39" s="2" t="s">
        <v>22</v>
      </c>
    </row>
    <row r="40" spans="1:8" x14ac:dyDescent="0.2">
      <c r="A40" s="2">
        <v>2016</v>
      </c>
      <c r="B40" s="2" t="s">
        <v>17</v>
      </c>
      <c r="C40" s="2">
        <v>288</v>
      </c>
      <c r="D40" s="2">
        <v>3547</v>
      </c>
      <c r="E40" s="2">
        <f>ROUND(12.338, 2)</f>
        <v>12.34</v>
      </c>
      <c r="F40" s="2">
        <v>75</v>
      </c>
      <c r="G40" s="2">
        <v>29</v>
      </c>
      <c r="H40" s="2" t="s">
        <v>22</v>
      </c>
    </row>
    <row r="41" spans="1:8" x14ac:dyDescent="0.2">
      <c r="A41" s="2">
        <v>2016</v>
      </c>
      <c r="B41" s="2" t="s">
        <v>18</v>
      </c>
      <c r="C41" s="2">
        <v>211</v>
      </c>
      <c r="D41" s="2">
        <v>2168</v>
      </c>
      <c r="E41" s="2">
        <f>ROUND(10.024, 2)</f>
        <v>10.02</v>
      </c>
      <c r="F41" s="2">
        <v>82</v>
      </c>
      <c r="G41" s="2">
        <v>17</v>
      </c>
      <c r="H41" s="2" t="s">
        <v>22</v>
      </c>
    </row>
    <row r="42" spans="1:8" x14ac:dyDescent="0.2">
      <c r="A42" s="2">
        <v>2016</v>
      </c>
      <c r="B42" s="2" t="s">
        <v>19</v>
      </c>
      <c r="C42" s="2">
        <v>251</v>
      </c>
      <c r="D42" s="2">
        <v>3338</v>
      </c>
      <c r="E42" s="2">
        <v>12.719999999999999</v>
      </c>
      <c r="F42" s="2">
        <v>55</v>
      </c>
      <c r="G42" s="2">
        <v>26</v>
      </c>
      <c r="H42" s="2" t="s">
        <v>22</v>
      </c>
    </row>
    <row r="43" spans="1:8" x14ac:dyDescent="0.2">
      <c r="A43" s="2">
        <v>2016</v>
      </c>
      <c r="B43" s="2" t="s">
        <v>20</v>
      </c>
      <c r="C43" s="2">
        <v>182</v>
      </c>
      <c r="D43" s="2">
        <v>2113</v>
      </c>
      <c r="E43" s="2">
        <f>ROUND(11.073, 2)</f>
        <v>11.07</v>
      </c>
      <c r="F43" s="2">
        <v>62</v>
      </c>
      <c r="G43" s="2">
        <v>9</v>
      </c>
      <c r="H43" s="2" t="s">
        <v>22</v>
      </c>
    </row>
    <row r="44" spans="1:8" x14ac:dyDescent="0.2">
      <c r="A44" s="2">
        <v>2015</v>
      </c>
      <c r="B44" s="2" t="s">
        <v>7</v>
      </c>
      <c r="C44" s="2">
        <v>57</v>
      </c>
      <c r="D44" s="2">
        <v>663</v>
      </c>
      <c r="E44" s="2">
        <v>11.5</v>
      </c>
      <c r="F44" s="2">
        <v>66</v>
      </c>
      <c r="G44" s="2">
        <v>4</v>
      </c>
      <c r="H44" s="2" t="s">
        <v>22</v>
      </c>
    </row>
    <row r="45" spans="1:8" x14ac:dyDescent="0.2">
      <c r="A45" s="2">
        <v>2015</v>
      </c>
      <c r="B45" s="2" t="s">
        <v>8</v>
      </c>
      <c r="C45" s="2">
        <v>332</v>
      </c>
      <c r="D45" s="2">
        <v>4125</v>
      </c>
      <c r="E45" s="2">
        <v>12.74</v>
      </c>
      <c r="F45" s="2">
        <v>67</v>
      </c>
      <c r="G45" s="2">
        <v>32</v>
      </c>
      <c r="H45" s="2" t="s">
        <v>22</v>
      </c>
    </row>
    <row r="46" spans="1:8" x14ac:dyDescent="0.2">
      <c r="A46" s="2">
        <v>2015</v>
      </c>
      <c r="B46" s="2" t="s">
        <v>9</v>
      </c>
      <c r="C46" s="2">
        <v>275</v>
      </c>
      <c r="D46" s="2">
        <v>3017</v>
      </c>
      <c r="E46" s="2">
        <v>10.49</v>
      </c>
      <c r="F46" s="2">
        <v>89</v>
      </c>
      <c r="G46" s="2">
        <v>18</v>
      </c>
      <c r="H46" s="2" t="s">
        <v>22</v>
      </c>
    </row>
    <row r="47" spans="1:8" x14ac:dyDescent="0.2">
      <c r="A47" s="2">
        <v>2015</v>
      </c>
      <c r="B47" s="2" t="s">
        <v>10</v>
      </c>
      <c r="C47" s="2">
        <v>221</v>
      </c>
      <c r="D47" s="2">
        <v>2854</v>
      </c>
      <c r="E47" s="2">
        <v>12.09</v>
      </c>
      <c r="F47" s="2">
        <v>75</v>
      </c>
      <c r="G47" s="2">
        <v>19</v>
      </c>
      <c r="H47" s="2" t="s">
        <v>22</v>
      </c>
    </row>
    <row r="48" spans="1:8" x14ac:dyDescent="0.2">
      <c r="A48" s="2">
        <v>2015</v>
      </c>
      <c r="B48" s="2" t="s">
        <v>11</v>
      </c>
      <c r="C48" s="2">
        <v>47</v>
      </c>
      <c r="D48" s="2">
        <v>965</v>
      </c>
      <c r="E48" s="2">
        <v>20.260000000000002</v>
      </c>
      <c r="F48" s="2">
        <v>58</v>
      </c>
      <c r="G48" s="2">
        <v>9</v>
      </c>
      <c r="H48" s="2" t="s">
        <v>22</v>
      </c>
    </row>
    <row r="49" spans="1:8" x14ac:dyDescent="0.2">
      <c r="A49" s="2">
        <v>2015</v>
      </c>
      <c r="B49" s="2" t="s">
        <v>12</v>
      </c>
      <c r="C49" s="2">
        <v>194</v>
      </c>
      <c r="D49" s="2">
        <v>2886</v>
      </c>
      <c r="E49" s="2">
        <v>13.7</v>
      </c>
      <c r="F49" s="2">
        <v>57</v>
      </c>
      <c r="G49" s="2">
        <v>21</v>
      </c>
      <c r="H49" s="2" t="s">
        <v>22</v>
      </c>
    </row>
    <row r="50" spans="1:8" x14ac:dyDescent="0.2">
      <c r="A50" s="2">
        <v>2015</v>
      </c>
      <c r="B50" s="2" t="s">
        <v>13</v>
      </c>
      <c r="C50" s="2">
        <v>237</v>
      </c>
      <c r="D50" s="2">
        <v>3263</v>
      </c>
      <c r="E50" s="2">
        <v>13.23</v>
      </c>
      <c r="F50" s="2">
        <v>67</v>
      </c>
      <c r="G50" s="2">
        <v>15</v>
      </c>
      <c r="H50" s="2" t="s">
        <v>22</v>
      </c>
    </row>
    <row r="51" spans="1:8" x14ac:dyDescent="0.2">
      <c r="A51" s="2">
        <v>2015</v>
      </c>
      <c r="B51" s="2" t="s">
        <v>14</v>
      </c>
      <c r="C51" s="2">
        <v>220</v>
      </c>
      <c r="D51" s="2">
        <v>2437</v>
      </c>
      <c r="E51" s="2">
        <v>11.76</v>
      </c>
      <c r="F51" s="2">
        <v>83</v>
      </c>
      <c r="G51" s="2">
        <v>17</v>
      </c>
      <c r="H51" s="2" t="s">
        <v>22</v>
      </c>
    </row>
    <row r="52" spans="1:8" x14ac:dyDescent="0.2">
      <c r="A52" s="2">
        <v>2015</v>
      </c>
      <c r="B52" s="2" t="s">
        <v>15</v>
      </c>
      <c r="C52" s="2">
        <v>180</v>
      </c>
      <c r="D52" s="2">
        <v>2273</v>
      </c>
      <c r="E52" s="2">
        <v>13.78</v>
      </c>
      <c r="F52" s="2">
        <v>55</v>
      </c>
      <c r="G52" s="2">
        <v>19</v>
      </c>
      <c r="H52" s="2" t="s">
        <v>22</v>
      </c>
    </row>
    <row r="53" spans="1:8" x14ac:dyDescent="0.2">
      <c r="A53" s="2">
        <v>2015</v>
      </c>
      <c r="B53" s="2" t="s">
        <v>16</v>
      </c>
      <c r="C53" s="2">
        <v>125</v>
      </c>
      <c r="D53" s="2">
        <v>1499</v>
      </c>
      <c r="E53" s="2">
        <v>11.94</v>
      </c>
      <c r="F53" s="2">
        <v>89</v>
      </c>
      <c r="G53" s="2">
        <v>16</v>
      </c>
      <c r="H53" s="2" t="s">
        <v>22</v>
      </c>
    </row>
    <row r="54" spans="1:8" x14ac:dyDescent="0.2">
      <c r="A54" s="2">
        <v>2015</v>
      </c>
      <c r="B54" s="2" t="s">
        <v>17</v>
      </c>
      <c r="C54" s="2">
        <v>241</v>
      </c>
      <c r="D54" s="2">
        <v>3410</v>
      </c>
      <c r="E54" s="2">
        <v>13.46</v>
      </c>
      <c r="F54" s="2">
        <v>89</v>
      </c>
      <c r="G54" s="2">
        <v>30</v>
      </c>
      <c r="H54" s="2" t="s">
        <v>22</v>
      </c>
    </row>
    <row r="55" spans="1:8" x14ac:dyDescent="0.2">
      <c r="A55" s="2">
        <v>2015</v>
      </c>
      <c r="B55" s="2" t="s">
        <v>18</v>
      </c>
      <c r="C55" s="2">
        <v>239</v>
      </c>
      <c r="D55" s="2">
        <v>2683</v>
      </c>
      <c r="E55" s="2">
        <v>10.79</v>
      </c>
      <c r="F55" s="2">
        <v>80</v>
      </c>
      <c r="G55" s="2">
        <v>20</v>
      </c>
      <c r="H55" s="2" t="s">
        <v>22</v>
      </c>
    </row>
    <row r="56" spans="1:8" x14ac:dyDescent="0.2">
      <c r="A56" s="2">
        <v>2015</v>
      </c>
      <c r="B56" s="2" t="s">
        <v>19</v>
      </c>
      <c r="C56" s="2">
        <v>213</v>
      </c>
      <c r="D56" s="3">
        <v>2822</v>
      </c>
      <c r="E56" s="2">
        <v>11.97</v>
      </c>
      <c r="F56" s="2">
        <v>75</v>
      </c>
      <c r="G56" s="2">
        <v>24</v>
      </c>
      <c r="H56" s="2" t="s">
        <v>22</v>
      </c>
    </row>
    <row r="57" spans="1:8" x14ac:dyDescent="0.2">
      <c r="A57" s="2">
        <v>2015</v>
      </c>
      <c r="B57" s="2" t="s">
        <v>20</v>
      </c>
      <c r="C57" s="2">
        <v>218</v>
      </c>
      <c r="D57" s="2">
        <v>2597</v>
      </c>
      <c r="E57" s="2">
        <v>11.36</v>
      </c>
      <c r="F57" s="2">
        <v>78</v>
      </c>
      <c r="G57" s="2">
        <v>13</v>
      </c>
      <c r="H57" s="2" t="s">
        <v>22</v>
      </c>
    </row>
    <row r="58" spans="1:8" x14ac:dyDescent="0.2">
      <c r="A58" s="2">
        <v>2014</v>
      </c>
      <c r="B58" s="2" t="s">
        <v>7</v>
      </c>
      <c r="C58" s="2">
        <v>118</v>
      </c>
      <c r="D58" s="2">
        <v>1508</v>
      </c>
      <c r="E58" s="2">
        <v>12.83</v>
      </c>
      <c r="F58" s="2">
        <v>55</v>
      </c>
      <c r="G58" s="2">
        <v>12</v>
      </c>
      <c r="H58" s="2" t="s">
        <v>22</v>
      </c>
    </row>
    <row r="59" spans="1:8" x14ac:dyDescent="0.2">
      <c r="A59" s="2">
        <v>2014</v>
      </c>
      <c r="B59" s="2" t="s">
        <v>8</v>
      </c>
      <c r="C59" s="2">
        <v>241</v>
      </c>
      <c r="D59" s="2">
        <v>2934</v>
      </c>
      <c r="E59" s="2">
        <v>10.95</v>
      </c>
      <c r="F59" s="2">
        <v>70</v>
      </c>
      <c r="G59" s="2">
        <v>21</v>
      </c>
      <c r="H59" s="2" t="s">
        <v>22</v>
      </c>
    </row>
    <row r="60" spans="1:8" x14ac:dyDescent="0.2">
      <c r="A60" s="2">
        <v>2014</v>
      </c>
      <c r="B60" s="2" t="s">
        <v>9</v>
      </c>
      <c r="C60" s="2">
        <v>253</v>
      </c>
      <c r="D60" s="3">
        <v>2753</v>
      </c>
      <c r="E60" s="2">
        <v>9.8699999999999992</v>
      </c>
      <c r="F60" s="2">
        <v>54</v>
      </c>
      <c r="G60" s="2">
        <v>22</v>
      </c>
      <c r="H60" s="2" t="s">
        <v>22</v>
      </c>
    </row>
    <row r="61" spans="1:8" x14ac:dyDescent="0.2">
      <c r="A61" s="2">
        <v>2014</v>
      </c>
      <c r="B61" s="2" t="s">
        <v>10</v>
      </c>
      <c r="C61" s="2">
        <v>312</v>
      </c>
      <c r="D61" s="3">
        <v>4002</v>
      </c>
      <c r="E61" s="2">
        <v>12.39</v>
      </c>
      <c r="F61" s="2">
        <v>74</v>
      </c>
      <c r="G61" s="2">
        <v>24</v>
      </c>
      <c r="H61" s="2" t="s">
        <v>22</v>
      </c>
    </row>
    <row r="62" spans="1:8" x14ac:dyDescent="0.2">
      <c r="A62" s="2">
        <v>2014</v>
      </c>
      <c r="B62" s="2" t="s">
        <v>11</v>
      </c>
      <c r="C62" s="2">
        <v>71</v>
      </c>
      <c r="D62" s="2">
        <v>1335</v>
      </c>
      <c r="E62" s="2">
        <v>18.41</v>
      </c>
      <c r="F62" s="2">
        <v>71</v>
      </c>
      <c r="G62" s="2">
        <v>14</v>
      </c>
      <c r="H62" s="2" t="s">
        <v>22</v>
      </c>
    </row>
    <row r="63" spans="1:8" x14ac:dyDescent="0.2">
      <c r="A63" s="2">
        <v>2014</v>
      </c>
      <c r="B63" s="2" t="s">
        <v>12</v>
      </c>
      <c r="C63" s="2">
        <v>182</v>
      </c>
      <c r="D63" s="2">
        <v>2633</v>
      </c>
      <c r="E63" s="2">
        <v>14.18</v>
      </c>
      <c r="F63" s="2">
        <v>74</v>
      </c>
      <c r="G63" s="2">
        <v>18</v>
      </c>
      <c r="H63" s="2" t="s">
        <v>22</v>
      </c>
    </row>
    <row r="64" spans="1:8" x14ac:dyDescent="0.2">
      <c r="A64" s="2">
        <v>2014</v>
      </c>
      <c r="B64" s="2" t="s">
        <v>13</v>
      </c>
      <c r="C64" s="2">
        <v>207</v>
      </c>
      <c r="D64" s="2">
        <v>2909</v>
      </c>
      <c r="E64" s="2">
        <v>13.35</v>
      </c>
      <c r="F64" s="2">
        <v>79</v>
      </c>
      <c r="G64" s="2">
        <v>25</v>
      </c>
      <c r="H64" s="2" t="s">
        <v>22</v>
      </c>
    </row>
    <row r="65" spans="1:8" x14ac:dyDescent="0.2">
      <c r="A65" s="2">
        <v>2014</v>
      </c>
      <c r="B65" s="2" t="s">
        <v>14</v>
      </c>
      <c r="C65" s="2">
        <v>198</v>
      </c>
      <c r="D65" s="2">
        <v>2325</v>
      </c>
      <c r="E65" s="2">
        <v>11.1</v>
      </c>
      <c r="F65" s="2">
        <v>54</v>
      </c>
      <c r="G65" s="2">
        <v>20</v>
      </c>
      <c r="H65" s="2" t="s">
        <v>22</v>
      </c>
    </row>
    <row r="66" spans="1:8" x14ac:dyDescent="0.2">
      <c r="A66" s="2">
        <v>2014</v>
      </c>
      <c r="B66" s="2" t="s">
        <v>15</v>
      </c>
      <c r="C66" s="2">
        <v>154</v>
      </c>
      <c r="D66" s="3">
        <v>2054</v>
      </c>
      <c r="E66" s="2">
        <v>11.26</v>
      </c>
      <c r="F66" s="2">
        <v>53</v>
      </c>
      <c r="G66" s="2">
        <v>15</v>
      </c>
      <c r="H66" s="2" t="s">
        <v>22</v>
      </c>
    </row>
    <row r="67" spans="1:8" x14ac:dyDescent="0.2">
      <c r="A67" s="2">
        <v>2014</v>
      </c>
      <c r="B67" s="2" t="s">
        <v>16</v>
      </c>
      <c r="C67" s="2">
        <v>174</v>
      </c>
      <c r="D67" s="2">
        <v>1972</v>
      </c>
      <c r="E67" s="2">
        <v>10.49</v>
      </c>
      <c r="F67" s="2">
        <v>51</v>
      </c>
      <c r="G67" s="2">
        <v>5</v>
      </c>
      <c r="H67" s="2" t="s">
        <v>22</v>
      </c>
    </row>
    <row r="68" spans="1:8" x14ac:dyDescent="0.2">
      <c r="A68" s="2">
        <v>2014</v>
      </c>
      <c r="B68" s="2" t="s">
        <v>17</v>
      </c>
      <c r="C68" s="2">
        <v>296</v>
      </c>
      <c r="D68" s="2">
        <v>3375</v>
      </c>
      <c r="E68" s="2">
        <v>10.98</v>
      </c>
      <c r="F68" s="2">
        <v>91</v>
      </c>
      <c r="G68" s="2">
        <v>27</v>
      </c>
      <c r="H68" s="2" t="s">
        <v>22</v>
      </c>
    </row>
    <row r="69" spans="1:8" x14ac:dyDescent="0.2">
      <c r="A69" s="2">
        <v>2014</v>
      </c>
      <c r="B69" s="2" t="s">
        <v>18</v>
      </c>
      <c r="C69" s="2">
        <v>234</v>
      </c>
      <c r="D69" s="2">
        <v>2707</v>
      </c>
      <c r="E69" s="2">
        <v>11.62</v>
      </c>
      <c r="F69" s="2">
        <v>54</v>
      </c>
      <c r="G69" s="2">
        <v>17</v>
      </c>
      <c r="H69" s="2" t="s">
        <v>22</v>
      </c>
    </row>
    <row r="70" spans="1:8" x14ac:dyDescent="0.2">
      <c r="A70" s="2">
        <v>2014</v>
      </c>
      <c r="B70" s="2" t="s">
        <v>19</v>
      </c>
      <c r="C70" s="2">
        <v>232</v>
      </c>
      <c r="D70" s="2">
        <v>2546</v>
      </c>
      <c r="E70" s="2">
        <v>10.78</v>
      </c>
      <c r="F70" s="2">
        <v>50</v>
      </c>
      <c r="G70" s="2">
        <v>19</v>
      </c>
      <c r="H70" s="2" t="s">
        <v>22</v>
      </c>
    </row>
    <row r="71" spans="1:8" x14ac:dyDescent="0.2">
      <c r="A71" s="2">
        <v>2014</v>
      </c>
      <c r="B71" s="2" t="s">
        <v>20</v>
      </c>
      <c r="C71" s="2">
        <v>196</v>
      </c>
      <c r="D71" s="2">
        <v>1842</v>
      </c>
      <c r="E71" s="2">
        <v>7.77</v>
      </c>
      <c r="F71" s="2">
        <v>36</v>
      </c>
      <c r="G71" s="2">
        <v>11</v>
      </c>
      <c r="H71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Lathrop</dc:creator>
  <cp:lastModifiedBy>Gavin Lathrop</cp:lastModifiedBy>
  <dcterms:created xsi:type="dcterms:W3CDTF">2024-04-04T02:09:27Z</dcterms:created>
  <dcterms:modified xsi:type="dcterms:W3CDTF">2024-04-04T22:13:25Z</dcterms:modified>
</cp:coreProperties>
</file>