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1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M15" i="1"/>
  <c r="J4" i="1"/>
  <c r="O6" i="1"/>
  <c r="I18" i="1"/>
  <c r="I17" i="1"/>
  <c r="L15" i="1"/>
  <c r="L6" i="1"/>
  <c r="M6" i="1"/>
  <c r="N6" i="1"/>
  <c r="P6" i="1"/>
  <c r="Q6" i="1"/>
  <c r="J6" i="1"/>
  <c r="K6" i="1"/>
  <c r="I6" i="1"/>
  <c r="L5" i="1"/>
  <c r="M5" i="1"/>
  <c r="N5" i="1"/>
  <c r="O5" i="1"/>
  <c r="P5" i="1"/>
  <c r="Q5" i="1"/>
  <c r="J5" i="1"/>
  <c r="K5" i="1"/>
  <c r="I5" i="1"/>
  <c r="L4" i="1"/>
  <c r="M4" i="1"/>
  <c r="N4" i="1"/>
  <c r="O4" i="1"/>
  <c r="P4" i="1"/>
  <c r="Q4" i="1"/>
  <c r="K4" i="1"/>
  <c r="I4" i="1"/>
  <c r="J3" i="1"/>
  <c r="K3" i="1"/>
  <c r="I3" i="1"/>
  <c r="K15" i="1" l="1"/>
  <c r="I15" i="1"/>
  <c r="J15" i="1"/>
  <c r="P11" i="1"/>
  <c r="O12" i="1"/>
  <c r="O11" i="1"/>
  <c r="K10" i="1"/>
  <c r="P12" i="1"/>
  <c r="Q12" i="1"/>
  <c r="J11" i="1"/>
  <c r="J10" i="1"/>
  <c r="N11" i="1"/>
  <c r="M11" i="1"/>
  <c r="N12" i="1"/>
  <c r="I10" i="1"/>
  <c r="L12" i="1"/>
  <c r="Q11" i="1"/>
  <c r="M12" i="1"/>
  <c r="K12" i="1"/>
  <c r="L11" i="1"/>
  <c r="J12" i="1"/>
  <c r="K11" i="1"/>
  <c r="I12" i="1"/>
  <c r="I11" i="1"/>
  <c r="Q3" i="1"/>
  <c r="Q10" i="1" s="1"/>
  <c r="P3" i="1"/>
  <c r="P10" i="1" s="1"/>
  <c r="L3" i="1"/>
  <c r="L10" i="1" s="1"/>
  <c r="O3" i="1"/>
  <c r="O10" i="1" s="1"/>
  <c r="N3" i="1"/>
  <c r="N10" i="1" s="1"/>
  <c r="M3" i="1"/>
  <c r="M10" i="1" s="1"/>
  <c r="O15" i="1" l="1"/>
  <c r="N15" i="1"/>
  <c r="J16" i="1"/>
  <c r="M16" i="1" s="1"/>
  <c r="R11" i="1"/>
  <c r="R12" i="1"/>
  <c r="R10" i="1"/>
  <c r="S10" i="1" l="1"/>
  <c r="K16" i="1"/>
  <c r="N16" i="1" s="1"/>
  <c r="S11" i="1"/>
  <c r="S12" i="1"/>
  <c r="L16" i="1" l="1"/>
  <c r="O16" i="1" s="1"/>
  <c r="J17" i="1" l="1"/>
  <c r="M17" i="1" s="1"/>
  <c r="K17" i="1" l="1"/>
  <c r="N17" i="1" s="1"/>
  <c r="L17" i="1" l="1"/>
  <c r="O17" i="1" s="1"/>
  <c r="K18" i="1" l="1"/>
  <c r="L18" i="1" s="1"/>
  <c r="J18" i="1"/>
</calcChain>
</file>

<file path=xl/sharedStrings.xml><?xml version="1.0" encoding="utf-8"?>
<sst xmlns="http://schemas.openxmlformats.org/spreadsheetml/2006/main" count="78" uniqueCount="34">
  <si>
    <t>ID</t>
    <phoneticPr fontId="1" type="noConversion"/>
  </si>
  <si>
    <r>
      <rPr>
        <sz val="16"/>
        <color theme="1"/>
        <rFont val="新細明體"/>
        <family val="2"/>
        <charset val="136"/>
      </rPr>
      <t>時間</t>
    </r>
    <phoneticPr fontId="1" type="noConversion"/>
  </si>
  <si>
    <r>
      <rPr>
        <sz val="16"/>
        <color theme="1"/>
        <rFont val="新細明體"/>
        <family val="2"/>
        <charset val="136"/>
      </rPr>
      <t>日照度</t>
    </r>
    <phoneticPr fontId="1" type="noConversion"/>
  </si>
  <si>
    <r>
      <rPr>
        <sz val="16"/>
        <color theme="1"/>
        <rFont val="新細明體"/>
        <family val="2"/>
        <charset val="136"/>
      </rPr>
      <t>溼度</t>
    </r>
    <phoneticPr fontId="1" type="noConversion"/>
  </si>
  <si>
    <r>
      <rPr>
        <sz val="16"/>
        <color theme="1"/>
        <rFont val="新細明體"/>
        <family val="2"/>
        <charset val="136"/>
      </rPr>
      <t>溫度</t>
    </r>
    <phoneticPr fontId="1" type="noConversion"/>
  </si>
  <si>
    <r>
      <rPr>
        <sz val="16"/>
        <color theme="1"/>
        <rFont val="新細明體"/>
        <family val="2"/>
        <charset val="136"/>
      </rPr>
      <t>莖長</t>
    </r>
    <phoneticPr fontId="1" type="noConversion"/>
  </si>
  <si>
    <r>
      <rPr>
        <sz val="16"/>
        <color theme="1"/>
        <rFont val="細明體"/>
        <family val="3"/>
        <charset val="136"/>
      </rPr>
      <t>原始資料</t>
    </r>
    <phoneticPr fontId="1" type="noConversion"/>
  </si>
  <si>
    <r>
      <rPr>
        <sz val="16"/>
        <color theme="1"/>
        <rFont val="新細明體"/>
        <family val="2"/>
        <charset val="136"/>
      </rPr>
      <t>蘭花</t>
    </r>
    <r>
      <rPr>
        <sz val="16"/>
        <color theme="1"/>
        <rFont val="Times New Roman"/>
        <family val="1"/>
      </rPr>
      <t>1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</si>
  <si>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新細明體"/>
        <family val="2"/>
        <charset val="136"/>
      </rPr>
      <t>天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</si>
  <si>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新細明體"/>
        <family val="2"/>
        <charset val="136"/>
      </rPr>
      <t>天日照度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</si>
  <si>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新細明體"/>
        <family val="2"/>
        <charset val="136"/>
      </rPr>
      <t>天溼度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</si>
  <si>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新細明體"/>
        <family val="2"/>
        <charset val="136"/>
      </rPr>
      <t>天溫度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</si>
  <si>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新細明體"/>
        <family val="2"/>
        <charset val="136"/>
      </rPr>
      <t>天日照度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</si>
  <si>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新細明體"/>
        <family val="2"/>
        <charset val="136"/>
      </rPr>
      <t>天溼度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</si>
  <si>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新細明體"/>
        <family val="2"/>
        <charset val="136"/>
      </rPr>
      <t>天溫度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</si>
  <si>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新細明體"/>
        <family val="2"/>
        <charset val="136"/>
      </rPr>
      <t>天日照度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</si>
  <si>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新細明體"/>
        <family val="2"/>
        <charset val="136"/>
      </rPr>
      <t>天溼度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</si>
  <si>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新細明體"/>
        <family val="2"/>
        <charset val="136"/>
      </rPr>
      <t>天溫度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</si>
  <si>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新細明體"/>
        <family val="2"/>
        <charset val="136"/>
      </rPr>
      <t>天</t>
    </r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</si>
  <si>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新細明體"/>
        <family val="2"/>
        <charset val="136"/>
      </rPr>
      <t>天</t>
    </r>
  </si>
  <si>
    <r>
      <rPr>
        <sz val="16"/>
        <color theme="1"/>
        <rFont val="新細明體"/>
        <family val="2"/>
        <charset val="136"/>
      </rPr>
      <t>蘭花</t>
    </r>
    <r>
      <rPr>
        <sz val="16"/>
        <color theme="1"/>
        <rFont val="Times New Roman"/>
        <family val="1"/>
      </rPr>
      <t>2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</si>
  <si>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新細明體"/>
        <family val="2"/>
        <charset val="136"/>
      </rPr>
      <t>天</t>
    </r>
  </si>
  <si>
    <r>
      <rPr>
        <sz val="16"/>
        <color theme="1"/>
        <rFont val="新細明體"/>
        <family val="2"/>
        <charset val="136"/>
      </rPr>
      <t>蘭花</t>
    </r>
    <r>
      <rPr>
        <sz val="16"/>
        <color theme="1"/>
        <rFont val="Times New Roman"/>
        <family val="1"/>
      </rPr>
      <t>3</t>
    </r>
    <phoneticPr fontId="1" type="noConversion"/>
  </si>
  <si>
    <r>
      <rPr>
        <sz val="16"/>
        <color theme="1"/>
        <rFont val="新細明體"/>
        <family val="2"/>
        <charset val="136"/>
      </rPr>
      <t>蘭花</t>
    </r>
    <r>
      <rPr>
        <sz val="16"/>
        <color theme="1"/>
        <rFont val="Times New Roman"/>
        <family val="1"/>
      </rPr>
      <t>4</t>
    </r>
    <phoneticPr fontId="1" type="noConversion"/>
  </si>
  <si>
    <r>
      <rPr>
        <sz val="16"/>
        <color theme="1"/>
        <rFont val="細明體"/>
        <family val="3"/>
        <charset val="136"/>
      </rPr>
      <t>歐幾里得距離</t>
    </r>
    <phoneticPr fontId="1" type="noConversion"/>
  </si>
  <si>
    <r>
      <rPr>
        <sz val="16"/>
        <color theme="1"/>
        <rFont val="細明體"/>
        <family val="3"/>
        <charset val="136"/>
      </rPr>
      <t>距離</t>
    </r>
    <phoneticPr fontId="1" type="noConversion"/>
  </si>
  <si>
    <r>
      <rPr>
        <sz val="16"/>
        <color theme="1"/>
        <rFont val="細明體"/>
        <family val="3"/>
        <charset val="136"/>
      </rPr>
      <t>排名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</si>
  <si>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1</t>
    </r>
    <r>
      <rPr>
        <sz val="16"/>
        <color theme="1"/>
        <rFont val="新細明體"/>
        <family val="2"/>
        <charset val="136"/>
      </rPr>
      <t>天莖長</t>
    </r>
    <phoneticPr fontId="1" type="noConversion"/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</si>
  <si>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2</t>
    </r>
    <r>
      <rPr>
        <sz val="16"/>
        <color theme="1"/>
        <rFont val="新細明體"/>
        <family val="2"/>
        <charset val="136"/>
      </rPr>
      <t>天莖長</t>
    </r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</si>
  <si>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3</t>
    </r>
    <r>
      <rPr>
        <sz val="16"/>
        <color theme="1"/>
        <rFont val="新細明體"/>
        <family val="2"/>
        <charset val="136"/>
      </rPr>
      <t>天莖長</t>
    </r>
  </si>
  <si>
    <r>
      <rPr>
        <sz val="16"/>
        <color theme="1"/>
        <rFont val="新細明體"/>
        <family val="2"/>
        <charset val="136"/>
      </rPr>
      <t>第</t>
    </r>
    <r>
      <rPr>
        <sz val="16"/>
        <color theme="1"/>
        <rFont val="Times New Roman"/>
        <family val="1"/>
      </rPr>
      <t>4</t>
    </r>
    <r>
      <rPr>
        <sz val="16"/>
        <color theme="1"/>
        <rFont val="新細明體"/>
        <family val="2"/>
        <charset val="136"/>
      </rPr>
      <t>天莖長</t>
    </r>
  </si>
  <si>
    <r>
      <rPr>
        <sz val="16"/>
        <color theme="1"/>
        <rFont val="細明體"/>
        <family val="3"/>
        <charset val="136"/>
      </rPr>
      <t>第</t>
    </r>
    <r>
      <rPr>
        <sz val="16"/>
        <color theme="1"/>
        <rFont val="Times New Roman"/>
        <family val="1"/>
      </rPr>
      <t>1~2</t>
    </r>
    <r>
      <rPr>
        <sz val="16"/>
        <color theme="1"/>
        <rFont val="細明體"/>
        <family val="3"/>
        <charset val="136"/>
      </rPr>
      <t>天增加莖長</t>
    </r>
    <phoneticPr fontId="1" type="noConversion"/>
  </si>
  <si>
    <r>
      <rPr>
        <sz val="16"/>
        <color theme="1"/>
        <rFont val="細明體"/>
        <family val="3"/>
        <charset val="136"/>
      </rPr>
      <t>第</t>
    </r>
    <r>
      <rPr>
        <sz val="16"/>
        <color theme="1"/>
        <rFont val="Times New Roman"/>
        <family val="1"/>
      </rPr>
      <t>2~3</t>
    </r>
    <r>
      <rPr>
        <sz val="16"/>
        <color theme="1"/>
        <rFont val="細明體"/>
        <family val="3"/>
        <charset val="136"/>
      </rPr>
      <t>天增加莖長</t>
    </r>
    <phoneticPr fontId="1" type="noConversion"/>
  </si>
  <si>
    <r>
      <rPr>
        <sz val="16"/>
        <color theme="1"/>
        <rFont val="細明體"/>
        <family val="3"/>
        <charset val="136"/>
      </rPr>
      <t>第</t>
    </r>
    <r>
      <rPr>
        <sz val="16"/>
        <color theme="1"/>
        <rFont val="Times New Roman"/>
        <family val="1"/>
      </rPr>
      <t>3~4</t>
    </r>
    <r>
      <rPr>
        <sz val="16"/>
        <color theme="1"/>
        <rFont val="細明體"/>
        <family val="3"/>
        <charset val="136"/>
      </rPr>
      <t>天增加莖長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</si>
</sst>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Times New Roman"/>
      <family val="1"/>
    </font>
    <font>
      <sz val="16"/>
      <color theme="1"/>
      <name val="新細明體"/>
      <family val="2"/>
      <charset val="136"/>
    </font>
    <font>
      <sz val="16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B1" zoomScale="70" zoomScaleNormal="70" workbookViewId="0">
      <selection activeCell="E20" sqref="E20"/>
    </sheetView>
  </sheetViews>
  <sheetFormatPr defaultColWidth="5.25" defaultRowHeight="20.25" x14ac:dyDescent="0.25"/>
  <cols>
    <col min="1" max="2" width="9.375" style="1" bestFit="1" customWidth="1"/>
    <col min="3" max="3" width="10.75" style="1" bestFit="1" customWidth="1"/>
    <col min="4" max="5" width="10.375" style="1" bestFit="1" customWidth="1"/>
    <col min="6" max="6" width="8.75" style="1" bestFit="1" customWidth="1"/>
    <col min="7" max="7" width="5.25" style="1"/>
    <col min="8" max="8" width="18.75" style="1" customWidth="1"/>
    <col min="9" max="9" width="15.375" style="1" customWidth="1"/>
    <col min="10" max="11" width="14.75" style="1" bestFit="1" customWidth="1"/>
    <col min="12" max="12" width="15.125" style="1" customWidth="1"/>
    <col min="13" max="13" width="12.875" style="1" customWidth="1"/>
    <col min="14" max="14" width="21.25" style="1" customWidth="1"/>
    <col min="15" max="15" width="22" style="1" customWidth="1"/>
    <col min="16" max="16" width="12.5" style="1" customWidth="1"/>
    <col min="17" max="17" width="12.875" style="1" customWidth="1"/>
    <col min="18" max="18" width="10.375" style="1" bestFit="1" customWidth="1"/>
    <col min="19" max="19" width="8" style="1" bestFit="1" customWidth="1"/>
    <col min="20" max="16384" width="5.25" style="1"/>
  </cols>
  <sheetData>
    <row r="1" spans="1:19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19" ht="21" x14ac:dyDescent="0.25">
      <c r="A2" s="1" t="s">
        <v>7</v>
      </c>
      <c r="B2" s="1" t="s">
        <v>8</v>
      </c>
      <c r="C2" s="2">
        <v>26.419961203574932</v>
      </c>
      <c r="D2" s="2">
        <v>12.811080255556602</v>
      </c>
      <c r="E2" s="2">
        <v>11.413032945842389</v>
      </c>
      <c r="F2" s="2">
        <v>0.51106769124600271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9" ht="21" x14ac:dyDescent="0.25">
      <c r="A3" s="1" t="s">
        <v>7</v>
      </c>
      <c r="B3" s="1" t="s">
        <v>18</v>
      </c>
      <c r="C3" s="2">
        <v>20.560911087780411</v>
      </c>
      <c r="D3" s="2">
        <v>16.281766345303431</v>
      </c>
      <c r="E3" s="2">
        <v>20.276370885977848</v>
      </c>
      <c r="F3" s="2">
        <v>1.0884813980480657</v>
      </c>
      <c r="H3" s="1" t="s">
        <v>7</v>
      </c>
      <c r="I3" s="2">
        <f>C2</f>
        <v>26.419961203574932</v>
      </c>
      <c r="J3" s="2">
        <f>D2</f>
        <v>12.811080255556602</v>
      </c>
      <c r="K3" s="2">
        <f>E2</f>
        <v>11.413032945842389</v>
      </c>
      <c r="L3" s="2">
        <f>C2</f>
        <v>26.419961203574932</v>
      </c>
      <c r="M3" s="2">
        <f>D2</f>
        <v>12.811080255556602</v>
      </c>
      <c r="N3" s="2">
        <f>E2</f>
        <v>11.413032945842389</v>
      </c>
      <c r="O3" s="2">
        <f>C2</f>
        <v>26.419961203574932</v>
      </c>
      <c r="P3" s="2">
        <f>D2</f>
        <v>12.811080255556602</v>
      </c>
      <c r="Q3" s="2">
        <f>E2</f>
        <v>11.413032945842389</v>
      </c>
    </row>
    <row r="4" spans="1:19" ht="21" x14ac:dyDescent="0.25">
      <c r="A4" s="1" t="s">
        <v>7</v>
      </c>
      <c r="B4" s="1" t="s">
        <v>19</v>
      </c>
      <c r="C4" s="2">
        <v>18.770953851934529</v>
      </c>
      <c r="D4" s="2">
        <v>25.524609626165415</v>
      </c>
      <c r="E4" s="2">
        <v>14.436909976030705</v>
      </c>
      <c r="F4" s="2">
        <v>1.3783013514981546</v>
      </c>
      <c r="H4" s="1" t="s">
        <v>20</v>
      </c>
      <c r="I4" s="2">
        <f>C6</f>
        <v>29.706995329380661</v>
      </c>
      <c r="J4" s="2">
        <f>D6</f>
        <v>21.132167925326559</v>
      </c>
      <c r="K4" s="2">
        <f>E6</f>
        <v>28.489259381003368</v>
      </c>
      <c r="L4" s="2">
        <f>C7</f>
        <v>25.048947514953234</v>
      </c>
      <c r="M4" s="2">
        <f>D7</f>
        <v>19.960568258382917</v>
      </c>
      <c r="N4" s="2">
        <f>E7</f>
        <v>18.918631566954808</v>
      </c>
      <c r="O4" s="2">
        <f>C8</f>
        <v>32.561367231630598</v>
      </c>
      <c r="P4" s="2">
        <f>D8</f>
        <v>22.673594859861105</v>
      </c>
      <c r="Q4" s="2">
        <f>E8</f>
        <v>30.917769418977908</v>
      </c>
    </row>
    <row r="5" spans="1:19" ht="21" x14ac:dyDescent="0.25">
      <c r="A5" s="1" t="s">
        <v>7</v>
      </c>
      <c r="B5" s="1" t="s">
        <v>21</v>
      </c>
      <c r="C5" s="2">
        <v>15.420704429362308</v>
      </c>
      <c r="D5" s="2">
        <v>25.174816674717249</v>
      </c>
      <c r="E5" s="2">
        <v>14.121768939820134</v>
      </c>
      <c r="F5" s="2">
        <v>1.5335548795235048</v>
      </c>
      <c r="H5" s="1" t="s">
        <v>22</v>
      </c>
      <c r="I5" s="2">
        <f>C10</f>
        <v>22.007845214598451</v>
      </c>
      <c r="J5" s="2">
        <f>D10</f>
        <v>23.105708646209276</v>
      </c>
      <c r="K5" s="2">
        <f>E10</f>
        <v>13.732826566691337</v>
      </c>
      <c r="L5" s="2">
        <f>C11</f>
        <v>9.6444361196030659</v>
      </c>
      <c r="M5" s="2">
        <f>D11</f>
        <v>6.8699770662393007</v>
      </c>
      <c r="N5" s="2">
        <f>E11</f>
        <v>11.066213404603573</v>
      </c>
      <c r="O5" s="2">
        <f>C12</f>
        <v>24.991571673788677</v>
      </c>
      <c r="P5" s="2">
        <f>D12</f>
        <v>21.623974225842439</v>
      </c>
      <c r="Q5" s="2">
        <f>E12</f>
        <v>20.772181325770866</v>
      </c>
    </row>
    <row r="6" spans="1:19" ht="21" x14ac:dyDescent="0.25">
      <c r="A6" s="1" t="s">
        <v>20</v>
      </c>
      <c r="B6" s="1" t="s">
        <v>8</v>
      </c>
      <c r="C6" s="2">
        <v>29.706995329380661</v>
      </c>
      <c r="D6" s="2">
        <v>21.132167925326559</v>
      </c>
      <c r="E6" s="2">
        <v>28.489259381003368</v>
      </c>
      <c r="F6" s="2">
        <v>0.51112095381422762</v>
      </c>
      <c r="H6" s="1" t="s">
        <v>23</v>
      </c>
      <c r="I6" s="2">
        <f>C14</f>
        <v>24.381226680419886</v>
      </c>
      <c r="J6" s="2">
        <f>D14</f>
        <v>11.431643981889156</v>
      </c>
      <c r="K6" s="2">
        <f>E14</f>
        <v>20.524790842552363</v>
      </c>
      <c r="L6" s="2">
        <f>C15</f>
        <v>26.19354603548943</v>
      </c>
      <c r="M6" s="2">
        <f>D15</f>
        <v>20.360040066162256</v>
      </c>
      <c r="N6" s="2">
        <f>E15</f>
        <v>13.486571591638146</v>
      </c>
      <c r="O6" s="2">
        <f>C16</f>
        <v>21.725755099045557</v>
      </c>
      <c r="P6" s="2">
        <f>D16</f>
        <v>16.953022820205263</v>
      </c>
      <c r="Q6" s="2">
        <f>E16</f>
        <v>24.994932808990214</v>
      </c>
    </row>
    <row r="7" spans="1:19" ht="21" x14ac:dyDescent="0.25">
      <c r="A7" s="1" t="s">
        <v>20</v>
      </c>
      <c r="B7" s="1" t="s">
        <v>18</v>
      </c>
      <c r="C7" s="2">
        <v>25.048947514953234</v>
      </c>
      <c r="D7" s="2">
        <v>19.960568258382917</v>
      </c>
      <c r="E7" s="2">
        <v>18.918631566954808</v>
      </c>
      <c r="F7" s="2">
        <v>0.77526870889361732</v>
      </c>
    </row>
    <row r="8" spans="1:19" ht="21" x14ac:dyDescent="0.25">
      <c r="A8" s="1" t="s">
        <v>20</v>
      </c>
      <c r="B8" s="1" t="s">
        <v>19</v>
      </c>
      <c r="C8" s="2">
        <v>32.561367231630598</v>
      </c>
      <c r="D8" s="2">
        <v>22.673594859861105</v>
      </c>
      <c r="E8" s="2">
        <v>30.917769418977908</v>
      </c>
      <c r="F8" s="2">
        <v>1.3876146100942168</v>
      </c>
      <c r="H8" s="1" t="s">
        <v>24</v>
      </c>
    </row>
    <row r="9" spans="1:19" ht="21" x14ac:dyDescent="0.25">
      <c r="A9" s="1" t="s">
        <v>20</v>
      </c>
      <c r="B9" s="1" t="s">
        <v>21</v>
      </c>
      <c r="C9" s="2">
        <v>30.193503559594966</v>
      </c>
      <c r="D9" s="2">
        <v>23.585423127622672</v>
      </c>
      <c r="E9" s="2">
        <v>22.306184492055543</v>
      </c>
      <c r="F9" s="2">
        <v>2.0219075226793812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1" t="s">
        <v>25</v>
      </c>
      <c r="S9" s="1" t="s">
        <v>26</v>
      </c>
    </row>
    <row r="10" spans="1:19" ht="21" x14ac:dyDescent="0.25">
      <c r="A10" s="1" t="s">
        <v>22</v>
      </c>
      <c r="B10" s="1" t="s">
        <v>8</v>
      </c>
      <c r="C10" s="2">
        <v>22.007845214598451</v>
      </c>
      <c r="D10" s="2">
        <v>23.105708646209276</v>
      </c>
      <c r="E10" s="2">
        <v>13.732826566691337</v>
      </c>
      <c r="F10" s="2">
        <v>0.32775315034602803</v>
      </c>
      <c r="H10" s="1" t="s">
        <v>7</v>
      </c>
      <c r="I10" s="2">
        <f>(I$6-I3)^2</f>
        <v>4.156438455904234</v>
      </c>
      <c r="J10" s="2">
        <f t="shared" ref="J10:Q10" si="0">(J$6-J3)^2</f>
        <v>1.9028444331095293</v>
      </c>
      <c r="K10" s="2">
        <f t="shared" si="0"/>
        <v>83.024131968256583</v>
      </c>
      <c r="L10" s="2">
        <f t="shared" si="0"/>
        <v>5.1263828339186218E-2</v>
      </c>
      <c r="M10" s="2">
        <f t="shared" si="0"/>
        <v>56.986794222139345</v>
      </c>
      <c r="N10" s="2">
        <f t="shared" si="0"/>
        <v>4.2995625156085033</v>
      </c>
      <c r="O10" s="2">
        <f t="shared" si="0"/>
        <v>22.035570951800846</v>
      </c>
      <c r="P10" s="2">
        <f t="shared" si="0"/>
        <v>17.155688208848325</v>
      </c>
      <c r="Q10" s="2">
        <f t="shared" si="0"/>
        <v>184.4680038925749</v>
      </c>
      <c r="R10" s="2">
        <f>SQRT(SUM(I10:Q10))</f>
        <v>19.341155562080086</v>
      </c>
      <c r="S10" s="1">
        <f>RANK(R10,$R$10:$R$12,1)</f>
        <v>1</v>
      </c>
    </row>
    <row r="11" spans="1:19" ht="21" x14ac:dyDescent="0.25">
      <c r="A11" s="1" t="s">
        <v>22</v>
      </c>
      <c r="B11" s="1" t="s">
        <v>18</v>
      </c>
      <c r="C11" s="2">
        <v>9.6444361196030659</v>
      </c>
      <c r="D11" s="2">
        <v>6.8699770662393007</v>
      </c>
      <c r="E11" s="2">
        <v>11.066213404603573</v>
      </c>
      <c r="F11" s="2">
        <v>0.7562383483167886</v>
      </c>
      <c r="H11" s="1" t="s">
        <v>20</v>
      </c>
      <c r="I11" s="2">
        <f t="shared" ref="I11:Q11" si="1">(I$6-I4)^2</f>
        <v>28.363811702253479</v>
      </c>
      <c r="J11" s="2">
        <f t="shared" si="1"/>
        <v>94.100164777202352</v>
      </c>
      <c r="K11" s="2">
        <f t="shared" si="1"/>
        <v>63.432759099975883</v>
      </c>
      <c r="L11" s="2">
        <f t="shared" si="1"/>
        <v>1.3101057732136481</v>
      </c>
      <c r="M11" s="2">
        <f t="shared" si="1"/>
        <v>0.1595777252104929</v>
      </c>
      <c r="N11" s="2">
        <f t="shared" si="1"/>
        <v>29.507275575437252</v>
      </c>
      <c r="O11" s="2">
        <f t="shared" si="1"/>
        <v>117.41049028782415</v>
      </c>
      <c r="P11" s="2">
        <f t="shared" si="1"/>
        <v>32.724944460892196</v>
      </c>
      <c r="Q11" s="2">
        <f t="shared" si="1"/>
        <v>35.079993508610521</v>
      </c>
      <c r="R11" s="2">
        <f t="shared" ref="R11:R12" si="2">SQRT(SUM(I11:Q11))</f>
        <v>20.052160055979503</v>
      </c>
      <c r="S11" s="1">
        <f t="shared" ref="S11:S12" si="3">RANK(R11,$R$10:$R$12,1)</f>
        <v>2</v>
      </c>
    </row>
    <row r="12" spans="1:19" ht="21" x14ac:dyDescent="0.25">
      <c r="A12" s="1" t="s">
        <v>22</v>
      </c>
      <c r="B12" s="1" t="s">
        <v>19</v>
      </c>
      <c r="C12" s="2">
        <v>24.991571673788677</v>
      </c>
      <c r="D12" s="2">
        <v>21.623974225842439</v>
      </c>
      <c r="E12" s="2">
        <v>20.772181325770866</v>
      </c>
      <c r="F12" s="2">
        <v>1.7234505847674457</v>
      </c>
      <c r="H12" s="1" t="s">
        <v>22</v>
      </c>
      <c r="I12" s="2">
        <f t="shared" ref="I12:Q12" si="4">(I$6-I5)^2</f>
        <v>5.6329395823047035</v>
      </c>
      <c r="J12" s="2">
        <f t="shared" si="4"/>
        <v>136.28378578672763</v>
      </c>
      <c r="K12" s="2">
        <f t="shared" si="4"/>
        <v>46.130778724572401</v>
      </c>
      <c r="L12" s="2">
        <f t="shared" si="4"/>
        <v>273.87303900808831</v>
      </c>
      <c r="M12" s="2">
        <f t="shared" si="4"/>
        <v>181.98179974189031</v>
      </c>
      <c r="N12" s="2">
        <f t="shared" si="4"/>
        <v>5.8581337535452844</v>
      </c>
      <c r="O12" s="2">
        <f t="shared" si="4"/>
        <v>10.665557899866883</v>
      </c>
      <c r="P12" s="2">
        <f t="shared" si="4"/>
        <v>21.817787033823908</v>
      </c>
      <c r="Q12" s="2">
        <f t="shared" si="4"/>
        <v>17.831630089031201</v>
      </c>
      <c r="R12" s="2">
        <f t="shared" si="2"/>
        <v>26.458938973810923</v>
      </c>
      <c r="S12" s="1">
        <f t="shared" si="3"/>
        <v>3</v>
      </c>
    </row>
    <row r="13" spans="1:19" ht="21" x14ac:dyDescent="0.25">
      <c r="A13" s="1" t="s">
        <v>22</v>
      </c>
      <c r="B13" s="1" t="s">
        <v>21</v>
      </c>
      <c r="C13" s="2">
        <v>8.0236122563105816</v>
      </c>
      <c r="D13" s="2">
        <v>14.34905399914156</v>
      </c>
      <c r="E13" s="2">
        <v>19.710619959742726</v>
      </c>
      <c r="F13" s="2">
        <v>2.5326650068145913</v>
      </c>
      <c r="I13" s="2"/>
      <c r="J13" s="2"/>
      <c r="K13" s="2"/>
      <c r="L13" s="2"/>
      <c r="M13" s="2"/>
      <c r="N13" s="2"/>
      <c r="O13" s="2"/>
      <c r="P13" s="2"/>
      <c r="Q13" s="2"/>
    </row>
    <row r="14" spans="1:19" ht="21" x14ac:dyDescent="0.25">
      <c r="A14" s="1" t="s">
        <v>23</v>
      </c>
      <c r="B14" s="1" t="s">
        <v>8</v>
      </c>
      <c r="C14" s="2">
        <v>24.381226680419886</v>
      </c>
      <c r="D14" s="2">
        <v>11.431643981889156</v>
      </c>
      <c r="E14" s="2">
        <v>20.524790842552363</v>
      </c>
      <c r="F14" s="2">
        <v>0.9382647247912812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32</v>
      </c>
      <c r="O14" s="1" t="s">
        <v>33</v>
      </c>
    </row>
    <row r="15" spans="1:19" ht="21" x14ac:dyDescent="0.25">
      <c r="A15" s="1" t="s">
        <v>23</v>
      </c>
      <c r="B15" s="1" t="s">
        <v>18</v>
      </c>
      <c r="C15" s="2">
        <v>26.19354603548943</v>
      </c>
      <c r="D15" s="2">
        <v>20.360040066162256</v>
      </c>
      <c r="E15" s="2">
        <v>13.486571591638146</v>
      </c>
      <c r="F15" s="2">
        <v>1.0061983471574938</v>
      </c>
      <c r="H15" s="1" t="s">
        <v>7</v>
      </c>
      <c r="I15" s="2">
        <f>F2</f>
        <v>0.51106769124600271</v>
      </c>
      <c r="J15" s="2">
        <f>F3</f>
        <v>1.0884813980480657</v>
      </c>
      <c r="K15" s="2">
        <f>F4</f>
        <v>1.3783013514981546</v>
      </c>
      <c r="L15" s="2">
        <f>F5</f>
        <v>1.5335548795235048</v>
      </c>
      <c r="M15" s="2">
        <f>J15-I15</f>
        <v>0.57741370680206294</v>
      </c>
      <c r="N15" s="2">
        <f t="shared" ref="N15:O15" si="5">K15-J15</f>
        <v>0.28981995345008893</v>
      </c>
      <c r="O15" s="2">
        <f t="shared" si="5"/>
        <v>0.1552535280253502</v>
      </c>
    </row>
    <row r="16" spans="1:19" ht="21" x14ac:dyDescent="0.25">
      <c r="A16" s="1" t="s">
        <v>23</v>
      </c>
      <c r="B16" s="1" t="s">
        <v>19</v>
      </c>
      <c r="C16" s="2">
        <v>21.725755099045557</v>
      </c>
      <c r="D16" s="2">
        <v>16.953022820205263</v>
      </c>
      <c r="E16" s="2">
        <v>24.994932808990214</v>
      </c>
      <c r="F16" s="2">
        <v>1.7543634778199473</v>
      </c>
      <c r="H16" s="1" t="s">
        <v>20</v>
      </c>
      <c r="I16" s="2">
        <f>F6</f>
        <v>0.51112095381422762</v>
      </c>
      <c r="J16" s="2">
        <f>F7</f>
        <v>0.77526870889361732</v>
      </c>
      <c r="K16" s="2">
        <f>F8</f>
        <v>1.3876146100942168</v>
      </c>
      <c r="L16" s="2">
        <f>F9</f>
        <v>2.0219075226793812</v>
      </c>
      <c r="M16" s="2">
        <f t="shared" ref="M16:M17" si="6">J16-I16</f>
        <v>0.2641477550793897</v>
      </c>
      <c r="N16" s="2">
        <f t="shared" ref="N16:N17" si="7">K16-J16</f>
        <v>0.61234590120059951</v>
      </c>
      <c r="O16" s="2">
        <f t="shared" ref="O16:O17" si="8">L16-K16</f>
        <v>0.6342929125851644</v>
      </c>
    </row>
    <row r="17" spans="1:15" ht="21" x14ac:dyDescent="0.25">
      <c r="A17" s="1" t="s">
        <v>23</v>
      </c>
      <c r="B17" s="1" t="s">
        <v>21</v>
      </c>
      <c r="H17" s="1" t="s">
        <v>22</v>
      </c>
      <c r="I17" s="2">
        <f>F10</f>
        <v>0.32775315034602803</v>
      </c>
      <c r="J17" s="2">
        <f>F11</f>
        <v>0.7562383483167886</v>
      </c>
      <c r="K17" s="2">
        <f>F12</f>
        <v>1.7234505847674457</v>
      </c>
      <c r="L17" s="2">
        <f>F13</f>
        <v>2.5326650068145913</v>
      </c>
      <c r="M17" s="2">
        <f t="shared" si="6"/>
        <v>0.42848519797076057</v>
      </c>
      <c r="N17" s="2">
        <f t="shared" si="7"/>
        <v>0.96721223645065713</v>
      </c>
      <c r="O17" s="2">
        <f t="shared" si="8"/>
        <v>0.80921442204714555</v>
      </c>
    </row>
    <row r="18" spans="1:15" ht="21" x14ac:dyDescent="0.25">
      <c r="H18" s="1" t="s">
        <v>23</v>
      </c>
      <c r="I18" s="2">
        <f>F14</f>
        <v>0.9382647247912812</v>
      </c>
      <c r="J18" s="2">
        <f>F15</f>
        <v>1.0061983471574938</v>
      </c>
      <c r="K18" s="2">
        <f>F16</f>
        <v>1.7543634778199473</v>
      </c>
      <c r="L18" s="3">
        <f>K18+O15</f>
        <v>1.9096170058452975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2016-12-03T04:36:47Z</dcterms:created>
  <dcterms:modified xsi:type="dcterms:W3CDTF">2017-07-26T05:56:04Z</dcterms:modified>
</cp:coreProperties>
</file>