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iovanniconcheri/Desktop/TESI/MasterThesis/"/>
    </mc:Choice>
  </mc:AlternateContent>
  <xr:revisionPtr revIDLastSave="0" documentId="13_ncr:1_{BF6C3C8B-5D50-9444-8077-FA301C066A9D}" xr6:coauthVersionLast="47" xr6:coauthVersionMax="47" xr10:uidLastSave="{00000000-0000-0000-0000-000000000000}"/>
  <bookViews>
    <workbookView xWindow="12900" yWindow="760" windowWidth="17340" windowHeight="17620" xr2:uid="{00000000-000D-0000-FFFF-FFFF00000000}"/>
  </bookViews>
  <sheets>
    <sheet name="difference" sheetId="1" r:id="rId1"/>
    <sheet name="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B18" i="2"/>
  <c r="E18" i="2" s="1"/>
  <c r="B17" i="2"/>
  <c r="B7" i="2"/>
  <c r="E7" i="2" s="1"/>
  <c r="B8" i="2"/>
  <c r="E8" i="2" s="1"/>
  <c r="C18" i="2"/>
  <c r="C17" i="2"/>
  <c r="C8" i="2"/>
  <c r="C7" i="2"/>
  <c r="C18" i="1"/>
  <c r="E18" i="1" s="1"/>
  <c r="C17" i="1"/>
  <c r="B18" i="1"/>
  <c r="B17" i="1"/>
  <c r="E8" i="1"/>
  <c r="E7" i="1"/>
  <c r="B8" i="1"/>
  <c r="C8" i="1"/>
  <c r="C7" i="1"/>
  <c r="B7" i="1"/>
  <c r="E17" i="1" l="1"/>
</calcChain>
</file>

<file path=xl/sharedStrings.xml><?xml version="1.0" encoding="utf-8"?>
<sst xmlns="http://schemas.openxmlformats.org/spreadsheetml/2006/main" count="20" uniqueCount="4">
  <si>
    <t>delta</t>
  </si>
  <si>
    <t>mean</t>
  </si>
  <si>
    <t>st. dev.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</si>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</sst>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558896</xdr:colOff>
      <xdr:row>9</xdr:row>
      <xdr:rowOff>115053</xdr:rowOff>
    </xdr:from>
    <xdr:to>
      <xdr:col>18</xdr:col>
      <xdr:colOff>443044</xdr:colOff>
      <xdr:row>17</xdr:row>
      <xdr:rowOff>159173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946E527-5748-3AE6-6985-D71048B71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5616" y="1872733"/>
          <a:ext cx="3907508" cy="159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592250</xdr:colOff>
      <xdr:row>0</xdr:row>
      <xdr:rowOff>10161</xdr:rowOff>
    </xdr:from>
    <xdr:to>
      <xdr:col>18</xdr:col>
      <xdr:colOff>321733</xdr:colOff>
      <xdr:row>7</xdr:row>
      <xdr:rowOff>178437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DD85152-B79A-49A0-8010-D63CBDE18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8970" y="10161"/>
          <a:ext cx="3752843" cy="1529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338668</xdr:colOff>
      <xdr:row>0</xdr:row>
      <xdr:rowOff>0</xdr:rowOff>
    </xdr:from>
    <xdr:to>
      <xdr:col>18</xdr:col>
      <xdr:colOff>254000</xdr:colOff>
      <xdr:row>7</xdr:row>
      <xdr:rowOff>29404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E11F44D-26D1-CDB3-F9C8-73D391BC2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1" y="0"/>
          <a:ext cx="3301999" cy="1384071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317500</xdr:colOff>
      <xdr:row>9</xdr:row>
      <xdr:rowOff>42333</xdr:rowOff>
    </xdr:from>
    <xdr:to>
      <xdr:col>18</xdr:col>
      <xdr:colOff>508000</xdr:colOff>
      <xdr:row>16</xdr:row>
      <xdr:rowOff>118533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71AE5DE-37FB-F97C-481A-0F489216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2833" y="1799166"/>
          <a:ext cx="3577167" cy="1430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H1" workbookViewId="0">
      <selection activeCell="M6" sqref="M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  <c r="H1" s="1">
        <v>0.39999999999999991</v>
      </c>
      <c r="I1" s="1">
        <v>0.29999999999999988</v>
      </c>
      <c r="J1" s="1">
        <v>0.2</v>
      </c>
      <c r="K1" s="1">
        <v>0.1</v>
      </c>
    </row>
    <row r="2" spans="1:11" x14ac:dyDescent="0.2">
      <c r="A2" s="1">
        <v>0</v>
      </c>
      <c r="B2" s="3">
        <v>0.7715490029895854</v>
      </c>
      <c r="C2" s="3">
        <v>0.77154901663796371</v>
      </c>
      <c r="D2" s="3">
        <v>0.77161595148315232</v>
      </c>
      <c r="E2" s="3">
        <v>0.78161522182702026</v>
      </c>
      <c r="F2" s="4">
        <v>-1.9317692505255559</v>
      </c>
      <c r="G2" s="4">
        <v>1.8624762269238589E-2</v>
      </c>
      <c r="H2" s="4">
        <v>-0.66031048568419615</v>
      </c>
      <c r="I2" s="4">
        <v>6.1653047856932368E-2</v>
      </c>
      <c r="J2" s="4">
        <v>0.53905707345069331</v>
      </c>
      <c r="K2" s="4">
        <v>-1.053574431786984</v>
      </c>
    </row>
    <row r="3" spans="1:11" x14ac:dyDescent="0.2">
      <c r="A3" s="1">
        <v>0.1</v>
      </c>
      <c r="B3" s="3">
        <v>0.77154900298958407</v>
      </c>
      <c r="C3" s="3">
        <v>0.77268458147124863</v>
      </c>
      <c r="D3" s="3">
        <v>0.75413974221437008</v>
      </c>
      <c r="E3">
        <v>-7.9313581631716819</v>
      </c>
      <c r="F3" s="4">
        <v>-7.5551621215480367</v>
      </c>
      <c r="G3" s="4">
        <v>-1.870800167184397</v>
      </c>
      <c r="H3" s="4">
        <v>-0.64619394613045034</v>
      </c>
      <c r="I3" s="4">
        <v>-3.0863760483903722</v>
      </c>
      <c r="J3" s="4">
        <v>-0.38451879657336119</v>
      </c>
      <c r="K3" s="4">
        <v>-1.1866977975135451</v>
      </c>
    </row>
    <row r="4" spans="1:11" x14ac:dyDescent="0.2">
      <c r="A4" s="1">
        <v>0.2</v>
      </c>
      <c r="B4" s="3">
        <v>0.77154900298958495</v>
      </c>
      <c r="C4" s="3">
        <v>0.79094690788914035</v>
      </c>
      <c r="D4" s="3">
        <v>0.76674524385820919</v>
      </c>
      <c r="E4" s="3">
        <v>-1.2078442852141149</v>
      </c>
      <c r="F4">
        <v>-904.60933943876898</v>
      </c>
      <c r="G4">
        <v>-47.0865097090539</v>
      </c>
      <c r="H4">
        <v>-325.3763523862043</v>
      </c>
      <c r="I4" s="4">
        <v>-5.9532679215024924</v>
      </c>
      <c r="J4" s="4">
        <v>-0.7222743629288696</v>
      </c>
      <c r="K4" s="4">
        <v>-0.67515890205424456</v>
      </c>
    </row>
    <row r="5" spans="1:11" x14ac:dyDescent="0.2">
      <c r="A5" s="1">
        <v>0.3</v>
      </c>
      <c r="B5" s="3">
        <v>0.77154900298958518</v>
      </c>
      <c r="C5" s="3">
        <v>0.77224949727253089</v>
      </c>
      <c r="D5" s="3">
        <v>0.1748822894490018</v>
      </c>
      <c r="E5" s="3">
        <v>-1.8119338675788661</v>
      </c>
      <c r="F5">
        <v>-103.3600046871357</v>
      </c>
      <c r="G5">
        <v>-170.22273289430339</v>
      </c>
      <c r="H5">
        <v>-55.061515265971117</v>
      </c>
      <c r="I5" s="4">
        <v>-7.8245767995347251</v>
      </c>
      <c r="J5" s="4">
        <v>-0.66112970860735076</v>
      </c>
      <c r="K5" s="4">
        <v>-4.6015388027701807</v>
      </c>
    </row>
    <row r="6" spans="1:11" ht="16" thickBot="1" x14ac:dyDescent="0.25"/>
    <row r="7" spans="1:11" x14ac:dyDescent="0.2">
      <c r="A7" s="2" t="s">
        <v>1</v>
      </c>
      <c r="B7" s="3">
        <f>AVERAGE(B2:D5,E2,E4,E5)</f>
        <v>0.42818975408453303</v>
      </c>
      <c r="C7" s="4">
        <f>AVERAGE(F2:K3,I4:K5)</f>
        <v>-2.1218897032865498</v>
      </c>
      <c r="D7" s="5" t="s">
        <v>3</v>
      </c>
      <c r="E7" s="6">
        <f>B7-C7</f>
        <v>2.550079457371083</v>
      </c>
    </row>
    <row r="8" spans="1:11" ht="16" thickBot="1" x14ac:dyDescent="0.25">
      <c r="A8" s="2" t="s">
        <v>2</v>
      </c>
      <c r="B8" s="3">
        <f>STDEV(B2:D5,E2,E4,E5)</f>
        <v>0.80979559336537399</v>
      </c>
      <c r="C8" s="4">
        <f>STDEV(F2:K3,I4:K5)</f>
        <v>2.6106449085888443</v>
      </c>
      <c r="D8" s="5" t="s">
        <v>3</v>
      </c>
      <c r="E8" s="7">
        <f>SQRT(B8^2+C8^2)</f>
        <v>2.7333561315304</v>
      </c>
    </row>
    <row r="11" spans="1:11" x14ac:dyDescent="0.2">
      <c r="A11" s="1" t="s">
        <v>0</v>
      </c>
      <c r="B11" s="1">
        <v>1</v>
      </c>
      <c r="C11" s="1">
        <v>0.9</v>
      </c>
      <c r="D11" s="1">
        <v>0.8</v>
      </c>
      <c r="E11" s="1">
        <v>0.7</v>
      </c>
      <c r="F11" s="1">
        <v>0.6</v>
      </c>
      <c r="G11" s="1">
        <v>0.5</v>
      </c>
      <c r="H11" s="1">
        <v>0.39999999999999991</v>
      </c>
      <c r="I11" s="1">
        <v>0.29999999999999988</v>
      </c>
      <c r="J11" s="1">
        <v>0.2</v>
      </c>
      <c r="K11" s="1">
        <v>0.1</v>
      </c>
    </row>
    <row r="12" spans="1:11" x14ac:dyDescent="0.2">
      <c r="A12" s="1">
        <v>0</v>
      </c>
      <c r="B12" s="3">
        <v>0.7715490029895854</v>
      </c>
      <c r="C12" s="3">
        <v>0.77154901663796371</v>
      </c>
      <c r="D12" s="3">
        <v>0.77161595148315232</v>
      </c>
      <c r="E12" s="3">
        <v>0.78161522182702026</v>
      </c>
      <c r="F12" s="4">
        <v>-1.9317692505255559</v>
      </c>
      <c r="G12" s="4">
        <v>1.8624762269238589E-2</v>
      </c>
      <c r="H12" s="4">
        <v>-0.66031048568419615</v>
      </c>
      <c r="I12" s="4">
        <v>6.1653047856932368E-2</v>
      </c>
      <c r="J12" s="4">
        <v>0.53905707345069331</v>
      </c>
      <c r="K12" s="4">
        <v>-1.053574431786984</v>
      </c>
    </row>
    <row r="13" spans="1:11" x14ac:dyDescent="0.2">
      <c r="A13" s="1">
        <v>0.1</v>
      </c>
      <c r="B13" s="3">
        <v>0.77154900298958407</v>
      </c>
      <c r="C13" s="3">
        <v>0.77268458147124863</v>
      </c>
      <c r="D13" s="3">
        <v>0.75413974221437008</v>
      </c>
      <c r="E13" s="3">
        <v>0.36871678407319303</v>
      </c>
      <c r="F13" s="4">
        <v>-0.76257936928278525</v>
      </c>
      <c r="G13" s="4">
        <v>-0.4502445506707608</v>
      </c>
      <c r="H13" s="4">
        <v>-5.6856736089311181E-2</v>
      </c>
      <c r="I13" s="4">
        <v>-0.26385070791394077</v>
      </c>
      <c r="J13" s="4">
        <v>-0.38451879657336119</v>
      </c>
      <c r="K13" s="4">
        <v>-1.008622958288977</v>
      </c>
    </row>
    <row r="14" spans="1:11" x14ac:dyDescent="0.2">
      <c r="A14" s="1">
        <v>0.2</v>
      </c>
      <c r="B14" s="3">
        <v>0.77154900298958495</v>
      </c>
      <c r="C14" s="3">
        <v>0.79094690788914035</v>
      </c>
      <c r="D14" s="3">
        <v>0.76674524385820919</v>
      </c>
      <c r="E14" s="3">
        <v>0.19664551750338519</v>
      </c>
      <c r="F14" s="4">
        <v>0.11431088589832759</v>
      </c>
      <c r="G14" s="4">
        <v>-0.20081927401508681</v>
      </c>
      <c r="H14" s="4">
        <v>-0.76104568978157927</v>
      </c>
      <c r="I14" s="4">
        <v>2.9072430765795798E-3</v>
      </c>
      <c r="J14" s="4">
        <v>-0.2373358159446447</v>
      </c>
      <c r="K14" s="4">
        <v>-0.2171778893733888</v>
      </c>
    </row>
    <row r="15" spans="1:11" x14ac:dyDescent="0.2">
      <c r="A15" s="1">
        <v>0.3</v>
      </c>
      <c r="B15" s="3">
        <v>0.77154900298958518</v>
      </c>
      <c r="C15" s="3">
        <v>0.77224949727253089</v>
      </c>
      <c r="D15" s="3">
        <v>0.85015096590435013</v>
      </c>
      <c r="E15" s="3">
        <v>0.2056818580333705</v>
      </c>
      <c r="F15" s="4">
        <v>8.1812375220904565E-2</v>
      </c>
      <c r="G15" s="4">
        <v>0.1020099075939034</v>
      </c>
      <c r="H15" s="4">
        <v>-0.67655564776319232</v>
      </c>
      <c r="I15" s="4">
        <v>-0.28510737858807172</v>
      </c>
      <c r="J15" s="4">
        <v>-0.17765000275498369</v>
      </c>
      <c r="K15" s="4">
        <v>-0.53725584279338834</v>
      </c>
    </row>
    <row r="16" spans="1:11" ht="16" thickBot="1" x14ac:dyDescent="0.25"/>
    <row r="17" spans="1:5" x14ac:dyDescent="0.2">
      <c r="A17" s="2" t="s">
        <v>1</v>
      </c>
      <c r="B17" s="3">
        <f>AVERAGE(B12:E15)</f>
        <v>0.68055858125789215</v>
      </c>
      <c r="C17" s="4">
        <f>AVERAGE(F12:K15)</f>
        <v>-0.36437081385265119</v>
      </c>
      <c r="D17" s="5" t="s">
        <v>3</v>
      </c>
      <c r="E17" s="6">
        <f>B17-C17</f>
        <v>1.0449293951105434</v>
      </c>
    </row>
    <row r="18" spans="1:5" ht="16" thickBot="1" x14ac:dyDescent="0.25">
      <c r="A18" s="2" t="s">
        <v>2</v>
      </c>
      <c r="B18" s="3">
        <f>STDEV(B12:E15)</f>
        <v>0.2140886342362574</v>
      </c>
      <c r="C18" s="4">
        <f>STDEV(F12:K15)</f>
        <v>0.51163775435711867</v>
      </c>
      <c r="D18" s="5" t="s">
        <v>3</v>
      </c>
      <c r="E18" s="7">
        <f>SQRT(B18^2+C18^2)</f>
        <v>0.55462341727765274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="75" workbookViewId="0">
      <selection activeCell="I22" sqref="I2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  <c r="H1" s="1">
        <v>0.39999999999999991</v>
      </c>
      <c r="I1" s="1">
        <v>0.29999999999999988</v>
      </c>
      <c r="J1" s="1">
        <v>0.2</v>
      </c>
      <c r="K1" s="1">
        <v>0.1</v>
      </c>
    </row>
    <row r="2" spans="1:11" x14ac:dyDescent="0.2">
      <c r="A2" s="1">
        <v>0</v>
      </c>
      <c r="B2" s="3">
        <v>5.8453636712023238</v>
      </c>
      <c r="C2" s="3">
        <v>5.8453638721174679</v>
      </c>
      <c r="D2" s="3">
        <v>5.8455086910842864</v>
      </c>
      <c r="E2" s="3">
        <v>6.0014697384185531</v>
      </c>
      <c r="F2" s="4">
        <v>0.5226636281256426</v>
      </c>
      <c r="G2" s="4">
        <v>1.0108520990742771</v>
      </c>
      <c r="H2" s="4">
        <v>0.15204885427016629</v>
      </c>
      <c r="I2" s="4">
        <v>1.076082185136561</v>
      </c>
      <c r="J2" s="4">
        <v>4.5093084297874118</v>
      </c>
      <c r="K2" s="4">
        <v>0.16127977113049849</v>
      </c>
    </row>
    <row r="3" spans="1:11" x14ac:dyDescent="0.2">
      <c r="A3" s="1">
        <v>0.1</v>
      </c>
      <c r="B3" s="3">
        <v>5.845363671202306</v>
      </c>
      <c r="C3" s="3">
        <v>6.004792935761464</v>
      </c>
      <c r="D3" s="3">
        <v>6.2899366135237518</v>
      </c>
      <c r="E3" s="3">
        <v>5.2772416266994853</v>
      </c>
      <c r="F3" s="4">
        <v>0.46452231677089578</v>
      </c>
      <c r="G3" s="4">
        <v>0.57015200602709759</v>
      </c>
      <c r="H3" s="4">
        <v>1.291433904074208</v>
      </c>
      <c r="I3" s="4">
        <v>1.230534368695154</v>
      </c>
      <c r="J3" s="4">
        <v>1.1578594424245721</v>
      </c>
      <c r="K3" s="4">
        <v>0.21655086980968291</v>
      </c>
    </row>
    <row r="4" spans="1:11" x14ac:dyDescent="0.2">
      <c r="A4" s="1">
        <v>0.2</v>
      </c>
      <c r="B4" s="3">
        <v>5.8453636712023194</v>
      </c>
      <c r="C4" s="3">
        <v>7.0931720985341737</v>
      </c>
      <c r="D4" s="3">
        <v>6.0966941162953221</v>
      </c>
      <c r="E4">
        <v>37.723440065823119</v>
      </c>
      <c r="F4" s="4">
        <v>4.5464916317497819</v>
      </c>
      <c r="G4" s="4">
        <v>0.72358314148351199</v>
      </c>
      <c r="H4" s="4">
        <v>0.53132478352913126</v>
      </c>
      <c r="I4" s="4">
        <v>1.2468359143669261</v>
      </c>
      <c r="J4" s="4">
        <v>2.2598471538817542</v>
      </c>
      <c r="K4" s="4">
        <v>1.238133222671721</v>
      </c>
    </row>
    <row r="5" spans="1:11" x14ac:dyDescent="0.2">
      <c r="A5" s="1">
        <v>0.3</v>
      </c>
      <c r="B5" s="3">
        <v>5.8453636712023176</v>
      </c>
      <c r="C5" s="3">
        <v>6.4035022204089191</v>
      </c>
      <c r="D5" s="3">
        <v>11.02658417647539</v>
      </c>
      <c r="E5" s="3">
        <v>2.7868837630289041</v>
      </c>
      <c r="F5" s="4">
        <v>0.8083246847343899</v>
      </c>
      <c r="G5" s="4">
        <v>2.5952794159655039</v>
      </c>
      <c r="H5" s="4">
        <v>0.46521537754136461</v>
      </c>
      <c r="I5" s="4">
        <v>0.69348577896142927</v>
      </c>
      <c r="J5" s="4">
        <v>1.133732849379965</v>
      </c>
      <c r="K5" s="4">
        <v>0.34968363059050478</v>
      </c>
    </row>
    <row r="6" spans="1:11" ht="16" thickBot="1" x14ac:dyDescent="0.25"/>
    <row r="7" spans="1:11" x14ac:dyDescent="0.2">
      <c r="A7" s="2" t="s">
        <v>1</v>
      </c>
      <c r="B7" s="3">
        <f>AVERAGE(B2:D5,E2,E3,E5)</f>
        <v>6.1368403024771334</v>
      </c>
      <c r="C7" s="4">
        <f>AVERAGE(F2:K3,I4:K5)</f>
        <v>1.0713892458432481</v>
      </c>
      <c r="D7" s="5" t="s">
        <v>3</v>
      </c>
      <c r="E7" s="6">
        <f>B7-C7</f>
        <v>5.0654510566338855</v>
      </c>
    </row>
    <row r="8" spans="1:11" ht="16" thickBot="1" x14ac:dyDescent="0.25">
      <c r="A8" s="2" t="s">
        <v>2</v>
      </c>
      <c r="B8" s="3">
        <f>STDEV(B2:D5,E2,E3,E5)</f>
        <v>1.6350376132082236</v>
      </c>
      <c r="C8" s="4">
        <f>STDEV(F2:K3,I4:K5)</f>
        <v>1.0107549229614416</v>
      </c>
      <c r="D8" s="5" t="s">
        <v>3</v>
      </c>
      <c r="E8" s="7">
        <f>SQRT(B8^2+C8^2)</f>
        <v>1.9222313884900628</v>
      </c>
    </row>
    <row r="11" spans="1:11" x14ac:dyDescent="0.2">
      <c r="A11" s="1" t="s">
        <v>0</v>
      </c>
      <c r="B11" s="1">
        <v>1</v>
      </c>
      <c r="C11" s="1">
        <v>0.9</v>
      </c>
      <c r="D11" s="1">
        <v>0.8</v>
      </c>
      <c r="E11" s="1">
        <v>0.7</v>
      </c>
      <c r="F11" s="1">
        <v>0.6</v>
      </c>
      <c r="G11" s="1">
        <v>0.5</v>
      </c>
      <c r="H11" s="1">
        <v>0.39999999999999991</v>
      </c>
      <c r="I11" s="1">
        <v>0.29999999999999988</v>
      </c>
      <c r="J11" s="1">
        <v>0.2</v>
      </c>
      <c r="K11" s="1">
        <v>0.1</v>
      </c>
    </row>
    <row r="12" spans="1:11" x14ac:dyDescent="0.2">
      <c r="A12" s="1">
        <v>0</v>
      </c>
      <c r="B12" s="3">
        <v>5.8453636712023238</v>
      </c>
      <c r="C12" s="3">
        <v>5.8453638721174679</v>
      </c>
      <c r="D12" s="3">
        <v>5.8455086910842864</v>
      </c>
      <c r="E12" s="3">
        <v>6.0014697384185531</v>
      </c>
      <c r="F12" s="4">
        <v>0.5226636281256426</v>
      </c>
      <c r="G12" s="4">
        <v>1.0108520990742771</v>
      </c>
      <c r="H12" s="4">
        <v>0.15204885427016629</v>
      </c>
      <c r="I12" s="4">
        <v>1.076082185136561</v>
      </c>
      <c r="J12" s="4">
        <v>4.5093084297874118</v>
      </c>
      <c r="K12" s="4">
        <v>0.16127977113049849</v>
      </c>
    </row>
    <row r="13" spans="1:11" x14ac:dyDescent="0.2">
      <c r="A13" s="1">
        <v>0.1</v>
      </c>
      <c r="B13" s="3">
        <v>5.845363671202306</v>
      </c>
      <c r="C13" s="3">
        <v>5.5048618570117611</v>
      </c>
      <c r="D13" s="3">
        <v>5.8563298396692396</v>
      </c>
      <c r="E13" s="3">
        <v>1.5513898144225859</v>
      </c>
      <c r="F13" s="4">
        <v>0.46452231677089578</v>
      </c>
      <c r="G13" s="4">
        <v>0.57015200602709759</v>
      </c>
      <c r="H13" s="4">
        <v>1.291433904074208</v>
      </c>
      <c r="I13" s="4">
        <v>1.230534368695154</v>
      </c>
      <c r="J13" s="4">
        <v>1.1578594424245721</v>
      </c>
      <c r="K13" s="4">
        <v>0.21655086980968291</v>
      </c>
    </row>
    <row r="14" spans="1:11" x14ac:dyDescent="0.2">
      <c r="A14" s="1">
        <v>0.2</v>
      </c>
      <c r="B14" s="3">
        <v>5.8453636712023194</v>
      </c>
      <c r="C14" s="3">
        <v>6.088776688400392</v>
      </c>
      <c r="D14" s="3">
        <v>5.3540044760340608</v>
      </c>
      <c r="E14" s="3">
        <v>2.0764151169851668</v>
      </c>
      <c r="F14" s="4">
        <v>1.077436118358047</v>
      </c>
      <c r="G14" s="4">
        <v>0.72358314148351199</v>
      </c>
      <c r="H14" s="4">
        <v>0.53132478352913126</v>
      </c>
      <c r="I14" s="4">
        <v>1.2468359143669261</v>
      </c>
      <c r="J14" s="4">
        <v>2.2598471538817542</v>
      </c>
      <c r="K14" s="4">
        <v>1.238133222671721</v>
      </c>
    </row>
    <row r="15" spans="1:11" x14ac:dyDescent="0.2">
      <c r="A15" s="1">
        <v>0.3</v>
      </c>
      <c r="B15" s="3">
        <v>5.8453636712023176</v>
      </c>
      <c r="C15" s="3">
        <v>5.4545980291793734</v>
      </c>
      <c r="D15" s="3">
        <v>4.2528517893567193</v>
      </c>
      <c r="E15" s="3">
        <v>1.542287754741158</v>
      </c>
      <c r="F15" s="4">
        <v>0.8083246847343899</v>
      </c>
      <c r="G15" s="4">
        <v>0.68096473310726802</v>
      </c>
      <c r="H15" s="4">
        <v>0.46521537754136461</v>
      </c>
      <c r="I15" s="4">
        <v>0.69348577896142927</v>
      </c>
      <c r="J15" s="4">
        <v>1.133732849379965</v>
      </c>
      <c r="K15" s="4">
        <v>0.34968363059050478</v>
      </c>
    </row>
    <row r="16" spans="1:11" ht="16" thickBot="1" x14ac:dyDescent="0.25"/>
    <row r="17" spans="1:5" x14ac:dyDescent="0.2">
      <c r="A17" s="2" t="s">
        <v>1</v>
      </c>
      <c r="B17" s="3">
        <f>AVERAGE(B12:E15)</f>
        <v>4.9222070220143781</v>
      </c>
      <c r="C17" s="4">
        <f>AVERAGE(F12:K15)</f>
        <v>0.98216063599717407</v>
      </c>
      <c r="D17" s="5" t="s">
        <v>3</v>
      </c>
      <c r="E17" s="6">
        <f>B17-C17</f>
        <v>3.9400463860172041</v>
      </c>
    </row>
    <row r="18" spans="1:5" ht="16" thickBot="1" x14ac:dyDescent="0.25">
      <c r="A18" s="2" t="s">
        <v>2</v>
      </c>
      <c r="B18" s="3">
        <f>STDEV(B12:E15)</f>
        <v>1.6462900180066706</v>
      </c>
      <c r="C18" s="4">
        <f>STDEV(F12:K15)</f>
        <v>0.8890226231728533</v>
      </c>
      <c r="D18" s="5" t="s">
        <v>3</v>
      </c>
      <c r="E18" s="7">
        <f>SQRT(B18^2+C18^2)</f>
        <v>1.8709976076685788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difference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Concheri</cp:lastModifiedBy>
  <dcterms:created xsi:type="dcterms:W3CDTF">2025-09-07T14:35:13Z</dcterms:created>
  <dcterms:modified xsi:type="dcterms:W3CDTF">2025-09-07T15:34:01Z</dcterms:modified>
</cp:coreProperties>
</file>