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iorgio/switchdrive/teaching/BayesianProg/bda/syllabus-and-improv/"/>
    </mc:Choice>
  </mc:AlternateContent>
  <xr:revisionPtr revIDLastSave="0" documentId="13_ncr:1_{046DBD4E-B648-8744-BB5F-03EA1E1A79F3}" xr6:coauthVersionLast="47" xr6:coauthVersionMax="47" xr10:uidLastSave="{00000000-0000-0000-0000-000000000000}"/>
  <bookViews>
    <workbookView xWindow="0" yWindow="500" windowWidth="28800" windowHeight="1602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33" i="1" l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 l="1"/>
  <c r="B7" i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C8" i="1"/>
  <c r="C10" i="1" s="1"/>
  <c r="C7" i="1"/>
  <c r="C12" i="1" l="1"/>
  <c r="C11" i="1"/>
  <c r="C9" i="1"/>
  <c r="C13" i="1" l="1"/>
  <c r="C14" i="1"/>
  <c r="C16" i="1" l="1"/>
  <c r="C15" i="1"/>
  <c r="C18" i="1" l="1"/>
  <c r="C17" i="1"/>
  <c r="C20" i="1" l="1"/>
  <c r="C19" i="1"/>
  <c r="C21" i="1" l="1"/>
  <c r="C22" i="1"/>
  <c r="C24" i="1" l="1"/>
  <c r="C23" i="1"/>
  <c r="C26" i="1" l="1"/>
  <c r="C25" i="1"/>
  <c r="C28" i="1" l="1"/>
  <c r="C27" i="1"/>
  <c r="C29" i="1" s="1"/>
  <c r="C30" i="1" l="1"/>
  <c r="C32" i="1" l="1"/>
  <c r="C33" i="1" s="1"/>
  <c r="C31" i="1"/>
</calcChain>
</file>

<file path=xl/sharedStrings.xml><?xml version="1.0" encoding="utf-8"?>
<sst xmlns="http://schemas.openxmlformats.org/spreadsheetml/2006/main" count="62" uniqueCount="57">
  <si>
    <t>Previsione</t>
  </si>
  <si>
    <t>lezione</t>
  </si>
  <si>
    <t>Sequenza effettiva</t>
  </si>
  <si>
    <t>settimana</t>
  </si>
  <si>
    <t>data</t>
  </si>
  <si>
    <t>think bayesian, bayes rule (esempio fake news incluso + exe 2.5 arboretum)</t>
  </si>
  <si>
    <t>beta-binomial (beta; binomial  quickly introduced)</t>
  </si>
  <si>
    <t>exe MF: bayes rule</t>
  </si>
  <si>
    <t>ripresa beta; binomial likelihood; up to slide 54 (sensitivity to the prior)</t>
  </si>
  <si>
    <t>finire beta-bin; 3.9, 3.10, normal-normal</t>
  </si>
  <si>
    <t>reporting analysis; normal normal (esercizio likelihood)</t>
  </si>
  <si>
    <t>normal normal: 5.9, 5.10 (risolti insieme) prior su varianza; MCMC island</t>
  </si>
  <si>
    <t>ripresa bi-dimensional gridding; rope e esercizio classifier; presentazione assignment da Marco</t>
  </si>
  <si>
    <t>normal normal in pymc3  (esercizio su predictive;  spiegato fino a student likelihood, inclusa)</t>
  </si>
  <si>
    <t>exe MF: normal normal</t>
  </si>
  <si>
    <t>finire normal normal model; intro hyp test</t>
  </si>
  <si>
    <t>presentazione progetto;  hyp test; fatto implementare effect size; introdotto modello robusto</t>
  </si>
  <si>
    <t>hyp test con modello robusto; caso di studio della beta-binomial</t>
  </si>
  <si>
    <t>test hp (caso di studio due binomiali); intro hier model fino modello unpooled</t>
  </si>
  <si>
    <t>MF: revisione assignment</t>
  </si>
  <si>
    <t xml:space="preserve">hierarchical spotify </t>
  </si>
  <si>
    <t>exe: WAIC (compare hierarchical, pooled and unpooled model)</t>
  </si>
  <si>
    <t xml:space="preserve">hierarchical  spotify </t>
  </si>
  <si>
    <t>revisione progetti</t>
  </si>
  <si>
    <t>hierarhical spotify (exericises); lin reg (fino prior non-informative)</t>
  </si>
  <si>
    <t>lin reg gerarchica</t>
  </si>
  <si>
    <t>lin reg; reg gerarchica</t>
  </si>
  <si>
    <t>holiday</t>
  </si>
  <si>
    <t xml:space="preserve"> lin reg gerarchica ( case study varying slope) + chiedere come organizzare settimana prossima</t>
  </si>
  <si>
    <t xml:space="preserve"> 2022-23</t>
  </si>
  <si>
    <t>data 2023-24</t>
  </si>
  <si>
    <t>2023-24</t>
  </si>
  <si>
    <t>think bayesian, bayes rule (esempio fake news incluso )</t>
  </si>
  <si>
    <t>ripresa MCMC (esercizi di implementazione: 
1) island hopping; 2) bi-dimensional gridding of the normal-normal model)</t>
  </si>
  <si>
    <t>ripresa bayes rule (marginal, joint; fatto risolvere esempio infected | positive;  goat)
finito in anticipo 20 mins</t>
  </si>
  <si>
    <t>definire quando introdurre assignment e progetto (e.g. inizio ottobre e metà ottobre )</t>
  </si>
  <si>
    <t>MF exe gridding; non ho fatto in tempo a spiegare il logsumexp</t>
  </si>
  <si>
    <t>MF exe MCMC; finito in lieve anticipo</t>
  </si>
  <si>
    <t>ripresa bayes rule (marginal, joint; fatto risolvere esempio infected | positive;  goat)</t>
  </si>
  <si>
    <t>beta-binomial (beta; con esercizio di tune prior  e inizio 3.9)</t>
  </si>
  <si>
    <t>ripresa beta; binomial likelihood; up to slide 58 (sensitivity to the prior)</t>
  </si>
  <si>
    <t xml:space="preserve"> normal normal</t>
  </si>
  <si>
    <t>5.9, 5.10; implementazione normal normal bidimensionale; reporting analysis</t>
  </si>
  <si>
    <t>exe MF</t>
  </si>
  <si>
    <t xml:space="preserve"> MCMC facendo poi implementare island hopping</t>
  </si>
  <si>
    <t>chiuso MCMC, prob programming (fino a cambiare prior beta(1,1) con uniform)</t>
  </si>
  <si>
    <t xml:space="preserve">finito nbook 1 con rope;  ultimi 15 min presenta assignment </t>
  </si>
  <si>
    <t>nbook normal-normal (with pred distrib, posterior checks, student lik)</t>
  </si>
  <si>
    <t>hp test tradizionali 1 sample (esempio rete e viscosità); presentazione progetto</t>
  </si>
  <si>
    <t>hyp test tradizionali (1 sample, 2 samples); test bayesiani</t>
  </si>
  <si>
    <t>recap test 2 campioni; it- test bayesiano</t>
  </si>
  <si>
    <t>test bayesiani (modello robusto e posterior predictive checks)</t>
  </si>
  <si>
    <t>pooled e unpooled model</t>
  </si>
  <si>
    <t>revisione progetti + dire Master DS e possibilità tesi su ANN gerarchiche</t>
  </si>
  <si>
    <t>hierarchical  (predizione per known and unknown artist, shrinkage, typing exam)</t>
  </si>
  <si>
    <t>linear regression (esempio bike rides, fit pymc3, model visualization)</t>
  </si>
  <si>
    <t>riprendere lin reg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</si>
</sst>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"/>
  </numFmts>
  <fonts count="10" x14ac:knownFonts="1"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006100"/>
      <name val="Calibri"/>
      <family val="2"/>
      <charset val="1"/>
    </font>
    <font>
      <sz val="12"/>
      <name val="Calibri"/>
      <family val="2"/>
    </font>
    <font>
      <strike/>
      <sz val="12"/>
      <color rgb="FF000000"/>
      <name val="Calibri"/>
      <family val="2"/>
    </font>
    <font>
      <strike/>
      <sz val="12"/>
      <color theme="9" tint="-0.249977111117893"/>
      <name val="Calibri"/>
      <family val="2"/>
    </font>
    <font>
      <sz val="12"/>
      <color theme="1"/>
      <name val="Calibri"/>
      <family val="2"/>
    </font>
    <font>
      <sz val="12"/>
      <color rgb="FF9C5700"/>
      <name val="Calibri"/>
      <family val="2"/>
      <scheme val="minor"/>
    </font>
    <font>
      <i/>
      <sz val="12"/>
      <color rgb="FF000000"/>
      <name val="Calibri"/>
      <family val="2"/>
    </font>
    <font>
      <b/>
      <sz val="12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C6EFCE"/>
        <bgColor rgb="FFCCFFFF"/>
      </patternFill>
    </fill>
    <fill>
      <patternFill patternType="solid">
        <fgColor rgb="FFFFEB9C"/>
      </patternFill>
    </fill>
    <fill>
      <patternFill patternType="solid">
        <fgColor rgb="FFF8CBAD"/>
        <bgColor rgb="FFFFEB9C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2" fillId="2" borderId="0" applyBorder="0" applyProtection="0"/>
    <xf numFmtId="0" fontId="7" fillId="3" borderId="0" applyNumberFormat="0" applyBorder="0" applyAlignment="0" applyProtection="0"/>
  </cellStyleXfs>
  <cellXfs count="20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164" fontId="3" fillId="0" borderId="0" xfId="0" applyNumberFormat="1" applyFont="1" applyAlignment="1">
      <alignment horizontal="left"/>
    </xf>
    <xf numFmtId="0" fontId="5" fillId="0" borderId="0" xfId="0" applyFont="1" applyAlignment="1">
      <alignment horizontal="left"/>
    </xf>
    <xf numFmtId="14" fontId="0" fillId="0" borderId="0" xfId="0" applyNumberFormat="1"/>
    <xf numFmtId="14" fontId="4" fillId="0" borderId="0" xfId="0" applyNumberFormat="1" applyFont="1"/>
    <xf numFmtId="14" fontId="6" fillId="0" borderId="0" xfId="0" applyNumberFormat="1" applyFont="1"/>
    <xf numFmtId="164" fontId="6" fillId="0" borderId="0" xfId="0" applyNumberFormat="1" applyFont="1" applyAlignment="1">
      <alignment horizontal="left"/>
    </xf>
    <xf numFmtId="164" fontId="7" fillId="3" borderId="0" xfId="2" applyNumberFormat="1" applyAlignment="1">
      <alignment horizontal="left"/>
    </xf>
    <xf numFmtId="14" fontId="7" fillId="3" borderId="0" xfId="2" applyNumberFormat="1"/>
    <xf numFmtId="164" fontId="7" fillId="3" borderId="1" xfId="2" applyNumberFormat="1" applyBorder="1" applyAlignment="1">
      <alignment horizontal="left"/>
    </xf>
    <xf numFmtId="14" fontId="0" fillId="0" borderId="0" xfId="0" applyNumberFormat="1" applyAlignment="1">
      <alignment horizontal="center"/>
    </xf>
    <xf numFmtId="164" fontId="0" fillId="0" borderId="0" xfId="0" applyNumberFormat="1" applyAlignment="1">
      <alignment horizontal="left" wrapText="1"/>
    </xf>
    <xf numFmtId="0" fontId="8" fillId="0" borderId="0" xfId="0" applyFont="1"/>
    <xf numFmtId="0" fontId="0" fillId="4" borderId="0" xfId="0" applyFill="1"/>
    <xf numFmtId="0" fontId="7" fillId="3" borderId="0" xfId="2"/>
    <xf numFmtId="164" fontId="9" fillId="0" borderId="0" xfId="0" applyNumberFormat="1" applyFont="1" applyAlignment="1">
      <alignment horizontal="left"/>
    </xf>
  </cellXfs>
  <cellStyles count="3">
    <cellStyle name="Excel Built-in Good" xfId="1" xr:uid="{00000000-0005-0000-0000-000006000000}"/>
    <cellStyle name="Neutral" xfId="2" builtinId="28"/>
    <cellStyle name="Normal" xfId="0" builtinId="0"/>
  </cellStyles>
  <dxfs count="2">
    <dxf>
      <numFmt numFmtId="19" formatCode="dd/mm/yy"/>
    </dxf>
    <dxf>
      <numFmt numFmtId="0" formatCode="General"/>
    </dxf>
  </dxfs>
  <tableStyles count="0" defaultTableStyle="TableStyleMedium2" defaultPivotStyle="PivotStyleLight16"/>
  <colors>
    <indexedColors>
      <rgbColor rgb="FF000000"/>
      <rgbColor rgb="FFE7E6E6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5:F33" totalsRowShown="0">
  <autoFilter ref="A5:F33" xr:uid="{00000000-0009-0000-0100-000001000000}"/>
  <tableColumns count="6">
    <tableColumn id="1" xr3:uid="{00000000-0010-0000-0000-000001000000}" name="settimana"/>
    <tableColumn id="5" xr3:uid="{C63D170B-6397-BC48-8F03-CD5DB534625D}" name="lezione" dataDxfId="1">
      <calculatedColumnFormula>TEXT(WEEKDAY(C6),"dddddd")</calculatedColumnFormula>
    </tableColumn>
    <tableColumn id="2" xr3:uid="{00000000-0010-0000-0000-000002000000}" name="data" dataDxfId="0"/>
    <tableColumn id="3" xr3:uid="{00000000-0010-0000-0000-000003000000}" name=" 2022-23"/>
    <tableColumn id="4" xr3:uid="{00000000-0010-0000-0000-000004000000}" name="data 2023-24"/>
    <tableColumn id="6" xr3:uid="{2202BD94-5D3E-8849-80F0-093A9BA5A673}" name="2023-24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3"/>
  <sheetViews>
    <sheetView tabSelected="1" topLeftCell="B14" zoomScale="125" zoomScaleNormal="125" workbookViewId="0">
      <selection activeCell="F31" sqref="F31"/>
    </sheetView>
  </sheetViews>
  <sheetFormatPr baseColWidth="10" defaultColWidth="10.5" defaultRowHeight="16" x14ac:dyDescent="0.2"/>
  <cols>
    <col min="1" max="1" width="0" hidden="1" customWidth="1"/>
    <col min="3" max="3" width="14" customWidth="1"/>
    <col min="4" max="4" width="79.33203125" customWidth="1"/>
    <col min="5" max="5" width="15.6640625" customWidth="1"/>
    <col min="6" max="6" width="46.5" customWidth="1"/>
  </cols>
  <sheetData>
    <row r="1" spans="1:6" x14ac:dyDescent="0.2">
      <c r="A1" s="1" t="s">
        <v>0</v>
      </c>
      <c r="B1" s="1"/>
    </row>
    <row r="3" spans="1:6" x14ac:dyDescent="0.2">
      <c r="B3" s="16" t="s">
        <v>35</v>
      </c>
    </row>
    <row r="4" spans="1:6" x14ac:dyDescent="0.2">
      <c r="A4" s="1" t="s">
        <v>2</v>
      </c>
      <c r="B4" s="1"/>
    </row>
    <row r="5" spans="1:6" x14ac:dyDescent="0.2">
      <c r="A5" t="s">
        <v>3</v>
      </c>
      <c r="B5" t="s">
        <v>1</v>
      </c>
      <c r="C5" s="7" t="s">
        <v>4</v>
      </c>
      <c r="D5" s="2" t="s">
        <v>29</v>
      </c>
      <c r="E5" t="s">
        <v>30</v>
      </c>
      <c r="F5" t="s">
        <v>31</v>
      </c>
    </row>
    <row r="6" spans="1:6" x14ac:dyDescent="0.2">
      <c r="A6">
        <v>1</v>
      </c>
      <c r="B6">
        <v>1</v>
      </c>
      <c r="C6" s="7">
        <v>44823</v>
      </c>
      <c r="D6" s="3" t="s">
        <v>5</v>
      </c>
      <c r="E6" s="14">
        <v>45187</v>
      </c>
      <c r="F6" s="3" t="s">
        <v>32</v>
      </c>
    </row>
    <row r="7" spans="1:6" ht="34" x14ac:dyDescent="0.2">
      <c r="A7">
        <v>1</v>
      </c>
      <c r="B7">
        <f>B6+1</f>
        <v>2</v>
      </c>
      <c r="C7" s="7">
        <f>C6+3</f>
        <v>44826</v>
      </c>
      <c r="D7" s="15" t="s">
        <v>34</v>
      </c>
      <c r="E7" s="14">
        <f>E6+3</f>
        <v>45190</v>
      </c>
      <c r="F7" s="15" t="s">
        <v>38</v>
      </c>
    </row>
    <row r="8" spans="1:6" x14ac:dyDescent="0.2">
      <c r="A8">
        <v>2</v>
      </c>
      <c r="B8">
        <f t="shared" ref="B8:B33" si="0">B7+1</f>
        <v>3</v>
      </c>
      <c r="C8" s="7">
        <f>C6+7</f>
        <v>44830</v>
      </c>
      <c r="D8" s="3" t="s">
        <v>6</v>
      </c>
      <c r="E8" s="14">
        <f t="shared" ref="E8:E14" si="1">E6+7</f>
        <v>45194</v>
      </c>
      <c r="F8" s="3" t="s">
        <v>39</v>
      </c>
    </row>
    <row r="9" spans="1:6" x14ac:dyDescent="0.2">
      <c r="A9">
        <v>2</v>
      </c>
      <c r="B9">
        <f t="shared" si="0"/>
        <v>4</v>
      </c>
      <c r="C9" s="12">
        <f>C8+3</f>
        <v>44833</v>
      </c>
      <c r="D9" s="11" t="s">
        <v>7</v>
      </c>
      <c r="E9" s="7">
        <f t="shared" si="1"/>
        <v>45197</v>
      </c>
      <c r="F9" s="11" t="s">
        <v>7</v>
      </c>
    </row>
    <row r="10" spans="1:6" x14ac:dyDescent="0.2">
      <c r="A10">
        <v>3</v>
      </c>
      <c r="B10">
        <f t="shared" si="0"/>
        <v>5</v>
      </c>
      <c r="C10" s="7">
        <f>C8+7</f>
        <v>44837</v>
      </c>
      <c r="D10" s="3" t="s">
        <v>8</v>
      </c>
      <c r="E10" s="7">
        <f t="shared" si="1"/>
        <v>45201</v>
      </c>
      <c r="F10" s="3" t="s">
        <v>40</v>
      </c>
    </row>
    <row r="11" spans="1:6" x14ac:dyDescent="0.2">
      <c r="A11">
        <v>3</v>
      </c>
      <c r="B11">
        <f t="shared" si="0"/>
        <v>6</v>
      </c>
      <c r="C11" s="7">
        <f>C10+3</f>
        <v>44840</v>
      </c>
      <c r="D11" s="3" t="s">
        <v>9</v>
      </c>
      <c r="E11" s="7">
        <f t="shared" si="1"/>
        <v>45204</v>
      </c>
      <c r="F11" s="3" t="s">
        <v>9</v>
      </c>
    </row>
    <row r="12" spans="1:6" x14ac:dyDescent="0.2">
      <c r="A12">
        <v>4</v>
      </c>
      <c r="B12">
        <f t="shared" si="0"/>
        <v>7</v>
      </c>
      <c r="C12" s="7">
        <f>C10+7</f>
        <v>44844</v>
      </c>
      <c r="D12" s="3" t="s">
        <v>10</v>
      </c>
      <c r="E12" s="7">
        <f t="shared" si="1"/>
        <v>45208</v>
      </c>
      <c r="F12" s="3" t="s">
        <v>41</v>
      </c>
    </row>
    <row r="13" spans="1:6" x14ac:dyDescent="0.2">
      <c r="A13">
        <v>4</v>
      </c>
      <c r="B13">
        <f t="shared" si="0"/>
        <v>8</v>
      </c>
      <c r="C13" s="12">
        <f>C12+3</f>
        <v>44847</v>
      </c>
      <c r="D13" s="18" t="s">
        <v>36</v>
      </c>
      <c r="E13" s="7">
        <f t="shared" si="1"/>
        <v>45211</v>
      </c>
      <c r="F13" s="11" t="s">
        <v>43</v>
      </c>
    </row>
    <row r="14" spans="1:6" x14ac:dyDescent="0.2">
      <c r="A14">
        <v>5</v>
      </c>
      <c r="B14">
        <f t="shared" si="0"/>
        <v>9</v>
      </c>
      <c r="C14" s="7">
        <f>C12+7</f>
        <v>44851</v>
      </c>
      <c r="D14" s="3" t="s">
        <v>11</v>
      </c>
      <c r="E14" s="7">
        <f t="shared" si="1"/>
        <v>45215</v>
      </c>
      <c r="F14" t="s">
        <v>42</v>
      </c>
    </row>
    <row r="15" spans="1:6" ht="34" x14ac:dyDescent="0.2">
      <c r="A15">
        <v>5</v>
      </c>
      <c r="B15">
        <f t="shared" si="0"/>
        <v>10</v>
      </c>
      <c r="C15" s="7">
        <f>C14+3</f>
        <v>44854</v>
      </c>
      <c r="D15" s="15" t="s">
        <v>33</v>
      </c>
      <c r="E15" s="14">
        <f t="shared" ref="E15:E33" si="2">E13+7</f>
        <v>45218</v>
      </c>
      <c r="F15" s="15" t="s">
        <v>44</v>
      </c>
    </row>
    <row r="16" spans="1:6" x14ac:dyDescent="0.2">
      <c r="A16">
        <v>6</v>
      </c>
      <c r="B16">
        <f t="shared" si="0"/>
        <v>11</v>
      </c>
      <c r="C16" s="7">
        <f>C14+7</f>
        <v>44858</v>
      </c>
      <c r="D16" t="s">
        <v>12</v>
      </c>
      <c r="E16" s="14">
        <f t="shared" si="2"/>
        <v>45222</v>
      </c>
      <c r="F16" t="s">
        <v>45</v>
      </c>
    </row>
    <row r="17" spans="1:6" x14ac:dyDescent="0.2">
      <c r="A17">
        <v>6</v>
      </c>
      <c r="B17">
        <f t="shared" si="0"/>
        <v>12</v>
      </c>
      <c r="C17" s="7">
        <f>C16+3</f>
        <v>44861</v>
      </c>
      <c r="D17" s="3" t="s">
        <v>13</v>
      </c>
      <c r="E17" s="14">
        <f t="shared" si="2"/>
        <v>45225</v>
      </c>
      <c r="F17" s="11" t="s">
        <v>43</v>
      </c>
    </row>
    <row r="18" spans="1:6" x14ac:dyDescent="0.2">
      <c r="A18">
        <v>7</v>
      </c>
      <c r="B18">
        <f t="shared" si="0"/>
        <v>13</v>
      </c>
      <c r="C18" s="7">
        <f>C16+7</f>
        <v>44865</v>
      </c>
      <c r="D18" t="s">
        <v>15</v>
      </c>
      <c r="E18" s="14">
        <f t="shared" si="2"/>
        <v>45229</v>
      </c>
      <c r="F18" s="4" t="s">
        <v>46</v>
      </c>
    </row>
    <row r="19" spans="1:6" x14ac:dyDescent="0.2">
      <c r="A19">
        <v>7</v>
      </c>
      <c r="B19">
        <f t="shared" si="0"/>
        <v>14</v>
      </c>
      <c r="C19" s="12">
        <f>C18+3</f>
        <v>44868</v>
      </c>
      <c r="D19" s="17" t="s">
        <v>37</v>
      </c>
      <c r="E19" s="14">
        <f t="shared" si="2"/>
        <v>45232</v>
      </c>
      <c r="F19" t="s">
        <v>47</v>
      </c>
    </row>
    <row r="20" spans="1:6" x14ac:dyDescent="0.2">
      <c r="A20">
        <v>8</v>
      </c>
      <c r="B20">
        <f t="shared" si="0"/>
        <v>15</v>
      </c>
      <c r="C20" s="7">
        <f>C18+7</f>
        <v>44872</v>
      </c>
      <c r="D20" s="3" t="s">
        <v>16</v>
      </c>
      <c r="E20" s="14">
        <f t="shared" si="2"/>
        <v>45236</v>
      </c>
      <c r="F20" t="s">
        <v>48</v>
      </c>
    </row>
    <row r="21" spans="1:6" x14ac:dyDescent="0.2">
      <c r="A21">
        <v>8</v>
      </c>
      <c r="B21">
        <f t="shared" si="0"/>
        <v>16</v>
      </c>
      <c r="C21" s="12">
        <f>C20+3</f>
        <v>44875</v>
      </c>
      <c r="D21" s="11" t="s">
        <v>14</v>
      </c>
      <c r="E21" s="14">
        <f t="shared" si="2"/>
        <v>45239</v>
      </c>
      <c r="F21" s="11" t="s">
        <v>43</v>
      </c>
    </row>
    <row r="22" spans="1:6" x14ac:dyDescent="0.2">
      <c r="A22">
        <v>9</v>
      </c>
      <c r="B22">
        <f t="shared" si="0"/>
        <v>17</v>
      </c>
      <c r="C22" s="7">
        <f>C20+7</f>
        <v>44879</v>
      </c>
      <c r="D22" s="3" t="s">
        <v>17</v>
      </c>
      <c r="E22" s="14">
        <f t="shared" si="2"/>
        <v>45243</v>
      </c>
      <c r="F22" t="s">
        <v>49</v>
      </c>
    </row>
    <row r="23" spans="1:6" x14ac:dyDescent="0.2">
      <c r="A23">
        <v>9</v>
      </c>
      <c r="B23">
        <f t="shared" si="0"/>
        <v>18</v>
      </c>
      <c r="C23" s="7">
        <f>C22+3</f>
        <v>44882</v>
      </c>
      <c r="D23" s="5" t="s">
        <v>18</v>
      </c>
      <c r="E23" s="14">
        <f t="shared" si="2"/>
        <v>45246</v>
      </c>
      <c r="F23" s="19" t="s">
        <v>50</v>
      </c>
    </row>
    <row r="24" spans="1:6" x14ac:dyDescent="0.2">
      <c r="A24">
        <v>10</v>
      </c>
      <c r="B24">
        <f t="shared" si="0"/>
        <v>19</v>
      </c>
      <c r="C24" s="9">
        <f>C22+7</f>
        <v>44886</v>
      </c>
      <c r="D24" s="10" t="s">
        <v>20</v>
      </c>
      <c r="E24" s="14">
        <f t="shared" si="2"/>
        <v>45250</v>
      </c>
      <c r="F24" s="5" t="s">
        <v>51</v>
      </c>
    </row>
    <row r="25" spans="1:6" x14ac:dyDescent="0.2">
      <c r="A25">
        <v>10</v>
      </c>
      <c r="B25">
        <f t="shared" si="0"/>
        <v>20</v>
      </c>
      <c r="C25" s="12">
        <f>C24+3</f>
        <v>44889</v>
      </c>
      <c r="D25" s="11" t="s">
        <v>21</v>
      </c>
      <c r="E25" s="14">
        <f t="shared" si="2"/>
        <v>45253</v>
      </c>
    </row>
    <row r="26" spans="1:6" x14ac:dyDescent="0.2">
      <c r="A26">
        <v>11</v>
      </c>
      <c r="B26">
        <f t="shared" si="0"/>
        <v>21</v>
      </c>
      <c r="C26" s="7">
        <f>C24+7</f>
        <v>44893</v>
      </c>
      <c r="D26" t="s">
        <v>22</v>
      </c>
      <c r="E26" s="14">
        <f t="shared" si="2"/>
        <v>45257</v>
      </c>
      <c r="F26" t="s">
        <v>52</v>
      </c>
    </row>
    <row r="27" spans="1:6" x14ac:dyDescent="0.2">
      <c r="A27">
        <v>11</v>
      </c>
      <c r="B27">
        <f t="shared" si="0"/>
        <v>22</v>
      </c>
      <c r="C27" s="12">
        <f>C26+3</f>
        <v>44896</v>
      </c>
      <c r="D27" s="13" t="s">
        <v>19</v>
      </c>
      <c r="E27" s="14">
        <f t="shared" si="2"/>
        <v>45260</v>
      </c>
      <c r="F27" t="s">
        <v>54</v>
      </c>
    </row>
    <row r="28" spans="1:6" x14ac:dyDescent="0.2">
      <c r="A28">
        <v>12</v>
      </c>
      <c r="B28">
        <f t="shared" si="0"/>
        <v>23</v>
      </c>
      <c r="C28" s="7">
        <f>C26+7</f>
        <v>44900</v>
      </c>
      <c r="D28" t="s">
        <v>24</v>
      </c>
      <c r="E28" s="14">
        <f t="shared" si="2"/>
        <v>45264</v>
      </c>
      <c r="F28" t="s">
        <v>55</v>
      </c>
    </row>
    <row r="29" spans="1:6" x14ac:dyDescent="0.2">
      <c r="A29">
        <v>12</v>
      </c>
      <c r="B29">
        <f t="shared" si="0"/>
        <v>24</v>
      </c>
      <c r="C29" s="8">
        <f>C27+7</f>
        <v>44903</v>
      </c>
      <c r="D29" s="6" t="s">
        <v>27</v>
      </c>
      <c r="E29" s="14">
        <f t="shared" si="2"/>
        <v>45267</v>
      </c>
      <c r="F29" s="13" t="s">
        <v>19</v>
      </c>
    </row>
    <row r="30" spans="1:6" x14ac:dyDescent="0.2">
      <c r="A30">
        <v>13</v>
      </c>
      <c r="B30">
        <f t="shared" si="0"/>
        <v>25</v>
      </c>
      <c r="C30" s="7">
        <f>C28+7</f>
        <v>44907</v>
      </c>
      <c r="D30" t="s">
        <v>26</v>
      </c>
      <c r="E30" s="14">
        <f t="shared" si="2"/>
        <v>45271</v>
      </c>
      <c r="F30" t="s">
        <v>56</v>
      </c>
    </row>
    <row r="31" spans="1:6" x14ac:dyDescent="0.2">
      <c r="A31">
        <v>13</v>
      </c>
      <c r="B31">
        <f t="shared" si="0"/>
        <v>26</v>
      </c>
      <c r="C31" s="7">
        <f>C30+3</f>
        <v>44910</v>
      </c>
      <c r="D31" t="s">
        <v>28</v>
      </c>
      <c r="E31" s="14">
        <f t="shared" si="2"/>
        <v>45274</v>
      </c>
    </row>
    <row r="32" spans="1:6" x14ac:dyDescent="0.2">
      <c r="A32">
        <v>14</v>
      </c>
      <c r="B32">
        <f t="shared" si="0"/>
        <v>27</v>
      </c>
      <c r="C32" s="7">
        <f>C30+7</f>
        <v>44914</v>
      </c>
      <c r="D32" t="s">
        <v>25</v>
      </c>
      <c r="E32" s="14">
        <f t="shared" si="2"/>
        <v>45278</v>
      </c>
    </row>
    <row r="33" spans="2:6" x14ac:dyDescent="0.2">
      <c r="B33">
        <f t="shared" si="0"/>
        <v>28</v>
      </c>
      <c r="C33" s="7">
        <f>C32+3</f>
        <v>44917</v>
      </c>
      <c r="D33" t="s">
        <v>23</v>
      </c>
      <c r="E33" s="14">
        <f t="shared" si="2"/>
        <v>45281</v>
      </c>
      <c r="F33" t="s">
        <v>53</v>
      </c>
    </row>
  </sheetData>
  <pageMargins left="0.7" right="0.7" top="0.75" bottom="0.75" header="0.511811023622047" footer="0.511811023622047"/>
  <pageSetup paperSize="9" orientation="portrait" horizontalDpi="300" verticalDpi="300"/>
  <ignoredErrors>
    <ignoredError sqref="C31 C27 C25" formula="1"/>
  </ignoredErrors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Corani Giorgio</dc:creator>
  <dc:description/>
  <cp:lastModifiedBy>Corani Giorgio</cp:lastModifiedBy>
  <cp:revision>3</cp:revision>
  <dcterms:created xsi:type="dcterms:W3CDTF">2022-04-07T12:51:11Z</dcterms:created>
  <dcterms:modified xsi:type="dcterms:W3CDTF">2023-12-04T11:11:28Z</dcterms:modified>
  <dc:language>en-US</dc:language>
</cp:coreProperties>
</file>