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ster\Downloads\"/>
    </mc:Choice>
  </mc:AlternateContent>
  <bookViews>
    <workbookView xWindow="0" yWindow="0" windowWidth="15360" windowHeight="8736"/>
  </bookViews>
  <sheets>
    <sheet name="Hoja1" sheetId="1" r:id="rId1"/>
    <sheet name="Hoja2" sheetId="2" r:id="rId2"/>
    <sheet name="Hoja3" sheetId="3" r:id="rId3"/>
  </sheets>
  <calcPr calcId="152511"/>
</workbook>
</file>

<file path=xl/calcChain.xml><?xml version="1.0" encoding="utf-8"?>
<calcChain xmlns="http://schemas.openxmlformats.org/spreadsheetml/2006/main">
  <c r="I6" i="1" l="1"/>
  <c r="I5" i="1"/>
  <c r="I8" i="1" s="1"/>
  <c r="D14" i="1" s="1"/>
  <c r="I4" i="1"/>
  <c r="D13" i="1"/>
  <c r="D12" i="1"/>
  <c r="D11" i="1"/>
  <c r="D22" i="1" s="1"/>
  <c r="D18" i="1" l="1"/>
  <c r="D17" i="1"/>
  <c r="D16" i="1"/>
  <c r="D15" i="1"/>
  <c r="D19" i="1"/>
  <c r="D20" i="1" s="1"/>
  <c r="D21" i="1"/>
</calcChain>
</file>

<file path=xl/sharedStrings.xml><?xml version="1.0" encoding="utf-8"?>
<sst xmlns="http://schemas.openxmlformats.org/spreadsheetml/2006/main" count="54" uniqueCount="52">
  <si>
    <t>Proyecto: Construir Cerca</t>
  </si>
  <si>
    <t>Dia 1</t>
  </si>
  <si>
    <t>Dia 2</t>
  </si>
  <si>
    <t>Dia 3</t>
  </si>
  <si>
    <t>Dia 4</t>
  </si>
  <si>
    <t>Actividad</t>
  </si>
  <si>
    <t>Lado 1</t>
  </si>
  <si>
    <t>Lado 2</t>
  </si>
  <si>
    <t>Lado 3</t>
  </si>
  <si>
    <t>Lado 4</t>
  </si>
  <si>
    <t>Estimado</t>
  </si>
  <si>
    <t>Fecha de Estado</t>
  </si>
  <si>
    <t>Gastado</t>
  </si>
  <si>
    <t>BAC</t>
  </si>
  <si>
    <t>PV</t>
  </si>
  <si>
    <t>AC</t>
  </si>
  <si>
    <t>EV</t>
  </si>
  <si>
    <t>CPI</t>
  </si>
  <si>
    <t>SV</t>
  </si>
  <si>
    <t>SPI</t>
  </si>
  <si>
    <t>Dato</t>
  </si>
  <si>
    <t>Fórmula</t>
  </si>
  <si>
    <t>Resultado</t>
  </si>
  <si>
    <t>EAC</t>
  </si>
  <si>
    <t>ETC</t>
  </si>
  <si>
    <t>VAC</t>
  </si>
  <si>
    <t>TCPI</t>
  </si>
  <si>
    <t>=C4+C5+C6</t>
  </si>
  <si>
    <t>=C4+C5+C6+C7</t>
  </si>
  <si>
    <t>=H4+H5+H6</t>
  </si>
  <si>
    <t>Valor Ganado</t>
  </si>
  <si>
    <t>EV =</t>
  </si>
  <si>
    <t xml:space="preserve"> %avance*PV</t>
  </si>
  <si>
    <t>CV</t>
  </si>
  <si>
    <t>=D14-D13</t>
  </si>
  <si>
    <t xml:space="preserve"> =D14-D12</t>
  </si>
  <si>
    <t>=D14/D13</t>
  </si>
  <si>
    <t>=D14/D12</t>
  </si>
  <si>
    <t xml:space="preserve"> =D11/D16</t>
  </si>
  <si>
    <t xml:space="preserve"> =D11-D19</t>
  </si>
  <si>
    <t>=D19-D13</t>
  </si>
  <si>
    <t>=(D11-D14)/(D11-D13)</t>
  </si>
  <si>
    <t>VP</t>
  </si>
  <si>
    <t>VC</t>
  </si>
  <si>
    <t>CEF</t>
  </si>
  <si>
    <t>CPF</t>
  </si>
  <si>
    <t>MS Project</t>
  </si>
  <si>
    <t>VAF</t>
  </si>
  <si>
    <t>VA</t>
  </si>
  <si>
    <t>IRC</t>
  </si>
  <si>
    <t>IRPC</t>
  </si>
  <si>
    <t>IRP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</si>
</sst>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rgb="FFFF0000"/>
      </right>
      <top style="thin">
        <color indexed="64"/>
      </top>
      <bottom style="thin">
        <color indexed="64"/>
      </bottom>
      <diagonal/>
    </border>
    <border>
      <left/>
      <right style="thick">
        <color rgb="FFFF0000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0" fillId="3" borderId="1" xfId="0" applyFill="1" applyBorder="1"/>
    <xf numFmtId="0" fontId="2" fillId="2" borderId="1" xfId="0" applyFont="1" applyFill="1" applyBorder="1" applyAlignment="1">
      <alignment horizontal="center"/>
    </xf>
    <xf numFmtId="0" fontId="3" fillId="0" borderId="0" xfId="0" applyFont="1"/>
    <xf numFmtId="0" fontId="0" fillId="0" borderId="1" xfId="0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/>
    <xf numFmtId="0" fontId="1" fillId="0" borderId="0" xfId="0" applyFont="1"/>
    <xf numFmtId="9" fontId="0" fillId="0" borderId="1" xfId="0" applyNumberFormat="1" applyBorder="1" applyAlignment="1">
      <alignment horizontal="center"/>
    </xf>
    <xf numFmtId="9" fontId="0" fillId="0" borderId="3" xfId="0" applyNumberFormat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9" fontId="0" fillId="0" borderId="2" xfId="0" applyNumberFormat="1" applyBorder="1" applyAlignment="1">
      <alignment horizontal="center"/>
    </xf>
    <xf numFmtId="0" fontId="0" fillId="0" borderId="1" xfId="0" quotePrefix="1" applyBorder="1"/>
    <xf numFmtId="0" fontId="2" fillId="4" borderId="1" xfId="0" applyFont="1" applyFill="1" applyBorder="1" applyAlignment="1">
      <alignment horizontal="center"/>
    </xf>
    <xf numFmtId="0" fontId="0" fillId="0" borderId="0" xfId="0" applyAlignment="1">
      <alignment horizontal="right"/>
    </xf>
    <xf numFmtId="2" fontId="0" fillId="0" borderId="1" xfId="0" applyNumberFormat="1" applyBorder="1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tabSelected="1" zoomScale="120" zoomScaleNormal="120" workbookViewId="0">
      <selection activeCell="D18" sqref="D18"/>
    </sheetView>
  </sheetViews>
  <sheetFormatPr baseColWidth="10" defaultRowHeight="14.4" x14ac:dyDescent="0.3"/>
  <cols>
    <col min="3" max="3" width="20" customWidth="1"/>
    <col min="7" max="7" width="7.5546875" customWidth="1"/>
    <col min="9" max="9" width="13.44140625" customWidth="1"/>
  </cols>
  <sheetData>
    <row r="1" spans="1:9" ht="21" x14ac:dyDescent="0.4">
      <c r="C1" s="4" t="s">
        <v>0</v>
      </c>
    </row>
    <row r="3" spans="1:9" x14ac:dyDescent="0.3">
      <c r="B3" s="3" t="s">
        <v>5</v>
      </c>
      <c r="C3" s="3" t="s">
        <v>10</v>
      </c>
      <c r="D3" s="3" t="s">
        <v>1</v>
      </c>
      <c r="E3" s="3" t="s">
        <v>2</v>
      </c>
      <c r="F3" s="8" t="s">
        <v>3</v>
      </c>
      <c r="G3" s="6" t="s">
        <v>4</v>
      </c>
      <c r="H3" s="3" t="s">
        <v>12</v>
      </c>
      <c r="I3" s="3" t="s">
        <v>30</v>
      </c>
    </row>
    <row r="4" spans="1:9" x14ac:dyDescent="0.3">
      <c r="B4" s="2" t="s">
        <v>6</v>
      </c>
      <c r="C4" s="5">
        <v>1000</v>
      </c>
      <c r="D4" s="12">
        <v>1</v>
      </c>
      <c r="E4" s="5"/>
      <c r="F4" s="9"/>
      <c r="G4" s="7"/>
      <c r="H4" s="5">
        <v>1000</v>
      </c>
      <c r="I4" s="1">
        <f>C4*D4</f>
        <v>1000</v>
      </c>
    </row>
    <row r="5" spans="1:9" x14ac:dyDescent="0.3">
      <c r="B5" s="2" t="s">
        <v>7</v>
      </c>
      <c r="C5" s="5">
        <v>1000</v>
      </c>
      <c r="D5" s="5"/>
      <c r="E5" s="12">
        <v>1</v>
      </c>
      <c r="F5" s="9"/>
      <c r="G5" s="7"/>
      <c r="H5" s="5">
        <v>1200</v>
      </c>
      <c r="I5" s="1">
        <f>C5*E5</f>
        <v>1000</v>
      </c>
    </row>
    <row r="6" spans="1:9" x14ac:dyDescent="0.3">
      <c r="B6" s="2" t="s">
        <v>8</v>
      </c>
      <c r="C6" s="5">
        <v>1000</v>
      </c>
      <c r="D6" s="5"/>
      <c r="E6" s="5"/>
      <c r="F6" s="13">
        <v>0.5</v>
      </c>
      <c r="G6" s="7"/>
      <c r="H6" s="5">
        <v>600</v>
      </c>
      <c r="I6" s="1">
        <f>C6*F6</f>
        <v>500</v>
      </c>
    </row>
    <row r="7" spans="1:9" x14ac:dyDescent="0.3">
      <c r="B7" s="2" t="s">
        <v>9</v>
      </c>
      <c r="C7" s="5">
        <v>1000</v>
      </c>
      <c r="D7" s="5"/>
      <c r="E7" s="5"/>
      <c r="F7" s="9"/>
      <c r="G7" s="17">
        <v>0</v>
      </c>
      <c r="H7" s="5">
        <v>0</v>
      </c>
      <c r="I7" s="1"/>
    </row>
    <row r="8" spans="1:9" x14ac:dyDescent="0.3">
      <c r="F8" s="10"/>
      <c r="H8" s="20" t="s">
        <v>31</v>
      </c>
      <c r="I8">
        <f>SUM(I4:I7)</f>
        <v>2500</v>
      </c>
    </row>
    <row r="9" spans="1:9" x14ac:dyDescent="0.3">
      <c r="F9" s="11" t="s">
        <v>11</v>
      </c>
    </row>
    <row r="10" spans="1:9" x14ac:dyDescent="0.3">
      <c r="A10" t="s">
        <v>46</v>
      </c>
      <c r="B10" s="19" t="s">
        <v>20</v>
      </c>
      <c r="C10" s="19" t="s">
        <v>21</v>
      </c>
      <c r="D10" s="19" t="s">
        <v>22</v>
      </c>
    </row>
    <row r="11" spans="1:9" x14ac:dyDescent="0.3">
      <c r="A11" s="22" t="s">
        <v>45</v>
      </c>
      <c r="B11" s="14" t="s">
        <v>13</v>
      </c>
      <c r="C11" s="18" t="s">
        <v>28</v>
      </c>
      <c r="D11" s="1">
        <f>C4+C5+C6+C7</f>
        <v>4000</v>
      </c>
    </row>
    <row r="12" spans="1:9" x14ac:dyDescent="0.3">
      <c r="A12" s="22" t="s">
        <v>14</v>
      </c>
      <c r="B12" s="14" t="s">
        <v>14</v>
      </c>
      <c r="C12" s="18" t="s">
        <v>27</v>
      </c>
      <c r="D12" s="1">
        <f>C4+C5+C6</f>
        <v>3000</v>
      </c>
    </row>
    <row r="13" spans="1:9" x14ac:dyDescent="0.3">
      <c r="A13" s="22" t="s">
        <v>15</v>
      </c>
      <c r="B13" s="14" t="s">
        <v>15</v>
      </c>
      <c r="C13" s="18" t="s">
        <v>29</v>
      </c>
      <c r="D13" s="1">
        <f>H4+H5+H6</f>
        <v>2800</v>
      </c>
    </row>
    <row r="14" spans="1:9" x14ac:dyDescent="0.3">
      <c r="A14" s="22" t="s">
        <v>48</v>
      </c>
      <c r="B14" s="14" t="s">
        <v>16</v>
      </c>
      <c r="C14" s="18" t="s">
        <v>32</v>
      </c>
      <c r="D14" s="1">
        <f>I8</f>
        <v>2500</v>
      </c>
    </row>
    <row r="15" spans="1:9" x14ac:dyDescent="0.3">
      <c r="A15" s="22" t="s">
        <v>43</v>
      </c>
      <c r="B15" s="15" t="s">
        <v>33</v>
      </c>
      <c r="C15" s="18" t="s">
        <v>34</v>
      </c>
      <c r="D15" s="1">
        <f>D14-D13</f>
        <v>-300</v>
      </c>
    </row>
    <row r="16" spans="1:9" x14ac:dyDescent="0.3">
      <c r="A16" s="22" t="s">
        <v>49</v>
      </c>
      <c r="B16" s="15" t="s">
        <v>17</v>
      </c>
      <c r="C16" s="18" t="s">
        <v>36</v>
      </c>
      <c r="D16" s="21">
        <f>D14/D13</f>
        <v>0.8928571428571429</v>
      </c>
    </row>
    <row r="17" spans="1:4" x14ac:dyDescent="0.3">
      <c r="A17" s="22" t="s">
        <v>42</v>
      </c>
      <c r="B17" s="15" t="s">
        <v>18</v>
      </c>
      <c r="C17" s="18" t="s">
        <v>35</v>
      </c>
      <c r="D17" s="1">
        <f>D14-D12</f>
        <v>-500</v>
      </c>
    </row>
    <row r="18" spans="1:4" x14ac:dyDescent="0.3">
      <c r="A18" s="22" t="s">
        <v>51</v>
      </c>
      <c r="B18" s="15" t="s">
        <v>19</v>
      </c>
      <c r="C18" s="18" t="s">
        <v>37</v>
      </c>
      <c r="D18" s="21">
        <f>D14/D12</f>
        <v>0.83333333333333337</v>
      </c>
    </row>
    <row r="19" spans="1:4" x14ac:dyDescent="0.3">
      <c r="A19" s="22" t="s">
        <v>44</v>
      </c>
      <c r="B19" s="16" t="s">
        <v>23</v>
      </c>
      <c r="C19" s="18" t="s">
        <v>38</v>
      </c>
      <c r="D19" s="1">
        <f>D11/D16</f>
        <v>4480</v>
      </c>
    </row>
    <row r="20" spans="1:4" x14ac:dyDescent="0.3">
      <c r="B20" s="16" t="s">
        <v>24</v>
      </c>
      <c r="C20" s="18" t="s">
        <v>40</v>
      </c>
      <c r="D20" s="1">
        <f>D19-D13</f>
        <v>1680</v>
      </c>
    </row>
    <row r="21" spans="1:4" x14ac:dyDescent="0.3">
      <c r="A21" s="22" t="s">
        <v>47</v>
      </c>
      <c r="B21" s="16" t="s">
        <v>25</v>
      </c>
      <c r="C21" s="18" t="s">
        <v>39</v>
      </c>
      <c r="D21" s="1">
        <f>D11-D19</f>
        <v>-480</v>
      </c>
    </row>
    <row r="22" spans="1:4" x14ac:dyDescent="0.3">
      <c r="A22" s="22" t="s">
        <v>50</v>
      </c>
      <c r="B22" s="16" t="s">
        <v>26</v>
      </c>
      <c r="C22" s="18" t="s">
        <v>41</v>
      </c>
      <c r="D22" s="1">
        <f>(D11-D14)/(D11-D13)</f>
        <v>1.25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PROFESOR</dc:creator>
  <cp:lastModifiedBy>Master</cp:lastModifiedBy>
  <dcterms:created xsi:type="dcterms:W3CDTF">2014-07-25T01:00:01Z</dcterms:created>
  <dcterms:modified xsi:type="dcterms:W3CDTF">2016-04-30T03:14:03Z</dcterms:modified>
</cp:coreProperties>
</file>