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2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<sst xmlns="http://schemas.openxmlformats.org/spreadsheetml/2006/main" count="166" uniqueCount="91">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</sst>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11" fillId="7" borderId="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1</xdr:row>
          <xdr:rowOff>205740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1</xdr:row>
          <xdr:rowOff>205740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205740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251460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3</xdr:row>
          <xdr:rowOff>205740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3</xdr:row>
          <xdr:rowOff>205740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3</xdr:row>
          <xdr:rowOff>205740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251460</xdr:colOff>
          <xdr:row>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5</xdr:row>
          <xdr:rowOff>205740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5</xdr:row>
          <xdr:rowOff>205740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5</xdr:row>
          <xdr:rowOff>205740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251460</xdr:colOff>
          <xdr:row>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8</xdr:row>
          <xdr:rowOff>22860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8</xdr:row>
          <xdr:rowOff>22860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22860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251460</xdr:colOff>
          <xdr:row>9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205740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9</xdr:row>
          <xdr:rowOff>205740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205740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251460</xdr:colOff>
          <xdr:row>11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205740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11</xdr:row>
          <xdr:rowOff>205740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11</xdr:row>
          <xdr:rowOff>205740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251460</xdr:colOff>
          <xdr:row>13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205740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13</xdr:row>
          <xdr:rowOff>205740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205740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251460</xdr:colOff>
          <xdr:row>15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205740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228600</xdr:colOff>
          <xdr:row>15</xdr:row>
          <xdr:rowOff>205740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15</xdr:row>
          <xdr:rowOff>205740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251460</xdr:colOff>
          <xdr:row>17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205740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228600</xdr:colOff>
          <xdr:row>17</xdr:row>
          <xdr:rowOff>205740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205740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251460</xdr:colOff>
          <xdr:row>19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4.109375" style="1" customWidth="1"/>
    <col min="5" max="5" width="12.44140625" style="1" customWidth="1"/>
    <col min="6" max="6" width="12" style="1" customWidth="1"/>
    <col min="7" max="7" width="13.6640625" style="1" customWidth="1"/>
    <col min="8" max="8" width="15.33203125" style="1" customWidth="1"/>
    <col min="9" max="9" width="14.6640625" style="1" customWidth="1"/>
    <col min="10" max="10" width="16.109375" style="1" customWidth="1"/>
    <col min="12" max="12" width="30.6640625" customWidth="1"/>
  </cols>
  <sheetData>
    <row r="1" spans="1:12" ht="19.95" customHeight="1" x14ac:dyDescent="0.35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95" customHeight="1" x14ac:dyDescent="0.35">
      <c r="A2" s="6">
        <v>1</v>
      </c>
      <c r="B2" s="6">
        <v>1</v>
      </c>
      <c r="C2" s="8" t="s">
        <v>81</v>
      </c>
      <c r="D2" s="67">
        <v>0</v>
      </c>
      <c r="E2" s="67">
        <v>0</v>
      </c>
      <c r="F2" s="67">
        <v>0</v>
      </c>
      <c r="G2" s="67">
        <f>PARTICIPACION!F2</f>
        <v>0</v>
      </c>
      <c r="H2" s="67">
        <f>ASISTENCIA!Q6</f>
        <v>8</v>
      </c>
      <c r="I2" s="67">
        <v>0</v>
      </c>
      <c r="J2" s="68">
        <f>ROUNDDOWN( D2*0.4+E2*0.05+F2*0.05+G2*0.1+H2*0.2+I2*0.2,0)</f>
        <v>1</v>
      </c>
    </row>
    <row r="3" spans="1:12" ht="19.95" customHeight="1" x14ac:dyDescent="0.35">
      <c r="A3" s="6">
        <v>2</v>
      </c>
      <c r="B3" s="6">
        <v>2</v>
      </c>
      <c r="C3" s="8" t="s">
        <v>82</v>
      </c>
      <c r="D3" s="67">
        <v>0</v>
      </c>
      <c r="E3" s="67">
        <v>0</v>
      </c>
      <c r="F3" s="67">
        <v>0</v>
      </c>
      <c r="G3" s="67">
        <f>PARTICIPACION!F3</f>
        <v>0</v>
      </c>
      <c r="H3" s="67">
        <f>ASISTENCIA!Q7</f>
        <v>8</v>
      </c>
      <c r="I3" s="67">
        <v>0</v>
      </c>
      <c r="J3" s="68">
        <f t="shared" ref="J3:J22" si="0">ROUNDDOWN( D3*0.4+E3*0.05+F3*0.05+G3*0.1+H3*0.2+I3*0.2,0)</f>
        <v>1</v>
      </c>
    </row>
    <row r="4" spans="1:12" ht="19.95" customHeight="1" x14ac:dyDescent="0.35">
      <c r="A4" s="6">
        <v>3</v>
      </c>
      <c r="B4" s="6">
        <v>3</v>
      </c>
      <c r="C4" s="8" t="s">
        <v>83</v>
      </c>
      <c r="D4" s="67">
        <v>0</v>
      </c>
      <c r="E4" s="67">
        <v>0</v>
      </c>
      <c r="F4" s="67">
        <v>0</v>
      </c>
      <c r="G4" s="67">
        <f>PARTICIPACION!F4</f>
        <v>0</v>
      </c>
      <c r="H4" s="67">
        <f>ASISTENCIA!Q8</f>
        <v>8</v>
      </c>
      <c r="I4" s="67">
        <v>0</v>
      </c>
      <c r="J4" s="68">
        <f t="shared" si="0"/>
        <v>1</v>
      </c>
    </row>
    <row r="5" spans="1:12" ht="19.95" customHeight="1" x14ac:dyDescent="0.35">
      <c r="A5" s="6">
        <v>4</v>
      </c>
      <c r="B5" s="6">
        <v>4</v>
      </c>
      <c r="C5" s="8" t="s">
        <v>84</v>
      </c>
      <c r="D5" s="67">
        <v>0</v>
      </c>
      <c r="E5" s="67">
        <v>0</v>
      </c>
      <c r="F5" s="67">
        <v>0</v>
      </c>
      <c r="G5" s="67">
        <f>PARTICIPACION!F5</f>
        <v>0</v>
      </c>
      <c r="H5" s="67">
        <f>ASISTENCIA!Q9</f>
        <v>8</v>
      </c>
      <c r="I5" s="67">
        <v>0</v>
      </c>
      <c r="J5" s="68">
        <f t="shared" si="0"/>
        <v>1</v>
      </c>
    </row>
    <row r="6" spans="1:12" ht="19.95" customHeight="1" x14ac:dyDescent="0.35">
      <c r="A6" s="6">
        <v>5</v>
      </c>
      <c r="B6" s="6">
        <v>5</v>
      </c>
      <c r="C6" s="8" t="s">
        <v>75</v>
      </c>
      <c r="D6" s="67">
        <v>0</v>
      </c>
      <c r="E6" s="67">
        <v>0</v>
      </c>
      <c r="F6" s="67">
        <v>0</v>
      </c>
      <c r="G6" s="67">
        <f>PARTICIPACION!F6</f>
        <v>0</v>
      </c>
      <c r="H6" s="67">
        <f>ASISTENCIA!Q10</f>
        <v>8</v>
      </c>
      <c r="I6" s="67">
        <v>0</v>
      </c>
      <c r="J6" s="68">
        <f t="shared" si="0"/>
        <v>1</v>
      </c>
      <c r="L6" s="42" t="s">
        <v>68</v>
      </c>
    </row>
    <row r="7" spans="1:12" ht="19.95" customHeight="1" x14ac:dyDescent="0.35">
      <c r="A7" s="6"/>
      <c r="B7" s="6">
        <v>6</v>
      </c>
      <c r="C7" s="8" t="s">
        <v>85</v>
      </c>
      <c r="D7" s="67">
        <v>0</v>
      </c>
      <c r="E7" s="67">
        <v>0</v>
      </c>
      <c r="F7" s="67">
        <v>0</v>
      </c>
      <c r="G7" s="67">
        <f>PARTICIPACION!F7</f>
        <v>0</v>
      </c>
      <c r="H7" s="67">
        <f>ASISTENCIA!Q11</f>
        <v>8</v>
      </c>
      <c r="I7" s="67">
        <v>0</v>
      </c>
      <c r="J7" s="68">
        <f t="shared" si="0"/>
        <v>1</v>
      </c>
      <c r="L7" s="42"/>
    </row>
    <row r="8" spans="1:12" ht="19.95" customHeight="1" x14ac:dyDescent="0.35">
      <c r="A8" s="6"/>
      <c r="B8" s="6">
        <v>7</v>
      </c>
      <c r="C8" s="8" t="s">
        <v>86</v>
      </c>
      <c r="D8" s="67">
        <v>0</v>
      </c>
      <c r="E8" s="67">
        <v>0</v>
      </c>
      <c r="F8" s="67">
        <v>0</v>
      </c>
      <c r="G8" s="67">
        <f>PARTICIPACION!F8</f>
        <v>0</v>
      </c>
      <c r="H8" s="67">
        <f>ASISTENCIA!Q12</f>
        <v>8</v>
      </c>
      <c r="I8" s="67">
        <v>0</v>
      </c>
      <c r="J8" s="68">
        <f t="shared" si="0"/>
        <v>1</v>
      </c>
      <c r="L8" s="42"/>
    </row>
    <row r="9" spans="1:12" ht="19.95" customHeight="1" x14ac:dyDescent="0.35">
      <c r="A9" s="6"/>
      <c r="B9" s="6">
        <v>8</v>
      </c>
      <c r="C9" s="8" t="s">
        <v>87</v>
      </c>
      <c r="D9" s="67">
        <v>0</v>
      </c>
      <c r="E9" s="67">
        <v>0</v>
      </c>
      <c r="F9" s="67">
        <v>0</v>
      </c>
      <c r="G9" s="67">
        <f>PARTICIPACION!F9</f>
        <v>0</v>
      </c>
      <c r="H9" s="67">
        <f>ASISTENCIA!Q13</f>
        <v>8</v>
      </c>
      <c r="I9" s="67">
        <v>0</v>
      </c>
      <c r="J9" s="68">
        <f t="shared" si="0"/>
        <v>1</v>
      </c>
      <c r="L9" s="42"/>
    </row>
    <row r="10" spans="1:12" ht="19.95" customHeight="1" x14ac:dyDescent="0.35">
      <c r="A10" s="6"/>
      <c r="B10" s="6">
        <v>9</v>
      </c>
      <c r="C10" s="8" t="s">
        <v>79</v>
      </c>
      <c r="D10" s="67">
        <v>0</v>
      </c>
      <c r="E10" s="67">
        <v>0</v>
      </c>
      <c r="F10" s="67">
        <v>0</v>
      </c>
      <c r="G10" s="67">
        <f>PARTICIPACION!F10</f>
        <v>0</v>
      </c>
      <c r="H10" s="67">
        <f>ASISTENCIA!Q14</f>
        <v>8</v>
      </c>
      <c r="I10" s="67">
        <v>0</v>
      </c>
      <c r="J10" s="68">
        <f t="shared" si="0"/>
        <v>1</v>
      </c>
      <c r="L10" s="42"/>
    </row>
    <row r="11" spans="1:12" ht="19.95" customHeight="1" x14ac:dyDescent="0.35">
      <c r="A11" s="6"/>
      <c r="B11" s="6">
        <v>10</v>
      </c>
      <c r="C11" s="8" t="s">
        <v>88</v>
      </c>
      <c r="D11" s="67">
        <v>0</v>
      </c>
      <c r="E11" s="67">
        <v>0</v>
      </c>
      <c r="F11" s="67">
        <v>0</v>
      </c>
      <c r="G11" s="67">
        <f>PARTICIPACION!F11</f>
        <v>0</v>
      </c>
      <c r="H11" s="67">
        <f>ASISTENCIA!Q15</f>
        <v>8</v>
      </c>
      <c r="I11" s="67">
        <v>0</v>
      </c>
      <c r="J11" s="68">
        <f t="shared" si="0"/>
        <v>1</v>
      </c>
      <c r="L11" s="42"/>
    </row>
    <row r="12" spans="1:12" ht="19.95" customHeight="1" x14ac:dyDescent="0.35">
      <c r="A12" s="6"/>
      <c r="B12" s="6">
        <v>11</v>
      </c>
      <c r="C12" s="8"/>
      <c r="D12" s="67">
        <v>0</v>
      </c>
      <c r="E12" s="67">
        <v>0</v>
      </c>
      <c r="F12" s="67">
        <v>0</v>
      </c>
      <c r="G12" s="67">
        <f>PARTICIPACION!F12</f>
        <v>0</v>
      </c>
      <c r="H12" s="67">
        <f>ASISTENCIA!Q16</f>
        <v>7</v>
      </c>
      <c r="I12" s="67">
        <v>0</v>
      </c>
      <c r="J12" s="68">
        <f t="shared" si="0"/>
        <v>1</v>
      </c>
    </row>
    <row r="13" spans="1:12" ht="19.95" customHeight="1" x14ac:dyDescent="0.35">
      <c r="A13" s="6"/>
      <c r="B13" s="6">
        <v>12</v>
      </c>
      <c r="C13" s="8"/>
      <c r="D13" s="67">
        <v>0</v>
      </c>
      <c r="E13" s="67">
        <v>0</v>
      </c>
      <c r="F13" s="67">
        <v>0</v>
      </c>
      <c r="G13" s="67">
        <f>PARTICIPACION!F13</f>
        <v>0</v>
      </c>
      <c r="H13" s="67">
        <f>ASISTENCIA!Q17</f>
        <v>7</v>
      </c>
      <c r="I13" s="67">
        <v>0</v>
      </c>
      <c r="J13" s="68">
        <f t="shared" si="0"/>
        <v>1</v>
      </c>
    </row>
    <row r="14" spans="1:12" ht="19.95" customHeight="1" x14ac:dyDescent="0.35">
      <c r="A14" s="6"/>
      <c r="B14" s="6">
        <v>13</v>
      </c>
      <c r="C14" s="8"/>
      <c r="D14" s="67">
        <v>0</v>
      </c>
      <c r="E14" s="67">
        <v>0</v>
      </c>
      <c r="F14" s="67">
        <v>0</v>
      </c>
      <c r="G14" s="67">
        <f>PARTICIPACION!F14</f>
        <v>0</v>
      </c>
      <c r="H14" s="67">
        <f>ASISTENCIA!Q18</f>
        <v>7</v>
      </c>
      <c r="I14" s="67">
        <v>0</v>
      </c>
      <c r="J14" s="68">
        <f t="shared" si="0"/>
        <v>1</v>
      </c>
    </row>
    <row r="15" spans="1:12" ht="19.95" customHeight="1" x14ac:dyDescent="0.35">
      <c r="A15" s="6"/>
      <c r="B15" s="6">
        <v>14</v>
      </c>
      <c r="C15" s="8"/>
      <c r="D15" s="67">
        <v>0</v>
      </c>
      <c r="E15" s="67">
        <v>0</v>
      </c>
      <c r="F15" s="67">
        <v>0</v>
      </c>
      <c r="G15" s="67">
        <f>PARTICIPACION!F15</f>
        <v>0</v>
      </c>
      <c r="H15" s="67">
        <f>ASISTENCIA!Q19</f>
        <v>7</v>
      </c>
      <c r="I15" s="67">
        <v>0</v>
      </c>
      <c r="J15" s="68">
        <f t="shared" si="0"/>
        <v>1</v>
      </c>
    </row>
    <row r="16" spans="1:12" ht="19.95" customHeight="1" x14ac:dyDescent="0.35">
      <c r="A16" s="6">
        <v>6</v>
      </c>
      <c r="B16" s="6">
        <v>15</v>
      </c>
      <c r="C16" s="8"/>
      <c r="D16" s="67">
        <v>0</v>
      </c>
      <c r="E16" s="67">
        <v>0</v>
      </c>
      <c r="F16" s="67">
        <v>0</v>
      </c>
      <c r="G16" s="67">
        <f>PARTICIPACION!F16</f>
        <v>0</v>
      </c>
      <c r="H16" s="67">
        <f>ASISTENCIA!Q20</f>
        <v>7</v>
      </c>
      <c r="I16" s="67">
        <v>0</v>
      </c>
      <c r="J16" s="68">
        <f t="shared" si="0"/>
        <v>1</v>
      </c>
    </row>
    <row r="17" spans="1:10" ht="19.95" customHeight="1" x14ac:dyDescent="0.35">
      <c r="A17" s="6">
        <v>7</v>
      </c>
      <c r="B17" s="6">
        <v>16</v>
      </c>
      <c r="C17" s="8"/>
      <c r="D17" s="67">
        <v>0</v>
      </c>
      <c r="E17" s="67">
        <v>0</v>
      </c>
      <c r="F17" s="67">
        <v>0</v>
      </c>
      <c r="G17" s="67">
        <f>PARTICIPACION!F17</f>
        <v>0</v>
      </c>
      <c r="H17" s="67">
        <f>ASISTENCIA!Q21</f>
        <v>7</v>
      </c>
      <c r="I17" s="67">
        <v>0</v>
      </c>
      <c r="J17" s="68">
        <f t="shared" si="0"/>
        <v>1</v>
      </c>
    </row>
    <row r="18" spans="1:10" ht="19.95" customHeight="1" x14ac:dyDescent="0.35">
      <c r="A18" s="6">
        <v>8</v>
      </c>
      <c r="B18" s="6">
        <v>17</v>
      </c>
      <c r="C18" s="8"/>
      <c r="D18" s="67">
        <v>0</v>
      </c>
      <c r="E18" s="67">
        <v>0</v>
      </c>
      <c r="F18" s="67">
        <v>0</v>
      </c>
      <c r="G18" s="67">
        <f>PARTICIPACION!F18</f>
        <v>0</v>
      </c>
      <c r="H18" s="67">
        <f>ASISTENCIA!Q22</f>
        <v>7</v>
      </c>
      <c r="I18" s="67">
        <v>0</v>
      </c>
      <c r="J18" s="68">
        <f t="shared" si="0"/>
        <v>1</v>
      </c>
    </row>
    <row r="19" spans="1:10" ht="19.95" customHeight="1" x14ac:dyDescent="0.35">
      <c r="A19" s="6"/>
      <c r="B19" s="6">
        <v>18</v>
      </c>
      <c r="C19" s="8"/>
      <c r="D19" s="67">
        <v>0</v>
      </c>
      <c r="E19" s="67">
        <v>0</v>
      </c>
      <c r="F19" s="67">
        <v>0</v>
      </c>
      <c r="G19" s="67">
        <f>PARTICIPACION!F19</f>
        <v>0</v>
      </c>
      <c r="H19" s="67">
        <f>ASISTENCIA!Q23</f>
        <v>7</v>
      </c>
      <c r="I19" s="67">
        <v>0</v>
      </c>
      <c r="J19" s="68">
        <f t="shared" si="0"/>
        <v>1</v>
      </c>
    </row>
    <row r="20" spans="1:10" ht="19.95" customHeight="1" x14ac:dyDescent="0.35">
      <c r="A20" s="6"/>
      <c r="B20" s="6">
        <v>19</v>
      </c>
      <c r="C20" s="8"/>
      <c r="D20" s="67">
        <v>0</v>
      </c>
      <c r="E20" s="67">
        <v>0</v>
      </c>
      <c r="F20" s="67">
        <v>0</v>
      </c>
      <c r="G20" s="67">
        <f>PARTICIPACION!F20</f>
        <v>0</v>
      </c>
      <c r="H20" s="67">
        <f>ASISTENCIA!Q24</f>
        <v>7</v>
      </c>
      <c r="I20" s="67">
        <v>0</v>
      </c>
      <c r="J20" s="68">
        <f t="shared" si="0"/>
        <v>1</v>
      </c>
    </row>
    <row r="21" spans="1:10" ht="19.95" customHeight="1" x14ac:dyDescent="0.35">
      <c r="A21" s="6">
        <v>9</v>
      </c>
      <c r="B21" s="6">
        <v>20</v>
      </c>
      <c r="C21" s="8"/>
      <c r="D21" s="67">
        <v>0</v>
      </c>
      <c r="E21" s="67">
        <v>0</v>
      </c>
      <c r="F21" s="67">
        <v>0</v>
      </c>
      <c r="G21" s="67">
        <f>PARTICIPACION!F21</f>
        <v>0</v>
      </c>
      <c r="H21" s="67">
        <f>ASISTENCIA!Q25</f>
        <v>7</v>
      </c>
      <c r="I21" s="67">
        <v>0</v>
      </c>
      <c r="J21" s="68">
        <f t="shared" si="0"/>
        <v>1</v>
      </c>
    </row>
    <row r="22" spans="1:10" ht="19.95" customHeight="1" x14ac:dyDescent="0.35">
      <c r="A22" s="6">
        <v>10</v>
      </c>
      <c r="B22" s="6">
        <v>21</v>
      </c>
      <c r="C22" s="8"/>
      <c r="D22" s="67">
        <v>0</v>
      </c>
      <c r="E22" s="67">
        <v>0</v>
      </c>
      <c r="F22" s="67">
        <v>0</v>
      </c>
      <c r="G22" s="67">
        <f>PARTICIPACION!F22</f>
        <v>0</v>
      </c>
      <c r="H22" s="67">
        <f>ASISTENCIA!Q26</f>
        <v>7</v>
      </c>
      <c r="I22" s="67">
        <v>0</v>
      </c>
      <c r="J22" s="68">
        <f t="shared" si="0"/>
        <v>1</v>
      </c>
    </row>
    <row r="23" spans="1:10" x14ac:dyDescent="0.3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7.4761904761904763</v>
      </c>
      <c r="I23" s="13">
        <f t="shared" si="1"/>
        <v>0</v>
      </c>
      <c r="J23" s="13">
        <f t="shared" si="1"/>
        <v>1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16" width="9.6640625" style="3" customWidth="1"/>
    <col min="17" max="17" width="15.6640625" style="1" customWidth="1"/>
  </cols>
  <sheetData>
    <row r="1" spans="1:17" ht="23.4" x14ac:dyDescent="0.45">
      <c r="A1" s="15" t="s">
        <v>14</v>
      </c>
      <c r="D1" s="28"/>
      <c r="E1" s="17" t="s">
        <v>21</v>
      </c>
    </row>
    <row r="2" spans="1:17" ht="18" x14ac:dyDescent="0.35">
      <c r="A2" s="14" t="s">
        <v>35</v>
      </c>
    </row>
    <row r="3" spans="1:17" ht="18" x14ac:dyDescent="0.35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3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95" customHeight="1" x14ac:dyDescent="0.35">
      <c r="A5" s="37" t="s">
        <v>9</v>
      </c>
      <c r="B5" s="38" t="s">
        <v>8</v>
      </c>
      <c r="C5" s="39">
        <v>42990</v>
      </c>
      <c r="D5" s="39">
        <v>42992</v>
      </c>
      <c r="E5" s="39">
        <f>C5+7</f>
        <v>42997</v>
      </c>
      <c r="F5" s="39">
        <f>D5+7</f>
        <v>42999</v>
      </c>
      <c r="G5" s="39">
        <f>E5+7</f>
        <v>43004</v>
      </c>
      <c r="H5" s="39">
        <f>F5+7</f>
        <v>43006</v>
      </c>
      <c r="I5" s="39">
        <f>G5+7</f>
        <v>43011</v>
      </c>
      <c r="J5" s="39">
        <f>H5+7</f>
        <v>43013</v>
      </c>
      <c r="K5" s="39">
        <f>I5+7</f>
        <v>43018</v>
      </c>
      <c r="L5" s="39">
        <f>J5+7</f>
        <v>43020</v>
      </c>
      <c r="M5" s="39">
        <f>K5+7</f>
        <v>43025</v>
      </c>
      <c r="N5" s="39">
        <f>L5+7</f>
        <v>43027</v>
      </c>
      <c r="O5" s="39">
        <f>M5+7</f>
        <v>43032</v>
      </c>
      <c r="P5" s="39">
        <f>N5+7</f>
        <v>43034</v>
      </c>
      <c r="Q5" s="40" t="s">
        <v>3</v>
      </c>
    </row>
    <row r="6" spans="1:17" ht="19.95" customHeight="1" x14ac:dyDescent="0.35">
      <c r="A6" s="6">
        <v>1</v>
      </c>
      <c r="B6" s="7" t="s">
        <v>81</v>
      </c>
      <c r="C6" s="6" t="s">
        <v>37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8</v>
      </c>
    </row>
    <row r="7" spans="1:17" ht="19.95" customHeight="1" x14ac:dyDescent="0.35">
      <c r="A7" s="6">
        <v>2</v>
      </c>
      <c r="B7" s="7" t="s">
        <v>82</v>
      </c>
      <c r="C7" s="6" t="s">
        <v>37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0">ROUNDUP( 20  - COUNTIF(C7:O7,"") - COUNTIF(D7:O7,"F") - COUNTIF(D7:O7,"T")/2,0)</f>
        <v>8</v>
      </c>
    </row>
    <row r="8" spans="1:17" ht="19.95" customHeight="1" x14ac:dyDescent="0.35">
      <c r="A8" s="6">
        <v>3</v>
      </c>
      <c r="B8" s="7" t="s">
        <v>83</v>
      </c>
      <c r="C8" s="6" t="s">
        <v>37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0"/>
        <v>8</v>
      </c>
    </row>
    <row r="9" spans="1:17" ht="19.95" customHeight="1" x14ac:dyDescent="0.35">
      <c r="A9" s="6">
        <v>4</v>
      </c>
      <c r="B9" s="7" t="s">
        <v>84</v>
      </c>
      <c r="C9" s="6" t="s">
        <v>37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0"/>
        <v>8</v>
      </c>
    </row>
    <row r="10" spans="1:17" ht="19.95" customHeight="1" x14ac:dyDescent="0.35">
      <c r="A10" s="6">
        <v>5</v>
      </c>
      <c r="B10" s="7" t="s">
        <v>75</v>
      </c>
      <c r="C10" s="6" t="s">
        <v>37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8</v>
      </c>
    </row>
    <row r="11" spans="1:17" ht="19.95" customHeight="1" x14ac:dyDescent="0.35">
      <c r="A11" s="6">
        <v>6</v>
      </c>
      <c r="B11" s="7" t="s">
        <v>85</v>
      </c>
      <c r="C11" s="6" t="s">
        <v>37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0"/>
        <v>8</v>
      </c>
    </row>
    <row r="12" spans="1:17" ht="19.95" customHeight="1" x14ac:dyDescent="0.35">
      <c r="A12" s="6">
        <v>7</v>
      </c>
      <c r="B12" s="7" t="s">
        <v>86</v>
      </c>
      <c r="C12" s="6" t="s">
        <v>37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8</v>
      </c>
    </row>
    <row r="13" spans="1:17" ht="19.95" customHeight="1" x14ac:dyDescent="0.35">
      <c r="A13" s="6">
        <v>8</v>
      </c>
      <c r="B13" s="8" t="s">
        <v>87</v>
      </c>
      <c r="C13" s="27" t="s">
        <v>37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8</v>
      </c>
    </row>
    <row r="14" spans="1:17" ht="19.95" customHeight="1" x14ac:dyDescent="0.35">
      <c r="A14" s="6">
        <v>9</v>
      </c>
      <c r="B14" s="7" t="s">
        <v>79</v>
      </c>
      <c r="C14" s="6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0"/>
        <v>8</v>
      </c>
    </row>
    <row r="15" spans="1:17" ht="19.95" customHeight="1" x14ac:dyDescent="0.35">
      <c r="A15" s="6">
        <v>10</v>
      </c>
      <c r="B15" s="7" t="s">
        <v>88</v>
      </c>
      <c r="C15" s="6" t="s">
        <v>37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8</v>
      </c>
    </row>
    <row r="16" spans="1:17" ht="19.95" customHeight="1" x14ac:dyDescent="0.35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0"/>
        <v>7</v>
      </c>
    </row>
    <row r="17" spans="1:17" ht="19.95" customHeight="1" x14ac:dyDescent="0.35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0"/>
        <v>7</v>
      </c>
    </row>
    <row r="18" spans="1:17" ht="19.95" customHeight="1" x14ac:dyDescent="0.35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0"/>
        <v>7</v>
      </c>
    </row>
    <row r="19" spans="1:17" ht="19.95" customHeight="1" x14ac:dyDescent="0.35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0"/>
        <v>7</v>
      </c>
    </row>
    <row r="20" spans="1:17" ht="19.95" customHeight="1" x14ac:dyDescent="0.35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0"/>
        <v>7</v>
      </c>
    </row>
    <row r="21" spans="1:17" ht="19.95" customHeight="1" x14ac:dyDescent="0.35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0"/>
        <v>7</v>
      </c>
    </row>
    <row r="22" spans="1:17" ht="19.95" customHeight="1" x14ac:dyDescent="0.35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0"/>
        <v>7</v>
      </c>
    </row>
    <row r="23" spans="1:17" ht="19.95" customHeight="1" x14ac:dyDescent="0.35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0"/>
        <v>7</v>
      </c>
    </row>
    <row r="24" spans="1:17" ht="19.95" customHeight="1" x14ac:dyDescent="0.35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0"/>
        <v>7</v>
      </c>
    </row>
    <row r="25" spans="1:17" ht="19.95" customHeight="1" x14ac:dyDescent="0.35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0"/>
        <v>7</v>
      </c>
    </row>
    <row r="26" spans="1:17" ht="19.95" customHeight="1" x14ac:dyDescent="0.35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0"/>
        <v>7</v>
      </c>
    </row>
    <row r="27" spans="1:17" ht="18" x14ac:dyDescent="0.35">
      <c r="B27" s="33" t="s">
        <v>11</v>
      </c>
      <c r="C27" s="34">
        <f t="shared" ref="C27:P27" si="1">COUNTIF(C6:C26,"=P")</f>
        <v>10</v>
      </c>
      <c r="D27" s="35">
        <f t="shared" si="1"/>
        <v>0</v>
      </c>
      <c r="E27" s="35">
        <f t="shared" si="1"/>
        <v>0</v>
      </c>
      <c r="F27" s="35">
        <f t="shared" si="1"/>
        <v>0</v>
      </c>
      <c r="G27" s="35">
        <f t="shared" si="1"/>
        <v>0</v>
      </c>
      <c r="H27" s="35">
        <f t="shared" si="1"/>
        <v>0</v>
      </c>
      <c r="I27" s="35">
        <f t="shared" si="1"/>
        <v>0</v>
      </c>
      <c r="J27" s="35">
        <f t="shared" si="1"/>
        <v>0</v>
      </c>
      <c r="K27" s="35">
        <f t="shared" si="1"/>
        <v>0</v>
      </c>
      <c r="L27" s="35">
        <f t="shared" si="1"/>
        <v>0</v>
      </c>
      <c r="M27" s="35">
        <f t="shared" si="1"/>
        <v>0</v>
      </c>
      <c r="N27" s="35">
        <f t="shared" si="1"/>
        <v>0</v>
      </c>
      <c r="O27" s="35">
        <f t="shared" si="1"/>
        <v>0</v>
      </c>
      <c r="P27" s="36">
        <f t="shared" si="1"/>
        <v>0</v>
      </c>
    </row>
    <row r="28" spans="1:17" ht="18" x14ac:dyDescent="0.35">
      <c r="B28" s="33" t="s">
        <v>10</v>
      </c>
      <c r="C28" s="34">
        <f t="shared" ref="C28:P28" si="2">COUNTIF(C6:C26,"=T")</f>
        <v>0</v>
      </c>
      <c r="D28" s="35">
        <f t="shared" si="2"/>
        <v>0</v>
      </c>
      <c r="E28" s="35">
        <f t="shared" si="2"/>
        <v>0</v>
      </c>
      <c r="F28" s="35">
        <f t="shared" si="2"/>
        <v>0</v>
      </c>
      <c r="G28" s="35">
        <f t="shared" si="2"/>
        <v>0</v>
      </c>
      <c r="H28" s="35">
        <f t="shared" si="2"/>
        <v>0</v>
      </c>
      <c r="I28" s="35">
        <f t="shared" si="2"/>
        <v>0</v>
      </c>
      <c r="J28" s="35">
        <f t="shared" si="2"/>
        <v>0</v>
      </c>
      <c r="K28" s="35">
        <f t="shared" si="2"/>
        <v>0</v>
      </c>
      <c r="L28" s="35">
        <f t="shared" si="2"/>
        <v>0</v>
      </c>
      <c r="M28" s="35">
        <f t="shared" si="2"/>
        <v>0</v>
      </c>
      <c r="N28" s="35">
        <f t="shared" si="2"/>
        <v>0</v>
      </c>
      <c r="O28" s="35">
        <f t="shared" si="2"/>
        <v>0</v>
      </c>
      <c r="P28" s="35">
        <f t="shared" si="2"/>
        <v>0</v>
      </c>
    </row>
    <row r="29" spans="1:17" ht="18" x14ac:dyDescent="0.35">
      <c r="B29" s="33" t="s">
        <v>12</v>
      </c>
      <c r="C29" s="34">
        <f t="shared" ref="C29:P29" si="3">COUNTIF(C6:C26,"=F") + COUNTIF(C6:C26,"=")</f>
        <v>11</v>
      </c>
      <c r="D29" s="35">
        <f t="shared" si="3"/>
        <v>21</v>
      </c>
      <c r="E29" s="35">
        <f t="shared" si="3"/>
        <v>21</v>
      </c>
      <c r="F29" s="35">
        <f t="shared" si="3"/>
        <v>21</v>
      </c>
      <c r="G29" s="35">
        <f t="shared" si="3"/>
        <v>21</v>
      </c>
      <c r="H29" s="35">
        <f t="shared" si="3"/>
        <v>21</v>
      </c>
      <c r="I29" s="35">
        <f t="shared" si="3"/>
        <v>21</v>
      </c>
      <c r="J29" s="35">
        <f t="shared" si="3"/>
        <v>21</v>
      </c>
      <c r="K29" s="35">
        <f t="shared" si="3"/>
        <v>21</v>
      </c>
      <c r="L29" s="35">
        <f t="shared" si="3"/>
        <v>21</v>
      </c>
      <c r="M29" s="35">
        <f t="shared" si="3"/>
        <v>21</v>
      </c>
      <c r="N29" s="35">
        <f t="shared" si="3"/>
        <v>21</v>
      </c>
      <c r="O29" s="35">
        <f t="shared" si="3"/>
        <v>21</v>
      </c>
      <c r="P29" s="35">
        <f t="shared" si="3"/>
        <v>18</v>
      </c>
    </row>
    <row r="30" spans="1:17" ht="18" x14ac:dyDescent="0.35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4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5546875" style="3" customWidth="1"/>
    <col min="7" max="7" width="15.33203125" style="1" customWidth="1"/>
  </cols>
  <sheetData>
    <row r="1" spans="1:7" ht="19.95" customHeight="1" x14ac:dyDescent="0.3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3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3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3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3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3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3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3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3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3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3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3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3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3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3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3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3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3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3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3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3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3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4.4" x14ac:dyDescent="0.3"/>
  <cols>
    <col min="1" max="1" width="5.88671875" customWidth="1"/>
    <col min="2" max="2" width="40.6640625" customWidth="1"/>
    <col min="3" max="3" width="11.44140625" style="1" customWidth="1"/>
    <col min="4" max="4" width="11.44140625" hidden="1" customWidth="1"/>
    <col min="5" max="5" width="11.44140625" customWidth="1"/>
    <col min="9" max="9" width="11.44140625" style="1"/>
  </cols>
  <sheetData>
    <row r="1" spans="1:9" ht="19.95" customHeight="1" x14ac:dyDescent="0.3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3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3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3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3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3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3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3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3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3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3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3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3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3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3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3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3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3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3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3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3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3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4.4" x14ac:dyDescent="0.3"/>
  <cols>
    <col min="1" max="1" width="10.88671875" style="3" customWidth="1"/>
    <col min="2" max="2" width="13.109375" style="3" customWidth="1"/>
    <col min="3" max="3" width="34.5546875" style="3" customWidth="1"/>
    <col min="4" max="4" width="38.33203125" customWidth="1"/>
  </cols>
  <sheetData>
    <row r="1" spans="1:4" x14ac:dyDescent="0.3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3">
      <c r="A2" s="3">
        <v>1</v>
      </c>
      <c r="B2" s="31">
        <v>0.2986111111111111</v>
      </c>
      <c r="C2" s="17"/>
    </row>
    <row r="3" spans="1:4" x14ac:dyDescent="0.3">
      <c r="A3" s="3">
        <v>2</v>
      </c>
      <c r="B3" s="31">
        <v>0.31944444444444448</v>
      </c>
      <c r="C3" s="17"/>
    </row>
    <row r="4" spans="1:4" x14ac:dyDescent="0.3">
      <c r="A4" s="3">
        <v>3</v>
      </c>
      <c r="B4" s="31">
        <v>0.34027777777777801</v>
      </c>
      <c r="C4" s="17"/>
    </row>
    <row r="5" spans="1:4" x14ac:dyDescent="0.3">
      <c r="A5" s="3">
        <v>4</v>
      </c>
      <c r="B5" s="31">
        <v>0.36111111111111099</v>
      </c>
      <c r="C5" s="17"/>
    </row>
    <row r="6" spans="1:4" x14ac:dyDescent="0.3">
      <c r="A6" s="3">
        <v>5</v>
      </c>
      <c r="B6" s="31">
        <v>0.38194444444444497</v>
      </c>
      <c r="C6" s="17"/>
    </row>
    <row r="7" spans="1:4" x14ac:dyDescent="0.3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4.4" x14ac:dyDescent="0.3"/>
  <cols>
    <col min="2" max="2" width="43" customWidth="1"/>
    <col min="3" max="8" width="15.6640625" style="3" customWidth="1"/>
    <col min="9" max="12" width="15.6640625" customWidth="1"/>
  </cols>
  <sheetData>
    <row r="1" spans="1:9" x14ac:dyDescent="0.3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" x14ac:dyDescent="0.35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" x14ac:dyDescent="0.35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" x14ac:dyDescent="0.35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" x14ac:dyDescent="0.35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" x14ac:dyDescent="0.35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" x14ac:dyDescent="0.35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" x14ac:dyDescent="0.35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" x14ac:dyDescent="0.35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" x14ac:dyDescent="0.35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" x14ac:dyDescent="0.35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" x14ac:dyDescent="0.35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" x14ac:dyDescent="0.35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" x14ac:dyDescent="0.35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4.4" x14ac:dyDescent="0.3"/>
  <cols>
    <col min="1" max="1" width="6.109375" customWidth="1"/>
    <col min="2" max="2" width="12.5546875" customWidth="1"/>
    <col min="3" max="3" width="58.33203125" customWidth="1"/>
  </cols>
  <sheetData>
    <row r="1" spans="1:8" ht="15" thickBot="1" x14ac:dyDescent="0.35"/>
    <row r="2" spans="1:8" ht="19.2" customHeight="1" x14ac:dyDescent="0.3">
      <c r="A2" s="47">
        <v>1</v>
      </c>
      <c r="B2" s="49">
        <v>100027940</v>
      </c>
      <c r="C2" s="49" t="s">
        <v>69</v>
      </c>
      <c r="D2" s="49" t="s">
        <v>70</v>
      </c>
      <c r="E2" s="51"/>
      <c r="F2" s="51"/>
      <c r="G2" s="51"/>
      <c r="H2" s="53" t="s">
        <v>71</v>
      </c>
    </row>
    <row r="3" spans="1:8" ht="15" thickBot="1" x14ac:dyDescent="0.35">
      <c r="A3" s="48"/>
      <c r="B3" s="50"/>
      <c r="C3" s="50"/>
      <c r="D3" s="50"/>
      <c r="E3" s="52"/>
      <c r="F3" s="52"/>
      <c r="G3" s="52"/>
      <c r="H3" s="54"/>
    </row>
    <row r="4" spans="1:8" ht="19.2" customHeight="1" x14ac:dyDescent="0.3">
      <c r="A4" s="55">
        <v>2</v>
      </c>
      <c r="B4" s="57">
        <v>100033542</v>
      </c>
      <c r="C4" s="57" t="s">
        <v>72</v>
      </c>
      <c r="D4" s="57" t="s">
        <v>70</v>
      </c>
      <c r="E4" s="59"/>
      <c r="F4" s="59"/>
      <c r="G4" s="59"/>
      <c r="H4" s="61" t="s">
        <v>71</v>
      </c>
    </row>
    <row r="5" spans="1:8" ht="15" thickBot="1" x14ac:dyDescent="0.35">
      <c r="A5" s="56"/>
      <c r="B5" s="58"/>
      <c r="C5" s="58"/>
      <c r="D5" s="58"/>
      <c r="E5" s="60"/>
      <c r="F5" s="60"/>
      <c r="G5" s="60"/>
      <c r="H5" s="62"/>
    </row>
    <row r="6" spans="1:8" ht="19.2" customHeight="1" x14ac:dyDescent="0.3">
      <c r="A6" s="63">
        <v>3</v>
      </c>
      <c r="B6" s="64">
        <v>100033986</v>
      </c>
      <c r="C6" s="64" t="s">
        <v>73</v>
      </c>
      <c r="D6" s="64" t="s">
        <v>70</v>
      </c>
      <c r="E6" s="65"/>
      <c r="F6" s="65"/>
      <c r="G6" s="65"/>
      <c r="H6" s="66" t="s">
        <v>71</v>
      </c>
    </row>
    <row r="7" spans="1:8" ht="15" thickBot="1" x14ac:dyDescent="0.35">
      <c r="A7" s="48"/>
      <c r="B7" s="50"/>
      <c r="C7" s="50"/>
      <c r="D7" s="50"/>
      <c r="E7" s="52"/>
      <c r="F7" s="52"/>
      <c r="G7" s="52"/>
      <c r="H7" s="54"/>
    </row>
    <row r="8" spans="1:8" x14ac:dyDescent="0.3">
      <c r="A8" s="55">
        <v>4</v>
      </c>
      <c r="B8" s="57">
        <v>100033497</v>
      </c>
      <c r="C8" s="57" t="s">
        <v>74</v>
      </c>
      <c r="D8" s="57" t="s">
        <v>70</v>
      </c>
      <c r="E8" s="59"/>
      <c r="F8" s="59"/>
      <c r="G8" s="59"/>
      <c r="H8" s="61" t="s">
        <v>71</v>
      </c>
    </row>
    <row r="9" spans="1:8" ht="15" thickBot="1" x14ac:dyDescent="0.35">
      <c r="A9" s="56"/>
      <c r="B9" s="58"/>
      <c r="C9" s="58"/>
      <c r="D9" s="58"/>
      <c r="E9" s="60"/>
      <c r="F9" s="60"/>
      <c r="G9" s="60"/>
      <c r="H9" s="62"/>
    </row>
    <row r="10" spans="1:8" ht="19.2" customHeight="1" x14ac:dyDescent="0.3">
      <c r="A10" s="63">
        <v>5</v>
      </c>
      <c r="B10" s="64">
        <v>100038056</v>
      </c>
      <c r="C10" s="64" t="s">
        <v>75</v>
      </c>
      <c r="D10" s="64" t="s">
        <v>70</v>
      </c>
      <c r="E10" s="65"/>
      <c r="F10" s="65"/>
      <c r="G10" s="65"/>
      <c r="H10" s="66" t="s">
        <v>71</v>
      </c>
    </row>
    <row r="11" spans="1:8" ht="15" thickBot="1" x14ac:dyDescent="0.35">
      <c r="A11" s="48"/>
      <c r="B11" s="50"/>
      <c r="C11" s="50"/>
      <c r="D11" s="50"/>
      <c r="E11" s="52"/>
      <c r="F11" s="52"/>
      <c r="G11" s="52"/>
      <c r="H11" s="54"/>
    </row>
    <row r="12" spans="1:8" ht="19.2" customHeight="1" x14ac:dyDescent="0.3">
      <c r="A12" s="55">
        <v>6</v>
      </c>
      <c r="B12" s="57">
        <v>100031506</v>
      </c>
      <c r="C12" s="57" t="s">
        <v>76</v>
      </c>
      <c r="D12" s="57" t="s">
        <v>70</v>
      </c>
      <c r="E12" s="59"/>
      <c r="F12" s="59"/>
      <c r="G12" s="59"/>
      <c r="H12" s="61" t="s">
        <v>71</v>
      </c>
    </row>
    <row r="13" spans="1:8" ht="15" thickBot="1" x14ac:dyDescent="0.35">
      <c r="A13" s="56"/>
      <c r="B13" s="58"/>
      <c r="C13" s="58"/>
      <c r="D13" s="58"/>
      <c r="E13" s="60"/>
      <c r="F13" s="60"/>
      <c r="G13" s="60"/>
      <c r="H13" s="62"/>
    </row>
    <row r="14" spans="1:8" ht="19.2" customHeight="1" x14ac:dyDescent="0.3">
      <c r="A14" s="63">
        <v>7</v>
      </c>
      <c r="B14" s="64">
        <v>100011564</v>
      </c>
      <c r="C14" s="64" t="s">
        <v>77</v>
      </c>
      <c r="D14" s="64" t="s">
        <v>70</v>
      </c>
      <c r="E14" s="65"/>
      <c r="F14" s="65"/>
      <c r="G14" s="65"/>
      <c r="H14" s="66" t="s">
        <v>71</v>
      </c>
    </row>
    <row r="15" spans="1:8" ht="15" thickBot="1" x14ac:dyDescent="0.35">
      <c r="A15" s="48"/>
      <c r="B15" s="50"/>
      <c r="C15" s="50"/>
      <c r="D15" s="50"/>
      <c r="E15" s="52"/>
      <c r="F15" s="52"/>
      <c r="G15" s="52"/>
      <c r="H15" s="54"/>
    </row>
    <row r="16" spans="1:8" ht="19.2" customHeight="1" x14ac:dyDescent="0.3">
      <c r="A16" s="55">
        <v>8</v>
      </c>
      <c r="B16" s="57">
        <v>100008136</v>
      </c>
      <c r="C16" s="57" t="s">
        <v>78</v>
      </c>
      <c r="D16" s="57" t="s">
        <v>70</v>
      </c>
      <c r="E16" s="59"/>
      <c r="F16" s="59"/>
      <c r="G16" s="59"/>
      <c r="H16" s="61" t="s">
        <v>71</v>
      </c>
    </row>
    <row r="17" spans="1:8" ht="15" thickBot="1" x14ac:dyDescent="0.35">
      <c r="A17" s="56"/>
      <c r="B17" s="58"/>
      <c r="C17" s="58"/>
      <c r="D17" s="58"/>
      <c r="E17" s="60"/>
      <c r="F17" s="60"/>
      <c r="G17" s="60"/>
      <c r="H17" s="62"/>
    </row>
    <row r="18" spans="1:8" ht="30.6" customHeight="1" x14ac:dyDescent="0.3">
      <c r="A18" s="63">
        <v>9</v>
      </c>
      <c r="B18" s="64">
        <v>100038061</v>
      </c>
      <c r="C18" s="64" t="s">
        <v>79</v>
      </c>
      <c r="D18" s="64" t="s">
        <v>70</v>
      </c>
      <c r="E18" s="65"/>
      <c r="F18" s="65"/>
      <c r="G18" s="65"/>
      <c r="H18" s="66" t="s">
        <v>71</v>
      </c>
    </row>
    <row r="19" spans="1:8" ht="15" thickBot="1" x14ac:dyDescent="0.35">
      <c r="A19" s="48"/>
      <c r="B19" s="50"/>
      <c r="C19" s="50"/>
      <c r="D19" s="50"/>
      <c r="E19" s="52"/>
      <c r="F19" s="52"/>
      <c r="G19" s="52"/>
      <c r="H19" s="54"/>
    </row>
    <row r="20" spans="1:8" ht="34.799999999999997" thickBot="1" x14ac:dyDescent="0.35">
      <c r="A20" s="43">
        <v>10</v>
      </c>
      <c r="B20" s="44">
        <v>100027997</v>
      </c>
      <c r="C20" s="44" t="s">
        <v>80</v>
      </c>
      <c r="D20" s="45"/>
      <c r="E20" s="45"/>
      <c r="F20" s="45"/>
      <c r="G20" s="45"/>
      <c r="H20" s="46"/>
    </row>
  </sheetData>
  <mergeCells count="72">
    <mergeCell ref="G18:G19"/>
    <mergeCell ref="H18:H19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60" r:id="rId3" name="Control 36">
          <controlPr defaultSize="0" r:id="rId4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251460</xdr:colOff>
                <xdr:row>19</xdr:row>
                <xdr:rowOff>38100</xdr:rowOff>
              </to>
            </anchor>
          </controlPr>
        </control>
      </mc:Choice>
      <mc:Fallback>
        <control shapeId="1060" r:id="rId3" name="Control 36"/>
      </mc:Fallback>
    </mc:AlternateContent>
    <mc:AlternateContent xmlns:mc="http://schemas.openxmlformats.org/markup-compatibility/2006">
      <mc:Choice Requires="x14">
        <control shapeId="1059" r:id="rId5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9" r:id="rId5" name="Control 35"/>
      </mc:Fallback>
    </mc:AlternateContent>
    <mc:AlternateContent xmlns:mc="http://schemas.openxmlformats.org/markup-compatibility/2006">
      <mc:Choice Requires="x14">
        <control shapeId="1058" r:id="rId7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8" r:id="rId7" name="Control 34"/>
      </mc:Fallback>
    </mc:AlternateContent>
    <mc:AlternateContent xmlns:mc="http://schemas.openxmlformats.org/markup-compatibility/2006">
      <mc:Choice Requires="x14">
        <control shapeId="1057" r:id="rId8" name="Control 33">
          <controlPr defaultSize="0" r:id="rId9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228600</xdr:colOff>
                <xdr:row>17</xdr:row>
                <xdr:rowOff>205740</xdr:rowOff>
              </to>
            </anchor>
          </controlPr>
        </control>
      </mc:Choice>
      <mc:Fallback>
        <control shapeId="1057" r:id="rId8" name="Control 33"/>
      </mc:Fallback>
    </mc:AlternateContent>
    <mc:AlternateContent xmlns:mc="http://schemas.openxmlformats.org/markup-compatibility/2006">
      <mc:Choice Requires="x14">
        <control shapeId="1056" r:id="rId10" name="Control 32">
          <controlPr defaultSize="0" r:id="rId4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251460</xdr:colOff>
                <xdr:row>17</xdr:row>
                <xdr:rowOff>38100</xdr:rowOff>
              </to>
            </anchor>
          </controlPr>
        </control>
      </mc:Choice>
      <mc:Fallback>
        <control shapeId="1056" r:id="rId10" name="Control 32"/>
      </mc:Fallback>
    </mc:AlternateContent>
    <mc:AlternateContent xmlns:mc="http://schemas.openxmlformats.org/markup-compatibility/2006">
      <mc:Choice Requires="x14">
        <control shapeId="1055" r:id="rId11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5" r:id="rId11" name="Control 31"/>
      </mc:Fallback>
    </mc:AlternateContent>
    <mc:AlternateContent xmlns:mc="http://schemas.openxmlformats.org/markup-compatibility/2006">
      <mc:Choice Requires="x14">
        <control shapeId="1054" r:id="rId12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4" r:id="rId12" name="Control 30"/>
      </mc:Fallback>
    </mc:AlternateContent>
    <mc:AlternateContent xmlns:mc="http://schemas.openxmlformats.org/markup-compatibility/2006">
      <mc:Choice Requires="x14">
        <control shapeId="1053" r:id="rId13" name="Control 29">
          <controlPr defaultSize="0" r:id="rId9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228600</xdr:colOff>
                <xdr:row>15</xdr:row>
                <xdr:rowOff>205740</xdr:rowOff>
              </to>
            </anchor>
          </controlPr>
        </control>
      </mc:Choice>
      <mc:Fallback>
        <control shapeId="1053" r:id="rId13" name="Control 29"/>
      </mc:Fallback>
    </mc:AlternateContent>
    <mc:AlternateContent xmlns:mc="http://schemas.openxmlformats.org/markup-compatibility/2006">
      <mc:Choice Requires="x14">
        <control shapeId="1052" r:id="rId14" name="Control 28">
          <controlPr defaultSize="0" r:id="rId4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251460</xdr:colOff>
                <xdr:row>15</xdr:row>
                <xdr:rowOff>38100</xdr:rowOff>
              </to>
            </anchor>
          </controlPr>
        </control>
      </mc:Choice>
      <mc:Fallback>
        <control shapeId="1052" r:id="rId14" name="Control 28"/>
      </mc:Fallback>
    </mc:AlternateContent>
    <mc:AlternateContent xmlns:mc="http://schemas.openxmlformats.org/markup-compatibility/2006">
      <mc:Choice Requires="x14">
        <control shapeId="1051" r:id="rId15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51" r:id="rId15" name="Control 27"/>
      </mc:Fallback>
    </mc:AlternateContent>
    <mc:AlternateContent xmlns:mc="http://schemas.openxmlformats.org/markup-compatibility/2006">
      <mc:Choice Requires="x14">
        <control shapeId="1050" r:id="rId16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50" r:id="rId16" name="Control 26"/>
      </mc:Fallback>
    </mc:AlternateContent>
    <mc:AlternateContent xmlns:mc="http://schemas.openxmlformats.org/markup-compatibility/2006">
      <mc:Choice Requires="x14">
        <control shapeId="1049" r:id="rId17" name="Control 25">
          <controlPr defaultSize="0" r:id="rId9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228600</xdr:colOff>
                <xdr:row>13</xdr:row>
                <xdr:rowOff>205740</xdr:rowOff>
              </to>
            </anchor>
          </controlPr>
        </control>
      </mc:Choice>
      <mc:Fallback>
        <control shapeId="1049" r:id="rId17" name="Control 25"/>
      </mc:Fallback>
    </mc:AlternateContent>
    <mc:AlternateContent xmlns:mc="http://schemas.openxmlformats.org/markup-compatibility/2006">
      <mc:Choice Requires="x14">
        <control shapeId="1048" r:id="rId18" name="Control 24">
          <controlPr defaultSize="0" r:id="rId4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251460</xdr:colOff>
                <xdr:row>13</xdr:row>
                <xdr:rowOff>38100</xdr:rowOff>
              </to>
            </anchor>
          </controlPr>
        </control>
      </mc:Choice>
      <mc:Fallback>
        <control shapeId="1048" r:id="rId18" name="Control 24"/>
      </mc:Fallback>
    </mc:AlternateContent>
    <mc:AlternateContent xmlns:mc="http://schemas.openxmlformats.org/markup-compatibility/2006">
      <mc:Choice Requires="x14">
        <control shapeId="1047" r:id="rId19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7" r:id="rId19" name="Control 23"/>
      </mc:Fallback>
    </mc:AlternateContent>
    <mc:AlternateContent xmlns:mc="http://schemas.openxmlformats.org/markup-compatibility/2006">
      <mc:Choice Requires="x14">
        <control shapeId="1046" r:id="rId20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6" r:id="rId20" name="Control 22"/>
      </mc:Fallback>
    </mc:AlternateContent>
    <mc:AlternateContent xmlns:mc="http://schemas.openxmlformats.org/markup-compatibility/2006">
      <mc:Choice Requires="x14">
        <control shapeId="1045" r:id="rId21" name="Control 21">
          <controlPr defaultSize="0" r:id="rId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205740</xdr:rowOff>
              </to>
            </anchor>
          </controlPr>
        </control>
      </mc:Choice>
      <mc:Fallback>
        <control shapeId="1045" r:id="rId21" name="Control 21"/>
      </mc:Fallback>
    </mc:AlternateContent>
    <mc:AlternateContent xmlns:mc="http://schemas.openxmlformats.org/markup-compatibility/2006">
      <mc:Choice Requires="x14">
        <control shapeId="1044" r:id="rId22" name="Control 20">
          <controlPr defaultSize="0" r:id="rId4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251460</xdr:colOff>
                <xdr:row>11</xdr:row>
                <xdr:rowOff>38100</xdr:rowOff>
              </to>
            </anchor>
          </controlPr>
        </control>
      </mc:Choice>
      <mc:Fallback>
        <control shapeId="1044" r:id="rId22" name="Control 20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2" r:id="rId24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2" r:id="rId24" name="Control 18"/>
      </mc:Fallback>
    </mc:AlternateContent>
    <mc:AlternateContent xmlns:mc="http://schemas.openxmlformats.org/markup-compatibility/2006">
      <mc:Choice Requires="x14">
        <control shapeId="1041" r:id="rId25" name="Control 17">
          <controlPr defaultSize="0" r:id="rId9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228600</xdr:colOff>
                <xdr:row>9</xdr:row>
                <xdr:rowOff>205740</xdr:rowOff>
              </to>
            </anchor>
          </controlPr>
        </control>
      </mc:Choice>
      <mc:Fallback>
        <control shapeId="1041" r:id="rId25" name="Control 17"/>
      </mc:Fallback>
    </mc:AlternateContent>
    <mc:AlternateContent xmlns:mc="http://schemas.openxmlformats.org/markup-compatibility/2006">
      <mc:Choice Requires="x14">
        <control shapeId="1040" r:id="rId26" name="Control 16">
          <controlPr defaultSize="0" r:id="rId4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251460</xdr:colOff>
                <xdr:row>9</xdr:row>
                <xdr:rowOff>38100</xdr:rowOff>
              </to>
            </anchor>
          </controlPr>
        </control>
      </mc:Choice>
      <mc:Fallback>
        <control shapeId="1040" r:id="rId26" name="Control 16"/>
      </mc:Fallback>
    </mc:AlternateContent>
    <mc:AlternateContent xmlns:mc="http://schemas.openxmlformats.org/markup-compatibility/2006">
      <mc:Choice Requires="x14">
        <control shapeId="1039" r:id="rId27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9" r:id="rId27" name="Control 15"/>
      </mc:Fallback>
    </mc:AlternateContent>
    <mc:AlternateContent xmlns:mc="http://schemas.openxmlformats.org/markup-compatibility/2006">
      <mc:Choice Requires="x14">
        <control shapeId="1038" r:id="rId28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8" r:id="rId28" name="Control 14"/>
      </mc:Fallback>
    </mc:AlternateContent>
    <mc:AlternateContent xmlns:mc="http://schemas.openxmlformats.org/markup-compatibility/2006">
      <mc:Choice Requires="x14">
        <control shapeId="1037" r:id="rId29" name="Control 13">
          <controlPr defaultSize="0" r:id="rId9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8</xdr:row>
                <xdr:rowOff>22860</xdr:rowOff>
              </to>
            </anchor>
          </controlPr>
        </control>
      </mc:Choice>
      <mc:Fallback>
        <control shapeId="1037" r:id="rId29" name="Control 13"/>
      </mc:Fallback>
    </mc:AlternateContent>
    <mc:AlternateContent xmlns:mc="http://schemas.openxmlformats.org/markup-compatibility/2006">
      <mc:Choice Requires="x14">
        <control shapeId="1036" r:id="rId30" name="Control 12">
          <controlPr defaultSize="0" r:id="rId4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251460</xdr:colOff>
                <xdr:row>7</xdr:row>
                <xdr:rowOff>38100</xdr:rowOff>
              </to>
            </anchor>
          </controlPr>
        </control>
      </mc:Choice>
      <mc:Fallback>
        <control shapeId="1036" r:id="rId30" name="Control 12"/>
      </mc:Fallback>
    </mc:AlternateContent>
    <mc:AlternateContent xmlns:mc="http://schemas.openxmlformats.org/markup-compatibility/2006">
      <mc:Choice Requires="x14">
        <control shapeId="1035" r:id="rId31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5" r:id="rId31" name="Control 11"/>
      </mc:Fallback>
    </mc:AlternateContent>
    <mc:AlternateContent xmlns:mc="http://schemas.openxmlformats.org/markup-compatibility/2006">
      <mc:Choice Requires="x14">
        <control shapeId="1034" r:id="rId32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4" r:id="rId32" name="Control 10"/>
      </mc:Fallback>
    </mc:AlternateContent>
    <mc:AlternateContent xmlns:mc="http://schemas.openxmlformats.org/markup-compatibility/2006">
      <mc:Choice Requires="x14">
        <control shapeId="1033" r:id="rId33" name="Control 9">
          <controlPr defaultSize="0" r:id="rId9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5</xdr:row>
                <xdr:rowOff>205740</xdr:rowOff>
              </to>
            </anchor>
          </controlPr>
        </control>
      </mc:Choice>
      <mc:Fallback>
        <control shapeId="1033" r:id="rId33" name="Control 9"/>
      </mc:Fallback>
    </mc:AlternateContent>
    <mc:AlternateContent xmlns:mc="http://schemas.openxmlformats.org/markup-compatibility/2006">
      <mc:Choice Requires="x14">
        <control shapeId="1032" r:id="rId34" name="Control 8">
          <controlPr defaultSize="0" r:id="rId4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251460</xdr:colOff>
                <xdr:row>5</xdr:row>
                <xdr:rowOff>38100</xdr:rowOff>
              </to>
            </anchor>
          </controlPr>
        </control>
      </mc:Choice>
      <mc:Fallback>
        <control shapeId="1032" r:id="rId34" name="Control 8"/>
      </mc:Fallback>
    </mc:AlternateContent>
    <mc:AlternateContent xmlns:mc="http://schemas.openxmlformats.org/markup-compatibility/2006">
      <mc:Choice Requires="x14">
        <control shapeId="1031" r:id="rId35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31" r:id="rId35" name="Control 7"/>
      </mc:Fallback>
    </mc:AlternateContent>
    <mc:AlternateContent xmlns:mc="http://schemas.openxmlformats.org/markup-compatibility/2006">
      <mc:Choice Requires="x14">
        <control shapeId="1030" r:id="rId36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30" r:id="rId36" name="Control 6"/>
      </mc:Fallback>
    </mc:AlternateContent>
    <mc:AlternateContent xmlns:mc="http://schemas.openxmlformats.org/markup-compatibility/2006">
      <mc:Choice Requires="x14">
        <control shapeId="1029" r:id="rId37" name="Control 5">
          <controlPr defaultSize="0" r:id="rId9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3</xdr:row>
                <xdr:rowOff>205740</xdr:rowOff>
              </to>
            </anchor>
          </controlPr>
        </control>
      </mc:Choice>
      <mc:Fallback>
        <control shapeId="1029" r:id="rId37" name="Control 5"/>
      </mc:Fallback>
    </mc:AlternateContent>
    <mc:AlternateContent xmlns:mc="http://schemas.openxmlformats.org/markup-compatibility/2006">
      <mc:Choice Requires="x14">
        <control shapeId="1028" r:id="rId38" name="Control 4">
          <controlPr defaultSize="0" r:id="rId4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251460</xdr:colOff>
                <xdr:row>3</xdr:row>
                <xdr:rowOff>38100</xdr:rowOff>
              </to>
            </anchor>
          </controlPr>
        </control>
      </mc:Choice>
      <mc:Fallback>
        <control shapeId="1028" r:id="rId38" name="Control 4"/>
      </mc:Fallback>
    </mc:AlternateContent>
    <mc:AlternateContent xmlns:mc="http://schemas.openxmlformats.org/markup-compatibility/2006">
      <mc:Choice Requires="x14">
        <control shapeId="1027" r:id="rId39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7" r:id="rId39" name="Control 3"/>
      </mc:Fallback>
    </mc:AlternateContent>
    <mc:AlternateContent xmlns:mc="http://schemas.openxmlformats.org/markup-compatibility/2006">
      <mc:Choice Requires="x14">
        <control shapeId="1026" r:id="rId40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6" r:id="rId40" name="Control 2"/>
      </mc:Fallback>
    </mc:AlternateContent>
    <mc:AlternateContent xmlns:mc="http://schemas.openxmlformats.org/markup-compatibility/2006">
      <mc:Choice Requires="x14">
        <control shapeId="1025" r:id="rId41" name="Control 1">
          <controlPr defaultSize="0" r:id="rId9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1</xdr:row>
                <xdr:rowOff>205740</xdr:rowOff>
              </to>
            </anchor>
          </controlPr>
        </control>
      </mc:Choice>
      <mc:Fallback>
        <control shapeId="1025" r:id="rId41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4.4" x14ac:dyDescent="0.3"/>
  <cols>
    <col min="2" max="2" width="38.109375" customWidth="1"/>
  </cols>
  <sheetData>
    <row r="2" spans="2:2" x14ac:dyDescent="0.3">
      <c r="B2" t="s">
        <v>81</v>
      </c>
    </row>
    <row r="3" spans="2:2" x14ac:dyDescent="0.3">
      <c r="B3" t="s">
        <v>82</v>
      </c>
    </row>
    <row r="4" spans="2:2" x14ac:dyDescent="0.3">
      <c r="B4" t="s">
        <v>83</v>
      </c>
    </row>
    <row r="5" spans="2:2" x14ac:dyDescent="0.3">
      <c r="B5" t="s">
        <v>84</v>
      </c>
    </row>
    <row r="6" spans="2:2" x14ac:dyDescent="0.3">
      <c r="B6" t="s">
        <v>75</v>
      </c>
    </row>
    <row r="7" spans="2:2" x14ac:dyDescent="0.3">
      <c r="B7" t="s">
        <v>85</v>
      </c>
    </row>
    <row r="8" spans="2:2" x14ac:dyDescent="0.3">
      <c r="B8" t="s">
        <v>86</v>
      </c>
    </row>
    <row r="9" spans="2:2" x14ac:dyDescent="0.3">
      <c r="B9" t="s">
        <v>87</v>
      </c>
    </row>
    <row r="10" spans="2:2" x14ac:dyDescent="0.3">
      <c r="B10" t="s">
        <v>79</v>
      </c>
    </row>
    <row r="11" spans="2:2" x14ac:dyDescent="0.3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2017-09-14T22:47:38Z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