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 activeTab="3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ASISTENCIA!$A$1:$N$22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6" i="1"/>
  <c r="I16" i="2" l="1"/>
  <c r="J16" i="2" s="1"/>
  <c r="F11" i="4"/>
  <c r="F12" i="4"/>
  <c r="F13" i="4"/>
  <c r="F14" i="4"/>
  <c r="F15" i="4"/>
  <c r="F16" i="4"/>
  <c r="F17" i="4"/>
  <c r="F18" i="4"/>
  <c r="I7" i="2"/>
  <c r="J7" i="2" s="1"/>
  <c r="I13" i="2"/>
  <c r="J13" i="2" s="1"/>
  <c r="I14" i="2"/>
  <c r="J14" i="2" s="1"/>
  <c r="I15" i="2"/>
  <c r="J15" i="2" s="1"/>
  <c r="I17" i="2"/>
  <c r="J17" i="2" s="1"/>
  <c r="G3" i="2" l="1"/>
  <c r="G4" i="2"/>
  <c r="G5" i="2"/>
  <c r="G6" i="2"/>
  <c r="G8" i="2"/>
  <c r="G9" i="2"/>
  <c r="G10" i="2"/>
  <c r="G11" i="2"/>
  <c r="G12" i="2"/>
  <c r="G18" i="2"/>
  <c r="G2" i="2"/>
  <c r="F3" i="2"/>
  <c r="F4" i="2"/>
  <c r="F5" i="2"/>
  <c r="F6" i="2"/>
  <c r="F8" i="2"/>
  <c r="F9" i="2"/>
  <c r="F10" i="2"/>
  <c r="F11" i="2"/>
  <c r="F12" i="2"/>
  <c r="F18" i="2"/>
  <c r="F2" i="2"/>
  <c r="H5" i="5" l="1"/>
  <c r="E5" i="2" s="1"/>
  <c r="H4" i="5"/>
  <c r="E4" i="2" s="1"/>
  <c r="H3" i="5"/>
  <c r="E3" i="2" s="1"/>
  <c r="H2" i="5"/>
  <c r="E2" i="2" s="1"/>
  <c r="H7" i="5"/>
  <c r="E8" i="2" s="1"/>
  <c r="H8" i="5"/>
  <c r="E9" i="2" s="1"/>
  <c r="H9" i="5"/>
  <c r="E10" i="2" s="1"/>
  <c r="H10" i="5"/>
  <c r="E11" i="2" s="1"/>
  <c r="H11" i="5"/>
  <c r="E12" i="2" s="1"/>
  <c r="H12" i="5"/>
  <c r="E18" i="2" s="1"/>
  <c r="H6" i="5"/>
  <c r="E6" i="2" s="1"/>
  <c r="F3" i="4" l="1"/>
  <c r="H3" i="2" s="1"/>
  <c r="F4" i="4"/>
  <c r="H4" i="2" s="1"/>
  <c r="F5" i="4"/>
  <c r="H5" i="2" s="1"/>
  <c r="F6" i="4"/>
  <c r="H6" i="2" s="1"/>
  <c r="F7" i="4"/>
  <c r="H8" i="2" s="1"/>
  <c r="F8" i="4"/>
  <c r="H9" i="2" s="1"/>
  <c r="F9" i="4"/>
  <c r="H10" i="2" s="1"/>
  <c r="F10" i="4"/>
  <c r="H11" i="2" s="1"/>
  <c r="H12" i="2"/>
  <c r="H18" i="2"/>
  <c r="F2" i="4"/>
  <c r="H2" i="2" s="1"/>
  <c r="I3" i="2" l="1"/>
  <c r="I4" i="2"/>
  <c r="I5" i="2"/>
  <c r="I6" i="2"/>
  <c r="I8" i="2"/>
  <c r="I9" i="2"/>
  <c r="I10" i="2"/>
  <c r="I11" i="2"/>
  <c r="I12" i="2"/>
  <c r="I18" i="2"/>
  <c r="I2" i="2"/>
  <c r="I19" i="2" l="1"/>
  <c r="K25" i="1"/>
  <c r="L25" i="1"/>
  <c r="N25" i="1"/>
  <c r="K24" i="1"/>
  <c r="L24" i="1"/>
  <c r="N24" i="1"/>
  <c r="K23" i="1"/>
  <c r="L23" i="1"/>
  <c r="N23" i="1"/>
  <c r="D25" i="1"/>
  <c r="E25" i="1"/>
  <c r="F25" i="1"/>
  <c r="G25" i="1"/>
  <c r="H25" i="1"/>
  <c r="I25" i="1"/>
  <c r="J25" i="1"/>
  <c r="D24" i="1"/>
  <c r="E24" i="1"/>
  <c r="F24" i="1"/>
  <c r="G24" i="1"/>
  <c r="H24" i="1"/>
  <c r="I24" i="1"/>
  <c r="J24" i="1"/>
  <c r="D23" i="1"/>
  <c r="E23" i="1"/>
  <c r="F23" i="1"/>
  <c r="G23" i="1"/>
  <c r="H23" i="1"/>
  <c r="I23" i="1"/>
  <c r="J23" i="1"/>
  <c r="C23" i="1"/>
  <c r="C25" i="1"/>
  <c r="C24" i="1"/>
  <c r="G19" i="2" l="1"/>
  <c r="H19" i="2"/>
  <c r="E19" i="2" l="1"/>
  <c r="F19" i="2"/>
  <c r="J18" i="2"/>
  <c r="J12" i="2"/>
  <c r="J11" i="2"/>
  <c r="J10" i="2"/>
  <c r="J9" i="2"/>
  <c r="J8" i="2"/>
  <c r="J6" i="2"/>
  <c r="J5" i="2"/>
  <c r="J4" i="2"/>
  <c r="J2" i="2"/>
  <c r="J3" i="2" l="1"/>
  <c r="J19" i="2" s="1"/>
  <c r="D19" i="2"/>
</calcChain>
</file>

<file path=xl/sharedStrings.xml><?xml version="1.0" encoding="utf-8"?>
<sst xmlns="http://schemas.openxmlformats.org/spreadsheetml/2006/main" count="194" uniqueCount="68">
  <si>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</si>
  <si>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</si>
  <si>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</si>
  <si>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</si>
  <si>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</si>
  <si>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</si>
  <si>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</si>
  <si>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</si>
  <si>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</si>
  <si>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</si>
  <si>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</si>
  <si>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</si>
  <si>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</si>
  <si>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</si>
  <si>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</si>
  <si>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</si>
  <si>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</si>
  <si>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</si>
  <si>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</si>
  <si>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Balaguer Garcia,Cesar Fernando</t>
  </si>
  <si>
    <t>UNIVERSIDAD CIENTIFICA DEL SUR</t>
  </si>
  <si>
    <t>CTRL 01</t>
  </si>
  <si>
    <t>P</t>
  </si>
  <si>
    <t>PRE</t>
  </si>
  <si>
    <t>FINAL</t>
  </si>
  <si>
    <t>TRAB-INV</t>
  </si>
  <si>
    <t>CASO 1</t>
  </si>
  <si>
    <t>CASO 2</t>
  </si>
  <si>
    <t>PART-CLA</t>
  </si>
  <si>
    <t>Aragon Gibaja,Juan Gualberto</t>
  </si>
  <si>
    <t>Arce Villanueva,Sandro Stuart</t>
  </si>
  <si>
    <t>Astete Carpio,Kevin Sebastian</t>
  </si>
  <si>
    <t>Barrientos Antay,Erwin Kenyu</t>
  </si>
  <si>
    <t>Barrientos Antay,Jennie Yoselin</t>
  </si>
  <si>
    <t>Candela Sanchez,Raul Antenor</t>
  </si>
  <si>
    <t>Cuesta Barreto,Fernando Giusepi</t>
  </si>
  <si>
    <t>Córdova Naventa,Juan Carlos</t>
  </si>
  <si>
    <t>Delgado Soto,Renato Martin</t>
  </si>
  <si>
    <t>Flores Panaifo,Josselyn Melchorita</t>
  </si>
  <si>
    <t>Galindo Vidal,Camilo</t>
  </si>
  <si>
    <t>Garcia Chamba,Alexys</t>
  </si>
  <si>
    <t>Garnique Narro,Miguel Rodrigo</t>
  </si>
  <si>
    <t>Peramas Ceras,Joan Tomas</t>
  </si>
  <si>
    <t>Peñaranda Huerta,Jesús Eduardo</t>
  </si>
  <si>
    <t>Roca Ñahui,Richard Edwin</t>
  </si>
  <si>
    <t>8-NOV</t>
  </si>
  <si>
    <t>10-NOV</t>
  </si>
  <si>
    <t>15-NOV</t>
  </si>
  <si>
    <t>17-NOV</t>
  </si>
  <si>
    <t>22-NOV</t>
  </si>
  <si>
    <t>24-NOV</t>
  </si>
  <si>
    <t>29-NOV</t>
  </si>
  <si>
    <t>01-DIC</t>
  </si>
  <si>
    <t>06-DIC</t>
  </si>
  <si>
    <t>13-DIC</t>
  </si>
  <si>
    <t>15-DIC</t>
  </si>
  <si>
    <t>CICLO: 2016-6</t>
  </si>
  <si>
    <t>TALLER DE PROGRAMACIÓN</t>
  </si>
  <si>
    <t xml:space="preserve">     P: Presente           T: Tardanza        F: Falta</t>
  </si>
  <si>
    <t>EF</t>
  </si>
  <si>
    <t>TI</t>
  </si>
  <si>
    <t>C1</t>
  </si>
  <si>
    <t>P1</t>
  </si>
  <si>
    <t>C2</t>
  </si>
  <si>
    <t>P2</t>
  </si>
  <si>
    <t>T</t>
  </si>
  <si>
    <t>*</t>
  </si>
  <si>
    <t>PARTICIPACION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</si>
</sst>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9" fillId="3" borderId="0" xfId="0" applyFont="1" applyFill="1" applyAlignment="1">
      <alignment horizontal="center"/>
    </xf>
    <xf numFmtId="0" fontId="0" fillId="0" borderId="1" xfId="0" quotePrefix="1" applyBorder="1"/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E13" sqref="E13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4</v>
      </c>
      <c r="J1" s="10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29</v>
      </c>
      <c r="D2" s="2">
        <v>0</v>
      </c>
      <c r="E2" s="2">
        <f>INVESTIGACION!H2</f>
        <v>0</v>
      </c>
      <c r="F2" s="2">
        <f>EXPERIENCIA!C2</f>
        <v>0</v>
      </c>
      <c r="G2" s="2">
        <f>EXPERIENCIA!D2</f>
        <v>0</v>
      </c>
      <c r="H2" s="2">
        <f>PARTICIPACION!F2</f>
        <v>0</v>
      </c>
      <c r="I2" s="2">
        <f>ASISTENCIA!O6</f>
        <v>9</v>
      </c>
      <c r="J2" s="12">
        <f>D2*0.2+E2*0.05+F2*0.05+G2*0.1+H2*0.4+I2*0.2</f>
        <v>1.8</v>
      </c>
    </row>
    <row r="3" spans="1:10" ht="19.899999999999999" customHeight="1" x14ac:dyDescent="0.3">
      <c r="A3" s="6">
        <v>2</v>
      </c>
      <c r="B3" s="6">
        <v>2</v>
      </c>
      <c r="C3" s="7" t="s">
        <v>30</v>
      </c>
      <c r="D3" s="2">
        <v>0</v>
      </c>
      <c r="E3" s="2">
        <f>INVESTIGACION!H3</f>
        <v>0</v>
      </c>
      <c r="F3" s="2">
        <f>EXPERIENCIA!C3</f>
        <v>0</v>
      </c>
      <c r="G3" s="2">
        <f>EXPERIENCIA!D3</f>
        <v>0</v>
      </c>
      <c r="H3" s="2">
        <f>PARTICIPACION!F3</f>
        <v>0</v>
      </c>
      <c r="I3" s="2">
        <f>ASISTENCIA!O7</f>
        <v>10</v>
      </c>
      <c r="J3" s="12">
        <f t="shared" ref="J3:J18" si="0">D3*0.2+E3*0.05+F3*0.05+G3*0.1+H3*0.4+I3*0.2</f>
        <v>2</v>
      </c>
    </row>
    <row r="4" spans="1:10" ht="19.899999999999999" customHeight="1" x14ac:dyDescent="0.3">
      <c r="A4" s="6">
        <v>3</v>
      </c>
      <c r="B4" s="6">
        <v>3</v>
      </c>
      <c r="C4" s="7" t="s">
        <v>31</v>
      </c>
      <c r="D4" s="2">
        <v>0</v>
      </c>
      <c r="E4" s="2">
        <f>INVESTIGACION!H4</f>
        <v>0</v>
      </c>
      <c r="F4" s="2">
        <f>EXPERIENCIA!C4</f>
        <v>0</v>
      </c>
      <c r="G4" s="2">
        <f>EXPERIENCIA!D4</f>
        <v>0</v>
      </c>
      <c r="H4" s="2">
        <f>PARTICIPACION!F4</f>
        <v>0</v>
      </c>
      <c r="I4" s="2">
        <f>ASISTENCIA!O8</f>
        <v>9</v>
      </c>
      <c r="J4" s="12">
        <f t="shared" si="0"/>
        <v>1.8</v>
      </c>
    </row>
    <row r="5" spans="1:10" ht="19.899999999999999" customHeight="1" x14ac:dyDescent="0.3">
      <c r="A5" s="6">
        <v>4</v>
      </c>
      <c r="B5" s="6">
        <v>4</v>
      </c>
      <c r="C5" s="7" t="s">
        <v>19</v>
      </c>
      <c r="D5" s="2">
        <v>0</v>
      </c>
      <c r="E5" s="2">
        <f>INVESTIGACION!H5</f>
        <v>0</v>
      </c>
      <c r="F5" s="2">
        <f>EXPERIENCIA!C5</f>
        <v>0</v>
      </c>
      <c r="G5" s="2">
        <f>EXPERIENCIA!D5</f>
        <v>0</v>
      </c>
      <c r="H5" s="2">
        <f>PARTICIPACION!F5</f>
        <v>0</v>
      </c>
      <c r="I5" s="2">
        <f>ASISTENCIA!O9</f>
        <v>10</v>
      </c>
      <c r="J5" s="12">
        <f t="shared" si="0"/>
        <v>2</v>
      </c>
    </row>
    <row r="6" spans="1:10" ht="19.899999999999999" customHeight="1" x14ac:dyDescent="0.3">
      <c r="A6" s="6">
        <v>5</v>
      </c>
      <c r="B6" s="6">
        <v>5</v>
      </c>
      <c r="C6" s="9" t="s">
        <v>32</v>
      </c>
      <c r="D6" s="2">
        <v>0</v>
      </c>
      <c r="E6" s="2">
        <f>INVESTIGACION!H6</f>
        <v>0</v>
      </c>
      <c r="F6" s="2">
        <f>EXPERIENCIA!C6</f>
        <v>0</v>
      </c>
      <c r="G6" s="2">
        <f>EXPERIENCIA!D6</f>
        <v>0</v>
      </c>
      <c r="H6" s="2">
        <f>PARTICIPACION!F6</f>
        <v>0</v>
      </c>
      <c r="I6" s="2">
        <f>ASISTENCIA!O10</f>
        <v>10</v>
      </c>
      <c r="J6" s="12">
        <f t="shared" si="0"/>
        <v>2</v>
      </c>
    </row>
    <row r="7" spans="1:10" ht="19.899999999999999" customHeight="1" x14ac:dyDescent="0.3">
      <c r="A7" s="6"/>
      <c r="B7" s="6">
        <v>6</v>
      </c>
      <c r="C7" s="9" t="s">
        <v>33</v>
      </c>
      <c r="D7" s="2"/>
      <c r="E7" s="2"/>
      <c r="F7" s="2"/>
      <c r="G7" s="2"/>
      <c r="H7" s="2"/>
      <c r="I7" s="2">
        <f>ASISTENCIA!O11</f>
        <v>10</v>
      </c>
      <c r="J7" s="12">
        <f t="shared" si="0"/>
        <v>2</v>
      </c>
    </row>
    <row r="8" spans="1:10" ht="19.899999999999999" customHeight="1" x14ac:dyDescent="0.3">
      <c r="A8" s="6">
        <v>6</v>
      </c>
      <c r="B8" s="6">
        <v>7</v>
      </c>
      <c r="C8" s="7" t="s">
        <v>34</v>
      </c>
      <c r="D8" s="2">
        <v>0</v>
      </c>
      <c r="E8" s="2">
        <f>INVESTIGACION!H7</f>
        <v>0</v>
      </c>
      <c r="F8" s="2">
        <f>EXPERIENCIA!C7</f>
        <v>0</v>
      </c>
      <c r="G8" s="2">
        <f>EXPERIENCIA!D7</f>
        <v>0</v>
      </c>
      <c r="H8" s="2">
        <f>PARTICIPACION!F7</f>
        <v>0</v>
      </c>
      <c r="I8" s="2">
        <f>ASISTENCIA!O11</f>
        <v>10</v>
      </c>
      <c r="J8" s="12">
        <f t="shared" si="0"/>
        <v>2</v>
      </c>
    </row>
    <row r="9" spans="1:10" ht="19.899999999999999" customHeight="1" x14ac:dyDescent="0.3">
      <c r="A9" s="6">
        <v>7</v>
      </c>
      <c r="B9" s="6">
        <v>8</v>
      </c>
      <c r="C9" s="7" t="s">
        <v>35</v>
      </c>
      <c r="D9" s="2">
        <v>0</v>
      </c>
      <c r="E9" s="2">
        <f>INVESTIGACION!H8</f>
        <v>0</v>
      </c>
      <c r="F9" s="2">
        <f>EXPERIENCIA!C8</f>
        <v>0</v>
      </c>
      <c r="G9" s="2">
        <f>EXPERIENCIA!D8</f>
        <v>0</v>
      </c>
      <c r="H9" s="2">
        <f>PARTICIPACION!F8</f>
        <v>0</v>
      </c>
      <c r="I9" s="2">
        <f>ASISTENCIA!O12</f>
        <v>10</v>
      </c>
      <c r="J9" s="12">
        <f t="shared" si="0"/>
        <v>2</v>
      </c>
    </row>
    <row r="10" spans="1:10" ht="19.899999999999999" customHeight="1" x14ac:dyDescent="0.3">
      <c r="A10" s="6">
        <v>8</v>
      </c>
      <c r="B10" s="6">
        <v>9</v>
      </c>
      <c r="C10" s="7" t="s">
        <v>36</v>
      </c>
      <c r="D10" s="2">
        <v>0</v>
      </c>
      <c r="E10" s="2">
        <f>INVESTIGACION!H9</f>
        <v>0</v>
      </c>
      <c r="F10" s="2">
        <f>EXPERIENCIA!C9</f>
        <v>0</v>
      </c>
      <c r="G10" s="2">
        <f>EXPERIENCIA!D9</f>
        <v>0</v>
      </c>
      <c r="H10" s="2">
        <f>PARTICIPACION!F9</f>
        <v>0</v>
      </c>
      <c r="I10" s="2">
        <f>ASISTENCIA!O13</f>
        <v>10</v>
      </c>
      <c r="J10" s="12">
        <f t="shared" si="0"/>
        <v>2</v>
      </c>
    </row>
    <row r="11" spans="1:10" ht="19.899999999999999" customHeight="1" x14ac:dyDescent="0.3">
      <c r="A11" s="6">
        <v>9</v>
      </c>
      <c r="B11" s="6">
        <v>10</v>
      </c>
      <c r="C11" s="9" t="s">
        <v>37</v>
      </c>
      <c r="D11" s="2">
        <v>0</v>
      </c>
      <c r="E11" s="2">
        <f>INVESTIGACION!H10</f>
        <v>0</v>
      </c>
      <c r="F11" s="2">
        <f>EXPERIENCIA!C10</f>
        <v>0</v>
      </c>
      <c r="G11" s="2">
        <f>EXPERIENCIA!D10</f>
        <v>0</v>
      </c>
      <c r="H11" s="2">
        <f>PARTICIPACION!F10</f>
        <v>0</v>
      </c>
      <c r="I11" s="2">
        <f>ASISTENCIA!O14</f>
        <v>10</v>
      </c>
      <c r="J11" s="12">
        <f t="shared" si="0"/>
        <v>2</v>
      </c>
    </row>
    <row r="12" spans="1:10" ht="19.899999999999999" customHeight="1" x14ac:dyDescent="0.3">
      <c r="A12" s="6">
        <v>10</v>
      </c>
      <c r="B12" s="6">
        <v>11</v>
      </c>
      <c r="C12" s="9" t="s">
        <v>38</v>
      </c>
      <c r="D12" s="2">
        <v>0</v>
      </c>
      <c r="E12" s="2">
        <f>INVESTIGACION!H11</f>
        <v>0</v>
      </c>
      <c r="F12" s="2">
        <f>EXPERIENCIA!C11</f>
        <v>0</v>
      </c>
      <c r="G12" s="2">
        <f>EXPERIENCIA!D11</f>
        <v>0</v>
      </c>
      <c r="H12" s="2">
        <f>PARTICIPACION!F11</f>
        <v>0</v>
      </c>
      <c r="I12" s="2">
        <f>ASISTENCIA!O15</f>
        <v>10</v>
      </c>
      <c r="J12" s="12">
        <f t="shared" si="0"/>
        <v>2</v>
      </c>
    </row>
    <row r="13" spans="1:10" ht="19.899999999999999" customHeight="1" x14ac:dyDescent="0.3">
      <c r="A13" s="6"/>
      <c r="B13" s="6">
        <v>12</v>
      </c>
      <c r="C13" s="9" t="s">
        <v>39</v>
      </c>
      <c r="D13" s="2"/>
      <c r="E13" s="2"/>
      <c r="F13" s="2"/>
      <c r="G13" s="2"/>
      <c r="H13" s="2"/>
      <c r="I13" s="2">
        <f>ASISTENCIA!O16</f>
        <v>10</v>
      </c>
      <c r="J13" s="12">
        <f t="shared" si="0"/>
        <v>2</v>
      </c>
    </row>
    <row r="14" spans="1:10" ht="19.899999999999999" customHeight="1" x14ac:dyDescent="0.3">
      <c r="A14" s="6"/>
      <c r="B14" s="6">
        <v>13</v>
      </c>
      <c r="C14" s="9" t="s">
        <v>40</v>
      </c>
      <c r="D14" s="2"/>
      <c r="E14" s="2"/>
      <c r="F14" s="2"/>
      <c r="G14" s="2"/>
      <c r="H14" s="2"/>
      <c r="I14" s="2">
        <f>ASISTENCIA!O17</f>
        <v>10</v>
      </c>
      <c r="J14" s="12">
        <f t="shared" si="0"/>
        <v>2</v>
      </c>
    </row>
    <row r="15" spans="1:10" ht="19.899999999999999" customHeight="1" x14ac:dyDescent="0.3">
      <c r="A15" s="6"/>
      <c r="B15" s="6">
        <v>14</v>
      </c>
      <c r="C15" s="9" t="s">
        <v>41</v>
      </c>
      <c r="D15" s="2"/>
      <c r="E15" s="2"/>
      <c r="F15" s="2"/>
      <c r="G15" s="2"/>
      <c r="H15" s="2"/>
      <c r="I15" s="2">
        <f>ASISTENCIA!O18</f>
        <v>10</v>
      </c>
      <c r="J15" s="12">
        <f t="shared" si="0"/>
        <v>2</v>
      </c>
    </row>
    <row r="16" spans="1:10" ht="19.899999999999999" customHeight="1" x14ac:dyDescent="0.3">
      <c r="A16" s="6"/>
      <c r="B16" s="6">
        <v>15</v>
      </c>
      <c r="C16" s="9" t="s">
        <v>42</v>
      </c>
      <c r="D16" s="2"/>
      <c r="E16" s="2"/>
      <c r="F16" s="2"/>
      <c r="G16" s="2"/>
      <c r="H16" s="2"/>
      <c r="I16" s="2">
        <f>ASISTENCIA!O19</f>
        <v>10</v>
      </c>
      <c r="J16" s="12">
        <f t="shared" si="0"/>
        <v>2</v>
      </c>
    </row>
    <row r="17" spans="1:10" ht="19.899999999999999" customHeight="1" x14ac:dyDescent="0.3">
      <c r="A17" s="6"/>
      <c r="B17" s="6">
        <v>16</v>
      </c>
      <c r="C17" s="9" t="s">
        <v>43</v>
      </c>
      <c r="D17" s="2"/>
      <c r="E17" s="2"/>
      <c r="F17" s="2"/>
      <c r="G17" s="2"/>
      <c r="H17" s="2"/>
      <c r="I17" s="2">
        <f>ASISTENCIA!O20</f>
        <v>10</v>
      </c>
      <c r="J17" s="12">
        <f t="shared" si="0"/>
        <v>2</v>
      </c>
    </row>
    <row r="18" spans="1:10" ht="19.899999999999999" customHeight="1" x14ac:dyDescent="0.3">
      <c r="A18" s="6">
        <v>11</v>
      </c>
      <c r="B18" s="6">
        <v>17</v>
      </c>
      <c r="C18" s="9" t="s">
        <v>44</v>
      </c>
      <c r="D18" s="2">
        <v>0</v>
      </c>
      <c r="E18" s="2">
        <f>INVESTIGACION!H12</f>
        <v>0</v>
      </c>
      <c r="F18" s="2">
        <f>EXPERIENCIA!C12</f>
        <v>0</v>
      </c>
      <c r="G18" s="2">
        <f>EXPERIENCIA!D12</f>
        <v>0</v>
      </c>
      <c r="H18" s="2">
        <f>PARTICIPACION!F12</f>
        <v>0</v>
      </c>
      <c r="I18" s="2">
        <f>ASISTENCIA!O22</f>
        <v>9</v>
      </c>
      <c r="J18" s="12">
        <f t="shared" si="0"/>
        <v>1.8</v>
      </c>
    </row>
    <row r="19" spans="1:10" x14ac:dyDescent="0.25">
      <c r="D19" s="18">
        <f t="shared" ref="D19:J19" si="1">AVERAGE(D2:D18)</f>
        <v>0</v>
      </c>
      <c r="E19" s="18">
        <f t="shared" si="1"/>
        <v>0</v>
      </c>
      <c r="F19" s="18">
        <f t="shared" si="1"/>
        <v>0</v>
      </c>
      <c r="G19" s="18">
        <f t="shared" si="1"/>
        <v>0</v>
      </c>
      <c r="H19" s="18">
        <f t="shared" si="1"/>
        <v>0</v>
      </c>
      <c r="I19" s="18">
        <f t="shared" si="1"/>
        <v>9.8235294117647065</v>
      </c>
      <c r="J19" s="18">
        <f t="shared" si="1"/>
        <v>1.9647058823529411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showGridLines="0" showZeros="0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N3" sqref="N3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hidden="1" customWidth="1"/>
    <col min="4" max="4" width="9.7109375" style="3" customWidth="1"/>
    <col min="5" max="14" width="9.7109375" style="1" customWidth="1"/>
    <col min="15" max="15" width="15.7109375" style="1" customWidth="1"/>
  </cols>
  <sheetData>
    <row r="1" spans="1:15" ht="23.25" x14ac:dyDescent="0.35">
      <c r="A1" s="20" t="s">
        <v>20</v>
      </c>
      <c r="D1" s="23" t="s">
        <v>58</v>
      </c>
    </row>
    <row r="2" spans="1:15" ht="18.75" x14ac:dyDescent="0.3">
      <c r="A2" s="19" t="s">
        <v>57</v>
      </c>
    </row>
    <row r="3" spans="1:15" ht="18.75" x14ac:dyDescent="0.3">
      <c r="A3" s="19" t="s">
        <v>56</v>
      </c>
      <c r="F3" s="1" t="s">
        <v>61</v>
      </c>
      <c r="H3" s="1" t="s">
        <v>62</v>
      </c>
      <c r="J3" s="1" t="s">
        <v>63</v>
      </c>
      <c r="K3" s="1" t="s">
        <v>64</v>
      </c>
      <c r="L3" s="1" t="s">
        <v>60</v>
      </c>
      <c r="M3" s="1" t="s">
        <v>59</v>
      </c>
    </row>
    <row r="4" spans="1:15" x14ac:dyDescent="0.25">
      <c r="C4" s="1">
        <v>1</v>
      </c>
      <c r="D4" s="3">
        <v>2</v>
      </c>
      <c r="E4" s="1">
        <v>3</v>
      </c>
      <c r="F4" s="1">
        <v>4</v>
      </c>
      <c r="G4" s="3">
        <v>5</v>
      </c>
      <c r="H4" s="1">
        <v>6</v>
      </c>
      <c r="I4" s="1">
        <v>7</v>
      </c>
      <c r="J4" s="3">
        <v>8</v>
      </c>
      <c r="K4" s="1">
        <v>9</v>
      </c>
      <c r="L4" s="1">
        <v>10</v>
      </c>
      <c r="M4" s="3">
        <v>11</v>
      </c>
      <c r="N4" s="1">
        <v>12</v>
      </c>
    </row>
    <row r="5" spans="1:15" ht="19.899999999999999" customHeight="1" x14ac:dyDescent="0.3">
      <c r="A5" s="24" t="s">
        <v>14</v>
      </c>
      <c r="B5" s="25" t="s">
        <v>13</v>
      </c>
      <c r="C5" s="26" t="s">
        <v>54</v>
      </c>
      <c r="D5" s="26" t="s">
        <v>45</v>
      </c>
      <c r="E5" s="26" t="s">
        <v>46</v>
      </c>
      <c r="F5" s="26" t="s">
        <v>47</v>
      </c>
      <c r="G5" s="26" t="s">
        <v>48</v>
      </c>
      <c r="H5" s="26" t="s">
        <v>49</v>
      </c>
      <c r="I5" s="26" t="s">
        <v>50</v>
      </c>
      <c r="J5" s="26" t="s">
        <v>51</v>
      </c>
      <c r="K5" s="26" t="s">
        <v>52</v>
      </c>
      <c r="L5" s="26" t="s">
        <v>53</v>
      </c>
      <c r="M5" s="26" t="s">
        <v>54</v>
      </c>
      <c r="N5" s="26" t="s">
        <v>55</v>
      </c>
      <c r="O5" s="26" t="s">
        <v>3</v>
      </c>
    </row>
    <row r="6" spans="1:15" ht="19.899999999999999" customHeight="1" x14ac:dyDescent="0.3">
      <c r="A6" s="6">
        <v>1</v>
      </c>
      <c r="B6" s="7" t="s">
        <v>29</v>
      </c>
      <c r="C6" s="8" t="s">
        <v>22</v>
      </c>
      <c r="D6" s="6"/>
      <c r="E6" s="6"/>
      <c r="F6" s="8"/>
      <c r="G6" s="8"/>
      <c r="H6" s="8"/>
      <c r="I6" s="8"/>
      <c r="J6" s="8"/>
      <c r="K6" s="8"/>
      <c r="L6" s="8"/>
      <c r="M6" s="8"/>
      <c r="N6" s="8"/>
      <c r="O6" s="2">
        <f>ROUNDUP( 20  - COUNTIF(C6:N6,"") - COUNTIF(C6:N6,"F") - COUNTIF(C6:N6,"T")/2,0)</f>
        <v>9</v>
      </c>
    </row>
    <row r="7" spans="1:15" ht="19.899999999999999" customHeight="1" x14ac:dyDescent="0.3">
      <c r="A7" s="6">
        <v>2</v>
      </c>
      <c r="B7" s="7" t="s">
        <v>30</v>
      </c>
      <c r="C7" s="8" t="s">
        <v>22</v>
      </c>
      <c r="D7" s="6" t="s">
        <v>22</v>
      </c>
      <c r="E7" s="6"/>
      <c r="F7" s="8"/>
      <c r="G7" s="8"/>
      <c r="H7" s="8"/>
      <c r="I7" s="8"/>
      <c r="J7" s="8"/>
      <c r="K7" s="8"/>
      <c r="L7" s="8"/>
      <c r="M7" s="8"/>
      <c r="N7" s="8"/>
      <c r="O7" s="2">
        <f t="shared" ref="O7:O22" si="0">ROUNDUP( 20  - COUNTIF(C7:N7,"") - COUNTIF(C7:N7,"F") - COUNTIF(C7:N7,"T")/2,0)</f>
        <v>10</v>
      </c>
    </row>
    <row r="8" spans="1:15" ht="19.899999999999999" customHeight="1" x14ac:dyDescent="0.3">
      <c r="A8" s="6">
        <v>3</v>
      </c>
      <c r="B8" s="7" t="s">
        <v>31</v>
      </c>
      <c r="C8" s="8" t="s">
        <v>22</v>
      </c>
      <c r="D8" s="6"/>
      <c r="E8" s="6"/>
      <c r="F8" s="8"/>
      <c r="G8" s="8"/>
      <c r="H8" s="8"/>
      <c r="I8" s="8"/>
      <c r="J8" s="8"/>
      <c r="K8" s="8"/>
      <c r="L8" s="8"/>
      <c r="M8" s="8"/>
      <c r="N8" s="8"/>
      <c r="O8" s="2">
        <f t="shared" si="0"/>
        <v>9</v>
      </c>
    </row>
    <row r="9" spans="1:15" ht="19.899999999999999" customHeight="1" x14ac:dyDescent="0.3">
      <c r="A9" s="6">
        <v>4</v>
      </c>
      <c r="B9" s="7" t="s">
        <v>19</v>
      </c>
      <c r="C9" s="8" t="s">
        <v>22</v>
      </c>
      <c r="D9" s="6" t="s">
        <v>22</v>
      </c>
      <c r="E9" s="6"/>
      <c r="F9" s="8"/>
      <c r="G9" s="8"/>
      <c r="H9" s="8"/>
      <c r="I9" s="8"/>
      <c r="J9" s="8"/>
      <c r="K9" s="8"/>
      <c r="L9" s="8"/>
      <c r="M9" s="8"/>
      <c r="N9" s="8"/>
      <c r="O9" s="2">
        <f t="shared" si="0"/>
        <v>10</v>
      </c>
    </row>
    <row r="10" spans="1:15" ht="19.899999999999999" customHeight="1" x14ac:dyDescent="0.3">
      <c r="A10" s="6">
        <v>5</v>
      </c>
      <c r="B10" s="9" t="s">
        <v>32</v>
      </c>
      <c r="C10" s="8" t="s">
        <v>22</v>
      </c>
      <c r="D10" s="6" t="s">
        <v>22</v>
      </c>
      <c r="E10" s="6"/>
      <c r="F10" s="8"/>
      <c r="G10" s="8"/>
      <c r="H10" s="8"/>
      <c r="I10" s="8"/>
      <c r="J10" s="8"/>
      <c r="K10" s="8"/>
      <c r="L10" s="8"/>
      <c r="M10" s="8"/>
      <c r="N10" s="8"/>
      <c r="O10" s="2">
        <f t="shared" si="0"/>
        <v>10</v>
      </c>
    </row>
    <row r="11" spans="1:15" ht="19.899999999999999" customHeight="1" x14ac:dyDescent="0.3">
      <c r="A11" s="6">
        <v>6</v>
      </c>
      <c r="B11" s="7" t="s">
        <v>33</v>
      </c>
      <c r="C11" s="8" t="s">
        <v>22</v>
      </c>
      <c r="D11" s="6" t="s">
        <v>22</v>
      </c>
      <c r="E11" s="6"/>
      <c r="F11" s="8"/>
      <c r="G11" s="8"/>
      <c r="H11" s="8"/>
      <c r="I11" s="8"/>
      <c r="J11" s="8"/>
      <c r="K11" s="8"/>
      <c r="L11" s="8"/>
      <c r="M11" s="8"/>
      <c r="N11" s="8"/>
      <c r="O11" s="2">
        <f t="shared" si="0"/>
        <v>10</v>
      </c>
    </row>
    <row r="12" spans="1:15" ht="19.899999999999999" customHeight="1" x14ac:dyDescent="0.3">
      <c r="A12" s="6">
        <v>7</v>
      </c>
      <c r="B12" s="7" t="s">
        <v>34</v>
      </c>
      <c r="C12" s="8" t="s">
        <v>22</v>
      </c>
      <c r="D12" s="6" t="s">
        <v>65</v>
      </c>
      <c r="E12" s="6"/>
      <c r="F12" s="8"/>
      <c r="G12" s="8"/>
      <c r="H12" s="8"/>
      <c r="I12" s="8"/>
      <c r="J12" s="8"/>
      <c r="K12" s="8"/>
      <c r="L12" s="8"/>
      <c r="M12" s="8"/>
      <c r="N12" s="8"/>
      <c r="O12" s="2">
        <f t="shared" si="0"/>
        <v>10</v>
      </c>
    </row>
    <row r="13" spans="1:15" ht="19.899999999999999" customHeight="1" x14ac:dyDescent="0.3">
      <c r="A13" s="6">
        <v>8</v>
      </c>
      <c r="B13" s="7" t="s">
        <v>35</v>
      </c>
      <c r="C13" s="8" t="s">
        <v>22</v>
      </c>
      <c r="D13" s="6" t="s">
        <v>65</v>
      </c>
      <c r="E13" s="6"/>
      <c r="F13" s="8"/>
      <c r="G13" s="8"/>
      <c r="H13" s="8"/>
      <c r="I13" s="8"/>
      <c r="J13" s="8"/>
      <c r="K13" s="8"/>
      <c r="L13" s="8"/>
      <c r="M13" s="8"/>
      <c r="N13" s="8"/>
      <c r="O13" s="2">
        <f t="shared" si="0"/>
        <v>10</v>
      </c>
    </row>
    <row r="14" spans="1:15" ht="19.899999999999999" customHeight="1" x14ac:dyDescent="0.3">
      <c r="A14" s="6">
        <v>9</v>
      </c>
      <c r="B14" s="9" t="s">
        <v>36</v>
      </c>
      <c r="C14" s="8" t="s">
        <v>22</v>
      </c>
      <c r="D14" s="6" t="s">
        <v>22</v>
      </c>
      <c r="E14" s="6"/>
      <c r="F14" s="8"/>
      <c r="G14" s="8"/>
      <c r="H14" s="8"/>
      <c r="I14" s="8"/>
      <c r="J14" s="8"/>
      <c r="K14" s="8"/>
      <c r="L14" s="8"/>
      <c r="M14" s="8"/>
      <c r="N14" s="8"/>
      <c r="O14" s="2">
        <f t="shared" si="0"/>
        <v>10</v>
      </c>
    </row>
    <row r="15" spans="1:15" ht="19.899999999999999" customHeight="1" x14ac:dyDescent="0.3">
      <c r="A15" s="6">
        <v>10</v>
      </c>
      <c r="B15" s="9" t="s">
        <v>37</v>
      </c>
      <c r="C15" s="8" t="s">
        <v>22</v>
      </c>
      <c r="D15" s="6" t="s">
        <v>22</v>
      </c>
      <c r="E15" s="6"/>
      <c r="F15" s="8"/>
      <c r="G15" s="8"/>
      <c r="H15" s="8"/>
      <c r="I15" s="8"/>
      <c r="J15" s="8"/>
      <c r="K15" s="8"/>
      <c r="L15" s="8"/>
      <c r="M15" s="8"/>
      <c r="N15" s="8"/>
      <c r="O15" s="2">
        <f t="shared" si="0"/>
        <v>10</v>
      </c>
    </row>
    <row r="16" spans="1:15" ht="19.899999999999999" customHeight="1" x14ac:dyDescent="0.3">
      <c r="A16" s="6">
        <v>11</v>
      </c>
      <c r="B16" s="9" t="s">
        <v>38</v>
      </c>
      <c r="C16" s="8" t="s">
        <v>22</v>
      </c>
      <c r="D16" s="6" t="s">
        <v>22</v>
      </c>
      <c r="E16" s="6"/>
      <c r="F16" s="8"/>
      <c r="G16" s="8"/>
      <c r="H16" s="8"/>
      <c r="I16" s="8"/>
      <c r="J16" s="8"/>
      <c r="K16" s="8"/>
      <c r="L16" s="8"/>
      <c r="M16" s="8"/>
      <c r="N16" s="8"/>
      <c r="O16" s="2">
        <f t="shared" si="0"/>
        <v>10</v>
      </c>
    </row>
    <row r="17" spans="1:15" ht="19.899999999999999" customHeight="1" x14ac:dyDescent="0.3">
      <c r="A17" s="6">
        <v>12</v>
      </c>
      <c r="B17" s="9" t="s">
        <v>39</v>
      </c>
      <c r="C17" s="8" t="s">
        <v>22</v>
      </c>
      <c r="D17" s="6" t="s">
        <v>65</v>
      </c>
      <c r="E17" s="6"/>
      <c r="F17" s="8"/>
      <c r="G17" s="8"/>
      <c r="H17" s="8"/>
      <c r="I17" s="8"/>
      <c r="J17" s="8"/>
      <c r="K17" s="8"/>
      <c r="L17" s="8"/>
      <c r="M17" s="8"/>
      <c r="N17" s="8"/>
      <c r="O17" s="2">
        <f t="shared" si="0"/>
        <v>10</v>
      </c>
    </row>
    <row r="18" spans="1:15" ht="19.899999999999999" customHeight="1" x14ac:dyDescent="0.3">
      <c r="A18" s="6">
        <v>13</v>
      </c>
      <c r="B18" s="9" t="s">
        <v>40</v>
      </c>
      <c r="C18" s="8" t="s">
        <v>22</v>
      </c>
      <c r="D18" s="6" t="s">
        <v>22</v>
      </c>
      <c r="E18" s="6"/>
      <c r="F18" s="8"/>
      <c r="G18" s="8"/>
      <c r="H18" s="8"/>
      <c r="I18" s="8"/>
      <c r="J18" s="8"/>
      <c r="K18" s="8"/>
      <c r="L18" s="8"/>
      <c r="M18" s="8"/>
      <c r="N18" s="8"/>
      <c r="O18" s="2">
        <f t="shared" si="0"/>
        <v>10</v>
      </c>
    </row>
    <row r="19" spans="1:15" ht="19.899999999999999" customHeight="1" x14ac:dyDescent="0.3">
      <c r="A19" s="6">
        <v>14</v>
      </c>
      <c r="B19" s="9" t="s">
        <v>41</v>
      </c>
      <c r="C19" s="8" t="s">
        <v>22</v>
      </c>
      <c r="D19" s="6" t="s">
        <v>22</v>
      </c>
      <c r="E19" s="6"/>
      <c r="F19" s="8"/>
      <c r="G19" s="8"/>
      <c r="H19" s="8"/>
      <c r="I19" s="8"/>
      <c r="J19" s="8"/>
      <c r="K19" s="8"/>
      <c r="L19" s="8"/>
      <c r="M19" s="8"/>
      <c r="N19" s="8"/>
      <c r="O19" s="2">
        <f t="shared" si="0"/>
        <v>10</v>
      </c>
    </row>
    <row r="20" spans="1:15" ht="19.899999999999999" customHeight="1" x14ac:dyDescent="0.3">
      <c r="A20" s="6">
        <v>15</v>
      </c>
      <c r="B20" s="9" t="s">
        <v>42</v>
      </c>
      <c r="C20" s="8" t="s">
        <v>22</v>
      </c>
      <c r="D20" s="6" t="s">
        <v>65</v>
      </c>
      <c r="E20" s="6"/>
      <c r="F20" s="8"/>
      <c r="G20" s="8"/>
      <c r="H20" s="8"/>
      <c r="I20" s="8"/>
      <c r="J20" s="8"/>
      <c r="K20" s="8"/>
      <c r="L20" s="8"/>
      <c r="M20" s="8"/>
      <c r="N20" s="8"/>
      <c r="O20" s="2">
        <f t="shared" si="0"/>
        <v>10</v>
      </c>
    </row>
    <row r="21" spans="1:15" ht="19.899999999999999" customHeight="1" x14ac:dyDescent="0.3">
      <c r="A21" s="6">
        <v>16</v>
      </c>
      <c r="B21" s="9" t="s">
        <v>43</v>
      </c>
      <c r="C21" s="8" t="s">
        <v>22</v>
      </c>
      <c r="D21" s="6" t="s">
        <v>22</v>
      </c>
      <c r="E21" s="6"/>
      <c r="F21" s="8"/>
      <c r="G21" s="8"/>
      <c r="H21" s="8"/>
      <c r="I21" s="8"/>
      <c r="J21" s="8"/>
      <c r="K21" s="8"/>
      <c r="L21" s="8"/>
      <c r="M21" s="8"/>
      <c r="N21" s="8"/>
      <c r="O21" s="2">
        <f t="shared" si="0"/>
        <v>10</v>
      </c>
    </row>
    <row r="22" spans="1:15" ht="19.899999999999999" customHeight="1" x14ac:dyDescent="0.3">
      <c r="A22" s="6">
        <v>17</v>
      </c>
      <c r="B22" s="9" t="s">
        <v>44</v>
      </c>
      <c r="C22" s="8" t="s">
        <v>22</v>
      </c>
      <c r="D22" s="6"/>
      <c r="E22" s="6"/>
      <c r="F22" s="8"/>
      <c r="G22" s="8"/>
      <c r="H22" s="8"/>
      <c r="I22" s="8"/>
      <c r="J22" s="8"/>
      <c r="K22" s="8"/>
      <c r="L22" s="8"/>
      <c r="M22" s="8"/>
      <c r="N22" s="8"/>
      <c r="O22" s="2">
        <f t="shared" si="0"/>
        <v>9</v>
      </c>
    </row>
    <row r="23" spans="1:15" ht="18.75" x14ac:dyDescent="0.3">
      <c r="B23" s="36" t="s">
        <v>16</v>
      </c>
      <c r="C23" s="37">
        <f t="shared" ref="C23:N23" si="1">COUNTIF(C6:C22,"=P")</f>
        <v>17</v>
      </c>
      <c r="D23" s="37">
        <f t="shared" si="1"/>
        <v>10</v>
      </c>
      <c r="E23" s="37">
        <f t="shared" si="1"/>
        <v>0</v>
      </c>
      <c r="F23" s="37">
        <f t="shared" si="1"/>
        <v>0</v>
      </c>
      <c r="G23" s="37">
        <f t="shared" si="1"/>
        <v>0</v>
      </c>
      <c r="H23" s="37">
        <f t="shared" si="1"/>
        <v>0</v>
      </c>
      <c r="I23" s="37">
        <f t="shared" si="1"/>
        <v>0</v>
      </c>
      <c r="J23" s="37">
        <f t="shared" si="1"/>
        <v>0</v>
      </c>
      <c r="K23" s="37">
        <f t="shared" si="1"/>
        <v>0</v>
      </c>
      <c r="L23" s="37">
        <f t="shared" si="1"/>
        <v>0</v>
      </c>
      <c r="M23" s="37"/>
      <c r="N23" s="37">
        <f t="shared" si="1"/>
        <v>0</v>
      </c>
    </row>
    <row r="24" spans="1:15" ht="18.75" x14ac:dyDescent="0.3">
      <c r="B24" s="36" t="s">
        <v>15</v>
      </c>
      <c r="C24" s="37">
        <f t="shared" ref="C24:N24" si="2">COUNTIF(C6:C22,"=T")</f>
        <v>0</v>
      </c>
      <c r="D24" s="37">
        <f t="shared" si="2"/>
        <v>4</v>
      </c>
      <c r="E24" s="37">
        <f t="shared" si="2"/>
        <v>0</v>
      </c>
      <c r="F24" s="37">
        <f t="shared" si="2"/>
        <v>0</v>
      </c>
      <c r="G24" s="37">
        <f t="shared" si="2"/>
        <v>0</v>
      </c>
      <c r="H24" s="37">
        <f t="shared" si="2"/>
        <v>0</v>
      </c>
      <c r="I24" s="37">
        <f t="shared" si="2"/>
        <v>0</v>
      </c>
      <c r="J24" s="37">
        <f t="shared" si="2"/>
        <v>0</v>
      </c>
      <c r="K24" s="37">
        <f t="shared" si="2"/>
        <v>0</v>
      </c>
      <c r="L24" s="37">
        <f t="shared" si="2"/>
        <v>0</v>
      </c>
      <c r="M24" s="37"/>
      <c r="N24" s="37">
        <f t="shared" si="2"/>
        <v>0</v>
      </c>
    </row>
    <row r="25" spans="1:15" ht="18.75" x14ac:dyDescent="0.3">
      <c r="B25" s="36" t="s">
        <v>17</v>
      </c>
      <c r="C25" s="37">
        <f t="shared" ref="C25:N25" si="3">COUNTIF(C6:C22,"=F")</f>
        <v>0</v>
      </c>
      <c r="D25" s="37">
        <f t="shared" si="3"/>
        <v>0</v>
      </c>
      <c r="E25" s="37">
        <f t="shared" si="3"/>
        <v>0</v>
      </c>
      <c r="F25" s="37">
        <f t="shared" si="3"/>
        <v>0</v>
      </c>
      <c r="G25" s="37">
        <f t="shared" si="3"/>
        <v>0</v>
      </c>
      <c r="H25" s="37">
        <f t="shared" si="3"/>
        <v>0</v>
      </c>
      <c r="I25" s="37">
        <f t="shared" si="3"/>
        <v>0</v>
      </c>
      <c r="J25" s="37">
        <f t="shared" si="3"/>
        <v>0</v>
      </c>
      <c r="K25" s="37">
        <f t="shared" si="3"/>
        <v>0</v>
      </c>
      <c r="L25" s="37">
        <f t="shared" si="3"/>
        <v>0</v>
      </c>
      <c r="M25" s="37"/>
      <c r="N25" s="37">
        <f t="shared" si="3"/>
        <v>0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showZeros="0" workbookViewId="0">
      <selection activeCell="D18" sqref="D18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x14ac:dyDescent="0.25">
      <c r="A1" s="27" t="s">
        <v>14</v>
      </c>
      <c r="B1" s="27" t="s">
        <v>0</v>
      </c>
      <c r="C1" s="28" t="s">
        <v>5</v>
      </c>
      <c r="D1" s="28" t="s">
        <v>6</v>
      </c>
    </row>
    <row r="2" spans="1:4" ht="18.75" x14ac:dyDescent="0.25">
      <c r="A2" s="11">
        <v>1</v>
      </c>
      <c r="B2" s="13" t="s">
        <v>29</v>
      </c>
      <c r="C2" s="11">
        <v>0</v>
      </c>
      <c r="D2" s="11"/>
    </row>
    <row r="3" spans="1:4" ht="18.75" x14ac:dyDescent="0.25">
      <c r="A3" s="11">
        <v>2</v>
      </c>
      <c r="B3" s="13" t="s">
        <v>30</v>
      </c>
      <c r="C3" s="11"/>
      <c r="D3" s="11"/>
    </row>
    <row r="4" spans="1:4" ht="18.75" x14ac:dyDescent="0.25">
      <c r="A4" s="11">
        <v>3</v>
      </c>
      <c r="B4" s="13" t="s">
        <v>31</v>
      </c>
      <c r="C4" s="11"/>
      <c r="D4" s="11"/>
    </row>
    <row r="5" spans="1:4" ht="18.75" x14ac:dyDescent="0.25">
      <c r="A5" s="11">
        <v>4</v>
      </c>
      <c r="B5" s="13" t="s">
        <v>19</v>
      </c>
      <c r="C5" s="11"/>
      <c r="D5" s="11"/>
    </row>
    <row r="6" spans="1:4" ht="18.75" x14ac:dyDescent="0.25">
      <c r="A6" s="11">
        <v>5</v>
      </c>
      <c r="B6" s="14" t="s">
        <v>32</v>
      </c>
      <c r="C6" s="11"/>
      <c r="D6" s="11"/>
    </row>
    <row r="7" spans="1:4" ht="18.75" x14ac:dyDescent="0.25">
      <c r="A7" s="11">
        <v>6</v>
      </c>
      <c r="B7" s="13" t="s">
        <v>33</v>
      </c>
      <c r="C7" s="11"/>
      <c r="D7" s="11"/>
    </row>
    <row r="8" spans="1:4" ht="18.75" x14ac:dyDescent="0.25">
      <c r="A8" s="11">
        <v>7</v>
      </c>
      <c r="B8" s="13" t="s">
        <v>34</v>
      </c>
      <c r="C8" s="11"/>
      <c r="D8" s="11"/>
    </row>
    <row r="9" spans="1:4" ht="18.75" x14ac:dyDescent="0.25">
      <c r="A9" s="11">
        <v>8</v>
      </c>
      <c r="B9" s="13" t="s">
        <v>35</v>
      </c>
      <c r="C9" s="11"/>
      <c r="D9" s="11"/>
    </row>
    <row r="10" spans="1:4" ht="18.75" x14ac:dyDescent="0.25">
      <c r="A10" s="11">
        <v>9</v>
      </c>
      <c r="B10" s="14" t="s">
        <v>36</v>
      </c>
      <c r="C10" s="11"/>
      <c r="D10" s="11"/>
    </row>
    <row r="11" spans="1:4" ht="18.75" x14ac:dyDescent="0.25">
      <c r="A11" s="11">
        <v>10</v>
      </c>
      <c r="B11" s="14" t="s">
        <v>37</v>
      </c>
      <c r="C11" s="11"/>
      <c r="D11" s="11"/>
    </row>
    <row r="12" spans="1:4" ht="18.75" x14ac:dyDescent="0.25">
      <c r="A12" s="11">
        <v>11</v>
      </c>
      <c r="B12" s="14" t="s">
        <v>38</v>
      </c>
      <c r="C12" s="11"/>
      <c r="D12" s="11"/>
    </row>
    <row r="13" spans="1:4" x14ac:dyDescent="0.25">
      <c r="A13" s="11">
        <v>12</v>
      </c>
      <c r="B13" t="s">
        <v>39</v>
      </c>
    </row>
    <row r="14" spans="1:4" x14ac:dyDescent="0.25">
      <c r="A14" s="11">
        <v>13</v>
      </c>
      <c r="B14" t="s">
        <v>40</v>
      </c>
    </row>
    <row r="15" spans="1:4" x14ac:dyDescent="0.25">
      <c r="A15" s="11">
        <v>14</v>
      </c>
      <c r="B15" t="s">
        <v>41</v>
      </c>
    </row>
    <row r="16" spans="1:4" x14ac:dyDescent="0.25">
      <c r="A16" s="11">
        <v>15</v>
      </c>
      <c r="B16" t="s">
        <v>42</v>
      </c>
    </row>
    <row r="17" spans="1:2" x14ac:dyDescent="0.25">
      <c r="A17" s="11">
        <v>16</v>
      </c>
      <c r="B17" t="s">
        <v>43</v>
      </c>
    </row>
    <row r="18" spans="1:2" x14ac:dyDescent="0.25">
      <c r="A18" s="11">
        <v>17</v>
      </c>
      <c r="B18" t="s">
        <v>44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showZeros="0" tabSelected="1" workbookViewId="0">
      <selection activeCell="G9" sqref="G9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6" width="11.42578125" style="3"/>
    <col min="7" max="7" width="40" customWidth="1"/>
  </cols>
  <sheetData>
    <row r="1" spans="1:7" ht="19.899999999999999" customHeight="1" x14ac:dyDescent="0.25">
      <c r="A1" s="30" t="s">
        <v>14</v>
      </c>
      <c r="B1" s="31" t="s">
        <v>13</v>
      </c>
      <c r="C1" s="27" t="s">
        <v>21</v>
      </c>
      <c r="D1" s="28" t="s">
        <v>7</v>
      </c>
      <c r="E1" s="28" t="s">
        <v>8</v>
      </c>
      <c r="F1" s="32" t="s">
        <v>9</v>
      </c>
      <c r="G1" s="32" t="s">
        <v>67</v>
      </c>
    </row>
    <row r="2" spans="1:7" ht="19.899999999999999" customHeight="1" x14ac:dyDescent="0.25">
      <c r="A2" s="15">
        <v>1</v>
      </c>
      <c r="B2" s="16" t="s">
        <v>29</v>
      </c>
      <c r="C2" s="15">
        <v>0</v>
      </c>
      <c r="D2" s="15">
        <v>0</v>
      </c>
      <c r="E2" s="15">
        <v>0</v>
      </c>
      <c r="F2" s="15">
        <f>ROUNDUP((SUM(C2:E2) - MIN(C2:E2))/2,0)</f>
        <v>0</v>
      </c>
      <c r="G2" s="29"/>
    </row>
    <row r="3" spans="1:7" ht="19.899999999999999" customHeight="1" x14ac:dyDescent="0.25">
      <c r="A3" s="15">
        <v>2</v>
      </c>
      <c r="B3" s="16" t="s">
        <v>30</v>
      </c>
      <c r="C3" s="15">
        <v>0</v>
      </c>
      <c r="D3" s="15">
        <v>0</v>
      </c>
      <c r="E3" s="15">
        <v>0</v>
      </c>
      <c r="F3" s="15">
        <f t="shared" ref="F3:F18" si="0">ROUNDUP((SUM(C3:E3) - MIN(C3:E3))/2,0)</f>
        <v>0</v>
      </c>
      <c r="G3" s="29"/>
    </row>
    <row r="4" spans="1:7" ht="19.899999999999999" customHeight="1" x14ac:dyDescent="0.25">
      <c r="A4" s="15">
        <v>3</v>
      </c>
      <c r="B4" s="16" t="s">
        <v>31</v>
      </c>
      <c r="C4" s="15">
        <v>0</v>
      </c>
      <c r="D4" s="15">
        <v>0</v>
      </c>
      <c r="E4" s="15">
        <v>0</v>
      </c>
      <c r="F4" s="15">
        <f t="shared" si="0"/>
        <v>0</v>
      </c>
      <c r="G4" s="29"/>
    </row>
    <row r="5" spans="1:7" ht="19.899999999999999" customHeight="1" x14ac:dyDescent="0.25">
      <c r="A5" s="15">
        <v>4</v>
      </c>
      <c r="B5" s="16" t="s">
        <v>19</v>
      </c>
      <c r="C5" s="15">
        <v>0</v>
      </c>
      <c r="D5" s="15">
        <v>0</v>
      </c>
      <c r="E5" s="15">
        <v>0</v>
      </c>
      <c r="F5" s="15">
        <f t="shared" si="0"/>
        <v>0</v>
      </c>
      <c r="G5" s="29"/>
    </row>
    <row r="6" spans="1:7" ht="19.899999999999999" customHeight="1" x14ac:dyDescent="0.25">
      <c r="A6" s="15">
        <v>5</v>
      </c>
      <c r="B6" s="17" t="s">
        <v>32</v>
      </c>
      <c r="C6" s="15">
        <v>0</v>
      </c>
      <c r="D6" s="15">
        <v>0</v>
      </c>
      <c r="E6" s="15">
        <v>0</v>
      </c>
      <c r="F6" s="15">
        <f t="shared" si="0"/>
        <v>0</v>
      </c>
      <c r="G6" s="29"/>
    </row>
    <row r="7" spans="1:7" ht="19.899999999999999" customHeight="1" x14ac:dyDescent="0.25">
      <c r="A7" s="15">
        <v>6</v>
      </c>
      <c r="B7" s="16" t="s">
        <v>33</v>
      </c>
      <c r="C7" s="15">
        <v>0</v>
      </c>
      <c r="D7" s="15">
        <v>0</v>
      </c>
      <c r="E7" s="15">
        <v>0</v>
      </c>
      <c r="F7" s="15">
        <f t="shared" si="0"/>
        <v>0</v>
      </c>
      <c r="G7" s="38" t="s">
        <v>66</v>
      </c>
    </row>
    <row r="8" spans="1:7" ht="19.899999999999999" customHeight="1" x14ac:dyDescent="0.25">
      <c r="A8" s="15">
        <v>7</v>
      </c>
      <c r="B8" s="16" t="s">
        <v>34</v>
      </c>
      <c r="C8" s="15">
        <v>0</v>
      </c>
      <c r="D8" s="15">
        <v>0</v>
      </c>
      <c r="E8" s="15">
        <v>0</v>
      </c>
      <c r="F8" s="15">
        <f t="shared" si="0"/>
        <v>0</v>
      </c>
      <c r="G8" s="38" t="s">
        <v>66</v>
      </c>
    </row>
    <row r="9" spans="1:7" ht="19.899999999999999" customHeight="1" x14ac:dyDescent="0.25">
      <c r="A9" s="15">
        <v>8</v>
      </c>
      <c r="B9" s="16" t="s">
        <v>35</v>
      </c>
      <c r="C9" s="15">
        <v>0</v>
      </c>
      <c r="D9" s="15">
        <v>0</v>
      </c>
      <c r="E9" s="15">
        <v>0</v>
      </c>
      <c r="F9" s="15">
        <f t="shared" si="0"/>
        <v>0</v>
      </c>
      <c r="G9" s="38" t="s">
        <v>66</v>
      </c>
    </row>
    <row r="10" spans="1:7" ht="19.899999999999999" customHeight="1" x14ac:dyDescent="0.25">
      <c r="A10" s="15">
        <v>9</v>
      </c>
      <c r="B10" s="17" t="s">
        <v>36</v>
      </c>
      <c r="C10" s="15">
        <v>0</v>
      </c>
      <c r="D10" s="15">
        <v>0</v>
      </c>
      <c r="E10" s="15">
        <v>0</v>
      </c>
      <c r="F10" s="15">
        <f t="shared" si="0"/>
        <v>0</v>
      </c>
      <c r="G10" s="29"/>
    </row>
    <row r="11" spans="1:7" ht="19.899999999999999" customHeight="1" x14ac:dyDescent="0.25">
      <c r="A11" s="15">
        <v>10</v>
      </c>
      <c r="B11" s="17" t="s">
        <v>37</v>
      </c>
      <c r="C11" s="15">
        <v>0</v>
      </c>
      <c r="D11" s="15">
        <v>0</v>
      </c>
      <c r="E11" s="15">
        <v>0</v>
      </c>
      <c r="F11" s="15">
        <f t="shared" si="0"/>
        <v>0</v>
      </c>
      <c r="G11" s="38" t="s">
        <v>66</v>
      </c>
    </row>
    <row r="12" spans="1:7" ht="19.899999999999999" customHeight="1" x14ac:dyDescent="0.25">
      <c r="A12" s="15">
        <v>11</v>
      </c>
      <c r="B12" s="17" t="s">
        <v>38</v>
      </c>
      <c r="C12" s="15">
        <v>0</v>
      </c>
      <c r="D12" s="15">
        <v>0</v>
      </c>
      <c r="E12" s="15">
        <v>0</v>
      </c>
      <c r="F12" s="15">
        <f t="shared" si="0"/>
        <v>0</v>
      </c>
      <c r="G12" s="29"/>
    </row>
    <row r="13" spans="1:7" ht="19.899999999999999" customHeight="1" x14ac:dyDescent="0.25">
      <c r="A13" s="15">
        <v>12</v>
      </c>
      <c r="B13" s="29" t="s">
        <v>39</v>
      </c>
      <c r="C13" s="11"/>
      <c r="D13" s="11"/>
      <c r="E13" s="11"/>
      <c r="F13" s="15">
        <f t="shared" si="0"/>
        <v>0</v>
      </c>
      <c r="G13" s="29"/>
    </row>
    <row r="14" spans="1:7" ht="19.899999999999999" customHeight="1" x14ac:dyDescent="0.25">
      <c r="A14" s="15">
        <v>13</v>
      </c>
      <c r="B14" s="29" t="s">
        <v>40</v>
      </c>
      <c r="C14" s="11"/>
      <c r="D14" s="11"/>
      <c r="E14" s="11"/>
      <c r="F14" s="15">
        <f t="shared" si="0"/>
        <v>0</v>
      </c>
      <c r="G14" s="29"/>
    </row>
    <row r="15" spans="1:7" ht="19.899999999999999" customHeight="1" x14ac:dyDescent="0.25">
      <c r="A15" s="15">
        <v>14</v>
      </c>
      <c r="B15" s="29" t="s">
        <v>41</v>
      </c>
      <c r="C15" s="11"/>
      <c r="D15" s="11"/>
      <c r="E15" s="11"/>
      <c r="F15" s="15">
        <f t="shared" si="0"/>
        <v>0</v>
      </c>
      <c r="G15" s="29"/>
    </row>
    <row r="16" spans="1:7" ht="19.899999999999999" customHeight="1" x14ac:dyDescent="0.25">
      <c r="A16" s="15">
        <v>15</v>
      </c>
      <c r="B16" s="29" t="s">
        <v>42</v>
      </c>
      <c r="C16" s="11"/>
      <c r="D16" s="11"/>
      <c r="E16" s="11"/>
      <c r="F16" s="15">
        <f t="shared" si="0"/>
        <v>0</v>
      </c>
      <c r="G16" s="29"/>
    </row>
    <row r="17" spans="1:7" ht="19.899999999999999" customHeight="1" x14ac:dyDescent="0.25">
      <c r="A17" s="15">
        <v>16</v>
      </c>
      <c r="B17" s="29" t="s">
        <v>43</v>
      </c>
      <c r="C17" s="11"/>
      <c r="D17" s="11"/>
      <c r="E17" s="11"/>
      <c r="F17" s="15">
        <f t="shared" si="0"/>
        <v>0</v>
      </c>
      <c r="G17" s="29"/>
    </row>
    <row r="18" spans="1:7" ht="19.899999999999999" customHeight="1" x14ac:dyDescent="0.25">
      <c r="A18" s="15">
        <v>17</v>
      </c>
      <c r="B18" s="29" t="s">
        <v>44</v>
      </c>
      <c r="C18" s="11"/>
      <c r="D18" s="11"/>
      <c r="E18" s="11"/>
      <c r="F18" s="15">
        <f t="shared" si="0"/>
        <v>0</v>
      </c>
      <c r="G18" s="2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D9" sqref="D9"/>
    </sheetView>
  </sheetViews>
  <sheetFormatPr baseColWidth="10" defaultRowHeight="15" x14ac:dyDescent="0.25"/>
  <cols>
    <col min="1" max="1" width="5.85546875" customWidth="1"/>
    <col min="2" max="2" width="40.7109375" customWidth="1"/>
    <col min="3" max="5" width="11.42578125" customWidth="1"/>
    <col min="8" max="8" width="11.42578125" style="1"/>
  </cols>
  <sheetData>
    <row r="1" spans="1:8" ht="19.899999999999999" customHeight="1" x14ac:dyDescent="0.25">
      <c r="A1" s="27" t="s">
        <v>14</v>
      </c>
      <c r="B1" s="30" t="s">
        <v>0</v>
      </c>
      <c r="C1" s="27" t="s">
        <v>18</v>
      </c>
      <c r="D1" s="27" t="s">
        <v>23</v>
      </c>
      <c r="E1" s="28" t="s">
        <v>11</v>
      </c>
      <c r="F1" s="28" t="s">
        <v>23</v>
      </c>
      <c r="G1" s="28" t="s">
        <v>10</v>
      </c>
      <c r="H1" s="28" t="s">
        <v>12</v>
      </c>
    </row>
    <row r="2" spans="1:8" ht="19.899999999999999" customHeight="1" x14ac:dyDescent="0.25">
      <c r="A2" s="15">
        <v>1</v>
      </c>
      <c r="B2" s="33" t="s">
        <v>29</v>
      </c>
      <c r="C2" s="15"/>
      <c r="D2" s="15">
        <v>0</v>
      </c>
      <c r="E2" s="15">
        <v>0</v>
      </c>
      <c r="F2" s="15">
        <v>0</v>
      </c>
      <c r="G2" s="15">
        <v>0</v>
      </c>
      <c r="H2" s="15">
        <f t="shared" ref="H2:H5" si="0">ROUNDUP(SUM(D2:G2)/4,0)</f>
        <v>0</v>
      </c>
    </row>
    <row r="3" spans="1:8" ht="19.899999999999999" customHeight="1" x14ac:dyDescent="0.25">
      <c r="A3" s="15">
        <v>2</v>
      </c>
      <c r="B3" s="33" t="s">
        <v>30</v>
      </c>
      <c r="C3" s="15"/>
      <c r="D3" s="15">
        <v>0</v>
      </c>
      <c r="E3" s="15">
        <v>0</v>
      </c>
      <c r="F3" s="15">
        <v>0</v>
      </c>
      <c r="G3" s="15">
        <v>0</v>
      </c>
      <c r="H3" s="15">
        <f t="shared" si="0"/>
        <v>0</v>
      </c>
    </row>
    <row r="4" spans="1:8" ht="19.899999999999999" customHeight="1" x14ac:dyDescent="0.25">
      <c r="A4" s="15">
        <v>3</v>
      </c>
      <c r="B4" s="33" t="s">
        <v>31</v>
      </c>
      <c r="C4" s="15"/>
      <c r="D4" s="15">
        <v>0</v>
      </c>
      <c r="E4" s="15">
        <v>0</v>
      </c>
      <c r="F4" s="15">
        <v>0</v>
      </c>
      <c r="G4" s="15">
        <v>0</v>
      </c>
      <c r="H4" s="15">
        <f t="shared" si="0"/>
        <v>0</v>
      </c>
    </row>
    <row r="5" spans="1:8" ht="19.899999999999999" customHeight="1" x14ac:dyDescent="0.25">
      <c r="A5" s="15">
        <v>4</v>
      </c>
      <c r="B5" s="33" t="s">
        <v>19</v>
      </c>
      <c r="C5" s="15"/>
      <c r="D5" s="15">
        <v>0</v>
      </c>
      <c r="E5" s="15">
        <v>0</v>
      </c>
      <c r="F5" s="15">
        <v>0</v>
      </c>
      <c r="G5" s="15">
        <v>0</v>
      </c>
      <c r="H5" s="15">
        <f t="shared" si="0"/>
        <v>0</v>
      </c>
    </row>
    <row r="6" spans="1:8" ht="19.899999999999999" customHeight="1" x14ac:dyDescent="0.25">
      <c r="A6" s="15">
        <v>5</v>
      </c>
      <c r="B6" s="34" t="s">
        <v>32</v>
      </c>
      <c r="C6" s="21"/>
      <c r="D6" s="21">
        <v>0</v>
      </c>
      <c r="E6" s="15">
        <v>0</v>
      </c>
      <c r="F6" s="15">
        <v>0</v>
      </c>
      <c r="G6" s="15">
        <v>0</v>
      </c>
      <c r="H6" s="15">
        <f>ROUNDUP(SUM(D6:G6)/4,0)</f>
        <v>0</v>
      </c>
    </row>
    <row r="7" spans="1:8" ht="19.899999999999999" customHeight="1" x14ac:dyDescent="0.25">
      <c r="A7" s="15">
        <v>6</v>
      </c>
      <c r="B7" s="33" t="s">
        <v>33</v>
      </c>
      <c r="C7" s="15"/>
      <c r="D7" s="15">
        <v>0</v>
      </c>
      <c r="E7" s="15">
        <v>0</v>
      </c>
      <c r="F7" s="15">
        <v>0</v>
      </c>
      <c r="G7" s="15">
        <v>0</v>
      </c>
      <c r="H7" s="15">
        <f t="shared" ref="H7:H12" si="1">ROUNDUP(SUM(D7:G7)/4,0)</f>
        <v>0</v>
      </c>
    </row>
    <row r="8" spans="1:8" ht="19.899999999999999" customHeight="1" x14ac:dyDescent="0.25">
      <c r="A8" s="15">
        <v>7</v>
      </c>
      <c r="B8" s="33" t="s">
        <v>34</v>
      </c>
      <c r="C8" s="15"/>
      <c r="D8" s="15">
        <v>0</v>
      </c>
      <c r="E8" s="15">
        <v>0</v>
      </c>
      <c r="F8" s="15">
        <v>0</v>
      </c>
      <c r="G8" s="15">
        <v>0</v>
      </c>
      <c r="H8" s="15">
        <f t="shared" si="1"/>
        <v>0</v>
      </c>
    </row>
    <row r="9" spans="1:8" ht="19.899999999999999" customHeight="1" x14ac:dyDescent="0.25">
      <c r="A9" s="15">
        <v>8</v>
      </c>
      <c r="B9" s="33" t="s">
        <v>35</v>
      </c>
      <c r="C9" s="15"/>
      <c r="D9" s="15">
        <v>0</v>
      </c>
      <c r="E9" s="15">
        <v>0</v>
      </c>
      <c r="F9" s="15">
        <v>0</v>
      </c>
      <c r="G9" s="15">
        <v>0</v>
      </c>
      <c r="H9" s="15">
        <f t="shared" si="1"/>
        <v>0</v>
      </c>
    </row>
    <row r="10" spans="1:8" ht="19.899999999999999" customHeight="1" x14ac:dyDescent="0.25">
      <c r="A10" s="15">
        <v>9</v>
      </c>
      <c r="B10" s="34" t="s">
        <v>36</v>
      </c>
      <c r="C10" s="21"/>
      <c r="D10" s="21">
        <v>0</v>
      </c>
      <c r="E10" s="15">
        <v>0</v>
      </c>
      <c r="F10" s="15">
        <v>0</v>
      </c>
      <c r="G10" s="15">
        <v>0</v>
      </c>
      <c r="H10" s="15">
        <f t="shared" si="1"/>
        <v>0</v>
      </c>
    </row>
    <row r="11" spans="1:8" ht="19.899999999999999" customHeight="1" x14ac:dyDescent="0.25">
      <c r="A11" s="15">
        <v>10</v>
      </c>
      <c r="B11" s="34" t="s">
        <v>37</v>
      </c>
      <c r="C11" s="21"/>
      <c r="D11" s="21">
        <v>0</v>
      </c>
      <c r="E11" s="15">
        <v>0</v>
      </c>
      <c r="F11" s="15">
        <v>0</v>
      </c>
      <c r="G11" s="15">
        <v>0</v>
      </c>
      <c r="H11" s="15">
        <f t="shared" si="1"/>
        <v>0</v>
      </c>
    </row>
    <row r="12" spans="1:8" ht="19.899999999999999" customHeight="1" x14ac:dyDescent="0.25">
      <c r="A12" s="15">
        <v>11</v>
      </c>
      <c r="B12" s="34" t="s">
        <v>38</v>
      </c>
      <c r="C12" s="21"/>
      <c r="D12" s="21">
        <v>0</v>
      </c>
      <c r="E12" s="15">
        <v>0</v>
      </c>
      <c r="F12" s="15">
        <v>0</v>
      </c>
      <c r="G12" s="15">
        <v>0</v>
      </c>
      <c r="H12" s="15">
        <f t="shared" si="1"/>
        <v>0</v>
      </c>
    </row>
    <row r="13" spans="1:8" ht="19.899999999999999" customHeight="1" x14ac:dyDescent="0.25">
      <c r="A13" s="15">
        <v>12</v>
      </c>
      <c r="B13" s="33" t="s">
        <v>39</v>
      </c>
      <c r="C13" s="33"/>
      <c r="D13" s="33"/>
      <c r="E13" s="33"/>
      <c r="F13" s="33"/>
      <c r="G13" s="33"/>
      <c r="H13" s="15"/>
    </row>
    <row r="14" spans="1:8" ht="19.899999999999999" customHeight="1" x14ac:dyDescent="0.25">
      <c r="A14" s="15">
        <v>13</v>
      </c>
      <c r="B14" s="35" t="s">
        <v>40</v>
      </c>
      <c r="C14" s="35"/>
      <c r="D14" s="35"/>
      <c r="E14" s="35"/>
      <c r="F14" s="35"/>
      <c r="G14" s="35"/>
      <c r="H14" s="11"/>
    </row>
    <row r="15" spans="1:8" ht="19.899999999999999" customHeight="1" x14ac:dyDescent="0.25">
      <c r="A15" s="15">
        <v>14</v>
      </c>
      <c r="B15" s="35" t="s">
        <v>41</v>
      </c>
      <c r="C15" s="35"/>
      <c r="D15" s="35"/>
      <c r="E15" s="35"/>
      <c r="F15" s="35"/>
      <c r="G15" s="35"/>
      <c r="H15" s="11"/>
    </row>
    <row r="16" spans="1:8" ht="19.899999999999999" customHeight="1" x14ac:dyDescent="0.25">
      <c r="A16" s="15">
        <v>15</v>
      </c>
      <c r="B16" s="35" t="s">
        <v>42</v>
      </c>
      <c r="C16" s="35"/>
      <c r="D16" s="35"/>
      <c r="E16" s="35"/>
      <c r="F16" s="35"/>
      <c r="G16" s="35"/>
      <c r="H16" s="11"/>
    </row>
    <row r="17" spans="1:8" ht="19.899999999999999" customHeight="1" x14ac:dyDescent="0.25">
      <c r="A17" s="15">
        <v>16</v>
      </c>
      <c r="B17" s="35" t="s">
        <v>43</v>
      </c>
      <c r="C17" s="35"/>
      <c r="D17" s="35"/>
      <c r="E17" s="35"/>
      <c r="F17" s="35"/>
      <c r="G17" s="35"/>
      <c r="H17" s="11"/>
    </row>
    <row r="18" spans="1:8" ht="19.899999999999999" customHeight="1" x14ac:dyDescent="0.25">
      <c r="A18" s="15">
        <v>17</v>
      </c>
      <c r="B18" s="35" t="s">
        <v>44</v>
      </c>
      <c r="C18" s="35"/>
      <c r="D18" s="35"/>
      <c r="E18" s="35"/>
      <c r="F18" s="35"/>
      <c r="G18" s="35"/>
      <c r="H18" s="1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cols>
    <col min="1" max="1" width="58.28515625" customWidth="1"/>
    <col min="3" max="3" width="46.5703125" customWidth="1"/>
  </cols>
  <sheetData>
    <row r="1" spans="1:1" x14ac:dyDescent="0.25">
      <c r="A1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19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s="22" t="s">
        <v>43</v>
      </c>
    </row>
    <row r="17" spans="1:1" x14ac:dyDescent="0.25">
      <c r="A17" s="22" t="s">
        <v>44</v>
      </c>
    </row>
  </sheetData>
  <sortState ref="A1:A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2016-11-09T03:19:46Z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