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M25" i="1" l="1"/>
  <c r="M24" i="1"/>
  <c r="M23" i="1"/>
  <c r="H3" i="2" l="1"/>
  <c r="J3" i="2" s="1"/>
  <c r="H4" i="2"/>
  <c r="H5" i="2"/>
  <c r="J5" i="2" s="1"/>
  <c r="H7" i="2"/>
  <c r="J7" i="2" s="1"/>
  <c r="H9" i="2"/>
  <c r="J9" i="2" s="1"/>
  <c r="H10" i="2"/>
  <c r="H11" i="2"/>
  <c r="J11" i="2" s="1"/>
  <c r="H12" i="2"/>
  <c r="H13" i="2"/>
  <c r="H14" i="2"/>
  <c r="H15" i="2"/>
  <c r="J15" i="2" s="1"/>
  <c r="H16" i="2"/>
  <c r="J16" i="2" s="1"/>
  <c r="H17" i="2"/>
  <c r="J17" i="2" s="1"/>
  <c r="H18" i="2"/>
  <c r="J18" i="2" s="1"/>
  <c r="O7" i="1" l="1"/>
  <c r="I3" i="2" s="1"/>
  <c r="O8" i="1"/>
  <c r="I4" i="2" s="1"/>
  <c r="J4" i="2" s="1"/>
  <c r="O9" i="1"/>
  <c r="I5" i="2" s="1"/>
  <c r="O10" i="1"/>
  <c r="I6" i="2" s="1"/>
  <c r="O11" i="1"/>
  <c r="I7" i="2" s="1"/>
  <c r="O12" i="1"/>
  <c r="I8" i="2" s="1"/>
  <c r="O13" i="1"/>
  <c r="I9" i="2" s="1"/>
  <c r="O14" i="1"/>
  <c r="I10" i="2" s="1"/>
  <c r="J10" i="2" s="1"/>
  <c r="O15" i="1"/>
  <c r="I11" i="2" s="1"/>
  <c r="O16" i="1"/>
  <c r="I12" i="2" s="1"/>
  <c r="J12" i="2" s="1"/>
  <c r="O17" i="1"/>
  <c r="I13" i="2" s="1"/>
  <c r="J13" i="2" s="1"/>
  <c r="O18" i="1"/>
  <c r="I14" i="2" s="1"/>
  <c r="J14" i="2" s="1"/>
  <c r="O19" i="1"/>
  <c r="I15" i="2" s="1"/>
  <c r="O20" i="1"/>
  <c r="I16" i="2" s="1"/>
  <c r="O21" i="1"/>
  <c r="I17" i="2" s="1"/>
  <c r="O22" i="1"/>
  <c r="I18" i="2" s="1"/>
  <c r="O6" i="1"/>
  <c r="I2" i="2" s="1"/>
  <c r="H5" i="5" l="1"/>
  <c r="H4" i="5"/>
  <c r="H3" i="5"/>
  <c r="H2" i="5"/>
  <c r="H7" i="5"/>
  <c r="H8" i="5"/>
  <c r="H9" i="5"/>
  <c r="H10" i="5"/>
  <c r="H11" i="5"/>
  <c r="H12" i="5"/>
  <c r="H6" i="5"/>
  <c r="H6" i="2" l="1"/>
  <c r="J6" i="2" s="1"/>
  <c r="H8" i="2"/>
  <c r="J8" i="2" s="1"/>
  <c r="H2" i="2"/>
  <c r="J2" i="2" s="1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<sst xmlns="http://schemas.openxmlformats.org/spreadsheetml/2006/main" count="353" uniqueCount="69">
  <si>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</si>
  <si>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</si>
  <si>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</si>
  <si>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</si>
  <si>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</si>
  <si>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</si>
  <si>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</si>
  <si>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</si>
  <si>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</si>
  <si>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</si>
  <si>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</si>
  <si>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</si>
  <si>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</si>
  <si>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</si>
  <si>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</si>
  <si>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</si>
  <si>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</si>
  <si>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</si>
  <si>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</si>
  <si>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</si>
  <si>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</si>
  <si>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</si>
  <si>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</si>
  <si>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</si>
  <si>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</si>
  <si>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</si>
  <si>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</si>
  <si>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</si>
  <si>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</si>
  <si>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</si>
  <si>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</si>
  <si>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</si>
  <si>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</si>
  <si>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</si>
  <si>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</si>
  <si>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</si>
  <si>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</si>
  <si>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</si>
  <si>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</si>
  <si>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</si>
  <si>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</si>
  <si>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</si>
  <si>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</si>
  <si>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</si>
  <si>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</si>
  <si>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</si>
  <si>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</si>
  <si>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</si>
  <si>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</si>
  <si>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</si>
  <si>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</si>
  <si>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</si>
  <si>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</si>
  <si>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</si>
  <si>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</si>
  <si>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</si>
  <si>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</si>
  <si>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</si>
  <si>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</si>
  <si>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</si>
  <si>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</si>
  <si>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</si>
  <si>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</si>
  <si>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</si>
  <si>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</si>
  <si>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</si>
  <si>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PARTICIPACION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</si>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</sst>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abSelected="1" topLeftCell="B1" zoomScaleNormal="100" workbookViewId="0">
      <pane ySplit="1" topLeftCell="A2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18</v>
      </c>
      <c r="E2" s="2">
        <v>16</v>
      </c>
      <c r="F2" s="2">
        <v>0</v>
      </c>
      <c r="G2" s="2">
        <v>0</v>
      </c>
      <c r="H2" s="2">
        <f>PARTICIPACION!F2</f>
        <v>6</v>
      </c>
      <c r="I2" s="2">
        <f>ASISTENCIA!O6</f>
        <v>12</v>
      </c>
      <c r="J2" s="12">
        <f>D2*0.2+E2*0.4+F2*0.05+G2*0.05+H2*0.1+I2*0.2</f>
        <v>13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13</v>
      </c>
      <c r="E3" s="2">
        <v>13</v>
      </c>
      <c r="F3" s="2">
        <v>18</v>
      </c>
      <c r="G3" s="2">
        <v>10</v>
      </c>
      <c r="H3" s="2">
        <f>PARTICIPACION!F3</f>
        <v>12</v>
      </c>
      <c r="I3" s="2">
        <f>ASISTENCIA!O7</f>
        <v>18</v>
      </c>
      <c r="J3" s="12">
        <f t="shared" ref="J3:J18" si="0">D3*0.2+E3*0.4+F3*0.05+G3*0.05+H3*0.1+I3*0.2</f>
        <v>14.000000000000002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19</v>
      </c>
      <c r="E4" s="2">
        <v>17</v>
      </c>
      <c r="F4" s="2">
        <v>10</v>
      </c>
      <c r="G4" s="2">
        <v>16</v>
      </c>
      <c r="H4" s="2">
        <f>PARTICIPACION!F4</f>
        <v>16</v>
      </c>
      <c r="I4" s="2">
        <f>ASISTENCIA!O8</f>
        <v>16</v>
      </c>
      <c r="J4" s="12">
        <f t="shared" si="0"/>
        <v>16.700000000000003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16</v>
      </c>
      <c r="E5" s="2">
        <v>14</v>
      </c>
      <c r="F5" s="2">
        <v>18</v>
      </c>
      <c r="G5" s="2">
        <v>10</v>
      </c>
      <c r="H5" s="2">
        <f>PARTICIPACION!F5</f>
        <v>13</v>
      </c>
      <c r="I5" s="2">
        <f>ASISTENCIA!O9</f>
        <v>17</v>
      </c>
      <c r="J5" s="12">
        <f t="shared" si="0"/>
        <v>14.900000000000002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14</v>
      </c>
      <c r="E6" s="2">
        <v>16</v>
      </c>
      <c r="F6" s="2">
        <v>20</v>
      </c>
      <c r="G6" s="2">
        <v>20</v>
      </c>
      <c r="H6" s="2">
        <f>PARTICIPACION!F6</f>
        <v>12</v>
      </c>
      <c r="I6" s="2">
        <f>ASISTENCIA!O10</f>
        <v>19</v>
      </c>
      <c r="J6" s="12">
        <f t="shared" si="0"/>
        <v>16.200000000000003</v>
      </c>
    </row>
    <row r="7" spans="1:10" ht="19.899999999999999" customHeight="1" x14ac:dyDescent="0.3">
      <c r="A7" s="6"/>
      <c r="B7" s="6">
        <v>6</v>
      </c>
      <c r="C7" s="9" t="s">
        <v>33</v>
      </c>
      <c r="D7" s="2">
        <v>14</v>
      </c>
      <c r="E7" s="2">
        <v>15</v>
      </c>
      <c r="F7" s="2">
        <v>20</v>
      </c>
      <c r="G7" s="2">
        <v>20</v>
      </c>
      <c r="H7" s="2">
        <f>PARTICIPACION!F7</f>
        <v>19</v>
      </c>
      <c r="I7" s="2">
        <f>ASISTENCIA!O11</f>
        <v>19</v>
      </c>
      <c r="J7" s="12">
        <f t="shared" si="0"/>
        <v>16.5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11</v>
      </c>
      <c r="E8" s="2">
        <v>12</v>
      </c>
      <c r="F8" s="2"/>
      <c r="G8" s="2">
        <v>0</v>
      </c>
      <c r="H8" s="2">
        <f>PARTICIPACION!F8</f>
        <v>13</v>
      </c>
      <c r="I8" s="2">
        <f>ASISTENCIA!O12</f>
        <v>15</v>
      </c>
      <c r="J8" s="12">
        <f t="shared" si="0"/>
        <v>11.3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10</v>
      </c>
      <c r="E9" s="2">
        <v>11</v>
      </c>
      <c r="F9" s="2">
        <v>17</v>
      </c>
      <c r="G9" s="2">
        <v>8</v>
      </c>
      <c r="H9" s="2">
        <f>PARTICIPACION!F9</f>
        <v>15</v>
      </c>
      <c r="I9" s="2">
        <f>ASISTENCIA!O13</f>
        <v>18</v>
      </c>
      <c r="J9" s="12">
        <f t="shared" si="0"/>
        <v>12.75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13</v>
      </c>
      <c r="E10" s="2">
        <v>16</v>
      </c>
      <c r="F10" s="2">
        <v>14</v>
      </c>
      <c r="G10" s="2">
        <v>8</v>
      </c>
      <c r="H10" s="2">
        <f>PARTICIPACION!F10</f>
        <v>12</v>
      </c>
      <c r="I10" s="2">
        <f>ASISTENCIA!O14</f>
        <v>18</v>
      </c>
      <c r="J10" s="12">
        <f t="shared" si="0"/>
        <v>14.9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10</v>
      </c>
      <c r="E11" s="2">
        <v>11</v>
      </c>
      <c r="F11" s="2">
        <v>20</v>
      </c>
      <c r="G11" s="2">
        <v>8</v>
      </c>
      <c r="H11" s="2">
        <f>PARTICIPACION!F11</f>
        <v>13</v>
      </c>
      <c r="I11" s="2">
        <f>ASISTENCIA!O15</f>
        <v>19</v>
      </c>
      <c r="J11" s="12">
        <f t="shared" si="0"/>
        <v>12.900000000000002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5</v>
      </c>
      <c r="E12" s="2">
        <v>11</v>
      </c>
      <c r="F12" s="2">
        <v>0</v>
      </c>
      <c r="G12" s="2">
        <v>8</v>
      </c>
      <c r="H12" s="2">
        <f>PARTICIPACION!F12</f>
        <v>15</v>
      </c>
      <c r="I12" s="2">
        <f>ASISTENCIA!O16</f>
        <v>18</v>
      </c>
      <c r="J12" s="12">
        <f t="shared" si="0"/>
        <v>10.9</v>
      </c>
    </row>
    <row r="13" spans="1:10" ht="19.899999999999999" customHeight="1" x14ac:dyDescent="0.3">
      <c r="A13" s="6"/>
      <c r="B13" s="6">
        <v>12</v>
      </c>
      <c r="C13" s="9" t="s">
        <v>39</v>
      </c>
      <c r="D13" s="2">
        <v>9</v>
      </c>
      <c r="E13" s="2">
        <v>17</v>
      </c>
      <c r="F13" s="2">
        <v>12</v>
      </c>
      <c r="G13" s="2">
        <v>15</v>
      </c>
      <c r="H13" s="2">
        <f>PARTICIPACION!F13</f>
        <v>7</v>
      </c>
      <c r="I13" s="2">
        <f>ASISTENCIA!O17</f>
        <v>17</v>
      </c>
      <c r="J13" s="12">
        <f t="shared" si="0"/>
        <v>14.05</v>
      </c>
    </row>
    <row r="14" spans="1:10" ht="19.899999999999999" customHeight="1" x14ac:dyDescent="0.3">
      <c r="A14" s="6"/>
      <c r="B14" s="6">
        <v>13</v>
      </c>
      <c r="C14" s="9" t="s">
        <v>40</v>
      </c>
      <c r="D14" s="2">
        <v>14</v>
      </c>
      <c r="E14" s="2">
        <v>13</v>
      </c>
      <c r="F14" s="2">
        <v>17</v>
      </c>
      <c r="G14" s="2">
        <v>16</v>
      </c>
      <c r="H14" s="2">
        <f>PARTICIPACION!F14</f>
        <v>8</v>
      </c>
      <c r="I14" s="2">
        <f>ASISTENCIA!O18</f>
        <v>19</v>
      </c>
      <c r="J14" s="12">
        <f t="shared" si="0"/>
        <v>14.250000000000002</v>
      </c>
    </row>
    <row r="15" spans="1:10" ht="19.899999999999999" customHeight="1" x14ac:dyDescent="0.3">
      <c r="A15" s="6"/>
      <c r="B15" s="6">
        <v>14</v>
      </c>
      <c r="C15" s="9" t="s">
        <v>41</v>
      </c>
      <c r="D15" s="2">
        <v>11</v>
      </c>
      <c r="E15" s="2">
        <v>17</v>
      </c>
      <c r="F15" s="2"/>
      <c r="G15" s="2">
        <v>0</v>
      </c>
      <c r="H15" s="2">
        <f>PARTICIPACION!F15</f>
        <v>14</v>
      </c>
      <c r="I15" s="2">
        <f>ASISTENCIA!O19</f>
        <v>18</v>
      </c>
      <c r="J15" s="12">
        <f t="shared" si="0"/>
        <v>14</v>
      </c>
    </row>
    <row r="16" spans="1:10" ht="19.899999999999999" customHeight="1" x14ac:dyDescent="0.3">
      <c r="A16" s="6"/>
      <c r="B16" s="6">
        <v>15</v>
      </c>
      <c r="C16" s="9" t="s">
        <v>42</v>
      </c>
      <c r="D16" s="2">
        <v>13</v>
      </c>
      <c r="E16" s="2">
        <v>18</v>
      </c>
      <c r="F16" s="2"/>
      <c r="G16" s="2">
        <v>8</v>
      </c>
      <c r="H16" s="2">
        <f>PARTICIPACION!F16</f>
        <v>10</v>
      </c>
      <c r="I16" s="2">
        <f>ASISTENCIA!O20</f>
        <v>16</v>
      </c>
      <c r="J16" s="12">
        <f t="shared" si="0"/>
        <v>14.400000000000002</v>
      </c>
    </row>
    <row r="17" spans="1:10" ht="19.899999999999999" customHeight="1" x14ac:dyDescent="0.3">
      <c r="A17" s="6"/>
      <c r="B17" s="6">
        <v>16</v>
      </c>
      <c r="C17" s="9" t="s">
        <v>43</v>
      </c>
      <c r="D17" s="2">
        <v>10</v>
      </c>
      <c r="E17" s="2">
        <v>18</v>
      </c>
      <c r="F17" s="2">
        <v>20</v>
      </c>
      <c r="G17" s="2">
        <v>0</v>
      </c>
      <c r="H17" s="2">
        <f>PARTICIPACION!F17</f>
        <v>12</v>
      </c>
      <c r="I17" s="2">
        <f>ASISTENCIA!O21</f>
        <v>18</v>
      </c>
      <c r="J17" s="12">
        <f t="shared" si="0"/>
        <v>14.999999999999998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v>0</v>
      </c>
      <c r="F18" s="2">
        <v>20</v>
      </c>
      <c r="G18" s="2">
        <v>0</v>
      </c>
      <c r="H18" s="2">
        <f>PARTICIPACION!F18</f>
        <v>5</v>
      </c>
      <c r="I18" s="2">
        <f>ASISTENCIA!O22</f>
        <v>10</v>
      </c>
      <c r="J18" s="12">
        <f t="shared" si="0"/>
        <v>3.5</v>
      </c>
    </row>
    <row r="19" spans="1:10" x14ac:dyDescent="0.25">
      <c r="D19" s="16">
        <f t="shared" ref="D19:J19" si="1">AVERAGE(D2:D18)</f>
        <v>11.764705882352942</v>
      </c>
      <c r="E19" s="16">
        <f t="shared" si="1"/>
        <v>13.823529411764707</v>
      </c>
      <c r="F19" s="16">
        <f t="shared" si="1"/>
        <v>14.714285714285714</v>
      </c>
      <c r="G19" s="16">
        <f t="shared" si="1"/>
        <v>8.6470588235294112</v>
      </c>
      <c r="H19" s="16">
        <f t="shared" si="1"/>
        <v>11.882352941176471</v>
      </c>
      <c r="I19" s="16">
        <f t="shared" si="1"/>
        <v>16.882352941176471</v>
      </c>
      <c r="J19" s="16">
        <f t="shared" si="1"/>
        <v>13.48529411764706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3" width="9.7109375" style="1" hidden="1" customWidth="1"/>
    <col min="14" max="14" width="9.7109375" style="1" customWidth="1"/>
    <col min="15" max="15" width="15.7109375" style="1" customWidth="1"/>
  </cols>
  <sheetData>
    <row r="1" spans="1:15" ht="23.25" x14ac:dyDescent="0.35">
      <c r="A1" s="18" t="s">
        <v>20</v>
      </c>
      <c r="D1" s="21" t="s">
        <v>58</v>
      </c>
    </row>
    <row r="2" spans="1:15" ht="18.75" x14ac:dyDescent="0.3">
      <c r="A2" s="17" t="s">
        <v>57</v>
      </c>
    </row>
    <row r="3" spans="1:15" ht="18.75" x14ac:dyDescent="0.3">
      <c r="A3" s="17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2" t="s">
        <v>14</v>
      </c>
      <c r="B5" s="23" t="s">
        <v>13</v>
      </c>
      <c r="C5" s="24" t="s">
        <v>54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  <c r="O5" s="24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67</v>
      </c>
      <c r="E6" s="6" t="s">
        <v>67</v>
      </c>
      <c r="F6" s="8" t="s">
        <v>67</v>
      </c>
      <c r="G6" s="8" t="s">
        <v>22</v>
      </c>
      <c r="H6" s="8" t="s">
        <v>67</v>
      </c>
      <c r="I6" s="8" t="s">
        <v>67</v>
      </c>
      <c r="J6" s="8" t="s">
        <v>67</v>
      </c>
      <c r="K6" s="8" t="s">
        <v>67</v>
      </c>
      <c r="L6" s="8" t="s">
        <v>22</v>
      </c>
      <c r="M6" s="8" t="s">
        <v>22</v>
      </c>
      <c r="N6" s="8"/>
      <c r="O6" s="2">
        <f>ROUNDUP( 20  - COUNTIF(C6:N6,"") - COUNTIF(C6:N6,"F") - COUNTIF(C6:N6,"T")/2,0)</f>
        <v>12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 t="s">
        <v>22</v>
      </c>
      <c r="L7" s="8" t="s">
        <v>22</v>
      </c>
      <c r="M7" s="8" t="s">
        <v>22</v>
      </c>
      <c r="N7" s="8"/>
      <c r="O7" s="2">
        <f t="shared" ref="O7:O22" si="0">ROUNDUP( 20  - COUNTIF(C7:N7,"") - COUNTIF(C7:N7,"F") - COUNTIF(C7:N7,"T")/2,0)</f>
        <v>18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67</v>
      </c>
      <c r="E8" s="6" t="s">
        <v>65</v>
      </c>
      <c r="F8" s="8" t="s">
        <v>67</v>
      </c>
      <c r="G8" s="8" t="s">
        <v>22</v>
      </c>
      <c r="H8" s="8" t="s">
        <v>22</v>
      </c>
      <c r="I8" s="8" t="s">
        <v>67</v>
      </c>
      <c r="J8" s="8" t="s">
        <v>67</v>
      </c>
      <c r="K8" s="8" t="s">
        <v>22</v>
      </c>
      <c r="L8" s="8" t="s">
        <v>22</v>
      </c>
      <c r="M8" s="8" t="s">
        <v>22</v>
      </c>
      <c r="N8" s="8" t="s">
        <v>22</v>
      </c>
      <c r="O8" s="2">
        <f t="shared" si="0"/>
        <v>16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67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 t="s">
        <v>67</v>
      </c>
      <c r="M9" s="8" t="s">
        <v>22</v>
      </c>
      <c r="N9" s="8"/>
      <c r="O9" s="2">
        <f t="shared" si="0"/>
        <v>17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/>
      <c r="O10" s="2">
        <f t="shared" si="0"/>
        <v>19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 t="s">
        <v>22</v>
      </c>
      <c r="M11" s="8" t="s">
        <v>22</v>
      </c>
      <c r="N11" s="8"/>
      <c r="O11" s="2">
        <f t="shared" si="0"/>
        <v>19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67</v>
      </c>
      <c r="G12" s="8" t="s">
        <v>22</v>
      </c>
      <c r="H12" s="8" t="s">
        <v>67</v>
      </c>
      <c r="I12" s="8" t="s">
        <v>65</v>
      </c>
      <c r="J12" s="8" t="s">
        <v>65</v>
      </c>
      <c r="K12" s="8" t="s">
        <v>65</v>
      </c>
      <c r="L12" s="8" t="s">
        <v>65</v>
      </c>
      <c r="M12" s="8" t="s">
        <v>22</v>
      </c>
      <c r="N12" s="8"/>
      <c r="O12" s="2">
        <f t="shared" si="0"/>
        <v>15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 t="s">
        <v>65</v>
      </c>
      <c r="L13" s="8" t="s">
        <v>22</v>
      </c>
      <c r="M13" s="8" t="s">
        <v>22</v>
      </c>
      <c r="N13" s="8"/>
      <c r="O13" s="2">
        <f t="shared" si="0"/>
        <v>18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67</v>
      </c>
      <c r="I14" s="8" t="s">
        <v>22</v>
      </c>
      <c r="J14" s="8" t="s">
        <v>22</v>
      </c>
      <c r="K14" s="8" t="s">
        <v>67</v>
      </c>
      <c r="L14" s="8" t="s">
        <v>65</v>
      </c>
      <c r="M14" s="8" t="s">
        <v>22</v>
      </c>
      <c r="N14" s="8" t="s">
        <v>22</v>
      </c>
      <c r="O14" s="2">
        <f t="shared" si="0"/>
        <v>18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 t="s">
        <v>22</v>
      </c>
      <c r="M15" s="8" t="s">
        <v>22</v>
      </c>
      <c r="N15" s="8"/>
      <c r="O15" s="2">
        <f t="shared" si="0"/>
        <v>19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67</v>
      </c>
      <c r="I16" s="8" t="s">
        <v>22</v>
      </c>
      <c r="J16" s="8" t="s">
        <v>65</v>
      </c>
      <c r="K16" s="8" t="s">
        <v>65</v>
      </c>
      <c r="L16" s="8" t="s">
        <v>22</v>
      </c>
      <c r="M16" s="8" t="s">
        <v>22</v>
      </c>
      <c r="N16" s="8" t="s">
        <v>22</v>
      </c>
      <c r="O16" s="2">
        <f t="shared" si="0"/>
        <v>18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67</v>
      </c>
      <c r="G17" s="8" t="s">
        <v>22</v>
      </c>
      <c r="H17" s="8" t="s">
        <v>22</v>
      </c>
      <c r="I17" s="8" t="s">
        <v>22</v>
      </c>
      <c r="J17" s="8" t="s">
        <v>22</v>
      </c>
      <c r="K17" s="8" t="s">
        <v>67</v>
      </c>
      <c r="L17" s="8" t="s">
        <v>65</v>
      </c>
      <c r="M17" s="8" t="s">
        <v>22</v>
      </c>
      <c r="N17" s="8" t="s">
        <v>22</v>
      </c>
      <c r="O17" s="2">
        <f t="shared" si="0"/>
        <v>17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 t="s">
        <v>67</v>
      </c>
      <c r="L18" s="8" t="s">
        <v>22</v>
      </c>
      <c r="M18" s="8" t="s">
        <v>22</v>
      </c>
      <c r="N18" s="8" t="s">
        <v>22</v>
      </c>
      <c r="O18" s="2">
        <f t="shared" si="0"/>
        <v>19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67</v>
      </c>
      <c r="I19" s="8" t="s">
        <v>22</v>
      </c>
      <c r="J19" s="8" t="s">
        <v>22</v>
      </c>
      <c r="K19" s="8" t="s">
        <v>22</v>
      </c>
      <c r="L19" s="8" t="s">
        <v>22</v>
      </c>
      <c r="M19" s="8" t="s">
        <v>22</v>
      </c>
      <c r="N19" s="8"/>
      <c r="O19" s="2">
        <f t="shared" si="0"/>
        <v>18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67</v>
      </c>
      <c r="I20" s="8" t="s">
        <v>67</v>
      </c>
      <c r="J20" s="8" t="s">
        <v>67</v>
      </c>
      <c r="K20" s="8" t="s">
        <v>22</v>
      </c>
      <c r="L20" s="8" t="s">
        <v>22</v>
      </c>
      <c r="M20" s="8" t="s">
        <v>22</v>
      </c>
      <c r="N20" s="8"/>
      <c r="O20" s="2">
        <f t="shared" si="0"/>
        <v>16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67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 t="s">
        <v>22</v>
      </c>
      <c r="L21" s="8" t="s">
        <v>22</v>
      </c>
      <c r="M21" s="8" t="s">
        <v>22</v>
      </c>
      <c r="N21" s="8"/>
      <c r="O21" s="2">
        <f t="shared" si="0"/>
        <v>18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67</v>
      </c>
      <c r="E22" s="6" t="s">
        <v>67</v>
      </c>
      <c r="F22" s="8" t="s">
        <v>67</v>
      </c>
      <c r="G22" s="8" t="s">
        <v>22</v>
      </c>
      <c r="H22" s="8" t="s">
        <v>67</v>
      </c>
      <c r="I22" s="8" t="s">
        <v>67</v>
      </c>
      <c r="J22" s="8" t="s">
        <v>67</v>
      </c>
      <c r="K22" s="8" t="s">
        <v>67</v>
      </c>
      <c r="L22" s="8" t="s">
        <v>67</v>
      </c>
      <c r="M22" s="8" t="s">
        <v>67</v>
      </c>
      <c r="N22" s="8"/>
      <c r="O22" s="2">
        <f t="shared" si="0"/>
        <v>10</v>
      </c>
    </row>
    <row r="23" spans="1:15" ht="18.75" x14ac:dyDescent="0.3">
      <c r="B23" s="34" t="s">
        <v>16</v>
      </c>
      <c r="C23" s="35">
        <f t="shared" ref="C23:N23" si="1">COUNTIF(C6:C22,"=P")</f>
        <v>17</v>
      </c>
      <c r="D23" s="35">
        <f t="shared" si="1"/>
        <v>10</v>
      </c>
      <c r="E23" s="35">
        <f t="shared" si="1"/>
        <v>12</v>
      </c>
      <c r="F23" s="35">
        <f t="shared" si="1"/>
        <v>12</v>
      </c>
      <c r="G23" s="35">
        <f t="shared" si="1"/>
        <v>17</v>
      </c>
      <c r="H23" s="35">
        <f t="shared" si="1"/>
        <v>10</v>
      </c>
      <c r="I23" s="35">
        <f t="shared" si="1"/>
        <v>11</v>
      </c>
      <c r="J23" s="35">
        <f t="shared" si="1"/>
        <v>8</v>
      </c>
      <c r="K23" s="35">
        <f t="shared" si="1"/>
        <v>9</v>
      </c>
      <c r="L23" s="35">
        <f t="shared" si="1"/>
        <v>12</v>
      </c>
      <c r="M23" s="35">
        <f t="shared" si="1"/>
        <v>16</v>
      </c>
      <c r="N23" s="35">
        <f t="shared" si="1"/>
        <v>5</v>
      </c>
    </row>
    <row r="24" spans="1:15" ht="18.75" x14ac:dyDescent="0.3">
      <c r="B24" s="34" t="s">
        <v>15</v>
      </c>
      <c r="C24" s="35">
        <f t="shared" ref="C24:N24" si="2">COUNTIF(C6:C22,"=T")</f>
        <v>0</v>
      </c>
      <c r="D24" s="35">
        <f t="shared" si="2"/>
        <v>4</v>
      </c>
      <c r="E24" s="35">
        <f t="shared" si="2"/>
        <v>1</v>
      </c>
      <c r="F24" s="35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2</v>
      </c>
      <c r="J24" s="35">
        <f t="shared" si="2"/>
        <v>5</v>
      </c>
      <c r="K24" s="35">
        <f t="shared" si="2"/>
        <v>3</v>
      </c>
      <c r="L24" s="35">
        <f t="shared" si="2"/>
        <v>3</v>
      </c>
      <c r="M24" s="35">
        <f t="shared" si="2"/>
        <v>0</v>
      </c>
      <c r="N24" s="35">
        <f t="shared" si="2"/>
        <v>0</v>
      </c>
    </row>
    <row r="25" spans="1:15" ht="18.75" x14ac:dyDescent="0.3">
      <c r="B25" s="34" t="s">
        <v>17</v>
      </c>
      <c r="C25" s="35">
        <f t="shared" ref="C25:N25" si="3">COUNTIF(C6:C22,"=F")</f>
        <v>0</v>
      </c>
      <c r="D25" s="35">
        <f t="shared" si="3"/>
        <v>3</v>
      </c>
      <c r="E25" s="35">
        <f t="shared" si="3"/>
        <v>4</v>
      </c>
      <c r="F25" s="35">
        <f t="shared" si="3"/>
        <v>5</v>
      </c>
      <c r="G25" s="35">
        <f t="shared" si="3"/>
        <v>0</v>
      </c>
      <c r="H25" s="35">
        <f t="shared" si="3"/>
        <v>7</v>
      </c>
      <c r="I25" s="35">
        <f t="shared" si="3"/>
        <v>4</v>
      </c>
      <c r="J25" s="35">
        <f t="shared" si="3"/>
        <v>4</v>
      </c>
      <c r="K25" s="35">
        <f t="shared" si="3"/>
        <v>5</v>
      </c>
      <c r="L25" s="35">
        <f t="shared" si="3"/>
        <v>2</v>
      </c>
      <c r="M25" s="35">
        <f t="shared" si="3"/>
        <v>1</v>
      </c>
      <c r="N25" s="35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C16" sqref="C16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5" t="s">
        <v>14</v>
      </c>
      <c r="B1" s="25" t="s">
        <v>0</v>
      </c>
      <c r="C1" s="26" t="s">
        <v>5</v>
      </c>
      <c r="D1" s="26" t="s">
        <v>6</v>
      </c>
    </row>
    <row r="2" spans="1:4" ht="19.899999999999999" customHeight="1" x14ac:dyDescent="0.25">
      <c r="A2" s="11">
        <v>1</v>
      </c>
      <c r="B2" s="27" t="s">
        <v>29</v>
      </c>
      <c r="C2" s="11">
        <v>0</v>
      </c>
      <c r="D2" s="11"/>
    </row>
    <row r="3" spans="1:4" ht="19.899999999999999" customHeight="1" x14ac:dyDescent="0.25">
      <c r="A3" s="11">
        <v>2</v>
      </c>
      <c r="B3" s="27" t="s">
        <v>30</v>
      </c>
      <c r="C3" s="11">
        <v>18</v>
      </c>
      <c r="D3" s="11"/>
    </row>
    <row r="4" spans="1:4" ht="19.899999999999999" customHeight="1" x14ac:dyDescent="0.25">
      <c r="A4" s="11">
        <v>3</v>
      </c>
      <c r="B4" s="27" t="s">
        <v>31</v>
      </c>
      <c r="C4" s="11">
        <v>10</v>
      </c>
      <c r="D4" s="11"/>
    </row>
    <row r="5" spans="1:4" ht="19.899999999999999" customHeight="1" x14ac:dyDescent="0.25">
      <c r="A5" s="11">
        <v>4</v>
      </c>
      <c r="B5" s="27" t="s">
        <v>19</v>
      </c>
      <c r="C5" s="11">
        <v>18</v>
      </c>
      <c r="D5" s="11"/>
    </row>
    <row r="6" spans="1:4" ht="19.899999999999999" customHeight="1" x14ac:dyDescent="0.25">
      <c r="A6" s="11">
        <v>5</v>
      </c>
      <c r="B6" s="27" t="s">
        <v>32</v>
      </c>
      <c r="C6" s="11">
        <v>20</v>
      </c>
      <c r="D6" s="11"/>
    </row>
    <row r="7" spans="1:4" ht="19.899999999999999" customHeight="1" x14ac:dyDescent="0.25">
      <c r="A7" s="11">
        <v>6</v>
      </c>
      <c r="B7" s="27" t="s">
        <v>33</v>
      </c>
      <c r="C7" s="11">
        <v>20</v>
      </c>
      <c r="D7" s="11"/>
    </row>
    <row r="8" spans="1:4" ht="19.899999999999999" customHeight="1" x14ac:dyDescent="0.25">
      <c r="A8" s="11">
        <v>7</v>
      </c>
      <c r="B8" s="27" t="s">
        <v>34</v>
      </c>
      <c r="C8" s="11"/>
      <c r="D8" s="11"/>
    </row>
    <row r="9" spans="1:4" ht="19.899999999999999" customHeight="1" x14ac:dyDescent="0.25">
      <c r="A9" s="11">
        <v>8</v>
      </c>
      <c r="B9" s="27" t="s">
        <v>35</v>
      </c>
      <c r="C9" s="11">
        <v>17</v>
      </c>
      <c r="D9" s="11"/>
    </row>
    <row r="10" spans="1:4" ht="19.899999999999999" customHeight="1" x14ac:dyDescent="0.25">
      <c r="A10" s="11">
        <v>9</v>
      </c>
      <c r="B10" s="27" t="s">
        <v>36</v>
      </c>
      <c r="C10" s="11">
        <v>14</v>
      </c>
      <c r="D10" s="11"/>
    </row>
    <row r="11" spans="1:4" ht="19.899999999999999" customHeight="1" x14ac:dyDescent="0.25">
      <c r="A11" s="11">
        <v>10</v>
      </c>
      <c r="B11" s="27" t="s">
        <v>37</v>
      </c>
      <c r="C11" s="11">
        <v>20</v>
      </c>
      <c r="D11" s="11"/>
    </row>
    <row r="12" spans="1:4" ht="19.899999999999999" customHeight="1" x14ac:dyDescent="0.25">
      <c r="A12" s="11">
        <v>11</v>
      </c>
      <c r="B12" s="27" t="s">
        <v>38</v>
      </c>
      <c r="C12" s="11"/>
      <c r="D12" s="11"/>
    </row>
    <row r="13" spans="1:4" ht="19.899999999999999" customHeight="1" x14ac:dyDescent="0.25">
      <c r="A13" s="11">
        <v>12</v>
      </c>
      <c r="B13" s="27" t="s">
        <v>39</v>
      </c>
      <c r="C13" s="11">
        <v>12</v>
      </c>
      <c r="D13" s="27"/>
    </row>
    <row r="14" spans="1:4" ht="19.899999999999999" customHeight="1" x14ac:dyDescent="0.25">
      <c r="A14" s="11">
        <v>13</v>
      </c>
      <c r="B14" s="27" t="s">
        <v>40</v>
      </c>
      <c r="C14" s="11">
        <v>17</v>
      </c>
      <c r="D14" s="27"/>
    </row>
    <row r="15" spans="1:4" ht="19.899999999999999" customHeight="1" x14ac:dyDescent="0.25">
      <c r="A15" s="11">
        <v>14</v>
      </c>
      <c r="B15" s="27" t="s">
        <v>41</v>
      </c>
      <c r="C15" s="11"/>
      <c r="D15" s="27"/>
    </row>
    <row r="16" spans="1:4" ht="19.899999999999999" customHeight="1" x14ac:dyDescent="0.25">
      <c r="A16" s="11">
        <v>15</v>
      </c>
      <c r="B16" s="27" t="s">
        <v>42</v>
      </c>
      <c r="C16" s="11"/>
      <c r="D16" s="27"/>
    </row>
    <row r="17" spans="1:4" ht="19.899999999999999" customHeight="1" x14ac:dyDescent="0.25">
      <c r="A17" s="11">
        <v>16</v>
      </c>
      <c r="B17" s="36" t="s">
        <v>43</v>
      </c>
      <c r="C17" s="11">
        <v>20</v>
      </c>
      <c r="D17" s="27"/>
    </row>
    <row r="18" spans="1:4" ht="19.899999999999999" customHeight="1" x14ac:dyDescent="0.25">
      <c r="A18" s="11">
        <v>17</v>
      </c>
      <c r="B18" s="36" t="s">
        <v>44</v>
      </c>
      <c r="C18" s="11">
        <v>20</v>
      </c>
      <c r="D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22" sqref="E2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8" t="s">
        <v>14</v>
      </c>
      <c r="B1" s="29" t="s">
        <v>13</v>
      </c>
      <c r="C1" s="25" t="s">
        <v>21</v>
      </c>
      <c r="D1" s="26" t="s">
        <v>7</v>
      </c>
      <c r="E1" s="26" t="s">
        <v>8</v>
      </c>
      <c r="F1" s="30" t="s">
        <v>9</v>
      </c>
      <c r="G1" s="30" t="s">
        <v>66</v>
      </c>
    </row>
    <row r="2" spans="1:7" ht="19.899999999999999" customHeight="1" x14ac:dyDescent="0.25">
      <c r="A2" s="13">
        <v>1</v>
      </c>
      <c r="B2" s="14" t="s">
        <v>29</v>
      </c>
      <c r="C2" s="13">
        <v>12</v>
      </c>
      <c r="D2" s="13">
        <v>0</v>
      </c>
      <c r="E2" s="13">
        <v>0</v>
      </c>
      <c r="F2" s="13">
        <f>ROUNDUP((SUM(C2:E2) - MIN(C2:E2))/2,0) + G2</f>
        <v>6</v>
      </c>
      <c r="G2" s="2">
        <v>0</v>
      </c>
    </row>
    <row r="3" spans="1:7" ht="19.899999999999999" customHeight="1" x14ac:dyDescent="0.25">
      <c r="A3" s="13">
        <v>2</v>
      </c>
      <c r="B3" s="14" t="s">
        <v>30</v>
      </c>
      <c r="C3" s="13">
        <v>16</v>
      </c>
      <c r="D3" s="13">
        <v>8</v>
      </c>
      <c r="E3" s="13">
        <v>0</v>
      </c>
      <c r="F3" s="13">
        <f t="shared" ref="F3:F18" si="0">ROUNDUP((SUM(C3:E3) - MIN(C3:E3))/2,0) + G3</f>
        <v>12</v>
      </c>
      <c r="G3" s="2">
        <v>0</v>
      </c>
    </row>
    <row r="4" spans="1:7" ht="19.899999999999999" customHeight="1" x14ac:dyDescent="0.25">
      <c r="A4" s="13">
        <v>3</v>
      </c>
      <c r="B4" s="14" t="s">
        <v>31</v>
      </c>
      <c r="C4" s="13">
        <v>0</v>
      </c>
      <c r="D4" s="13">
        <v>12</v>
      </c>
      <c r="E4" s="13">
        <v>19</v>
      </c>
      <c r="F4" s="13">
        <f t="shared" si="0"/>
        <v>16</v>
      </c>
      <c r="G4" s="2">
        <v>0</v>
      </c>
    </row>
    <row r="5" spans="1:7" ht="19.899999999999999" customHeight="1" x14ac:dyDescent="0.25">
      <c r="A5" s="13">
        <v>4</v>
      </c>
      <c r="B5" s="14" t="s">
        <v>19</v>
      </c>
      <c r="C5" s="13">
        <v>16</v>
      </c>
      <c r="D5" s="13">
        <v>10</v>
      </c>
      <c r="E5" s="13">
        <v>0</v>
      </c>
      <c r="F5" s="13">
        <f t="shared" si="0"/>
        <v>13</v>
      </c>
      <c r="G5" s="2">
        <v>0</v>
      </c>
    </row>
    <row r="6" spans="1:7" ht="19.899999999999999" customHeight="1" x14ac:dyDescent="0.25">
      <c r="A6" s="13">
        <v>5</v>
      </c>
      <c r="B6" s="15" t="s">
        <v>32</v>
      </c>
      <c r="C6" s="13">
        <v>16</v>
      </c>
      <c r="D6" s="13">
        <v>8</v>
      </c>
      <c r="E6" s="13">
        <v>0</v>
      </c>
      <c r="F6" s="13">
        <f t="shared" si="0"/>
        <v>12</v>
      </c>
      <c r="G6" s="2">
        <v>0</v>
      </c>
    </row>
    <row r="7" spans="1:7" ht="19.899999999999999" customHeight="1" x14ac:dyDescent="0.25">
      <c r="A7" s="13">
        <v>6</v>
      </c>
      <c r="B7" s="14" t="s">
        <v>33</v>
      </c>
      <c r="C7" s="13">
        <v>20</v>
      </c>
      <c r="D7" s="13">
        <v>16</v>
      </c>
      <c r="E7" s="13">
        <v>0</v>
      </c>
      <c r="F7" s="13">
        <f t="shared" si="0"/>
        <v>19</v>
      </c>
      <c r="G7" s="38">
        <v>1</v>
      </c>
    </row>
    <row r="8" spans="1:7" ht="19.899999999999999" customHeight="1" x14ac:dyDescent="0.25">
      <c r="A8" s="13">
        <v>7</v>
      </c>
      <c r="B8" s="14" t="s">
        <v>34</v>
      </c>
      <c r="C8" s="13">
        <v>0</v>
      </c>
      <c r="D8" s="13">
        <v>12</v>
      </c>
      <c r="E8" s="13">
        <v>12</v>
      </c>
      <c r="F8" s="13">
        <f t="shared" si="0"/>
        <v>13</v>
      </c>
      <c r="G8" s="38">
        <v>1</v>
      </c>
    </row>
    <row r="9" spans="1:7" ht="19.899999999999999" customHeight="1" x14ac:dyDescent="0.25">
      <c r="A9" s="13">
        <v>8</v>
      </c>
      <c r="B9" s="14" t="s">
        <v>35</v>
      </c>
      <c r="C9" s="13">
        <v>20</v>
      </c>
      <c r="D9" s="13">
        <v>8</v>
      </c>
      <c r="E9" s="13">
        <v>0</v>
      </c>
      <c r="F9" s="13">
        <f t="shared" si="0"/>
        <v>15</v>
      </c>
      <c r="G9" s="38">
        <v>1</v>
      </c>
    </row>
    <row r="10" spans="1:7" ht="19.899999999999999" customHeight="1" x14ac:dyDescent="0.25">
      <c r="A10" s="13">
        <v>9</v>
      </c>
      <c r="B10" s="15" t="s">
        <v>36</v>
      </c>
      <c r="C10" s="13">
        <v>12</v>
      </c>
      <c r="D10" s="13">
        <v>0</v>
      </c>
      <c r="E10" s="13">
        <v>12</v>
      </c>
      <c r="F10" s="13">
        <f t="shared" si="0"/>
        <v>12</v>
      </c>
      <c r="G10" s="2">
        <v>0</v>
      </c>
    </row>
    <row r="11" spans="1:7" ht="19.899999999999999" customHeight="1" x14ac:dyDescent="0.25">
      <c r="A11" s="13">
        <v>10</v>
      </c>
      <c r="B11" s="15" t="s">
        <v>37</v>
      </c>
      <c r="C11" s="13">
        <v>12</v>
      </c>
      <c r="D11" s="13">
        <v>12</v>
      </c>
      <c r="E11" s="13">
        <v>0</v>
      </c>
      <c r="F11" s="13">
        <f t="shared" si="0"/>
        <v>13</v>
      </c>
      <c r="G11" s="38">
        <v>1</v>
      </c>
    </row>
    <row r="12" spans="1:7" ht="19.899999999999999" customHeight="1" x14ac:dyDescent="0.25">
      <c r="A12" s="13">
        <v>11</v>
      </c>
      <c r="B12" s="15" t="s">
        <v>38</v>
      </c>
      <c r="C12" s="13">
        <v>12</v>
      </c>
      <c r="D12" s="13">
        <v>12</v>
      </c>
      <c r="E12" s="13">
        <v>18</v>
      </c>
      <c r="F12" s="13">
        <f t="shared" si="0"/>
        <v>15</v>
      </c>
      <c r="G12" s="2">
        <v>0</v>
      </c>
    </row>
    <row r="13" spans="1:7" ht="19.899999999999999" customHeight="1" x14ac:dyDescent="0.25">
      <c r="A13" s="13">
        <v>12</v>
      </c>
      <c r="B13" s="27" t="s">
        <v>39</v>
      </c>
      <c r="C13" s="11">
        <v>0</v>
      </c>
      <c r="D13" s="11">
        <v>0</v>
      </c>
      <c r="E13" s="11">
        <v>14</v>
      </c>
      <c r="F13" s="13">
        <f t="shared" si="0"/>
        <v>7</v>
      </c>
      <c r="G13" s="2">
        <v>0</v>
      </c>
    </row>
    <row r="14" spans="1:7" ht="19.899999999999999" customHeight="1" x14ac:dyDescent="0.25">
      <c r="A14" s="13">
        <v>13</v>
      </c>
      <c r="B14" s="27" t="s">
        <v>40</v>
      </c>
      <c r="C14" s="11">
        <v>0</v>
      </c>
      <c r="D14" s="11">
        <v>0</v>
      </c>
      <c r="E14" s="11">
        <v>15</v>
      </c>
      <c r="F14" s="13">
        <f t="shared" si="0"/>
        <v>8</v>
      </c>
      <c r="G14" s="2">
        <v>0</v>
      </c>
    </row>
    <row r="15" spans="1:7" ht="19.899999999999999" customHeight="1" x14ac:dyDescent="0.25">
      <c r="A15" s="13">
        <v>14</v>
      </c>
      <c r="B15" s="27" t="s">
        <v>41</v>
      </c>
      <c r="C15" s="11">
        <v>14</v>
      </c>
      <c r="D15" s="11">
        <v>14</v>
      </c>
      <c r="E15" s="11">
        <v>0</v>
      </c>
      <c r="F15" s="13">
        <f t="shared" si="0"/>
        <v>14</v>
      </c>
      <c r="G15" s="2">
        <v>0</v>
      </c>
    </row>
    <row r="16" spans="1:7" ht="19.899999999999999" customHeight="1" x14ac:dyDescent="0.25">
      <c r="A16" s="13">
        <v>15</v>
      </c>
      <c r="B16" s="27" t="s">
        <v>42</v>
      </c>
      <c r="C16" s="11">
        <v>12</v>
      </c>
      <c r="D16" s="11">
        <v>8</v>
      </c>
      <c r="E16" s="11">
        <v>0</v>
      </c>
      <c r="F16" s="13">
        <f t="shared" si="0"/>
        <v>10</v>
      </c>
      <c r="G16" s="2">
        <v>0</v>
      </c>
    </row>
    <row r="17" spans="1:7" ht="19.899999999999999" customHeight="1" x14ac:dyDescent="0.25">
      <c r="A17" s="13">
        <v>16</v>
      </c>
      <c r="B17" s="27" t="s">
        <v>43</v>
      </c>
      <c r="C17" s="11">
        <v>16</v>
      </c>
      <c r="D17" s="11">
        <v>8</v>
      </c>
      <c r="E17" s="11">
        <v>0</v>
      </c>
      <c r="F17" s="13">
        <f t="shared" si="0"/>
        <v>12</v>
      </c>
      <c r="G17" s="2">
        <v>0</v>
      </c>
    </row>
    <row r="18" spans="1:7" ht="19.899999999999999" customHeight="1" x14ac:dyDescent="0.25">
      <c r="A18" s="13">
        <v>17</v>
      </c>
      <c r="B18" s="27" t="s">
        <v>44</v>
      </c>
      <c r="C18" s="11">
        <v>0</v>
      </c>
      <c r="D18" s="11">
        <v>10</v>
      </c>
      <c r="E18" s="11">
        <v>0</v>
      </c>
      <c r="F18" s="13">
        <f t="shared" si="0"/>
        <v>5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C3" sqref="C3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5" t="s">
        <v>14</v>
      </c>
      <c r="B1" s="28" t="s">
        <v>0</v>
      </c>
      <c r="C1" s="25" t="s">
        <v>18</v>
      </c>
      <c r="D1" s="25" t="s">
        <v>23</v>
      </c>
      <c r="E1" s="26" t="s">
        <v>11</v>
      </c>
      <c r="F1" s="26" t="s">
        <v>23</v>
      </c>
      <c r="G1" s="26" t="s">
        <v>10</v>
      </c>
      <c r="H1" s="26" t="s">
        <v>12</v>
      </c>
    </row>
    <row r="2" spans="1:8" ht="19.899999999999999" customHeight="1" x14ac:dyDescent="0.25">
      <c r="A2" s="13">
        <v>1</v>
      </c>
      <c r="B2" s="31" t="s">
        <v>29</v>
      </c>
      <c r="C2" s="13"/>
      <c r="D2" s="13">
        <v>0</v>
      </c>
      <c r="E2" s="13">
        <v>0</v>
      </c>
      <c r="F2" s="13">
        <v>0</v>
      </c>
      <c r="G2" s="13">
        <v>0</v>
      </c>
      <c r="H2" s="13">
        <f t="shared" ref="H2:H5" si="0">ROUNDUP(SUM(D2:G2)/4,0)</f>
        <v>0</v>
      </c>
    </row>
    <row r="3" spans="1:8" ht="19.899999999999999" customHeight="1" x14ac:dyDescent="0.25">
      <c r="A3" s="13">
        <v>2</v>
      </c>
      <c r="B3" s="31" t="s">
        <v>30</v>
      </c>
      <c r="C3" s="37" t="s">
        <v>68</v>
      </c>
      <c r="D3" s="13">
        <v>0</v>
      </c>
      <c r="E3" s="13">
        <v>0</v>
      </c>
      <c r="F3" s="13">
        <v>0</v>
      </c>
      <c r="G3" s="13">
        <v>0</v>
      </c>
      <c r="H3" s="13">
        <f t="shared" si="0"/>
        <v>0</v>
      </c>
    </row>
    <row r="4" spans="1:8" ht="19.899999999999999" customHeight="1" x14ac:dyDescent="0.25">
      <c r="A4" s="13">
        <v>3</v>
      </c>
      <c r="B4" s="31" t="s">
        <v>31</v>
      </c>
      <c r="C4" s="13"/>
      <c r="D4" s="13">
        <v>0</v>
      </c>
      <c r="E4" s="13">
        <v>0</v>
      </c>
      <c r="F4" s="13">
        <v>0</v>
      </c>
      <c r="G4" s="13">
        <v>0</v>
      </c>
      <c r="H4" s="13">
        <f t="shared" si="0"/>
        <v>0</v>
      </c>
    </row>
    <row r="5" spans="1:8" ht="19.899999999999999" customHeight="1" x14ac:dyDescent="0.25">
      <c r="A5" s="13">
        <v>4</v>
      </c>
      <c r="B5" s="31" t="s">
        <v>19</v>
      </c>
      <c r="C5" s="13"/>
      <c r="D5" s="13">
        <v>0</v>
      </c>
      <c r="E5" s="13">
        <v>0</v>
      </c>
      <c r="F5" s="13">
        <v>0</v>
      </c>
      <c r="G5" s="13">
        <v>0</v>
      </c>
      <c r="H5" s="13">
        <f t="shared" si="0"/>
        <v>0</v>
      </c>
    </row>
    <row r="6" spans="1:8" ht="19.899999999999999" customHeight="1" x14ac:dyDescent="0.25">
      <c r="A6" s="13">
        <v>5</v>
      </c>
      <c r="B6" s="32" t="s">
        <v>32</v>
      </c>
      <c r="C6" s="19"/>
      <c r="D6" s="19">
        <v>0</v>
      </c>
      <c r="E6" s="13">
        <v>0</v>
      </c>
      <c r="F6" s="13">
        <v>0</v>
      </c>
      <c r="G6" s="13">
        <v>0</v>
      </c>
      <c r="H6" s="13">
        <f>ROUNDUP(SUM(D6:G6)/4,0)</f>
        <v>0</v>
      </c>
    </row>
    <row r="7" spans="1:8" ht="19.899999999999999" customHeight="1" x14ac:dyDescent="0.25">
      <c r="A7" s="13">
        <v>6</v>
      </c>
      <c r="B7" s="31" t="s">
        <v>33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f t="shared" ref="H7:H12" si="1">ROUNDUP(SUM(D7:G7)/4,0)</f>
        <v>0</v>
      </c>
    </row>
    <row r="8" spans="1:8" ht="19.899999999999999" customHeight="1" x14ac:dyDescent="0.25">
      <c r="A8" s="13">
        <v>7</v>
      </c>
      <c r="B8" s="31" t="s">
        <v>34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f t="shared" si="1"/>
        <v>0</v>
      </c>
    </row>
    <row r="9" spans="1:8" ht="19.899999999999999" customHeight="1" x14ac:dyDescent="0.25">
      <c r="A9" s="13">
        <v>8</v>
      </c>
      <c r="B9" s="31" t="s">
        <v>35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f t="shared" si="1"/>
        <v>0</v>
      </c>
    </row>
    <row r="10" spans="1:8" ht="19.899999999999999" customHeight="1" x14ac:dyDescent="0.25">
      <c r="A10" s="13">
        <v>9</v>
      </c>
      <c r="B10" s="32" t="s">
        <v>36</v>
      </c>
      <c r="C10" s="19"/>
      <c r="D10" s="19">
        <v>0</v>
      </c>
      <c r="E10" s="13">
        <v>0</v>
      </c>
      <c r="F10" s="13">
        <v>0</v>
      </c>
      <c r="G10" s="13">
        <v>0</v>
      </c>
      <c r="H10" s="13">
        <f t="shared" si="1"/>
        <v>0</v>
      </c>
    </row>
    <row r="11" spans="1:8" ht="19.899999999999999" customHeight="1" x14ac:dyDescent="0.25">
      <c r="A11" s="13">
        <v>10</v>
      </c>
      <c r="B11" s="32" t="s">
        <v>37</v>
      </c>
      <c r="C11" s="19"/>
      <c r="D11" s="19">
        <v>0</v>
      </c>
      <c r="E11" s="13">
        <v>0</v>
      </c>
      <c r="F11" s="13">
        <v>0</v>
      </c>
      <c r="G11" s="13">
        <v>0</v>
      </c>
      <c r="H11" s="13">
        <f t="shared" si="1"/>
        <v>0</v>
      </c>
    </row>
    <row r="12" spans="1:8" ht="19.899999999999999" customHeight="1" x14ac:dyDescent="0.25">
      <c r="A12" s="13">
        <v>11</v>
      </c>
      <c r="B12" s="32" t="s">
        <v>38</v>
      </c>
      <c r="C12" s="19"/>
      <c r="D12" s="19">
        <v>0</v>
      </c>
      <c r="E12" s="13">
        <v>0</v>
      </c>
      <c r="F12" s="13">
        <v>0</v>
      </c>
      <c r="G12" s="13">
        <v>0</v>
      </c>
      <c r="H12" s="13">
        <f t="shared" si="1"/>
        <v>0</v>
      </c>
    </row>
    <row r="13" spans="1:8" ht="19.899999999999999" customHeight="1" x14ac:dyDescent="0.25">
      <c r="A13" s="13">
        <v>12</v>
      </c>
      <c r="B13" s="31" t="s">
        <v>39</v>
      </c>
      <c r="C13" s="13"/>
      <c r="D13" s="31"/>
      <c r="E13" s="31"/>
      <c r="F13" s="31"/>
      <c r="G13" s="31"/>
      <c r="H13" s="13"/>
    </row>
    <row r="14" spans="1:8" ht="19.899999999999999" customHeight="1" x14ac:dyDescent="0.25">
      <c r="A14" s="13">
        <v>13</v>
      </c>
      <c r="B14" s="33" t="s">
        <v>40</v>
      </c>
      <c r="C14" s="11" t="s">
        <v>68</v>
      </c>
      <c r="D14" s="33"/>
      <c r="E14" s="33"/>
      <c r="F14" s="33"/>
      <c r="G14" s="33"/>
      <c r="H14" s="11"/>
    </row>
    <row r="15" spans="1:8" ht="19.899999999999999" customHeight="1" x14ac:dyDescent="0.25">
      <c r="A15" s="13">
        <v>14</v>
      </c>
      <c r="B15" s="33" t="s">
        <v>41</v>
      </c>
      <c r="C15" s="11"/>
      <c r="D15" s="33"/>
      <c r="E15" s="33"/>
      <c r="F15" s="33"/>
      <c r="G15" s="33"/>
      <c r="H15" s="11"/>
    </row>
    <row r="16" spans="1:8" ht="19.899999999999999" customHeight="1" x14ac:dyDescent="0.25">
      <c r="A16" s="13">
        <v>15</v>
      </c>
      <c r="B16" s="33" t="s">
        <v>42</v>
      </c>
      <c r="C16" s="11"/>
      <c r="D16" s="33"/>
      <c r="E16" s="33"/>
      <c r="F16" s="33"/>
      <c r="G16" s="33"/>
      <c r="H16" s="11"/>
    </row>
    <row r="17" spans="1:8" ht="19.899999999999999" customHeight="1" x14ac:dyDescent="0.25">
      <c r="A17" s="13">
        <v>16</v>
      </c>
      <c r="B17" s="33" t="s">
        <v>43</v>
      </c>
      <c r="C17" s="11"/>
      <c r="D17" s="33"/>
      <c r="E17" s="33"/>
      <c r="F17" s="33"/>
      <c r="G17" s="33"/>
      <c r="H17" s="11"/>
    </row>
    <row r="18" spans="1:8" ht="19.899999999999999" customHeight="1" x14ac:dyDescent="0.25">
      <c r="A18" s="13">
        <v>17</v>
      </c>
      <c r="B18" s="33" t="s">
        <v>44</v>
      </c>
      <c r="C18" s="11"/>
      <c r="D18" s="33"/>
      <c r="E18" s="33"/>
      <c r="F18" s="33"/>
      <c r="G18" s="33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0" t="s">
        <v>43</v>
      </c>
    </row>
    <row r="17" spans="1:1" x14ac:dyDescent="0.25">
      <c r="A17" s="20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2016-12-16T03:15:08Z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