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trlProps/ctrlProp3.xml" ContentType="application/vnd.ms-excel.controlproperties+xml"/>
  <Override PartName="/xl/ctrlProps/ctrlProp4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trlProps/ctrlProp5.xml" ContentType="application/vnd.ms-excel.controlproperties+xml"/>
  <Override PartName="/xl/ctrlProps/ctrlProp6.xml" ContentType="application/vnd.ms-excel.controlpropertie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trlProps/ctrlProp7.xml" ContentType="application/vnd.ms-excel.controlproperties+xml"/>
  <Override PartName="/xl/ctrlProps/ctrlProp8.xml" ContentType="application/vnd.ms-excel.controlpropertie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orr\development\TimeCardCore\TimeCardCore\wwwroot\content\"/>
    </mc:Choice>
  </mc:AlternateContent>
  <xr:revisionPtr revIDLastSave="0" documentId="13_ncr:1_{66DCA0E5-791E-4B89-843E-A636063B9EAA}" xr6:coauthVersionLast="47" xr6:coauthVersionMax="47" xr10:uidLastSave="{00000000-0000-0000-0000-000000000000}"/>
  <bookViews>
    <workbookView xWindow="-28800" yWindow="90" windowWidth="29040" windowHeight="15255" activeTab="4" xr2:uid="{00000000-000D-0000-FFFF-FFFF00000000}"/>
  </bookViews>
  <sheets>
    <sheet name="2g_wk1" sheetId="1" r:id="rId1"/>
    <sheet name="2g_wk2" sheetId="2" r:id="rId2"/>
    <sheet name="2g_wk3" sheetId="3" r:id="rId3"/>
    <sheet name="2g_wk4" sheetId="4" r:id="rId4"/>
    <sheet name="Summary " sheetId="5" r:id="rId5"/>
  </sheets>
  <definedNames>
    <definedName name="_xlnm._FilterDatabase" localSheetId="0" hidden="1">'2g_wk1'!$D$10:$D$12</definedName>
  </definedNames>
  <calcPr calcId="181029"/>
</workbook>
</file>

<file path=xl/calcChain.xml><?xml version="1.0" encoding="utf-8"?>
<calcChain xmlns="http://schemas.openxmlformats.org/spreadsheetml/2006/main">
  <c r="E11" i="5" l="1"/>
  <c r="F11" i="5"/>
  <c r="D11" i="5"/>
  <c r="C11" i="5"/>
  <c r="F10" i="5"/>
  <c r="E10" i="5"/>
  <c r="D10" i="5"/>
  <c r="C10" i="5"/>
  <c r="F9" i="5"/>
  <c r="E9" i="5"/>
  <c r="D9" i="5"/>
  <c r="G14" i="1"/>
  <c r="F14" i="1"/>
  <c r="H14" i="1"/>
  <c r="C9" i="5"/>
  <c r="C8" i="5"/>
  <c r="A7" i="4"/>
  <c r="F16" i="4" s="1"/>
  <c r="F16" i="1"/>
  <c r="A7" i="3"/>
  <c r="F16" i="3" s="1"/>
  <c r="A7" i="2"/>
  <c r="F16" i="2" s="1"/>
  <c r="M14" i="4"/>
  <c r="L14" i="4"/>
  <c r="K14" i="4"/>
  <c r="J14" i="4"/>
  <c r="I14" i="4"/>
  <c r="H14" i="4"/>
  <c r="G14" i="4"/>
  <c r="F14" i="4"/>
  <c r="J7" i="4"/>
  <c r="K16" i="4" s="1"/>
  <c r="M14" i="3"/>
  <c r="L14" i="3"/>
  <c r="K14" i="3"/>
  <c r="J14" i="3"/>
  <c r="I14" i="3"/>
  <c r="H14" i="3"/>
  <c r="G14" i="3"/>
  <c r="F14" i="3"/>
  <c r="J7" i="3"/>
  <c r="K16" i="3" s="1"/>
  <c r="M14" i="2"/>
  <c r="L14" i="2"/>
  <c r="K14" i="2"/>
  <c r="J14" i="2"/>
  <c r="I14" i="2"/>
  <c r="H14" i="2"/>
  <c r="G14" i="2"/>
  <c r="F14" i="2"/>
  <c r="J7" i="2"/>
  <c r="K16" i="2" s="1"/>
  <c r="K16" i="1"/>
  <c r="M14" i="1"/>
  <c r="L14" i="1"/>
  <c r="K14" i="1"/>
  <c r="J14" i="1"/>
  <c r="I14" i="1"/>
  <c r="L10" i="1"/>
  <c r="K10" i="1" s="1"/>
  <c r="J10" i="1" s="1"/>
  <c r="I10" i="1" s="1"/>
  <c r="H10" i="1" s="1"/>
  <c r="G10" i="1" s="1"/>
  <c r="F10" i="1" s="1"/>
  <c r="E16" i="5" l="1"/>
  <c r="D12" i="5"/>
  <c r="F8" i="5"/>
  <c r="L9" i="1"/>
  <c r="K9" i="1" s="1"/>
  <c r="J9" i="1" s="1"/>
  <c r="I9" i="1" s="1"/>
  <c r="H9" i="1" s="1"/>
  <c r="G9" i="1" s="1"/>
  <c r="F9" i="1" s="1"/>
  <c r="D15" i="5"/>
  <c r="F16" i="5"/>
  <c r="E15" i="5"/>
  <c r="C15" i="5"/>
  <c r="F15" i="5"/>
  <c r="D16" i="5"/>
  <c r="C12" i="5"/>
  <c r="E12" i="5"/>
  <c r="C16" i="5"/>
  <c r="F12" i="5"/>
  <c r="G11" i="5"/>
  <c r="G9" i="5"/>
  <c r="G10" i="5"/>
  <c r="D8" i="5"/>
  <c r="E8" i="5"/>
  <c r="N14" i="2"/>
  <c r="N14" i="4"/>
  <c r="N14" i="3"/>
  <c r="N14" i="1"/>
  <c r="L10" i="3"/>
  <c r="L9" i="3" s="1"/>
  <c r="K9" i="3" s="1"/>
  <c r="J9" i="3" s="1"/>
  <c r="I9" i="3" s="1"/>
  <c r="H9" i="3" s="1"/>
  <c r="G9" i="3" s="1"/>
  <c r="F9" i="3" s="1"/>
  <c r="L10" i="2"/>
  <c r="L10" i="4"/>
  <c r="K10" i="3" l="1"/>
  <c r="J10" i="3" s="1"/>
  <c r="I10" i="3" s="1"/>
  <c r="H10" i="3" s="1"/>
  <c r="G10" i="3" s="1"/>
  <c r="F10" i="3" s="1"/>
  <c r="K10" i="4"/>
  <c r="J10" i="4" s="1"/>
  <c r="I10" i="4" s="1"/>
  <c r="H10" i="4" s="1"/>
  <c r="G10" i="4" s="1"/>
  <c r="F10" i="4" s="1"/>
  <c r="L9" i="4"/>
  <c r="K9" i="4" s="1"/>
  <c r="J9" i="4" s="1"/>
  <c r="I9" i="4" s="1"/>
  <c r="H9" i="4" s="1"/>
  <c r="G9" i="4" s="1"/>
  <c r="F9" i="4" s="1"/>
  <c r="K10" i="2"/>
  <c r="J10" i="2" s="1"/>
  <c r="I10" i="2" s="1"/>
  <c r="H10" i="2" s="1"/>
  <c r="G10" i="2" s="1"/>
  <c r="F10" i="2" s="1"/>
  <c r="L9" i="2"/>
  <c r="K9" i="2" s="1"/>
  <c r="J9" i="2" s="1"/>
  <c r="I9" i="2" s="1"/>
  <c r="H9" i="2" s="1"/>
  <c r="G9" i="2" s="1"/>
  <c r="F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Greenspan, Gwen</author>
  </authors>
  <commentList>
    <comment ref="C10" authorId="0" shapeId="0" xr:uid="{B95E3243-8054-42C5-B283-072EDC1F507B}">
      <text>
        <r>
          <rPr>
            <b/>
            <sz val="9"/>
            <color indexed="81"/>
            <rFont val="Tahoma"/>
            <family val="2"/>
          </rPr>
          <t>Greenspan, Gwen:</t>
        </r>
        <r>
          <rPr>
            <sz val="9"/>
            <color indexed="81"/>
            <rFont val="Tahoma"/>
            <family val="2"/>
          </rPr>
          <t xml:space="preserve">
JIRA tickets are required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Greenspan, Gwen</author>
  </authors>
  <commentList>
    <comment ref="C10" authorId="0" shapeId="0" xr:uid="{F82D4618-0D9E-461C-A403-760CD6474E51}">
      <text>
        <r>
          <rPr>
            <b/>
            <sz val="9"/>
            <color indexed="81"/>
            <rFont val="Tahoma"/>
            <family val="2"/>
          </rPr>
          <t>Greenspan, Gwen:</t>
        </r>
        <r>
          <rPr>
            <sz val="9"/>
            <color indexed="81"/>
            <rFont val="Tahoma"/>
            <family val="2"/>
          </rPr>
          <t xml:space="preserve">
JIRA tickets are required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Greenspan, Gwen</author>
  </authors>
  <commentList>
    <comment ref="C10" authorId="0" shapeId="0" xr:uid="{6D8FC795-367D-4A53-9F4B-E93DFF0F7EA3}">
      <text>
        <r>
          <rPr>
            <b/>
            <sz val="9"/>
            <color indexed="81"/>
            <rFont val="Tahoma"/>
            <family val="2"/>
          </rPr>
          <t>Greenspan, Gwen:</t>
        </r>
        <r>
          <rPr>
            <sz val="9"/>
            <color indexed="81"/>
            <rFont val="Tahoma"/>
            <family val="2"/>
          </rPr>
          <t xml:space="preserve">
JIRA tickets are required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Greenspan, Gwen</author>
  </authors>
  <commentList>
    <comment ref="C10" authorId="0" shapeId="0" xr:uid="{A0B92C58-AE59-422D-86B0-F56E237C7DC8}">
      <text>
        <r>
          <rPr>
            <b/>
            <sz val="9"/>
            <color indexed="81"/>
            <rFont val="Tahoma"/>
            <family val="2"/>
          </rPr>
          <t>Greenspan, Gwen:</t>
        </r>
        <r>
          <rPr>
            <sz val="9"/>
            <color indexed="81"/>
            <rFont val="Tahoma"/>
            <family val="2"/>
          </rPr>
          <t xml:space="preserve">
JIRA tickets are required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Greenspan, Gwen</author>
  </authors>
  <commentList>
    <comment ref="C9" authorId="0" shapeId="0" xr:uid="{3C84444D-17DD-4BCC-AC5E-0F9B16475D00}">
      <text>
        <r>
          <rPr>
            <b/>
            <sz val="8"/>
            <color indexed="81"/>
            <rFont val="Tahoma"/>
            <family val="2"/>
          </rPr>
          <t>Greenspan, Gwen:</t>
        </r>
        <r>
          <rPr>
            <sz val="8"/>
            <color indexed="81"/>
            <rFont val="Tahoma"/>
            <family val="2"/>
          </rPr>
          <t xml:space="preserve">
Finds all the CAPEX totals and sum them in here for week 1 - Same for all  other weeks 2-3-4</t>
        </r>
      </text>
    </comment>
    <comment ref="C10" authorId="0" shapeId="0" xr:uid="{B08F0005-453B-4637-8913-D70D4EB78DB4}">
      <text>
        <r>
          <rPr>
            <b/>
            <sz val="8"/>
            <color indexed="81"/>
            <rFont val="Tahoma"/>
            <family val="2"/>
          </rPr>
          <t>Greenspan, Gwen:</t>
        </r>
        <r>
          <rPr>
            <sz val="8"/>
            <color indexed="81"/>
            <rFont val="Tahoma"/>
            <family val="2"/>
          </rPr>
          <t xml:space="preserve">
Finds all the OPEX totals and sum them in here for week 1 - Same for all  other weeks 2-3-4</t>
        </r>
      </text>
    </comment>
    <comment ref="G10" authorId="0" shapeId="0" xr:uid="{B0D19F36-2C53-4E4E-B8C0-09E778813BB9}">
      <text>
        <r>
          <rPr>
            <b/>
            <sz val="9"/>
            <color indexed="81"/>
            <rFont val="Tahoma"/>
            <charset val="1"/>
          </rPr>
          <t>Greenspan, Gwen:</t>
        </r>
        <r>
          <rPr>
            <sz val="9"/>
            <color indexed="81"/>
            <rFont val="Tahoma"/>
            <charset val="1"/>
          </rPr>
          <t xml:space="preserve">
This is a sumamry all weeks into one overall total</t>
        </r>
      </text>
    </comment>
    <comment ref="C11" authorId="0" shapeId="0" xr:uid="{FF9C58E3-F44C-4C9F-8204-DC60251A9962}">
      <text>
        <r>
          <rPr>
            <b/>
            <sz val="9"/>
            <color indexed="81"/>
            <rFont val="Tahoma"/>
            <charset val="1"/>
          </rPr>
          <t>Greenspan, Gwen:</t>
        </r>
        <r>
          <rPr>
            <sz val="9"/>
            <color indexed="81"/>
            <rFont val="Tahoma"/>
            <charset val="1"/>
          </rPr>
          <t xml:space="preserve">
Overhead is a category for all general items
</t>
        </r>
      </text>
    </comment>
    <comment ref="B17" authorId="0" shapeId="0" xr:uid="{0D125C01-C10A-434F-997C-3897159EB42F}">
      <text>
        <r>
          <rPr>
            <b/>
            <sz val="9"/>
            <color indexed="81"/>
            <rFont val="Tahoma"/>
            <family val="2"/>
          </rPr>
          <t>Greenspan, Gwen:</t>
        </r>
        <r>
          <rPr>
            <sz val="9"/>
            <color indexed="81"/>
            <rFont val="Tahoma"/>
            <family val="2"/>
          </rPr>
          <t xml:space="preserve">
Fully Burdened CAPEX = CAPEX(1  + OH / (CAPEX + OPEX))
Fully Burdened OPEX = OPEX(1  + OH / (CAPEX + OPEX))</t>
        </r>
      </text>
    </comment>
  </commentList>
</comments>
</file>

<file path=xl/sharedStrings.xml><?xml version="1.0" encoding="utf-8"?>
<sst xmlns="http://schemas.openxmlformats.org/spreadsheetml/2006/main" count="155" uniqueCount="51">
  <si>
    <t>TIME CARD</t>
  </si>
  <si>
    <t>721 Superba Ave</t>
  </si>
  <si>
    <t>Venice, CA 90291</t>
  </si>
  <si>
    <t>855 882 7472</t>
  </si>
  <si>
    <t>Consultant Name</t>
  </si>
  <si>
    <t>Client Name</t>
  </si>
  <si>
    <t>Supervisor</t>
  </si>
  <si>
    <t>Week Ending</t>
  </si>
  <si>
    <t>Returning to work</t>
  </si>
  <si>
    <t>2GPortal</t>
  </si>
  <si>
    <t>Alister Harris</t>
  </si>
  <si>
    <t>Assignment Completed</t>
  </si>
  <si>
    <t>Time Table:</t>
  </si>
  <si>
    <t>TOTAL HOURS</t>
  </si>
  <si>
    <t>Project</t>
  </si>
  <si>
    <t>Description of Work</t>
  </si>
  <si>
    <t>JIRA #</t>
  </si>
  <si>
    <t>Sub Proj</t>
  </si>
  <si>
    <t>Non-Billable</t>
  </si>
  <si>
    <t>Billable</t>
  </si>
  <si>
    <t>TOTAL  HOURS:</t>
  </si>
  <si>
    <t>Consultant Signature:</t>
  </si>
  <si>
    <t>Date:</t>
  </si>
  <si>
    <t>Client Signature:</t>
  </si>
  <si>
    <t>Supervisor Approval:</t>
  </si>
  <si>
    <t>Approval verifies that you are duly authorized on behalf of the above Customer and that you certify that the work was performed in a satisfactory manner.</t>
  </si>
  <si>
    <t>CAPEX/OPEX</t>
  </si>
  <si>
    <t>OPEX</t>
  </si>
  <si>
    <t>CAPEX</t>
  </si>
  <si>
    <t>Engineer Name</t>
  </si>
  <si>
    <t xml:space="preserve">Week1 </t>
  </si>
  <si>
    <t>Week 2</t>
  </si>
  <si>
    <t>Week 3</t>
  </si>
  <si>
    <t>Week 4</t>
  </si>
  <si>
    <t>Overall Total</t>
  </si>
  <si>
    <t>Expense Type</t>
  </si>
  <si>
    <t>Timesheet  Summary</t>
  </si>
  <si>
    <t>Expense Type Required</t>
  </si>
  <si>
    <t>Do not change</t>
  </si>
  <si>
    <t xml:space="preserve">Formula Page - Do not make changes </t>
  </si>
  <si>
    <t>OH</t>
  </si>
  <si>
    <t>CAPEX/OPEX/OH</t>
  </si>
  <si>
    <t>CAPEX/
OPEX/OH</t>
  </si>
  <si>
    <t>Fully Burdened CAPEX</t>
  </si>
  <si>
    <t>Fully Burdened OPEX</t>
  </si>
  <si>
    <t>Legend</t>
  </si>
  <si>
    <t>CAPEX - All new features/Development</t>
  </si>
  <si>
    <t>OPEX = Bugs, Production Support</t>
  </si>
  <si>
    <t>OH - Meetings, Discsussions</t>
  </si>
  <si>
    <t>Invoice Totals</t>
  </si>
  <si>
    <t>OH - Meetings, Discsussions, release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</si>
</sst>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\ ddd"/>
    <numFmt numFmtId="165" formatCode="ddd"/>
    <numFmt numFmtId="166" formatCode="mm/dd/yy"/>
  </numFmts>
  <fonts count="33" x14ac:knownFonts="1">
    <font>
      <sz val="10"/>
      <color indexed="12"/>
      <name val="Arial"/>
    </font>
    <font>
      <sz val="10"/>
      <color indexed="12"/>
      <name val="Arial"/>
      <family val="2"/>
    </font>
    <font>
      <sz val="26"/>
      <name val="Arial"/>
      <family val="2"/>
    </font>
    <font>
      <b/>
      <sz val="24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sz val="11"/>
      <color indexed="12"/>
      <name val="Calibri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i/>
      <sz val="12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indexed="12"/>
      <name val="Arial"/>
    </font>
    <font>
      <b/>
      <i/>
      <sz val="10"/>
      <color rgb="FFC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1" fillId="0" borderId="0"/>
    <xf numFmtId="43" fontId="17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44" fontId="27" fillId="0" borderId="0" applyFont="0" applyFill="0" applyBorder="0" applyAlignment="0" applyProtection="0"/>
  </cellStyleXfs>
  <cellXfs count="123">
    <xf numFmtId="0" fontId="0" fillId="0" borderId="0" xfId="0"/>
    <xf numFmtId="164" fontId="2" fillId="0" borderId="0" xfId="1" quotePrefix="1" applyNumberFormat="1" applyFont="1" applyAlignment="1">
      <alignment horizontal="left"/>
    </xf>
    <xf numFmtId="0" fontId="1" fillId="0" borderId="0" xfId="1"/>
    <xf numFmtId="164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5" fillId="0" borderId="0" xfId="1" applyFont="1"/>
    <xf numFmtId="164" fontId="7" fillId="0" borderId="1" xfId="1" applyNumberFormat="1" applyFont="1" applyBorder="1"/>
    <xf numFmtId="0" fontId="7" fillId="0" borderId="2" xfId="1" applyFont="1" applyBorder="1"/>
    <xf numFmtId="0" fontId="1" fillId="0" borderId="3" xfId="1" applyBorder="1"/>
    <xf numFmtId="0" fontId="1" fillId="0" borderId="2" xfId="1" applyBorder="1"/>
    <xf numFmtId="0" fontId="7" fillId="0" borderId="1" xfId="1" applyFont="1" applyBorder="1" applyAlignment="1">
      <alignment horizontal="centerContinuous"/>
    </xf>
    <xf numFmtId="0" fontId="1" fillId="0" borderId="3" xfId="1" applyBorder="1" applyAlignment="1">
      <alignment horizontal="centerContinuous"/>
    </xf>
    <xf numFmtId="0" fontId="8" fillId="0" borderId="1" xfId="1" applyFont="1" applyBorder="1"/>
    <xf numFmtId="0" fontId="9" fillId="0" borderId="2" xfId="1" applyFont="1" applyBorder="1"/>
    <xf numFmtId="0" fontId="7" fillId="0" borderId="3" xfId="1" applyFont="1" applyBorder="1"/>
    <xf numFmtId="0" fontId="7" fillId="0" borderId="0" xfId="1" applyFont="1"/>
    <xf numFmtId="164" fontId="5" fillId="0" borderId="4" xfId="1" applyNumberFormat="1" applyFont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6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14" fontId="10" fillId="0" borderId="4" xfId="1" applyNumberFormat="1" applyFont="1" applyBorder="1" applyAlignment="1">
      <alignment horizontal="centerContinuous"/>
    </xf>
    <xf numFmtId="16" fontId="10" fillId="0" borderId="6" xfId="1" applyNumberFormat="1" applyFont="1" applyBorder="1" applyAlignment="1">
      <alignment horizontal="centerContinuous"/>
    </xf>
    <xf numFmtId="0" fontId="8" fillId="0" borderId="4" xfId="1" applyFont="1" applyBorder="1"/>
    <xf numFmtId="0" fontId="9" fillId="0" borderId="5" xfId="1" applyFont="1" applyBorder="1"/>
    <xf numFmtId="0" fontId="7" fillId="0" borderId="6" xfId="1" applyFont="1" applyBorder="1"/>
    <xf numFmtId="164" fontId="1" fillId="0" borderId="0" xfId="1" applyNumberFormat="1"/>
    <xf numFmtId="164" fontId="12" fillId="0" borderId="1" xfId="1" applyNumberFormat="1" applyFont="1" applyBorder="1" applyAlignment="1">
      <alignment horizontal="centerContinuous"/>
    </xf>
    <xf numFmtId="0" fontId="13" fillId="0" borderId="2" xfId="1" applyFont="1" applyBorder="1" applyAlignment="1">
      <alignment horizontal="centerContinuous"/>
    </xf>
    <xf numFmtId="0" fontId="13" fillId="0" borderId="6" xfId="1" applyFont="1" applyBorder="1"/>
    <xf numFmtId="165" fontId="13" fillId="0" borderId="7" xfId="1" applyNumberFormat="1" applyFont="1" applyBorder="1" applyAlignment="1">
      <alignment horizontal="center"/>
    </xf>
    <xf numFmtId="0" fontId="14" fillId="0" borderId="7" xfId="1" applyFont="1" applyBorder="1" applyAlignment="1">
      <alignment horizontal="centerContinuous"/>
    </xf>
    <xf numFmtId="0" fontId="13" fillId="0" borderId="7" xfId="1" applyFont="1" applyBorder="1" applyAlignment="1">
      <alignment horizontal="centerContinuous"/>
    </xf>
    <xf numFmtId="0" fontId="16" fillId="0" borderId="0" xfId="1" applyFont="1"/>
    <xf numFmtId="2" fontId="16" fillId="0" borderId="0" xfId="1" applyNumberFormat="1" applyFont="1" applyAlignment="1">
      <alignment horizontal="center"/>
    </xf>
    <xf numFmtId="2" fontId="13" fillId="0" borderId="0" xfId="1" applyNumberFormat="1" applyFont="1"/>
    <xf numFmtId="164" fontId="7" fillId="0" borderId="1" xfId="1" applyNumberFormat="1" applyFont="1" applyBorder="1" applyAlignment="1">
      <alignment vertical="center"/>
    </xf>
    <xf numFmtId="0" fontId="17" fillId="0" borderId="2" xfId="1" applyFont="1" applyBorder="1"/>
    <xf numFmtId="0" fontId="7" fillId="0" borderId="1" xfId="1" applyFont="1" applyBorder="1"/>
    <xf numFmtId="14" fontId="10" fillId="0" borderId="2" xfId="1" applyNumberFormat="1" applyFont="1" applyBorder="1"/>
    <xf numFmtId="164" fontId="1" fillId="0" borderId="10" xfId="1" applyNumberFormat="1" applyBorder="1" applyAlignment="1">
      <alignment vertical="center"/>
    </xf>
    <xf numFmtId="0" fontId="1" fillId="0" borderId="11" xfId="1" applyBorder="1"/>
    <xf numFmtId="0" fontId="1" fillId="0" borderId="8" xfId="1" applyBorder="1"/>
    <xf numFmtId="0" fontId="1" fillId="0" borderId="9" xfId="1" applyBorder="1"/>
    <xf numFmtId="164" fontId="1" fillId="0" borderId="11" xfId="1" applyNumberFormat="1" applyBorder="1"/>
    <xf numFmtId="0" fontId="11" fillId="0" borderId="0" xfId="1" applyFont="1"/>
    <xf numFmtId="164" fontId="14" fillId="2" borderId="0" xfId="1" applyNumberFormat="1" applyFont="1" applyFill="1"/>
    <xf numFmtId="0" fontId="13" fillId="2" borderId="0" xfId="1" applyFont="1" applyFill="1"/>
    <xf numFmtId="0" fontId="14" fillId="2" borderId="0" xfId="1" applyFont="1" applyFill="1" applyAlignment="1">
      <alignment horizontal="center"/>
    </xf>
    <xf numFmtId="14" fontId="14" fillId="2" borderId="0" xfId="1" applyNumberFormat="1" applyFont="1" applyFill="1" applyAlignment="1">
      <alignment horizontal="center"/>
    </xf>
    <xf numFmtId="0" fontId="15" fillId="2" borderId="0" xfId="1" applyFont="1" applyFill="1" applyAlignment="1">
      <alignment horizontal="center"/>
    </xf>
    <xf numFmtId="164" fontId="19" fillId="0" borderId="1" xfId="1" applyNumberFormat="1" applyFont="1" applyBorder="1"/>
    <xf numFmtId="164" fontId="20" fillId="0" borderId="4" xfId="1" applyNumberFormat="1" applyFont="1" applyBorder="1"/>
    <xf numFmtId="164" fontId="20" fillId="0" borderId="5" xfId="1" applyNumberFormat="1" applyFont="1" applyBorder="1"/>
    <xf numFmtId="0" fontId="20" fillId="0" borderId="6" xfId="1" applyFont="1" applyBorder="1" applyAlignment="1">
      <alignment horizontal="center"/>
    </xf>
    <xf numFmtId="166" fontId="20" fillId="0" borderId="7" xfId="1" applyNumberFormat="1" applyFont="1" applyBorder="1" applyAlignment="1">
      <alignment horizontal="center"/>
    </xf>
    <xf numFmtId="14" fontId="20" fillId="0" borderId="7" xfId="1" applyNumberFormat="1" applyFont="1" applyBorder="1" applyAlignment="1">
      <alignment horizontal="center"/>
    </xf>
    <xf numFmtId="0" fontId="21" fillId="0" borderId="7" xfId="1" applyFont="1" applyBorder="1" applyAlignment="1">
      <alignment horizontal="center"/>
    </xf>
    <xf numFmtId="165" fontId="22" fillId="0" borderId="7" xfId="1" applyNumberFormat="1" applyFont="1" applyBorder="1" applyAlignment="1">
      <alignment horizontal="center"/>
    </xf>
    <xf numFmtId="0" fontId="20" fillId="0" borderId="7" xfId="1" applyFont="1" applyBorder="1" applyAlignment="1">
      <alignment horizontal="centerContinuous"/>
    </xf>
    <xf numFmtId="0" fontId="22" fillId="0" borderId="7" xfId="1" applyFont="1" applyBorder="1" applyAlignment="1">
      <alignment horizontal="centerContinuous"/>
    </xf>
    <xf numFmtId="0" fontId="20" fillId="0" borderId="5" xfId="1" applyFont="1" applyBorder="1"/>
    <xf numFmtId="0" fontId="1" fillId="2" borderId="0" xfId="1" applyFill="1"/>
    <xf numFmtId="164" fontId="23" fillId="3" borderId="4" xfId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2" xfId="1" applyBorder="1" applyAlignment="1">
      <alignment horizontal="left"/>
    </xf>
    <xf numFmtId="0" fontId="1" fillId="0" borderId="0" xfId="1" applyAlignment="1">
      <alignment horizontal="left"/>
    </xf>
    <xf numFmtId="0" fontId="20" fillId="0" borderId="6" xfId="1" applyFont="1" applyBorder="1" applyAlignment="1">
      <alignment horizontal="left" wrapText="1"/>
    </xf>
    <xf numFmtId="0" fontId="14" fillId="2" borderId="0" xfId="1" applyFont="1" applyFill="1" applyAlignment="1">
      <alignment horizontal="left"/>
    </xf>
    <xf numFmtId="0" fontId="16" fillId="0" borderId="0" xfId="1" applyFont="1" applyAlignment="1">
      <alignment horizontal="left"/>
    </xf>
    <xf numFmtId="0" fontId="1" fillId="0" borderId="8" xfId="1" applyBorder="1" applyAlignment="1">
      <alignment horizontal="left"/>
    </xf>
    <xf numFmtId="0" fontId="18" fillId="0" borderId="0" xfId="0" applyFont="1"/>
    <xf numFmtId="0" fontId="7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4" fillId="0" borderId="0" xfId="0" applyFont="1"/>
    <xf numFmtId="0" fontId="7" fillId="0" borderId="0" xfId="0" applyFont="1" applyAlignment="1">
      <alignment horizontal="center" wrapText="1"/>
    </xf>
    <xf numFmtId="0" fontId="19" fillId="0" borderId="7" xfId="0" applyFont="1" applyBorder="1" applyAlignment="1">
      <alignment horizontal="center"/>
    </xf>
    <xf numFmtId="164" fontId="18" fillId="3" borderId="2" xfId="1" applyNumberFormat="1" applyFont="1" applyFill="1" applyBorder="1"/>
    <xf numFmtId="164" fontId="18" fillId="0" borderId="2" xfId="1" applyNumberFormat="1" applyFont="1" applyBorder="1"/>
    <xf numFmtId="0" fontId="18" fillId="0" borderId="0" xfId="1" applyFont="1"/>
    <xf numFmtId="0" fontId="5" fillId="0" borderId="0" xfId="0" applyFont="1"/>
    <xf numFmtId="14" fontId="10" fillId="3" borderId="4" xfId="1" applyNumberFormat="1" applyFont="1" applyFill="1" applyBorder="1"/>
    <xf numFmtId="14" fontId="10" fillId="3" borderId="6" xfId="1" applyNumberFormat="1" applyFont="1" applyFill="1" applyBorder="1"/>
    <xf numFmtId="0" fontId="5" fillId="0" borderId="12" xfId="0" applyFont="1" applyBorder="1"/>
    <xf numFmtId="0" fontId="5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5" fillId="0" borderId="14" xfId="0" applyFont="1" applyBorder="1"/>
    <xf numFmtId="14" fontId="5" fillId="0" borderId="15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5" fillId="0" borderId="12" xfId="0" applyFont="1" applyBorder="1" applyAlignment="1">
      <alignment horizontal="right"/>
    </xf>
    <xf numFmtId="0" fontId="5" fillId="0" borderId="16" xfId="0" applyFont="1" applyBorder="1" applyAlignment="1">
      <alignment horizontal="right"/>
    </xf>
    <xf numFmtId="164" fontId="16" fillId="0" borderId="0" xfId="1" applyNumberFormat="1" applyFont="1"/>
    <xf numFmtId="164" fontId="5" fillId="0" borderId="17" xfId="1" applyNumberFormat="1" applyFont="1" applyBorder="1" applyAlignment="1">
      <alignment horizontal="centerContinuous"/>
    </xf>
    <xf numFmtId="0" fontId="7" fillId="0" borderId="18" xfId="1" applyFont="1" applyBorder="1" applyAlignment="1">
      <alignment horizontal="centerContinuous"/>
    </xf>
    <xf numFmtId="0" fontId="1" fillId="0" borderId="15" xfId="1" applyBorder="1"/>
    <xf numFmtId="0" fontId="1" fillId="0" borderId="15" xfId="1" applyBorder="1" applyAlignment="1">
      <alignment horizontal="left"/>
    </xf>
    <xf numFmtId="2" fontId="10" fillId="0" borderId="15" xfId="1" applyNumberFormat="1" applyFont="1" applyBorder="1" applyAlignment="1">
      <alignment horizontal="center"/>
    </xf>
    <xf numFmtId="2" fontId="10" fillId="0" borderId="16" xfId="1" applyNumberFormat="1" applyFont="1" applyBorder="1" applyAlignment="1">
      <alignment horizontal="center"/>
    </xf>
    <xf numFmtId="44" fontId="16" fillId="0" borderId="7" xfId="11" applyFont="1" applyBorder="1" applyAlignment="1">
      <alignment horizontal="right"/>
    </xf>
    <xf numFmtId="44" fontId="5" fillId="0" borderId="7" xfId="11" applyFont="1" applyBorder="1" applyAlignment="1">
      <alignment horizontal="right"/>
    </xf>
    <xf numFmtId="0" fontId="28" fillId="0" borderId="6" xfId="1" applyFont="1" applyBorder="1"/>
    <xf numFmtId="0" fontId="7" fillId="4" borderId="7" xfId="1" applyFont="1" applyFill="1" applyBorder="1"/>
    <xf numFmtId="44" fontId="7" fillId="5" borderId="7" xfId="0" applyNumberFormat="1" applyFont="1" applyFill="1" applyBorder="1"/>
    <xf numFmtId="0" fontId="18" fillId="0" borderId="0" xfId="0" applyFont="1" applyAlignment="1">
      <alignment horizontal="right"/>
    </xf>
    <xf numFmtId="0" fontId="7" fillId="0" borderId="7" xfId="0" applyFont="1" applyBorder="1"/>
    <xf numFmtId="44" fontId="7" fillId="0" borderId="7" xfId="0" applyNumberFormat="1" applyFont="1" applyBorder="1"/>
    <xf numFmtId="0" fontId="7" fillId="0" borderId="7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18" fillId="0" borderId="0" xfId="8"/>
    <xf numFmtId="0" fontId="18" fillId="0" borderId="2" xfId="8" applyBorder="1"/>
    <xf numFmtId="49" fontId="18" fillId="0" borderId="0" xfId="7" applyNumberFormat="1"/>
    <xf numFmtId="2" fontId="18" fillId="0" borderId="0" xfId="8" applyNumberFormat="1" applyAlignment="1">
      <alignment horizontal="center"/>
    </xf>
    <xf numFmtId="2" fontId="18" fillId="0" borderId="0" xfId="7" applyNumberFormat="1" applyAlignment="1">
      <alignment horizontal="center"/>
    </xf>
    <xf numFmtId="0" fontId="3" fillId="0" borderId="0" xfId="1" applyFont="1" applyAlignment="1">
      <alignment horizontal="center"/>
    </xf>
    <xf numFmtId="0" fontId="7" fillId="0" borderId="4" xfId="1" applyFont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6" xfId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</cellXfs>
  <cellStyles count="12">
    <cellStyle name="Comma 2" xfId="2" xr:uid="{00000000-0005-0000-0000-000000000000}"/>
    <cellStyle name="Currency" xfId="11" builtinId="4"/>
    <cellStyle name="Currency 2" xfId="3" xr:uid="{00000000-0005-0000-0000-000001000000}"/>
    <cellStyle name="Currency 2 2" xfId="4" xr:uid="{00000000-0005-0000-0000-000002000000}"/>
    <cellStyle name="Currency 3" xfId="5" xr:uid="{00000000-0005-0000-0000-000003000000}"/>
    <cellStyle name="Normal" xfId="0" builtinId="0"/>
    <cellStyle name="Normal 2" xfId="6" xr:uid="{00000000-0005-0000-0000-000005000000}"/>
    <cellStyle name="Normal 2 2" xfId="7" xr:uid="{00000000-0005-0000-0000-000006000000}"/>
    <cellStyle name="Normal 3" xfId="8" xr:uid="{00000000-0005-0000-0000-000007000000}"/>
    <cellStyle name="Normal 3 2" xfId="9" xr:uid="{00000000-0005-0000-0000-000008000000}"/>
    <cellStyle name="Normal 4" xfId="10" xr:uid="{00000000-0005-0000-0000-000009000000}"/>
    <cellStyle name="Normal_tc_jwci_alister_20050715_22" xfId="1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139700</xdr:rowOff>
    </xdr:from>
    <xdr:to>
      <xdr:col>1</xdr:col>
      <xdr:colOff>5237533</xdr:colOff>
      <xdr:row>3</xdr:row>
      <xdr:rowOff>190500</xdr:rowOff>
    </xdr:to>
    <xdr:pic>
      <xdr:nvPicPr>
        <xdr:cNvPr id="2" name="Picture 1" descr="Framework Solutions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5100" y="139700"/>
          <a:ext cx="6458850" cy="6985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0</xdr:rowOff>
        </xdr:from>
        <xdr:to>
          <xdr:col>5</xdr:col>
          <xdr:colOff>9525</xdr:colOff>
          <xdr:row>0</xdr:row>
          <xdr:rowOff>9525</xdr:rowOff>
        </xdr:to>
        <xdr:sp macro="" textlink="">
          <xdr:nvSpPr>
            <xdr:cNvPr id="1025" name="Picture 4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0</xdr:rowOff>
        </xdr:from>
        <xdr:to>
          <xdr:col>11</xdr:col>
          <xdr:colOff>657225</xdr:colOff>
          <xdr:row>6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200025</xdr:rowOff>
        </xdr:from>
        <xdr:to>
          <xdr:col>11</xdr:col>
          <xdr:colOff>657225</xdr:colOff>
          <xdr:row>6</xdr:row>
          <xdr:rowOff>200025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22</xdr:row>
          <xdr:rowOff>0</xdr:rowOff>
        </xdr:from>
        <xdr:to>
          <xdr:col>5</xdr:col>
          <xdr:colOff>9525</xdr:colOff>
          <xdr:row>22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139700</xdr:rowOff>
    </xdr:from>
    <xdr:to>
      <xdr:col>1</xdr:col>
      <xdr:colOff>5252350</xdr:colOff>
      <xdr:row>3</xdr:row>
      <xdr:rowOff>190500</xdr:rowOff>
    </xdr:to>
    <xdr:pic>
      <xdr:nvPicPr>
        <xdr:cNvPr id="2" name="Picture 1" descr="Framework Solutions log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5100" y="139700"/>
          <a:ext cx="6458850" cy="6985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0</xdr:rowOff>
        </xdr:from>
        <xdr:to>
          <xdr:col>5</xdr:col>
          <xdr:colOff>9525</xdr:colOff>
          <xdr:row>0</xdr:row>
          <xdr:rowOff>9525</xdr:rowOff>
        </xdr:to>
        <xdr:sp macro="" textlink="">
          <xdr:nvSpPr>
            <xdr:cNvPr id="2049" name="Picture 4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0</xdr:rowOff>
        </xdr:from>
        <xdr:to>
          <xdr:col>12</xdr:col>
          <xdr:colOff>704850</xdr:colOff>
          <xdr:row>6</xdr:row>
          <xdr:rowOff>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200025</xdr:rowOff>
        </xdr:from>
        <xdr:to>
          <xdr:col>12</xdr:col>
          <xdr:colOff>704850</xdr:colOff>
          <xdr:row>6</xdr:row>
          <xdr:rowOff>200025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22</xdr:row>
          <xdr:rowOff>0</xdr:rowOff>
        </xdr:from>
        <xdr:to>
          <xdr:col>5</xdr:col>
          <xdr:colOff>9525</xdr:colOff>
          <xdr:row>22</xdr:row>
          <xdr:rowOff>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139700</xdr:rowOff>
    </xdr:from>
    <xdr:to>
      <xdr:col>1</xdr:col>
      <xdr:colOff>5480950</xdr:colOff>
      <xdr:row>3</xdr:row>
      <xdr:rowOff>190500</xdr:rowOff>
    </xdr:to>
    <xdr:pic>
      <xdr:nvPicPr>
        <xdr:cNvPr id="2" name="Picture 1" descr="Framework Solutions logo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5100" y="139700"/>
          <a:ext cx="6458850" cy="6985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0</xdr:rowOff>
        </xdr:from>
        <xdr:to>
          <xdr:col>5</xdr:col>
          <xdr:colOff>9525</xdr:colOff>
          <xdr:row>0</xdr:row>
          <xdr:rowOff>9525</xdr:rowOff>
        </xdr:to>
        <xdr:sp macro="" textlink="">
          <xdr:nvSpPr>
            <xdr:cNvPr id="3073" name="Picture 4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0</xdr:rowOff>
        </xdr:from>
        <xdr:to>
          <xdr:col>12</xdr:col>
          <xdr:colOff>704850</xdr:colOff>
          <xdr:row>6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200025</xdr:rowOff>
        </xdr:from>
        <xdr:to>
          <xdr:col>12</xdr:col>
          <xdr:colOff>704850</xdr:colOff>
          <xdr:row>6</xdr:row>
          <xdr:rowOff>200025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22</xdr:row>
          <xdr:rowOff>0</xdr:rowOff>
        </xdr:from>
        <xdr:to>
          <xdr:col>5</xdr:col>
          <xdr:colOff>9525</xdr:colOff>
          <xdr:row>22</xdr:row>
          <xdr:rowOff>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139700</xdr:rowOff>
    </xdr:from>
    <xdr:to>
      <xdr:col>3</xdr:col>
      <xdr:colOff>305700</xdr:colOff>
      <xdr:row>3</xdr:row>
      <xdr:rowOff>190500</xdr:rowOff>
    </xdr:to>
    <xdr:pic>
      <xdr:nvPicPr>
        <xdr:cNvPr id="2" name="Picture 1" descr="Framework Solutions logo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5100" y="139700"/>
          <a:ext cx="6458850" cy="6985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0</xdr:rowOff>
        </xdr:from>
        <xdr:to>
          <xdr:col>5</xdr:col>
          <xdr:colOff>9525</xdr:colOff>
          <xdr:row>0</xdr:row>
          <xdr:rowOff>9525</xdr:rowOff>
        </xdr:to>
        <xdr:sp macro="" textlink="">
          <xdr:nvSpPr>
            <xdr:cNvPr id="4097" name="Picture 4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0</xdr:rowOff>
        </xdr:from>
        <xdr:to>
          <xdr:col>12</xdr:col>
          <xdr:colOff>704850</xdr:colOff>
          <xdr:row>6</xdr:row>
          <xdr:rowOff>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200025</xdr:rowOff>
        </xdr:from>
        <xdr:to>
          <xdr:col>12</xdr:col>
          <xdr:colOff>704850</xdr:colOff>
          <xdr:row>6</xdr:row>
          <xdr:rowOff>200025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22</xdr:row>
          <xdr:rowOff>0</xdr:rowOff>
        </xdr:from>
        <xdr:to>
          <xdr:col>5</xdr:col>
          <xdr:colOff>9525</xdr:colOff>
          <xdr:row>22</xdr:row>
          <xdr:rowOff>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Relationship Id="rId9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Relationship Id="rId9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Relationship Id="rId9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8"/>
  <sheetViews>
    <sheetView zoomScale="90" zoomScaleNormal="90" workbookViewId="0">
      <selection activeCell="F12" sqref="F12:N13"/>
    </sheetView>
  </sheetViews>
  <sheetFormatPr defaultRowHeight="12.75" x14ac:dyDescent="0.2"/>
  <cols>
    <col min="1" max="1" width="20.7109375" style="27" customWidth="1"/>
    <col min="2" max="2" width="93.28515625" style="2" customWidth="1"/>
    <col min="3" max="3" width="10.42578125" style="2" customWidth="1"/>
    <col min="4" max="4" width="12.28515625" style="2" customWidth="1"/>
    <col min="5" max="5" width="14.42578125" style="2" customWidth="1"/>
    <col min="6" max="6" width="13.85546875" style="2" customWidth="1"/>
    <col min="7" max="7" width="11.28515625" style="2" customWidth="1"/>
    <col min="8" max="8" width="12.5703125" style="2" customWidth="1"/>
    <col min="9" max="9" width="11.85546875" style="2" customWidth="1"/>
    <col min="10" max="10" width="12.28515625" style="2" customWidth="1"/>
    <col min="11" max="11" width="13.85546875" style="2" customWidth="1"/>
    <col min="12" max="12" width="13.140625" style="2" customWidth="1"/>
    <col min="13" max="13" width="11.7109375" style="2" customWidth="1"/>
    <col min="14" max="14" width="11" style="2" customWidth="1"/>
    <col min="15" max="16384" width="9.140625" style="2"/>
  </cols>
  <sheetData>
    <row r="1" spans="1:21" ht="16.5" customHeight="1" x14ac:dyDescent="0.45">
      <c r="A1" s="1"/>
      <c r="B1"/>
      <c r="C1"/>
      <c r="D1"/>
      <c r="E1"/>
      <c r="F1"/>
      <c r="G1"/>
      <c r="H1"/>
      <c r="I1"/>
      <c r="J1"/>
      <c r="K1"/>
      <c r="L1" s="116" t="s">
        <v>0</v>
      </c>
      <c r="M1" s="116"/>
      <c r="N1" s="116"/>
      <c r="P1" s="104" t="s">
        <v>27</v>
      </c>
      <c r="Q1" s="2" t="s">
        <v>38</v>
      </c>
    </row>
    <row r="2" spans="1:21" ht="16.5" customHeight="1" x14ac:dyDescent="0.25">
      <c r="A2" s="3"/>
      <c r="B2"/>
      <c r="C2"/>
      <c r="D2"/>
      <c r="E2"/>
      <c r="H2" s="4"/>
      <c r="I2"/>
      <c r="J2" s="5" t="s">
        <v>1</v>
      </c>
      <c r="K2"/>
      <c r="L2" s="116"/>
      <c r="M2" s="116"/>
      <c r="N2" s="116"/>
      <c r="P2" s="104" t="s">
        <v>28</v>
      </c>
    </row>
    <row r="3" spans="1:21" ht="18" customHeight="1" x14ac:dyDescent="0.25">
      <c r="A3" s="3"/>
      <c r="B3"/>
      <c r="C3"/>
      <c r="D3"/>
      <c r="E3"/>
      <c r="H3" s="6"/>
      <c r="I3"/>
      <c r="J3" s="7" t="s">
        <v>2</v>
      </c>
      <c r="K3"/>
      <c r="L3" s="116"/>
      <c r="M3" s="116"/>
      <c r="N3" s="116"/>
      <c r="P3" s="104" t="s">
        <v>40</v>
      </c>
    </row>
    <row r="4" spans="1:21" ht="16.5" customHeight="1" x14ac:dyDescent="0.25">
      <c r="A4" s="3"/>
      <c r="B4"/>
      <c r="C4"/>
      <c r="D4"/>
      <c r="E4"/>
      <c r="F4"/>
      <c r="G4"/>
      <c r="H4"/>
      <c r="I4"/>
      <c r="J4" s="5" t="s">
        <v>3</v>
      </c>
      <c r="K4"/>
      <c r="L4" s="116"/>
      <c r="M4" s="116"/>
      <c r="N4" s="116"/>
    </row>
    <row r="5" spans="1:21" ht="12.75" customHeight="1" x14ac:dyDescent="0.2">
      <c r="A5" s="3"/>
      <c r="B5"/>
      <c r="C5"/>
      <c r="D5"/>
      <c r="E5"/>
      <c r="F5"/>
      <c r="G5"/>
      <c r="H5"/>
      <c r="I5"/>
      <c r="J5"/>
      <c r="K5"/>
    </row>
    <row r="6" spans="1:21" s="17" customFormat="1" ht="16.5" customHeight="1" x14ac:dyDescent="0.25">
      <c r="A6" s="52" t="s">
        <v>4</v>
      </c>
      <c r="B6" s="9"/>
      <c r="C6" s="10"/>
      <c r="D6" s="11"/>
      <c r="E6" s="11"/>
      <c r="F6" s="12" t="s">
        <v>5</v>
      </c>
      <c r="G6" s="13"/>
      <c r="H6" s="12" t="s">
        <v>6</v>
      </c>
      <c r="I6" s="13"/>
      <c r="J6" s="12" t="s">
        <v>7</v>
      </c>
      <c r="K6" s="13"/>
      <c r="L6" s="14"/>
      <c r="M6" s="15" t="s">
        <v>8</v>
      </c>
      <c r="N6" s="16"/>
      <c r="Q6" s="82" t="s">
        <v>45</v>
      </c>
      <c r="R6" s="82"/>
      <c r="S6" s="82"/>
      <c r="T6" s="82"/>
    </row>
    <row r="7" spans="1:21" ht="16.5" customHeight="1" x14ac:dyDescent="0.25">
      <c r="A7" s="64" t="s">
        <v>29</v>
      </c>
      <c r="B7" s="19"/>
      <c r="C7" s="20"/>
      <c r="D7" s="21"/>
      <c r="E7" s="21"/>
      <c r="F7" s="117" t="s">
        <v>9</v>
      </c>
      <c r="G7" s="118"/>
      <c r="H7" s="119" t="s">
        <v>10</v>
      </c>
      <c r="I7" s="120"/>
      <c r="J7" s="84">
        <v>45275</v>
      </c>
      <c r="K7" s="85"/>
      <c r="L7" s="24"/>
      <c r="M7" s="25" t="s">
        <v>11</v>
      </c>
      <c r="N7" s="26"/>
      <c r="Q7" s="82"/>
      <c r="R7" s="82" t="s">
        <v>46</v>
      </c>
      <c r="S7" s="82"/>
      <c r="T7" s="82"/>
    </row>
    <row r="8" spans="1:21" ht="16.5" customHeight="1" x14ac:dyDescent="0.2">
      <c r="Q8" s="82"/>
      <c r="R8" s="82" t="s">
        <v>47</v>
      </c>
      <c r="S8" s="82"/>
      <c r="T8" s="82"/>
    </row>
    <row r="9" spans="1:21" ht="16.5" customHeight="1" x14ac:dyDescent="0.2">
      <c r="A9" s="28" t="s">
        <v>12</v>
      </c>
      <c r="B9" s="29"/>
      <c r="C9" s="30"/>
      <c r="D9" s="103" t="s">
        <v>37</v>
      </c>
      <c r="E9" s="30"/>
      <c r="F9" s="59">
        <f t="shared" ref="F9:K10" si="0">G9-1</f>
        <v>45269</v>
      </c>
      <c r="G9" s="59">
        <f t="shared" si="0"/>
        <v>45270</v>
      </c>
      <c r="H9" s="59">
        <f t="shared" si="0"/>
        <v>45271</v>
      </c>
      <c r="I9" s="59">
        <f t="shared" si="0"/>
        <v>45272</v>
      </c>
      <c r="J9" s="59">
        <f t="shared" si="0"/>
        <v>45273</v>
      </c>
      <c r="K9" s="59">
        <f t="shared" si="0"/>
        <v>45274</v>
      </c>
      <c r="L9" s="59">
        <f>L10</f>
        <v>45275</v>
      </c>
      <c r="M9" s="60" t="s">
        <v>13</v>
      </c>
      <c r="N9" s="61"/>
      <c r="Q9" s="82"/>
      <c r="R9" s="82" t="s">
        <v>50</v>
      </c>
      <c r="S9" s="82"/>
      <c r="T9" s="82"/>
    </row>
    <row r="10" spans="1:21" ht="30" x14ac:dyDescent="0.2">
      <c r="A10" s="53" t="s">
        <v>14</v>
      </c>
      <c r="B10" s="54" t="s">
        <v>15</v>
      </c>
      <c r="C10" s="55" t="s">
        <v>16</v>
      </c>
      <c r="D10" s="68" t="s">
        <v>42</v>
      </c>
      <c r="E10" s="55" t="s">
        <v>17</v>
      </c>
      <c r="F10" s="56">
        <f t="shared" si="0"/>
        <v>45269</v>
      </c>
      <c r="G10" s="56">
        <f t="shared" si="0"/>
        <v>45270</v>
      </c>
      <c r="H10" s="56">
        <f t="shared" si="0"/>
        <v>45271</v>
      </c>
      <c r="I10" s="56">
        <f t="shared" si="0"/>
        <v>45272</v>
      </c>
      <c r="J10" s="56">
        <f t="shared" si="0"/>
        <v>45273</v>
      </c>
      <c r="K10" s="56">
        <f t="shared" si="0"/>
        <v>45274</v>
      </c>
      <c r="L10" s="57">
        <f>J7</f>
        <v>45275</v>
      </c>
      <c r="M10" s="58" t="s">
        <v>18</v>
      </c>
      <c r="N10" s="58" t="s">
        <v>19</v>
      </c>
      <c r="Q10" s="82"/>
      <c r="R10" s="82"/>
      <c r="S10" s="82"/>
      <c r="T10" s="82"/>
      <c r="U10" s="82"/>
    </row>
    <row r="11" spans="1:21" ht="7.5" customHeight="1" x14ac:dyDescent="0.2">
      <c r="A11" s="47"/>
      <c r="B11" s="48"/>
      <c r="C11" s="49"/>
      <c r="D11" s="49"/>
      <c r="E11" s="49"/>
      <c r="F11" s="50"/>
      <c r="G11" s="50"/>
      <c r="H11" s="50"/>
      <c r="I11" s="50"/>
      <c r="J11" s="50"/>
      <c r="K11" s="50"/>
      <c r="L11" s="50"/>
      <c r="M11" s="51"/>
      <c r="N11" s="51"/>
    </row>
    <row r="12" spans="1:21" s="111" customFormat="1" ht="16.5" customHeight="1" x14ac:dyDescent="0.2">
      <c r="A12" s="113"/>
      <c r="B12" s="113"/>
      <c r="C12" s="113"/>
      <c r="D12" s="113"/>
      <c r="E12" s="113"/>
      <c r="F12" s="115"/>
      <c r="G12" s="115"/>
      <c r="H12" s="115"/>
      <c r="I12" s="115"/>
      <c r="J12" s="115"/>
      <c r="K12" s="115"/>
      <c r="L12" s="115"/>
      <c r="M12" s="115"/>
      <c r="N12" s="115"/>
    </row>
    <row r="13" spans="1:21" ht="16.5" customHeight="1" thickBot="1" x14ac:dyDescent="0.25">
      <c r="A13" s="113"/>
      <c r="B13" s="113"/>
      <c r="C13" s="113"/>
      <c r="D13" s="113"/>
      <c r="E13" s="113"/>
      <c r="F13" s="115"/>
      <c r="G13" s="115"/>
      <c r="H13" s="115"/>
      <c r="I13" s="115"/>
      <c r="J13" s="115"/>
      <c r="K13" s="115"/>
      <c r="L13" s="115"/>
      <c r="M13" s="115"/>
      <c r="N13" s="115"/>
      <c r="P13" s="34"/>
    </row>
    <row r="14" spans="1:21" ht="16.5" customHeight="1" thickBot="1" x14ac:dyDescent="0.3">
      <c r="A14" s="95" t="s">
        <v>20</v>
      </c>
      <c r="B14" s="96"/>
      <c r="C14" s="97"/>
      <c r="D14" s="97"/>
      <c r="E14" s="97"/>
      <c r="F14" s="99">
        <f>SUM(F12:F13)</f>
        <v>0</v>
      </c>
      <c r="G14" s="99">
        <f>SUM(G12:G13)</f>
        <v>0</v>
      </c>
      <c r="H14" s="99">
        <f t="shared" ref="H14:N14" si="1">SUM(H12:H13)</f>
        <v>0</v>
      </c>
      <c r="I14" s="99">
        <f t="shared" si="1"/>
        <v>0</v>
      </c>
      <c r="J14" s="99">
        <f t="shared" si="1"/>
        <v>0</v>
      </c>
      <c r="K14" s="99">
        <f t="shared" si="1"/>
        <v>0</v>
      </c>
      <c r="L14" s="99">
        <f t="shared" si="1"/>
        <v>0</v>
      </c>
      <c r="M14" s="99">
        <f t="shared" si="1"/>
        <v>0</v>
      </c>
      <c r="N14" s="100">
        <f t="shared" si="1"/>
        <v>0</v>
      </c>
      <c r="O14" s="36"/>
      <c r="P14" s="34"/>
    </row>
    <row r="15" spans="1:21" ht="14.25" customHeight="1" x14ac:dyDescent="0.2">
      <c r="P15" s="34"/>
    </row>
    <row r="16" spans="1:21" ht="14.25" customHeight="1" x14ac:dyDescent="0.2">
      <c r="A16" s="37" t="s">
        <v>21</v>
      </c>
      <c r="B16" s="112"/>
      <c r="C16" s="11"/>
      <c r="D16" s="11"/>
      <c r="E16" s="11"/>
      <c r="F16" s="80" t="str">
        <f>+A7</f>
        <v>Engineer Name</v>
      </c>
      <c r="G16" s="11"/>
      <c r="H16" s="11"/>
      <c r="I16" s="11"/>
      <c r="J16" s="39" t="s">
        <v>22</v>
      </c>
      <c r="K16" s="40">
        <f>J7+4</f>
        <v>45279</v>
      </c>
      <c r="L16" s="10"/>
      <c r="P16" s="34"/>
    </row>
    <row r="17" spans="1:12" ht="14.25" customHeight="1" x14ac:dyDescent="0.2">
      <c r="A17" s="41"/>
      <c r="J17" s="42"/>
      <c r="K17" s="43"/>
      <c r="L17" s="44"/>
    </row>
    <row r="18" spans="1:12" ht="14.25" customHeight="1" x14ac:dyDescent="0.2">
      <c r="A18" s="37" t="s">
        <v>23</v>
      </c>
      <c r="B18" s="38"/>
      <c r="C18" s="11"/>
      <c r="D18" s="11"/>
      <c r="E18" s="11"/>
      <c r="F18" s="11"/>
      <c r="G18" s="11"/>
      <c r="H18" s="11"/>
      <c r="I18" s="11"/>
      <c r="J18" s="39" t="s">
        <v>22</v>
      </c>
      <c r="K18" s="40"/>
      <c r="L18" s="10"/>
    </row>
    <row r="19" spans="1:12" ht="14.25" customHeight="1" x14ac:dyDescent="0.2">
      <c r="A19" s="41"/>
      <c r="J19" s="42"/>
      <c r="K19" s="43"/>
      <c r="L19" s="44"/>
    </row>
    <row r="20" spans="1:12" ht="14.25" customHeight="1" x14ac:dyDescent="0.2">
      <c r="A20" s="8" t="s">
        <v>24</v>
      </c>
      <c r="B20" s="11"/>
      <c r="C20" s="11"/>
      <c r="D20" s="11"/>
      <c r="E20" s="11"/>
      <c r="F20" s="11"/>
      <c r="G20" s="11"/>
      <c r="H20" s="11"/>
      <c r="I20" s="11"/>
      <c r="J20" s="39" t="s">
        <v>22</v>
      </c>
      <c r="K20" s="11"/>
      <c r="L20" s="10"/>
    </row>
    <row r="21" spans="1:12" ht="14.25" customHeight="1" x14ac:dyDescent="0.2">
      <c r="A21" s="45"/>
      <c r="B21" s="43"/>
      <c r="C21" s="43"/>
      <c r="D21" s="43"/>
      <c r="E21" s="43"/>
      <c r="F21" s="43"/>
      <c r="G21" s="43"/>
      <c r="H21" s="43"/>
      <c r="I21" s="43"/>
      <c r="J21" s="42"/>
      <c r="K21" s="43"/>
      <c r="L21" s="44"/>
    </row>
    <row r="22" spans="1:12" ht="16.5" customHeight="1" x14ac:dyDescent="0.2">
      <c r="A22" s="27" t="s">
        <v>25</v>
      </c>
    </row>
    <row r="27" spans="1:12" x14ac:dyDescent="0.2">
      <c r="B27" s="111"/>
    </row>
    <row r="38" spans="2:2" x14ac:dyDescent="0.2">
      <c r="B38" s="111"/>
    </row>
  </sheetData>
  <autoFilter ref="D10:D12" xr:uid="{00000000-0001-0000-0000-000000000000}"/>
  <mergeCells count="3">
    <mergeCell ref="L1:N4"/>
    <mergeCell ref="F7:G7"/>
    <mergeCell ref="H7:I7"/>
  </mergeCells>
  <pageMargins left="0.75" right="0.75" top="1" bottom="1" header="0.5" footer="0.5"/>
  <pageSetup scale="7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pad.Document.1" shapeId="1025" r:id="rId4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0</xdr:row>
                <xdr:rowOff>0</xdr:rowOff>
              </from>
              <to>
                <xdr:col>5</xdr:col>
                <xdr:colOff>9525</xdr:colOff>
                <xdr:row>0</xdr:row>
                <xdr:rowOff>9525</xdr:rowOff>
              </to>
            </anchor>
          </objectPr>
        </oleObject>
      </mc:Choice>
      <mc:Fallback>
        <oleObject progId="Wordpad.Document.1" shapeId="1025" r:id="rId4"/>
      </mc:Fallback>
    </mc:AlternateContent>
    <mc:AlternateContent xmlns:mc="http://schemas.openxmlformats.org/markup-compatibility/2006">
      <mc:Choice Requires="x14">
        <oleObject progId="Wordpad.Document.1" shapeId="1028" r:id="rId6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22</xdr:row>
                <xdr:rowOff>0</xdr:rowOff>
              </from>
              <to>
                <xdr:col>5</xdr:col>
                <xdr:colOff>9525</xdr:colOff>
                <xdr:row>22</xdr:row>
                <xdr:rowOff>0</xdr:rowOff>
              </to>
            </anchor>
          </objectPr>
        </oleObject>
      </mc:Choice>
      <mc:Fallback>
        <oleObject progId="Wordpad.Document.1" shapeId="1028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7" name="Check Box 2">
              <controlPr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0</xdr:rowOff>
                  </from>
                  <to>
                    <xdr:col>11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8" name="Check Box 3">
              <controlPr locked="0"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200025</xdr:rowOff>
                  </from>
                  <to>
                    <xdr:col>11</xdr:col>
                    <xdr:colOff>657225</xdr:colOff>
                    <xdr:row>6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22"/>
  <sheetViews>
    <sheetView zoomScale="90" zoomScaleNormal="90" workbookViewId="0">
      <selection activeCell="F12" sqref="F12:N13"/>
    </sheetView>
  </sheetViews>
  <sheetFormatPr defaultRowHeight="12.75" x14ac:dyDescent="0.2"/>
  <cols>
    <col min="1" max="1" width="20.5703125" style="27" customWidth="1"/>
    <col min="2" max="2" width="79.5703125" style="2" customWidth="1"/>
    <col min="3" max="3" width="10.42578125" style="2" customWidth="1"/>
    <col min="4" max="4" width="11.140625" style="67" customWidth="1"/>
    <col min="5" max="5" width="13.28515625" style="2" customWidth="1"/>
    <col min="6" max="6" width="11.7109375" style="2" customWidth="1"/>
    <col min="7" max="7" width="11.85546875" style="2" customWidth="1"/>
    <col min="8" max="8" width="12.5703125" style="2" customWidth="1"/>
    <col min="9" max="9" width="11.85546875" style="2" customWidth="1"/>
    <col min="10" max="10" width="12.28515625" style="2" customWidth="1"/>
    <col min="11" max="11" width="13.85546875" style="2" customWidth="1"/>
    <col min="12" max="12" width="13.140625" style="2" customWidth="1"/>
    <col min="13" max="13" width="11.7109375" style="2" customWidth="1"/>
    <col min="14" max="14" width="11" style="2" customWidth="1"/>
    <col min="15" max="16" width="9.140625" style="2"/>
    <col min="17" max="17" width="11.7109375" style="2" bestFit="1" customWidth="1"/>
    <col min="18" max="16384" width="9.140625" style="2"/>
  </cols>
  <sheetData>
    <row r="1" spans="1:20" ht="16.5" customHeight="1" x14ac:dyDescent="0.45">
      <c r="A1" s="1"/>
      <c r="B1"/>
      <c r="C1"/>
      <c r="D1" s="65"/>
      <c r="E1"/>
      <c r="F1"/>
      <c r="G1"/>
      <c r="H1"/>
      <c r="I1"/>
      <c r="J1"/>
      <c r="K1"/>
      <c r="L1" s="116" t="s">
        <v>0</v>
      </c>
      <c r="M1" s="116"/>
      <c r="N1" s="116"/>
    </row>
    <row r="2" spans="1:20" ht="16.5" customHeight="1" x14ac:dyDescent="0.25">
      <c r="A2" s="3"/>
      <c r="B2"/>
      <c r="C2"/>
      <c r="D2" s="65"/>
      <c r="E2"/>
      <c r="H2" s="4"/>
      <c r="I2"/>
      <c r="J2" s="5" t="s">
        <v>1</v>
      </c>
      <c r="K2"/>
      <c r="L2" s="116"/>
      <c r="M2" s="116"/>
      <c r="N2" s="116"/>
    </row>
    <row r="3" spans="1:20" ht="18" customHeight="1" x14ac:dyDescent="0.25">
      <c r="A3" s="3"/>
      <c r="B3"/>
      <c r="C3"/>
      <c r="D3" s="65"/>
      <c r="E3"/>
      <c r="H3" s="6"/>
      <c r="I3"/>
      <c r="J3" s="7" t="s">
        <v>2</v>
      </c>
      <c r="K3"/>
      <c r="L3" s="116"/>
      <c r="M3" s="116"/>
      <c r="N3" s="116"/>
    </row>
    <row r="4" spans="1:20" ht="16.5" customHeight="1" x14ac:dyDescent="0.25">
      <c r="A4" s="3"/>
      <c r="B4"/>
      <c r="C4"/>
      <c r="D4" s="65"/>
      <c r="E4"/>
      <c r="F4"/>
      <c r="G4"/>
      <c r="H4"/>
      <c r="I4"/>
      <c r="J4" s="5" t="s">
        <v>3</v>
      </c>
      <c r="K4"/>
      <c r="L4" s="116"/>
      <c r="M4" s="116"/>
      <c r="N4" s="116"/>
    </row>
    <row r="5" spans="1:20" ht="12.75" customHeight="1" x14ac:dyDescent="0.2">
      <c r="A5" s="3"/>
      <c r="B5"/>
      <c r="C5"/>
      <c r="D5" s="65"/>
      <c r="E5"/>
      <c r="F5"/>
      <c r="G5"/>
      <c r="H5"/>
      <c r="I5"/>
      <c r="J5"/>
      <c r="K5"/>
    </row>
    <row r="6" spans="1:20" s="17" customFormat="1" ht="16.5" customHeight="1" x14ac:dyDescent="0.2">
      <c r="A6" s="8" t="s">
        <v>4</v>
      </c>
      <c r="B6" s="9"/>
      <c r="C6" s="10"/>
      <c r="D6" s="66"/>
      <c r="E6" s="11"/>
      <c r="F6" s="12" t="s">
        <v>5</v>
      </c>
      <c r="G6" s="13"/>
      <c r="H6" s="12" t="s">
        <v>6</v>
      </c>
      <c r="I6" s="13"/>
      <c r="J6" s="12" t="s">
        <v>7</v>
      </c>
      <c r="K6" s="13"/>
      <c r="L6" s="14"/>
      <c r="M6" s="15" t="s">
        <v>8</v>
      </c>
      <c r="N6" s="16"/>
      <c r="Q6" s="82" t="s">
        <v>45</v>
      </c>
      <c r="R6" s="82"/>
      <c r="S6" s="82"/>
      <c r="T6" s="82"/>
    </row>
    <row r="7" spans="1:20" ht="16.5" customHeight="1" x14ac:dyDescent="0.25">
      <c r="A7" s="18" t="str">
        <f>+'2g_wk1'!A7</f>
        <v>Engineer Name</v>
      </c>
      <c r="B7" s="19"/>
      <c r="C7" s="20"/>
      <c r="D7" s="19"/>
      <c r="E7" s="21"/>
      <c r="F7" s="117" t="s">
        <v>9</v>
      </c>
      <c r="G7" s="118"/>
      <c r="H7" s="119" t="s">
        <v>10</v>
      </c>
      <c r="I7" s="120"/>
      <c r="J7" s="22">
        <f>'2g_wk1'!J7+7</f>
        <v>45282</v>
      </c>
      <c r="K7" s="23"/>
      <c r="L7" s="24"/>
      <c r="M7" s="25" t="s">
        <v>11</v>
      </c>
      <c r="N7" s="26"/>
      <c r="P7" s="46"/>
      <c r="Q7" s="82"/>
      <c r="R7" s="82" t="s">
        <v>46</v>
      </c>
      <c r="S7" s="82"/>
      <c r="T7" s="82"/>
    </row>
    <row r="8" spans="1:20" ht="16.5" customHeight="1" x14ac:dyDescent="0.2">
      <c r="Q8" s="82"/>
      <c r="R8" s="82" t="s">
        <v>47</v>
      </c>
      <c r="S8" s="82"/>
      <c r="T8" s="82"/>
    </row>
    <row r="9" spans="1:20" ht="16.5" customHeight="1" x14ac:dyDescent="0.2">
      <c r="A9" s="28" t="s">
        <v>12</v>
      </c>
      <c r="B9" s="29"/>
      <c r="C9" s="30"/>
      <c r="D9" s="103" t="s">
        <v>37</v>
      </c>
      <c r="E9" s="30"/>
      <c r="F9" s="59">
        <f t="shared" ref="F9:K10" si="0">G9-1</f>
        <v>45276</v>
      </c>
      <c r="G9" s="59">
        <f t="shared" si="0"/>
        <v>45277</v>
      </c>
      <c r="H9" s="59">
        <f t="shared" si="0"/>
        <v>45278</v>
      </c>
      <c r="I9" s="59">
        <f t="shared" si="0"/>
        <v>45279</v>
      </c>
      <c r="J9" s="59">
        <f t="shared" si="0"/>
        <v>45280</v>
      </c>
      <c r="K9" s="59">
        <f t="shared" si="0"/>
        <v>45281</v>
      </c>
      <c r="L9" s="59">
        <f>L10</f>
        <v>45282</v>
      </c>
      <c r="M9" s="60" t="s">
        <v>13</v>
      </c>
      <c r="N9" s="61"/>
      <c r="Q9" s="82"/>
      <c r="R9" s="82" t="s">
        <v>48</v>
      </c>
      <c r="S9" s="82"/>
      <c r="T9" s="82"/>
    </row>
    <row r="10" spans="1:20" ht="45" x14ac:dyDescent="0.2">
      <c r="A10" s="53" t="s">
        <v>14</v>
      </c>
      <c r="B10" s="62" t="s">
        <v>15</v>
      </c>
      <c r="C10" s="55" t="s">
        <v>16</v>
      </c>
      <c r="D10" s="68" t="s">
        <v>42</v>
      </c>
      <c r="E10" s="55" t="s">
        <v>17</v>
      </c>
      <c r="F10" s="56">
        <f t="shared" si="0"/>
        <v>45276</v>
      </c>
      <c r="G10" s="56">
        <f t="shared" si="0"/>
        <v>45277</v>
      </c>
      <c r="H10" s="56">
        <f t="shared" si="0"/>
        <v>45278</v>
      </c>
      <c r="I10" s="56">
        <f t="shared" si="0"/>
        <v>45279</v>
      </c>
      <c r="J10" s="56">
        <f t="shared" si="0"/>
        <v>45280</v>
      </c>
      <c r="K10" s="56">
        <f t="shared" si="0"/>
        <v>45281</v>
      </c>
      <c r="L10" s="57">
        <f>J7</f>
        <v>45282</v>
      </c>
      <c r="M10" s="58" t="s">
        <v>18</v>
      </c>
      <c r="N10" s="58" t="s">
        <v>19</v>
      </c>
    </row>
    <row r="11" spans="1:20" ht="5.25" customHeight="1" x14ac:dyDescent="0.2">
      <c r="A11" s="47"/>
      <c r="B11" s="48"/>
      <c r="C11" s="49"/>
      <c r="D11" s="69"/>
      <c r="E11" s="49"/>
      <c r="F11" s="50"/>
      <c r="G11" s="50"/>
      <c r="H11" s="50"/>
      <c r="I11" s="50"/>
      <c r="J11" s="50"/>
      <c r="K11" s="50"/>
      <c r="L11" s="50"/>
      <c r="M11" s="51"/>
      <c r="N11" s="51"/>
    </row>
    <row r="12" spans="1:20" s="111" customFormat="1" ht="16.5" customHeight="1" x14ac:dyDescent="0.2">
      <c r="F12" s="114"/>
      <c r="G12" s="114"/>
      <c r="H12" s="114"/>
      <c r="I12" s="114"/>
      <c r="J12" s="114"/>
      <c r="K12" s="114"/>
      <c r="L12" s="114"/>
      <c r="M12" s="114"/>
      <c r="N12" s="114"/>
    </row>
    <row r="13" spans="1:20" ht="16.5" customHeight="1" thickBot="1" x14ac:dyDescent="0.25">
      <c r="A13" s="94"/>
      <c r="B13" s="34"/>
      <c r="C13" s="34"/>
      <c r="D13" s="70"/>
      <c r="E13" s="34"/>
      <c r="F13" s="35"/>
      <c r="G13" s="35"/>
      <c r="H13" s="35"/>
      <c r="I13" s="35"/>
      <c r="J13" s="35"/>
      <c r="K13" s="35"/>
      <c r="L13" s="35"/>
      <c r="M13" s="35"/>
      <c r="N13" s="35"/>
      <c r="S13" s="34"/>
      <c r="T13" s="34"/>
    </row>
    <row r="14" spans="1:20" ht="16.5" customHeight="1" thickBot="1" x14ac:dyDescent="0.3">
      <c r="A14" s="95" t="s">
        <v>20</v>
      </c>
      <c r="B14" s="96"/>
      <c r="C14" s="97"/>
      <c r="D14" s="98"/>
      <c r="E14" s="97"/>
      <c r="F14" s="99">
        <f t="shared" ref="F14:N14" si="1">SUM(F12:F13)</f>
        <v>0</v>
      </c>
      <c r="G14" s="99">
        <f t="shared" si="1"/>
        <v>0</v>
      </c>
      <c r="H14" s="99">
        <f t="shared" si="1"/>
        <v>0</v>
      </c>
      <c r="I14" s="99">
        <f t="shared" si="1"/>
        <v>0</v>
      </c>
      <c r="J14" s="99">
        <f t="shared" si="1"/>
        <v>0</v>
      </c>
      <c r="K14" s="99">
        <f t="shared" si="1"/>
        <v>0</v>
      </c>
      <c r="L14" s="99">
        <f t="shared" si="1"/>
        <v>0</v>
      </c>
      <c r="M14" s="99">
        <f t="shared" si="1"/>
        <v>0</v>
      </c>
      <c r="N14" s="100">
        <f t="shared" si="1"/>
        <v>0</v>
      </c>
      <c r="O14" s="36"/>
      <c r="S14" s="34"/>
      <c r="T14" s="34"/>
    </row>
    <row r="15" spans="1:20" ht="14.25" customHeight="1" x14ac:dyDescent="0.2">
      <c r="S15" s="34"/>
      <c r="T15" s="34"/>
    </row>
    <row r="16" spans="1:20" ht="14.25" customHeight="1" x14ac:dyDescent="0.2">
      <c r="A16" s="37" t="s">
        <v>21</v>
      </c>
      <c r="B16" s="38"/>
      <c r="C16" s="11"/>
      <c r="D16" s="66"/>
      <c r="E16" s="11"/>
      <c r="F16" s="81" t="str">
        <f>+A7</f>
        <v>Engineer Name</v>
      </c>
      <c r="G16" s="11"/>
      <c r="H16" s="11"/>
      <c r="I16" s="11"/>
      <c r="J16" s="39" t="s">
        <v>22</v>
      </c>
      <c r="K16" s="40">
        <f>J7+4</f>
        <v>45286</v>
      </c>
      <c r="L16" s="10"/>
      <c r="S16" s="34"/>
      <c r="T16" s="34"/>
    </row>
    <row r="17" spans="1:12" ht="14.25" customHeight="1" x14ac:dyDescent="0.2">
      <c r="A17" s="41"/>
      <c r="J17" s="42"/>
      <c r="K17" s="43"/>
      <c r="L17" s="44"/>
    </row>
    <row r="18" spans="1:12" ht="14.25" customHeight="1" x14ac:dyDescent="0.2">
      <c r="A18" s="37" t="s">
        <v>23</v>
      </c>
      <c r="B18" s="38"/>
      <c r="C18" s="11"/>
      <c r="D18" s="66"/>
      <c r="E18" s="11"/>
      <c r="F18" s="11"/>
      <c r="G18" s="11"/>
      <c r="H18" s="11"/>
      <c r="I18" s="11"/>
      <c r="J18" s="39" t="s">
        <v>22</v>
      </c>
      <c r="K18" s="40"/>
      <c r="L18" s="10"/>
    </row>
    <row r="19" spans="1:12" ht="14.25" customHeight="1" x14ac:dyDescent="0.2">
      <c r="A19" s="41"/>
      <c r="J19" s="42"/>
      <c r="K19" s="43"/>
      <c r="L19" s="44"/>
    </row>
    <row r="20" spans="1:12" ht="14.25" customHeight="1" x14ac:dyDescent="0.2">
      <c r="A20" s="8" t="s">
        <v>24</v>
      </c>
      <c r="B20" s="11"/>
      <c r="C20" s="11"/>
      <c r="D20" s="66"/>
      <c r="E20" s="11"/>
      <c r="F20" s="11"/>
      <c r="G20" s="11"/>
      <c r="H20" s="11"/>
      <c r="I20" s="11"/>
      <c r="J20" s="39" t="s">
        <v>22</v>
      </c>
      <c r="K20" s="11"/>
      <c r="L20" s="10"/>
    </row>
    <row r="21" spans="1:12" ht="14.25" customHeight="1" x14ac:dyDescent="0.2">
      <c r="A21" s="45"/>
      <c r="B21" s="43"/>
      <c r="C21" s="43"/>
      <c r="D21" s="71"/>
      <c r="E21" s="43"/>
      <c r="F21" s="43"/>
      <c r="G21" s="43"/>
      <c r="H21" s="43"/>
      <c r="I21" s="43"/>
      <c r="J21" s="42"/>
      <c r="K21" s="43"/>
      <c r="L21" s="44"/>
    </row>
    <row r="22" spans="1:12" ht="18.75" customHeight="1" x14ac:dyDescent="0.2">
      <c r="A22" s="27" t="s">
        <v>25</v>
      </c>
    </row>
  </sheetData>
  <mergeCells count="3">
    <mergeCell ref="L1:N4"/>
    <mergeCell ref="F7:G7"/>
    <mergeCell ref="H7:I7"/>
  </mergeCells>
  <pageMargins left="0.75" right="0.75" top="1" bottom="1" header="0.5" footer="0.5"/>
  <pageSetup scale="7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pad.Document.1" shapeId="2049" r:id="rId4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0</xdr:row>
                <xdr:rowOff>0</xdr:rowOff>
              </from>
              <to>
                <xdr:col>5</xdr:col>
                <xdr:colOff>9525</xdr:colOff>
                <xdr:row>0</xdr:row>
                <xdr:rowOff>9525</xdr:rowOff>
              </to>
            </anchor>
          </objectPr>
        </oleObject>
      </mc:Choice>
      <mc:Fallback>
        <oleObject progId="Wordpad.Document.1" shapeId="2049" r:id="rId4"/>
      </mc:Fallback>
    </mc:AlternateContent>
    <mc:AlternateContent xmlns:mc="http://schemas.openxmlformats.org/markup-compatibility/2006">
      <mc:Choice Requires="x14">
        <oleObject progId="Wordpad.Document.1" shapeId="2052" r:id="rId6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22</xdr:row>
                <xdr:rowOff>0</xdr:rowOff>
              </from>
              <to>
                <xdr:col>5</xdr:col>
                <xdr:colOff>9525</xdr:colOff>
                <xdr:row>22</xdr:row>
                <xdr:rowOff>0</xdr:rowOff>
              </to>
            </anchor>
          </objectPr>
        </oleObject>
      </mc:Choice>
      <mc:Fallback>
        <oleObject progId="Wordpad.Document.1" shapeId="2052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7" name="Check Box 2">
              <controlPr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0</xdr:rowOff>
                  </from>
                  <to>
                    <xdr:col>12</xdr:col>
                    <xdr:colOff>704850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8" name="Check Box 3">
              <controlPr locked="0"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200025</xdr:rowOff>
                  </from>
                  <to>
                    <xdr:col>12</xdr:col>
                    <xdr:colOff>704850</xdr:colOff>
                    <xdr:row>6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2"/>
  <sheetViews>
    <sheetView zoomScale="90" zoomScaleNormal="90" workbookViewId="0">
      <selection activeCell="F12" sqref="F12:N13"/>
    </sheetView>
  </sheetViews>
  <sheetFormatPr defaultRowHeight="12.75" x14ac:dyDescent="0.2"/>
  <cols>
    <col min="1" max="1" width="17.140625" style="27" customWidth="1"/>
    <col min="2" max="2" width="82.85546875" style="2" customWidth="1"/>
    <col min="3" max="3" width="10.42578125" style="2" customWidth="1"/>
    <col min="4" max="4" width="13.140625" style="67" customWidth="1"/>
    <col min="5" max="5" width="13.28515625" style="2" customWidth="1"/>
    <col min="6" max="6" width="11.7109375" style="2" customWidth="1"/>
    <col min="7" max="7" width="11.85546875" style="2" customWidth="1"/>
    <col min="8" max="8" width="12.5703125" style="2" customWidth="1"/>
    <col min="9" max="9" width="11.85546875" style="2" customWidth="1"/>
    <col min="10" max="10" width="12.28515625" style="2" customWidth="1"/>
    <col min="11" max="11" width="13.85546875" style="2" customWidth="1"/>
    <col min="12" max="12" width="13.140625" style="2" customWidth="1"/>
    <col min="13" max="13" width="11.7109375" style="2" customWidth="1"/>
    <col min="14" max="14" width="11" style="2" customWidth="1"/>
    <col min="15" max="16" width="9.140625" style="2"/>
    <col min="17" max="17" width="11.7109375" style="2" bestFit="1" customWidth="1"/>
    <col min="18" max="16384" width="9.140625" style="2"/>
  </cols>
  <sheetData>
    <row r="1" spans="1:20" ht="16.5" customHeight="1" x14ac:dyDescent="0.45">
      <c r="A1" s="1"/>
      <c r="B1"/>
      <c r="C1"/>
      <c r="D1" s="65"/>
      <c r="E1"/>
      <c r="F1"/>
      <c r="G1"/>
      <c r="H1"/>
      <c r="I1"/>
      <c r="J1"/>
      <c r="K1"/>
      <c r="L1" s="116" t="s">
        <v>0</v>
      </c>
      <c r="M1" s="116"/>
      <c r="N1" s="116"/>
    </row>
    <row r="2" spans="1:20" ht="16.5" customHeight="1" x14ac:dyDescent="0.25">
      <c r="A2" s="3"/>
      <c r="B2"/>
      <c r="C2"/>
      <c r="D2" s="65"/>
      <c r="E2"/>
      <c r="H2" s="4"/>
      <c r="I2"/>
      <c r="J2" s="5" t="s">
        <v>1</v>
      </c>
      <c r="K2"/>
      <c r="L2" s="116"/>
      <c r="M2" s="116"/>
      <c r="N2" s="116"/>
    </row>
    <row r="3" spans="1:20" ht="18" customHeight="1" x14ac:dyDescent="0.25">
      <c r="A3" s="3"/>
      <c r="B3"/>
      <c r="C3"/>
      <c r="D3" s="65"/>
      <c r="E3"/>
      <c r="H3" s="6"/>
      <c r="I3"/>
      <c r="J3" s="7" t="s">
        <v>2</v>
      </c>
      <c r="K3"/>
      <c r="L3" s="116"/>
      <c r="M3" s="116"/>
      <c r="N3" s="116"/>
    </row>
    <row r="4" spans="1:20" ht="16.5" customHeight="1" x14ac:dyDescent="0.25">
      <c r="A4" s="3"/>
      <c r="B4"/>
      <c r="C4"/>
      <c r="D4" s="65"/>
      <c r="E4"/>
      <c r="F4"/>
      <c r="G4"/>
      <c r="H4"/>
      <c r="I4"/>
      <c r="J4" s="5" t="s">
        <v>3</v>
      </c>
      <c r="K4"/>
      <c r="L4" s="116"/>
      <c r="M4" s="116"/>
      <c r="N4" s="116"/>
    </row>
    <row r="5" spans="1:20" ht="12.75" customHeight="1" x14ac:dyDescent="0.2">
      <c r="A5" s="3"/>
      <c r="B5"/>
      <c r="C5"/>
      <c r="D5" s="65"/>
      <c r="E5"/>
      <c r="F5"/>
      <c r="G5"/>
      <c r="H5"/>
      <c r="I5"/>
      <c r="J5"/>
      <c r="K5"/>
    </row>
    <row r="6" spans="1:20" s="17" customFormat="1" ht="16.5" customHeight="1" x14ac:dyDescent="0.2">
      <c r="A6" s="8" t="s">
        <v>4</v>
      </c>
      <c r="B6" s="9"/>
      <c r="C6" s="10"/>
      <c r="D6" s="66"/>
      <c r="E6" s="11"/>
      <c r="F6" s="12" t="s">
        <v>5</v>
      </c>
      <c r="G6" s="13"/>
      <c r="H6" s="12" t="s">
        <v>6</v>
      </c>
      <c r="I6" s="13"/>
      <c r="J6" s="12" t="s">
        <v>7</v>
      </c>
      <c r="K6" s="13"/>
      <c r="L6" s="14"/>
      <c r="M6" s="15" t="s">
        <v>8</v>
      </c>
      <c r="N6" s="16"/>
      <c r="Q6" s="82" t="s">
        <v>45</v>
      </c>
      <c r="R6" s="82"/>
      <c r="S6" s="82"/>
      <c r="T6" s="82"/>
    </row>
    <row r="7" spans="1:20" ht="16.5" customHeight="1" x14ac:dyDescent="0.25">
      <c r="A7" s="18" t="str">
        <f>+'2g_wk1'!A7</f>
        <v>Engineer Name</v>
      </c>
      <c r="B7" s="19"/>
      <c r="C7" s="20"/>
      <c r="D7" s="19"/>
      <c r="E7" s="21"/>
      <c r="F7" s="117" t="s">
        <v>9</v>
      </c>
      <c r="G7" s="118"/>
      <c r="H7" s="119" t="s">
        <v>10</v>
      </c>
      <c r="I7" s="120"/>
      <c r="J7" s="22">
        <f>'2g_wk1'!J7+14</f>
        <v>45289</v>
      </c>
      <c r="K7" s="23"/>
      <c r="L7" s="24"/>
      <c r="M7" s="25" t="s">
        <v>11</v>
      </c>
      <c r="N7" s="26"/>
      <c r="P7" s="46"/>
      <c r="Q7" s="82"/>
      <c r="R7" s="82" t="s">
        <v>46</v>
      </c>
      <c r="S7" s="82"/>
      <c r="T7" s="82"/>
    </row>
    <row r="8" spans="1:20" ht="16.5" customHeight="1" x14ac:dyDescent="0.2">
      <c r="Q8" s="82"/>
      <c r="R8" s="82" t="s">
        <v>47</v>
      </c>
      <c r="S8" s="82"/>
      <c r="T8" s="82"/>
    </row>
    <row r="9" spans="1:20" ht="16.5" customHeight="1" x14ac:dyDescent="0.2">
      <c r="A9" s="28" t="s">
        <v>12</v>
      </c>
      <c r="B9" s="29"/>
      <c r="C9" s="30"/>
      <c r="D9" s="103" t="s">
        <v>37</v>
      </c>
      <c r="E9" s="30"/>
      <c r="F9" s="31">
        <f t="shared" ref="F9:K10" si="0">G9-1</f>
        <v>45283</v>
      </c>
      <c r="G9" s="31">
        <f t="shared" si="0"/>
        <v>45284</v>
      </c>
      <c r="H9" s="31">
        <f t="shared" si="0"/>
        <v>45285</v>
      </c>
      <c r="I9" s="31">
        <f t="shared" si="0"/>
        <v>45286</v>
      </c>
      <c r="J9" s="31">
        <f t="shared" si="0"/>
        <v>45287</v>
      </c>
      <c r="K9" s="31">
        <f t="shared" si="0"/>
        <v>45288</v>
      </c>
      <c r="L9" s="31">
        <f>L10</f>
        <v>45289</v>
      </c>
      <c r="M9" s="32" t="s">
        <v>13</v>
      </c>
      <c r="N9" s="33"/>
      <c r="Q9" s="82"/>
      <c r="R9" s="82" t="s">
        <v>48</v>
      </c>
      <c r="S9" s="82"/>
      <c r="T9" s="82"/>
    </row>
    <row r="10" spans="1:20" ht="33" customHeight="1" x14ac:dyDescent="0.2">
      <c r="A10" s="53" t="s">
        <v>14</v>
      </c>
      <c r="B10" s="62" t="s">
        <v>15</v>
      </c>
      <c r="C10" s="55" t="s">
        <v>16</v>
      </c>
      <c r="D10" s="68" t="s">
        <v>41</v>
      </c>
      <c r="E10" s="55" t="s">
        <v>17</v>
      </c>
      <c r="F10" s="56">
        <f t="shared" si="0"/>
        <v>45283</v>
      </c>
      <c r="G10" s="56">
        <f t="shared" si="0"/>
        <v>45284</v>
      </c>
      <c r="H10" s="56">
        <f t="shared" si="0"/>
        <v>45285</v>
      </c>
      <c r="I10" s="56">
        <f t="shared" si="0"/>
        <v>45286</v>
      </c>
      <c r="J10" s="56">
        <f t="shared" si="0"/>
        <v>45287</v>
      </c>
      <c r="K10" s="56">
        <f t="shared" si="0"/>
        <v>45288</v>
      </c>
      <c r="L10" s="57">
        <f>J7</f>
        <v>45289</v>
      </c>
      <c r="M10" s="58" t="s">
        <v>18</v>
      </c>
      <c r="N10" s="58" t="s">
        <v>19</v>
      </c>
    </row>
    <row r="11" spans="1:20" ht="7.5" customHeight="1" x14ac:dyDescent="0.2">
      <c r="A11" s="47"/>
      <c r="B11" s="48"/>
      <c r="C11" s="49"/>
      <c r="D11" s="69"/>
      <c r="E11" s="49"/>
      <c r="F11" s="50"/>
      <c r="G11" s="50"/>
      <c r="H11" s="50"/>
      <c r="I11" s="50"/>
      <c r="J11" s="50"/>
      <c r="K11" s="50"/>
      <c r="L11" s="50"/>
      <c r="M11" s="51"/>
      <c r="N11" s="51"/>
    </row>
    <row r="12" spans="1:20" s="111" customFormat="1" ht="16.5" customHeight="1" x14ac:dyDescent="0.2">
      <c r="F12" s="114"/>
      <c r="G12" s="114"/>
      <c r="H12" s="114"/>
      <c r="I12" s="114"/>
      <c r="J12" s="114"/>
      <c r="K12" s="114"/>
      <c r="L12" s="114"/>
      <c r="M12" s="114"/>
      <c r="N12" s="114"/>
    </row>
    <row r="13" spans="1:20" ht="16.5" customHeight="1" thickBot="1" x14ac:dyDescent="0.25">
      <c r="A13" s="94"/>
      <c r="B13" s="34"/>
      <c r="C13" s="34"/>
      <c r="D13" s="70"/>
      <c r="E13" s="34"/>
      <c r="F13" s="35"/>
      <c r="G13" s="35"/>
      <c r="H13" s="35"/>
      <c r="I13" s="35"/>
      <c r="J13" s="35"/>
      <c r="K13" s="35"/>
      <c r="L13" s="35"/>
      <c r="M13" s="35"/>
      <c r="N13" s="35"/>
      <c r="S13" s="34"/>
      <c r="T13" s="34"/>
    </row>
    <row r="14" spans="1:20" ht="16.5" customHeight="1" thickBot="1" x14ac:dyDescent="0.3">
      <c r="A14" s="95" t="s">
        <v>20</v>
      </c>
      <c r="B14" s="96"/>
      <c r="C14" s="97"/>
      <c r="D14" s="98"/>
      <c r="E14" s="97"/>
      <c r="F14" s="99">
        <f t="shared" ref="F14:N14" si="1">SUM(F12:F13)</f>
        <v>0</v>
      </c>
      <c r="G14" s="99">
        <f t="shared" si="1"/>
        <v>0</v>
      </c>
      <c r="H14" s="99">
        <f t="shared" si="1"/>
        <v>0</v>
      </c>
      <c r="I14" s="99">
        <f t="shared" si="1"/>
        <v>0</v>
      </c>
      <c r="J14" s="99">
        <f t="shared" si="1"/>
        <v>0</v>
      </c>
      <c r="K14" s="99">
        <f t="shared" si="1"/>
        <v>0</v>
      </c>
      <c r="L14" s="99">
        <f t="shared" si="1"/>
        <v>0</v>
      </c>
      <c r="M14" s="99">
        <f t="shared" si="1"/>
        <v>0</v>
      </c>
      <c r="N14" s="100">
        <f t="shared" si="1"/>
        <v>0</v>
      </c>
      <c r="O14" s="36"/>
      <c r="S14" s="34"/>
      <c r="T14" s="34"/>
    </row>
    <row r="15" spans="1:20" ht="14.25" customHeight="1" x14ac:dyDescent="0.2">
      <c r="S15" s="34"/>
      <c r="T15" s="34"/>
    </row>
    <row r="16" spans="1:20" ht="14.25" customHeight="1" x14ac:dyDescent="0.2">
      <c r="A16" s="37" t="s">
        <v>21</v>
      </c>
      <c r="B16" s="38"/>
      <c r="C16" s="11"/>
      <c r="D16" s="66"/>
      <c r="E16" s="11"/>
      <c r="F16" s="81" t="str">
        <f>+A7</f>
        <v>Engineer Name</v>
      </c>
      <c r="G16" s="11"/>
      <c r="H16" s="11"/>
      <c r="I16" s="11"/>
      <c r="J16" s="39" t="s">
        <v>22</v>
      </c>
      <c r="K16" s="40">
        <f>J7+4</f>
        <v>45293</v>
      </c>
      <c r="L16" s="10"/>
      <c r="S16" s="34"/>
      <c r="T16" s="34"/>
    </row>
    <row r="17" spans="1:12" ht="14.25" customHeight="1" x14ac:dyDescent="0.2">
      <c r="A17" s="41"/>
      <c r="F17" s="82"/>
      <c r="J17" s="42"/>
      <c r="K17" s="43"/>
      <c r="L17" s="44"/>
    </row>
    <row r="18" spans="1:12" ht="14.25" customHeight="1" x14ac:dyDescent="0.2">
      <c r="A18" s="37" t="s">
        <v>23</v>
      </c>
      <c r="B18" s="38"/>
      <c r="C18" s="11"/>
      <c r="D18" s="66"/>
      <c r="E18" s="11"/>
      <c r="F18" s="11"/>
      <c r="G18" s="11"/>
      <c r="H18" s="11"/>
      <c r="I18" s="11"/>
      <c r="J18" s="39" t="s">
        <v>22</v>
      </c>
      <c r="K18" s="40"/>
      <c r="L18" s="10"/>
    </row>
    <row r="19" spans="1:12" ht="14.25" customHeight="1" x14ac:dyDescent="0.2">
      <c r="A19" s="41"/>
      <c r="J19" s="42"/>
      <c r="K19" s="43"/>
      <c r="L19" s="44"/>
    </row>
    <row r="20" spans="1:12" ht="14.25" customHeight="1" x14ac:dyDescent="0.2">
      <c r="A20" s="8" t="s">
        <v>24</v>
      </c>
      <c r="B20" s="11"/>
      <c r="C20" s="11"/>
      <c r="D20" s="66"/>
      <c r="E20" s="11"/>
      <c r="F20" s="11"/>
      <c r="G20" s="11"/>
      <c r="H20" s="11"/>
      <c r="I20" s="11"/>
      <c r="J20" s="39" t="s">
        <v>22</v>
      </c>
      <c r="K20" s="11"/>
      <c r="L20" s="10"/>
    </row>
    <row r="21" spans="1:12" ht="14.25" customHeight="1" x14ac:dyDescent="0.2">
      <c r="A21" s="45"/>
      <c r="B21" s="43"/>
      <c r="C21" s="43"/>
      <c r="D21" s="71"/>
      <c r="E21" s="43"/>
      <c r="F21" s="43"/>
      <c r="G21" s="43"/>
      <c r="H21" s="43"/>
      <c r="I21" s="43"/>
      <c r="J21" s="42"/>
      <c r="K21" s="43"/>
      <c r="L21" s="44"/>
    </row>
    <row r="22" spans="1:12" ht="18" customHeight="1" x14ac:dyDescent="0.2">
      <c r="A22" s="27" t="s">
        <v>25</v>
      </c>
    </row>
  </sheetData>
  <mergeCells count="3">
    <mergeCell ref="L1:N4"/>
    <mergeCell ref="F7:G7"/>
    <mergeCell ref="H7:I7"/>
  </mergeCells>
  <pageMargins left="0.75" right="0.75" top="1" bottom="1" header="0.5" footer="0.5"/>
  <pageSetup scale="7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pad.Document.1" shapeId="3073" r:id="rId4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0</xdr:row>
                <xdr:rowOff>0</xdr:rowOff>
              </from>
              <to>
                <xdr:col>5</xdr:col>
                <xdr:colOff>9525</xdr:colOff>
                <xdr:row>0</xdr:row>
                <xdr:rowOff>9525</xdr:rowOff>
              </to>
            </anchor>
          </objectPr>
        </oleObject>
      </mc:Choice>
      <mc:Fallback>
        <oleObject progId="Wordpad.Document.1" shapeId="3073" r:id="rId4"/>
      </mc:Fallback>
    </mc:AlternateContent>
    <mc:AlternateContent xmlns:mc="http://schemas.openxmlformats.org/markup-compatibility/2006">
      <mc:Choice Requires="x14">
        <oleObject progId="Wordpad.Document.1" shapeId="3076" r:id="rId6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22</xdr:row>
                <xdr:rowOff>0</xdr:rowOff>
              </from>
              <to>
                <xdr:col>5</xdr:col>
                <xdr:colOff>9525</xdr:colOff>
                <xdr:row>22</xdr:row>
                <xdr:rowOff>0</xdr:rowOff>
              </to>
            </anchor>
          </objectPr>
        </oleObject>
      </mc:Choice>
      <mc:Fallback>
        <oleObject progId="Wordpad.Document.1" shapeId="3076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7" name="Check Box 2">
              <controlPr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0</xdr:rowOff>
                  </from>
                  <to>
                    <xdr:col>12</xdr:col>
                    <xdr:colOff>704850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Check Box 3">
              <controlPr locked="0"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200025</xdr:rowOff>
                  </from>
                  <to>
                    <xdr:col>12</xdr:col>
                    <xdr:colOff>704850</xdr:colOff>
                    <xdr:row>6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22"/>
  <sheetViews>
    <sheetView zoomScale="90" zoomScaleNormal="90" workbookViewId="0">
      <selection activeCell="F12" sqref="F12:N13"/>
    </sheetView>
  </sheetViews>
  <sheetFormatPr defaultRowHeight="12.75" x14ac:dyDescent="0.2"/>
  <cols>
    <col min="1" max="1" width="13" style="27" customWidth="1"/>
    <col min="2" max="2" width="71.28515625" style="2" customWidth="1"/>
    <col min="3" max="3" width="10.42578125" style="2" customWidth="1"/>
    <col min="4" max="4" width="9.28515625" style="67" customWidth="1"/>
    <col min="5" max="5" width="13.28515625" style="2" customWidth="1"/>
    <col min="6" max="6" width="11.7109375" style="2" customWidth="1"/>
    <col min="7" max="7" width="11.85546875" style="2" customWidth="1"/>
    <col min="8" max="8" width="12.5703125" style="2" customWidth="1"/>
    <col min="9" max="9" width="11.85546875" style="2" customWidth="1"/>
    <col min="10" max="10" width="12.28515625" style="2" customWidth="1"/>
    <col min="11" max="11" width="13.85546875" style="2" customWidth="1"/>
    <col min="12" max="12" width="13.140625" style="2" customWidth="1"/>
    <col min="13" max="13" width="11.7109375" style="2" customWidth="1"/>
    <col min="14" max="14" width="11" style="2" customWidth="1"/>
    <col min="15" max="16" width="9.140625" style="2"/>
    <col min="17" max="17" width="11.7109375" style="2" bestFit="1" customWidth="1"/>
    <col min="18" max="16384" width="9.140625" style="2"/>
  </cols>
  <sheetData>
    <row r="1" spans="1:20" ht="16.5" customHeight="1" x14ac:dyDescent="0.45">
      <c r="A1" s="1"/>
      <c r="B1"/>
      <c r="C1"/>
      <c r="D1" s="65"/>
      <c r="E1"/>
      <c r="F1"/>
      <c r="G1"/>
      <c r="H1"/>
      <c r="I1"/>
      <c r="J1"/>
      <c r="K1"/>
      <c r="L1" s="116" t="s">
        <v>0</v>
      </c>
      <c r="M1" s="116"/>
      <c r="N1" s="116"/>
    </row>
    <row r="2" spans="1:20" ht="16.5" customHeight="1" x14ac:dyDescent="0.25">
      <c r="A2" s="3"/>
      <c r="B2"/>
      <c r="C2"/>
      <c r="D2" s="65"/>
      <c r="E2"/>
      <c r="H2" s="4"/>
      <c r="I2"/>
      <c r="J2" s="5" t="s">
        <v>1</v>
      </c>
      <c r="K2"/>
      <c r="L2" s="116"/>
      <c r="M2" s="116"/>
      <c r="N2" s="116"/>
    </row>
    <row r="3" spans="1:20" ht="18" customHeight="1" x14ac:dyDescent="0.25">
      <c r="A3" s="3"/>
      <c r="B3"/>
      <c r="C3"/>
      <c r="D3" s="65"/>
      <c r="E3"/>
      <c r="H3" s="6"/>
      <c r="I3"/>
      <c r="J3" s="7" t="s">
        <v>2</v>
      </c>
      <c r="K3"/>
      <c r="L3" s="116"/>
      <c r="M3" s="116"/>
      <c r="N3" s="116"/>
    </row>
    <row r="4" spans="1:20" ht="16.5" customHeight="1" x14ac:dyDescent="0.25">
      <c r="A4" s="3"/>
      <c r="B4"/>
      <c r="C4"/>
      <c r="D4" s="65"/>
      <c r="E4"/>
      <c r="F4"/>
      <c r="G4"/>
      <c r="H4"/>
      <c r="I4"/>
      <c r="J4" s="5" t="s">
        <v>3</v>
      </c>
      <c r="K4"/>
      <c r="L4" s="116"/>
      <c r="M4" s="116"/>
      <c r="N4" s="116"/>
    </row>
    <row r="5" spans="1:20" ht="12.75" customHeight="1" x14ac:dyDescent="0.2">
      <c r="A5" s="3"/>
      <c r="B5"/>
      <c r="C5"/>
      <c r="D5" s="65"/>
      <c r="E5"/>
      <c r="F5"/>
      <c r="G5"/>
      <c r="H5"/>
      <c r="I5"/>
      <c r="J5"/>
      <c r="K5"/>
    </row>
    <row r="6" spans="1:20" s="17" customFormat="1" ht="16.5" customHeight="1" x14ac:dyDescent="0.2">
      <c r="A6" s="8" t="s">
        <v>4</v>
      </c>
      <c r="B6" s="9"/>
      <c r="C6" s="10"/>
      <c r="D6" s="66"/>
      <c r="E6" s="11"/>
      <c r="F6" s="12" t="s">
        <v>5</v>
      </c>
      <c r="G6" s="13"/>
      <c r="H6" s="12" t="s">
        <v>6</v>
      </c>
      <c r="I6" s="13"/>
      <c r="J6" s="12" t="s">
        <v>7</v>
      </c>
      <c r="K6" s="13"/>
      <c r="L6" s="14"/>
      <c r="M6" s="15" t="s">
        <v>8</v>
      </c>
      <c r="N6" s="16"/>
      <c r="Q6" s="82" t="s">
        <v>45</v>
      </c>
      <c r="R6" s="82"/>
      <c r="S6" s="82"/>
      <c r="T6" s="82"/>
    </row>
    <row r="7" spans="1:20" ht="16.5" customHeight="1" x14ac:dyDescent="0.25">
      <c r="A7" s="18" t="str">
        <f>+'2g_wk1'!A7</f>
        <v>Engineer Name</v>
      </c>
      <c r="B7" s="19"/>
      <c r="C7" s="20"/>
      <c r="D7" s="19"/>
      <c r="E7" s="21"/>
      <c r="F7" s="117" t="s">
        <v>9</v>
      </c>
      <c r="G7" s="118"/>
      <c r="H7" s="119" t="s">
        <v>10</v>
      </c>
      <c r="I7" s="120"/>
      <c r="J7" s="22">
        <f>'2g_wk1'!J7+21</f>
        <v>45296</v>
      </c>
      <c r="K7" s="23"/>
      <c r="L7" s="24"/>
      <c r="M7" s="25" t="s">
        <v>11</v>
      </c>
      <c r="N7" s="26"/>
      <c r="P7" s="46"/>
      <c r="Q7" s="82"/>
      <c r="R7" s="82" t="s">
        <v>46</v>
      </c>
      <c r="S7" s="82"/>
      <c r="T7" s="82"/>
    </row>
    <row r="8" spans="1:20" ht="16.5" customHeight="1" x14ac:dyDescent="0.2">
      <c r="Q8" s="82"/>
      <c r="R8" s="82" t="s">
        <v>47</v>
      </c>
      <c r="S8" s="82"/>
      <c r="T8" s="82"/>
    </row>
    <row r="9" spans="1:20" ht="16.5" customHeight="1" x14ac:dyDescent="0.2">
      <c r="A9" s="28" t="s">
        <v>12</v>
      </c>
      <c r="B9" s="29"/>
      <c r="C9" s="30"/>
      <c r="D9" s="103" t="s">
        <v>37</v>
      </c>
      <c r="E9" s="30"/>
      <c r="F9" s="59">
        <f t="shared" ref="F9:K10" si="0">G9-1</f>
        <v>45290</v>
      </c>
      <c r="G9" s="59">
        <f t="shared" si="0"/>
        <v>45291</v>
      </c>
      <c r="H9" s="59">
        <f t="shared" si="0"/>
        <v>45292</v>
      </c>
      <c r="I9" s="59">
        <f t="shared" si="0"/>
        <v>45293</v>
      </c>
      <c r="J9" s="59">
        <f t="shared" si="0"/>
        <v>45294</v>
      </c>
      <c r="K9" s="59">
        <f t="shared" si="0"/>
        <v>45295</v>
      </c>
      <c r="L9" s="59">
        <f>L10</f>
        <v>45296</v>
      </c>
      <c r="M9" s="60" t="s">
        <v>13</v>
      </c>
      <c r="N9" s="61"/>
      <c r="Q9" s="82"/>
      <c r="R9" s="82" t="s">
        <v>48</v>
      </c>
      <c r="S9" s="82"/>
      <c r="T9" s="82"/>
    </row>
    <row r="10" spans="1:20" ht="37.5" customHeight="1" x14ac:dyDescent="0.2">
      <c r="A10" s="53" t="s">
        <v>14</v>
      </c>
      <c r="B10" s="62" t="s">
        <v>15</v>
      </c>
      <c r="C10" s="55" t="s">
        <v>16</v>
      </c>
      <c r="D10" s="68" t="s">
        <v>26</v>
      </c>
      <c r="E10" s="55" t="s">
        <v>17</v>
      </c>
      <c r="F10" s="56">
        <f t="shared" si="0"/>
        <v>45290</v>
      </c>
      <c r="G10" s="56">
        <f t="shared" si="0"/>
        <v>45291</v>
      </c>
      <c r="H10" s="56">
        <f t="shared" si="0"/>
        <v>45292</v>
      </c>
      <c r="I10" s="56">
        <f t="shared" si="0"/>
        <v>45293</v>
      </c>
      <c r="J10" s="56">
        <f t="shared" si="0"/>
        <v>45294</v>
      </c>
      <c r="K10" s="56">
        <f t="shared" si="0"/>
        <v>45295</v>
      </c>
      <c r="L10" s="57">
        <f>J7</f>
        <v>45296</v>
      </c>
      <c r="M10" s="58" t="s">
        <v>18</v>
      </c>
      <c r="N10" s="58" t="s">
        <v>19</v>
      </c>
    </row>
    <row r="11" spans="1:20" s="63" customFormat="1" ht="7.5" customHeight="1" x14ac:dyDescent="0.2">
      <c r="A11" s="47"/>
      <c r="B11" s="48"/>
      <c r="C11" s="49"/>
      <c r="D11" s="69"/>
      <c r="E11" s="49"/>
      <c r="F11" s="50"/>
      <c r="G11" s="50"/>
      <c r="H11" s="50"/>
      <c r="I11" s="50"/>
      <c r="J11" s="50"/>
      <c r="K11" s="50"/>
      <c r="L11" s="50"/>
      <c r="M11" s="51"/>
      <c r="N11" s="51"/>
    </row>
    <row r="12" spans="1:20" s="111" customFormat="1" ht="16.5" customHeight="1" x14ac:dyDescent="0.2">
      <c r="F12" s="114"/>
      <c r="G12" s="114"/>
      <c r="H12" s="114"/>
      <c r="I12" s="114"/>
      <c r="J12" s="114"/>
      <c r="K12" s="114"/>
      <c r="L12" s="114"/>
      <c r="M12" s="114"/>
      <c r="N12" s="114"/>
    </row>
    <row r="13" spans="1:20" ht="16.5" customHeight="1" thickBot="1" x14ac:dyDescent="0.25">
      <c r="A13" s="94"/>
      <c r="B13" s="34"/>
      <c r="C13" s="34"/>
      <c r="D13" s="70"/>
      <c r="E13" s="34"/>
      <c r="F13" s="35"/>
      <c r="G13" s="35"/>
      <c r="H13" s="35"/>
      <c r="I13" s="35"/>
      <c r="J13" s="35"/>
      <c r="K13" s="35"/>
      <c r="L13" s="35"/>
      <c r="M13" s="35"/>
      <c r="N13" s="35"/>
      <c r="S13" s="34"/>
      <c r="T13" s="34"/>
    </row>
    <row r="14" spans="1:20" ht="16.5" customHeight="1" thickBot="1" x14ac:dyDescent="0.3">
      <c r="A14" s="95" t="s">
        <v>20</v>
      </c>
      <c r="B14" s="96"/>
      <c r="C14" s="97"/>
      <c r="D14" s="98"/>
      <c r="E14" s="97"/>
      <c r="F14" s="99">
        <f t="shared" ref="F14:N14" si="1">SUM(F12:F13)</f>
        <v>0</v>
      </c>
      <c r="G14" s="99">
        <f t="shared" si="1"/>
        <v>0</v>
      </c>
      <c r="H14" s="99">
        <f t="shared" si="1"/>
        <v>0</v>
      </c>
      <c r="I14" s="99">
        <f t="shared" si="1"/>
        <v>0</v>
      </c>
      <c r="J14" s="99">
        <f t="shared" si="1"/>
        <v>0</v>
      </c>
      <c r="K14" s="99">
        <f t="shared" si="1"/>
        <v>0</v>
      </c>
      <c r="L14" s="99">
        <f t="shared" si="1"/>
        <v>0</v>
      </c>
      <c r="M14" s="99">
        <f t="shared" si="1"/>
        <v>0</v>
      </c>
      <c r="N14" s="100">
        <f t="shared" si="1"/>
        <v>0</v>
      </c>
      <c r="O14" s="36"/>
      <c r="S14" s="34"/>
      <c r="T14" s="34"/>
    </row>
    <row r="15" spans="1:20" ht="14.25" customHeight="1" x14ac:dyDescent="0.2">
      <c r="S15" s="34"/>
      <c r="T15" s="34"/>
    </row>
    <row r="16" spans="1:20" ht="14.25" customHeight="1" x14ac:dyDescent="0.2">
      <c r="A16" s="37" t="s">
        <v>21</v>
      </c>
      <c r="B16" s="38"/>
      <c r="C16" s="11"/>
      <c r="D16" s="66"/>
      <c r="E16" s="11"/>
      <c r="F16" s="81" t="str">
        <f>+A7</f>
        <v>Engineer Name</v>
      </c>
      <c r="G16" s="11"/>
      <c r="H16" s="11"/>
      <c r="I16" s="11"/>
      <c r="J16" s="39" t="s">
        <v>22</v>
      </c>
      <c r="K16" s="40">
        <f>J7+4</f>
        <v>45300</v>
      </c>
      <c r="L16" s="10"/>
      <c r="S16" s="34"/>
      <c r="T16" s="34"/>
    </row>
    <row r="17" spans="1:12" ht="14.25" customHeight="1" x14ac:dyDescent="0.2">
      <c r="A17" s="41"/>
      <c r="J17" s="42"/>
      <c r="K17" s="43"/>
      <c r="L17" s="44"/>
    </row>
    <row r="18" spans="1:12" ht="14.25" customHeight="1" x14ac:dyDescent="0.2">
      <c r="A18" s="37" t="s">
        <v>23</v>
      </c>
      <c r="B18" s="38"/>
      <c r="C18" s="11"/>
      <c r="D18" s="66"/>
      <c r="E18" s="11"/>
      <c r="F18" s="11"/>
      <c r="G18" s="11"/>
      <c r="H18" s="11"/>
      <c r="I18" s="11"/>
      <c r="J18" s="39" t="s">
        <v>22</v>
      </c>
      <c r="K18" s="40"/>
      <c r="L18" s="10"/>
    </row>
    <row r="19" spans="1:12" ht="14.25" customHeight="1" x14ac:dyDescent="0.2">
      <c r="A19" s="41"/>
      <c r="J19" s="42"/>
      <c r="K19" s="43"/>
      <c r="L19" s="44"/>
    </row>
    <row r="20" spans="1:12" ht="14.25" customHeight="1" x14ac:dyDescent="0.2">
      <c r="A20" s="8" t="s">
        <v>24</v>
      </c>
      <c r="B20" s="11"/>
      <c r="C20" s="11"/>
      <c r="D20" s="66"/>
      <c r="E20" s="11"/>
      <c r="F20" s="11"/>
      <c r="G20" s="11"/>
      <c r="H20" s="11"/>
      <c r="I20" s="11"/>
      <c r="J20" s="39" t="s">
        <v>22</v>
      </c>
      <c r="K20" s="11"/>
      <c r="L20" s="10"/>
    </row>
    <row r="21" spans="1:12" ht="14.25" customHeight="1" x14ac:dyDescent="0.2">
      <c r="A21" s="45"/>
      <c r="B21" s="43"/>
      <c r="C21" s="43"/>
      <c r="D21" s="71"/>
      <c r="E21" s="43"/>
      <c r="F21" s="43"/>
      <c r="G21" s="43"/>
      <c r="H21" s="43"/>
      <c r="I21" s="43"/>
      <c r="J21" s="42"/>
      <c r="K21" s="43"/>
      <c r="L21" s="44"/>
    </row>
    <row r="22" spans="1:12" ht="16.5" customHeight="1" x14ac:dyDescent="0.2">
      <c r="A22" s="27" t="s">
        <v>25</v>
      </c>
    </row>
  </sheetData>
  <mergeCells count="3">
    <mergeCell ref="L1:N4"/>
    <mergeCell ref="F7:G7"/>
    <mergeCell ref="H7:I7"/>
  </mergeCells>
  <pageMargins left="0.75" right="0.75" top="1" bottom="1" header="0.5" footer="0.5"/>
  <pageSetup scale="7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pad.Document.1" shapeId="4097" r:id="rId4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0</xdr:row>
                <xdr:rowOff>0</xdr:rowOff>
              </from>
              <to>
                <xdr:col>5</xdr:col>
                <xdr:colOff>9525</xdr:colOff>
                <xdr:row>0</xdr:row>
                <xdr:rowOff>9525</xdr:rowOff>
              </to>
            </anchor>
          </objectPr>
        </oleObject>
      </mc:Choice>
      <mc:Fallback>
        <oleObject progId="Wordpad.Document.1" shapeId="4097" r:id="rId4"/>
      </mc:Fallback>
    </mc:AlternateContent>
    <mc:AlternateContent xmlns:mc="http://schemas.openxmlformats.org/markup-compatibility/2006">
      <mc:Choice Requires="x14">
        <oleObject progId="Wordpad.Document.1" shapeId="4100" r:id="rId6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22</xdr:row>
                <xdr:rowOff>0</xdr:rowOff>
              </from>
              <to>
                <xdr:col>5</xdr:col>
                <xdr:colOff>9525</xdr:colOff>
                <xdr:row>22</xdr:row>
                <xdr:rowOff>0</xdr:rowOff>
              </to>
            </anchor>
          </objectPr>
        </oleObject>
      </mc:Choice>
      <mc:Fallback>
        <oleObject progId="Wordpad.Document.1" shapeId="4100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7" name="Check Box 2">
              <controlPr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0</xdr:rowOff>
                  </from>
                  <to>
                    <xdr:col>12</xdr:col>
                    <xdr:colOff>704850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8" name="Check Box 3">
              <controlPr locked="0"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200025</xdr:rowOff>
                  </from>
                  <to>
                    <xdr:col>12</xdr:col>
                    <xdr:colOff>704850</xdr:colOff>
                    <xdr:row>6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B61E-CC95-40DC-ACF3-CFD779E4D61D}">
  <sheetPr>
    <tabColor theme="6"/>
  </sheetPr>
  <dimension ref="A3:O18"/>
  <sheetViews>
    <sheetView tabSelected="1" zoomScale="120" zoomScaleNormal="120" workbookViewId="0">
      <selection activeCell="F11" sqref="F11"/>
    </sheetView>
  </sheetViews>
  <sheetFormatPr defaultRowHeight="12.75" x14ac:dyDescent="0.2"/>
  <cols>
    <col min="2" max="2" width="23.28515625" customWidth="1"/>
    <col min="3" max="3" width="20.7109375" customWidth="1"/>
    <col min="4" max="6" width="16.7109375" customWidth="1"/>
    <col min="7" max="7" width="20.140625" style="91" customWidth="1"/>
    <col min="8" max="15" width="12.140625" customWidth="1"/>
  </cols>
  <sheetData>
    <row r="3" spans="1:15" x14ac:dyDescent="0.2">
      <c r="A3" s="72"/>
      <c r="B3" s="72"/>
      <c r="C3" s="72"/>
      <c r="D3" s="72"/>
      <c r="F3" s="75"/>
      <c r="G3" s="91" t="s">
        <v>39</v>
      </c>
    </row>
    <row r="4" spans="1:15" x14ac:dyDescent="0.2">
      <c r="A4" s="72"/>
      <c r="B4" s="72"/>
      <c r="C4" s="72"/>
      <c r="D4" s="72"/>
    </row>
    <row r="5" spans="1:15" ht="15.75" x14ac:dyDescent="0.25">
      <c r="A5" s="72"/>
      <c r="B5" s="83" t="s">
        <v>36</v>
      </c>
      <c r="C5" s="73"/>
      <c r="D5" s="72"/>
    </row>
    <row r="6" spans="1:15" x14ac:dyDescent="0.2">
      <c r="A6" s="72"/>
      <c r="B6" s="73"/>
      <c r="C6" s="72"/>
      <c r="D6" s="72"/>
      <c r="E6" s="73"/>
      <c r="F6" s="73"/>
      <c r="G6" s="110" t="s">
        <v>49</v>
      </c>
    </row>
    <row r="7" spans="1:15" ht="16.5" thickBot="1" x14ac:dyDescent="0.3">
      <c r="A7" s="72"/>
      <c r="B7" s="86" t="s">
        <v>35</v>
      </c>
      <c r="C7" s="87" t="s">
        <v>30</v>
      </c>
      <c r="D7" s="87" t="s">
        <v>31</v>
      </c>
      <c r="E7" s="87" t="s">
        <v>32</v>
      </c>
      <c r="F7" s="87" t="s">
        <v>33</v>
      </c>
      <c r="G7" s="92" t="s">
        <v>34</v>
      </c>
      <c r="H7" s="73"/>
      <c r="I7" s="73"/>
      <c r="J7" s="77"/>
      <c r="K7" s="122"/>
      <c r="L7" s="122"/>
      <c r="M7" s="77"/>
      <c r="N7" s="121"/>
      <c r="O7" s="121"/>
    </row>
    <row r="8" spans="1:15" ht="16.5" thickBot="1" x14ac:dyDescent="0.3">
      <c r="A8" s="72"/>
      <c r="B8" s="89"/>
      <c r="C8" s="90">
        <f>+'2g_wk1'!J7</f>
        <v>45275</v>
      </c>
      <c r="D8" s="90">
        <f>+'2g_wk2'!J7</f>
        <v>45282</v>
      </c>
      <c r="E8" s="90">
        <f>+'2g_wk3'!J7</f>
        <v>45289</v>
      </c>
      <c r="F8" s="90">
        <f>+'2g_wk4'!J7</f>
        <v>45296</v>
      </c>
      <c r="G8" s="93"/>
      <c r="H8" s="76"/>
      <c r="I8" s="76"/>
      <c r="J8" s="77"/>
      <c r="K8" s="76"/>
      <c r="L8" s="76"/>
      <c r="M8" s="77"/>
      <c r="N8" s="78"/>
      <c r="O8" s="78"/>
    </row>
    <row r="9" spans="1:15" ht="15.75" x14ac:dyDescent="0.25">
      <c r="A9" s="72"/>
      <c r="B9" s="79" t="s">
        <v>28</v>
      </c>
      <c r="C9" s="101">
        <f>SUMIF('2g_wk1'!$D$11:$D$12,B9, '2g_wk1'!$N$11:$N$12)</f>
        <v>0</v>
      </c>
      <c r="D9" s="101">
        <f>SUMIF('2g_wk2'!$D$11:$D$12,B9, '2g_wk2'!$N$11:$N$12)</f>
        <v>0</v>
      </c>
      <c r="E9" s="101">
        <f>SUMIF('2g_wk3'!$D$11:$D$12, B9,'2g_wk3'!$N$11:$N$12)</f>
        <v>0</v>
      </c>
      <c r="F9" s="101">
        <f>SUMIF('2g_wk4'!$D$11:$D$12, B9,'2g_wk4'!$N$11:$N$12)</f>
        <v>0</v>
      </c>
      <c r="G9" s="102">
        <f>SUM(C9:F9)</f>
        <v>0</v>
      </c>
      <c r="H9" s="74"/>
      <c r="I9" s="74"/>
      <c r="K9" s="74"/>
      <c r="L9" s="74"/>
      <c r="N9" s="74"/>
      <c r="O9" s="74"/>
    </row>
    <row r="10" spans="1:15" ht="15.75" x14ac:dyDescent="0.25">
      <c r="A10" s="72"/>
      <c r="B10" s="88" t="s">
        <v>27</v>
      </c>
      <c r="C10" s="101">
        <f>SUMIF('2g_wk1'!$D$11:$D$12,B10, '2g_wk1'!$N$11:$N$12)</f>
        <v>0</v>
      </c>
      <c r="D10" s="101">
        <f>SUMIF('2g_wk2'!$D$11:$D$12,B10, '2g_wk2'!$N$11:$N$12)</f>
        <v>0</v>
      </c>
      <c r="E10" s="101">
        <f>SUMIF('2g_wk3'!$D$11:$D$12, B10,'2g_wk3'!$N$11:$N$12)</f>
        <v>0</v>
      </c>
      <c r="F10" s="101">
        <f>SUMIF('2g_wk4'!$D$11:$D$12, B10,'2g_wk4'!$N$11:$N$12)</f>
        <v>0</v>
      </c>
      <c r="G10" s="102">
        <f>SUM(C10:F10)</f>
        <v>0</v>
      </c>
      <c r="H10" s="76"/>
      <c r="I10" s="76"/>
      <c r="J10" s="77"/>
      <c r="K10" s="76"/>
      <c r="L10" s="76"/>
      <c r="M10" s="77"/>
      <c r="N10" s="76"/>
      <c r="O10" s="76"/>
    </row>
    <row r="11" spans="1:15" ht="15.75" x14ac:dyDescent="0.25">
      <c r="B11" s="79" t="s">
        <v>40</v>
      </c>
      <c r="C11" s="101">
        <f>SUMIF('2g_wk1'!$D$11:$D$12,B11, '2g_wk1'!$N$11:$N$12)</f>
        <v>0</v>
      </c>
      <c r="D11" s="101">
        <f>SUMIF('2g_wk2'!$D$11:$D$12,B11, '2g_wk2'!$N$11:$N$12)</f>
        <v>0</v>
      </c>
      <c r="E11" s="101">
        <f>SUMIF('2g_wk3'!$D$11:$D$12, B1,'2g_wk3'!$N$11:$N$12)</f>
        <v>0</v>
      </c>
      <c r="F11" s="101">
        <f>SUMIF('2g_wk4'!$D$11:$D$12, B11,'2g_wk4'!$N$11:$N$12)</f>
        <v>0</v>
      </c>
      <c r="G11" s="102">
        <f>SUM(C11:F11)</f>
        <v>0</v>
      </c>
      <c r="H11" s="75"/>
      <c r="I11" s="75"/>
      <c r="K11" s="75"/>
      <c r="L11" s="75"/>
      <c r="N11" s="75"/>
      <c r="O11" s="75"/>
    </row>
    <row r="12" spans="1:15" x14ac:dyDescent="0.2">
      <c r="B12" s="73"/>
      <c r="C12" s="105">
        <f>SUM(C9:C11)</f>
        <v>0</v>
      </c>
      <c r="D12" s="105">
        <f>SUM(D9:D11)</f>
        <v>0</v>
      </c>
      <c r="E12" s="105">
        <f>SUM(E9:E11)</f>
        <v>0</v>
      </c>
      <c r="F12" s="105">
        <f>SUM(F9:F11)</f>
        <v>0</v>
      </c>
      <c r="H12" s="75"/>
      <c r="I12" s="75"/>
      <c r="K12" s="75"/>
      <c r="L12" s="75"/>
      <c r="N12" s="75"/>
      <c r="O12" s="75"/>
    </row>
    <row r="13" spans="1:15" x14ac:dyDescent="0.2">
      <c r="B13" s="75"/>
      <c r="C13" s="75"/>
      <c r="E13" s="75"/>
      <c r="H13" s="75"/>
      <c r="I13" s="75"/>
      <c r="K13" s="75"/>
      <c r="L13" s="75"/>
      <c r="N13" s="75"/>
      <c r="O13" s="75"/>
    </row>
    <row r="14" spans="1:15" ht="15.75" hidden="1" customHeight="1" x14ac:dyDescent="0.2"/>
    <row r="15" spans="1:15" hidden="1" x14ac:dyDescent="0.2">
      <c r="B15" s="107" t="s">
        <v>43</v>
      </c>
      <c r="C15" s="108" t="e">
        <f>+C9*(1+C11)/(C9+C10)</f>
        <v>#DIV/0!</v>
      </c>
      <c r="D15" s="108" t="e">
        <f>+D9*(1+D11)/(D9+D10)</f>
        <v>#DIV/0!</v>
      </c>
      <c r="E15" s="108" t="e">
        <f>+E9*(1+E11)/(E9+E10)</f>
        <v>#DIV/0!</v>
      </c>
      <c r="F15" s="108" t="e">
        <f>+F9*(1+F11)/(F9+F10)</f>
        <v>#DIV/0!</v>
      </c>
      <c r="G15" s="109"/>
    </row>
    <row r="16" spans="1:15" hidden="1" x14ac:dyDescent="0.2">
      <c r="B16" s="107" t="s">
        <v>44</v>
      </c>
      <c r="C16" s="108" t="e">
        <f>+C10*(1+C11)/(C10+C9)</f>
        <v>#DIV/0!</v>
      </c>
      <c r="D16" s="108" t="e">
        <f>+D10*(1+D11)/(D10+D9)</f>
        <v>#DIV/0!</v>
      </c>
      <c r="E16" s="108" t="e">
        <f>+E10*(1+E11)/(E10+E9)</f>
        <v>#DIV/0!</v>
      </c>
      <c r="F16" s="108" t="e">
        <f>+F10*(1+F11)/(F10+F9)</f>
        <v>#DIV/0!</v>
      </c>
      <c r="G16" s="109"/>
    </row>
    <row r="17" spans="2:7" hidden="1" x14ac:dyDescent="0.2">
      <c r="C17" s="72"/>
      <c r="D17" s="72"/>
      <c r="E17" s="72"/>
      <c r="F17" s="72"/>
      <c r="G17" s="106"/>
    </row>
    <row r="18" spans="2:7" hidden="1" x14ac:dyDescent="0.2"/>
  </sheetData>
  <mergeCells count="2">
    <mergeCell ref="N7:O7"/>
    <mergeCell ref="K7:L7"/>
  </mergeCells>
  <phoneticPr fontId="17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2g_wk1</vt:lpstr>
      <vt:lpstr>2g_wk2</vt:lpstr>
      <vt:lpstr>2g_wk3</vt:lpstr>
      <vt:lpstr>2g_wk4</vt:lpstr>
      <vt:lpstr>Summary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Bravo</dc:creator>
  <cp:lastModifiedBy>Greg Corron</cp:lastModifiedBy>
  <dcterms:created xsi:type="dcterms:W3CDTF">2023-01-18T19:43:59Z</dcterms:created>
  <dcterms:modified xsi:type="dcterms:W3CDTF">2023-12-16T16:10:46Z</dcterms:modified>
</cp:coreProperties>
</file>