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kristo6_ntnu_no/Documents/Documents/Masterforslag/Analysis Tm/"/>
    </mc:Choice>
  </mc:AlternateContent>
  <xr:revisionPtr revIDLastSave="40" documentId="8_{9AF07EC2-C273-4F1E-A4CA-B288FD24DE7B}" xr6:coauthVersionLast="47" xr6:coauthVersionMax="47" xr10:uidLastSave="{1EC3CE48-862C-449D-BE92-BF6289635B31}"/>
  <bookViews>
    <workbookView xWindow="-108" yWindow="-108" windowWidth="23256" windowHeight="12456" xr2:uid="{E04A5B54-0B29-4380-A27F-3014ADFDE1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<sst xmlns="http://schemas.openxmlformats.org/spreadsheetml/2006/main" count="21" uniqueCount="21">
  <si>
    <t>Temp</t>
  </si>
  <si>
    <t>WS-Ac</t>
  </si>
  <si>
    <t>WS-Pyr</t>
  </si>
  <si>
    <t>WS-alfa-An</t>
  </si>
  <si>
    <t>WS-beta-An</t>
  </si>
  <si>
    <t>Δ-L-alfa-An</t>
  </si>
  <si>
    <t>Δ-L-beta-An</t>
  </si>
  <si>
    <t>Δ-L-Ac</t>
  </si>
  <si>
    <t>Δ-FG-alfa-An</t>
  </si>
  <si>
    <t>Δ-FG-beta-An</t>
  </si>
  <si>
    <t>Δ-FG-Pyr</t>
  </si>
  <si>
    <t>Δ-FGL-alfa-An</t>
  </si>
  <si>
    <t>Δ-FGL-beta-An</t>
  </si>
  <si>
    <t>Δ-F-alfa-An</t>
  </si>
  <si>
    <t>Δ-F-beta-An</t>
  </si>
  <si>
    <t>Δ-F-Ac</t>
  </si>
  <si>
    <t>Δ-F-Pyr</t>
  </si>
  <si>
    <t>Δ-G-alfa-An</t>
  </si>
  <si>
    <t>Δ-G-beta-An</t>
  </si>
  <si>
    <t>Δ-G-Ac</t>
  </si>
  <si>
    <t>Δ-G-Pyr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</si>
</sst>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EE0A-67C0-4CC4-93DB-1FB60394FCF5}">
  <dimension ref="A1:U13"/>
  <sheetViews>
    <sheetView tabSelected="1" workbookViewId="0">
      <selection activeCell="I19" sqref="I19"/>
    </sheetView>
  </sheetViews>
  <sheetFormatPr defaultRowHeight="14.4" x14ac:dyDescent="0.3"/>
  <cols>
    <col min="13" max="13" width="12" bestFit="1" customWidth="1"/>
  </cols>
  <sheetData>
    <row r="1" spans="1:21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f>353-273+10</f>
        <v>90</v>
      </c>
      <c r="B2" s="1">
        <v>98728573952</v>
      </c>
      <c r="C2" s="1">
        <v>85645850880</v>
      </c>
      <c r="D2">
        <v>407995282944</v>
      </c>
      <c r="E2">
        <v>558219694080</v>
      </c>
      <c r="F2" s="1">
        <v>35807294464</v>
      </c>
      <c r="G2" s="1">
        <v>35807294464</v>
      </c>
      <c r="H2">
        <v>304794738176</v>
      </c>
      <c r="I2" s="1">
        <v>92718796800</v>
      </c>
      <c r="J2" s="1">
        <v>71931523072</v>
      </c>
      <c r="K2">
        <v>526761076480</v>
      </c>
      <c r="L2" s="1">
        <v>108248206336</v>
      </c>
      <c r="M2" s="1">
        <v>118582521344</v>
      </c>
      <c r="N2">
        <v>83992961024</v>
      </c>
      <c r="O2">
        <v>79527424896</v>
      </c>
      <c r="P2">
        <v>56575766656</v>
      </c>
      <c r="Q2">
        <v>442391456000</v>
      </c>
      <c r="R2">
        <v>49287842432</v>
      </c>
      <c r="S2">
        <v>39553737664</v>
      </c>
      <c r="T2">
        <v>190062903744</v>
      </c>
      <c r="U2">
        <v>235433559232</v>
      </c>
    </row>
    <row r="3" spans="1:21" x14ac:dyDescent="0.3">
      <c r="A3">
        <f>348-273+10</f>
        <v>85</v>
      </c>
      <c r="B3" s="1">
        <v>89455671040</v>
      </c>
      <c r="C3" s="1">
        <v>86333993472</v>
      </c>
      <c r="D3">
        <v>403625330176</v>
      </c>
      <c r="E3">
        <v>578930701568</v>
      </c>
      <c r="F3" s="1">
        <v>21430672128</v>
      </c>
      <c r="G3" s="1">
        <v>21430672128</v>
      </c>
      <c r="H3">
        <v>198834290432</v>
      </c>
      <c r="I3" s="1">
        <v>101970218496</v>
      </c>
      <c r="J3" s="1">
        <v>89612329984</v>
      </c>
      <c r="K3">
        <v>527573364736</v>
      </c>
      <c r="L3" s="1">
        <v>97220080128</v>
      </c>
      <c r="M3" s="1">
        <v>109533966848</v>
      </c>
      <c r="N3">
        <v>79831540736</v>
      </c>
      <c r="O3">
        <v>84302687616</v>
      </c>
      <c r="P3">
        <v>59105806208</v>
      </c>
      <c r="Q3">
        <v>481590197760</v>
      </c>
      <c r="R3">
        <v>33138020672</v>
      </c>
      <c r="S3">
        <v>28865682560</v>
      </c>
      <c r="T3">
        <v>109465316736</v>
      </c>
      <c r="U3">
        <v>160723076864</v>
      </c>
    </row>
    <row r="4" spans="1:21" x14ac:dyDescent="0.3">
      <c r="A4">
        <f>343-273+10</f>
        <v>80</v>
      </c>
      <c r="B4" s="1">
        <v>87879521792</v>
      </c>
      <c r="C4" s="1">
        <v>85099401728</v>
      </c>
      <c r="D4">
        <v>404534637568</v>
      </c>
      <c r="E4">
        <v>584746872320</v>
      </c>
      <c r="F4" s="1">
        <v>8210070528</v>
      </c>
      <c r="G4" s="1">
        <v>8210070528</v>
      </c>
      <c r="H4">
        <v>161706220544</v>
      </c>
      <c r="I4" s="1">
        <v>100785043456</v>
      </c>
      <c r="J4" s="1">
        <v>86915972096</v>
      </c>
      <c r="K4">
        <v>538815101440</v>
      </c>
      <c r="L4" s="1">
        <v>53964172288</v>
      </c>
      <c r="M4" s="1">
        <v>40764431360</v>
      </c>
      <c r="N4">
        <v>75780047616</v>
      </c>
      <c r="O4">
        <v>84264686336</v>
      </c>
      <c r="P4">
        <v>56450484736</v>
      </c>
      <c r="Q4">
        <v>492775759232</v>
      </c>
      <c r="R4">
        <v>14157767744</v>
      </c>
      <c r="S4">
        <v>13168653312</v>
      </c>
      <c r="T4">
        <v>64417451264</v>
      </c>
      <c r="U4">
        <v>108526772800</v>
      </c>
    </row>
    <row r="5" spans="1:21" x14ac:dyDescent="0.3">
      <c r="A5">
        <f>353-273-15+10</f>
        <v>75</v>
      </c>
      <c r="B5" s="1">
        <v>77180627456</v>
      </c>
      <c r="C5" s="1">
        <v>73670639104</v>
      </c>
      <c r="D5">
        <v>388821933056</v>
      </c>
      <c r="E5">
        <v>595114816512</v>
      </c>
      <c r="F5" s="1">
        <v>7670443008</v>
      </c>
      <c r="G5" s="1">
        <v>7670443008</v>
      </c>
      <c r="H5">
        <v>141556536832</v>
      </c>
      <c r="I5" s="1">
        <v>94798443008</v>
      </c>
      <c r="J5" s="1">
        <v>79000642048</v>
      </c>
      <c r="K5">
        <v>559250933760</v>
      </c>
      <c r="L5" s="1">
        <v>32697406464</v>
      </c>
      <c r="M5" s="1">
        <v>21619454976</v>
      </c>
      <c r="N5">
        <v>65122509568</v>
      </c>
      <c r="O5">
        <v>75287706112</v>
      </c>
      <c r="P5">
        <v>56871935744</v>
      </c>
      <c r="Q5">
        <v>501789101824</v>
      </c>
      <c r="R5">
        <v>11194120384</v>
      </c>
      <c r="S5">
        <v>8134583488</v>
      </c>
      <c r="T5">
        <v>44055741760</v>
      </c>
      <c r="U5">
        <v>74877343040</v>
      </c>
    </row>
    <row r="6" spans="1:21" x14ac:dyDescent="0.3">
      <c r="A6">
        <f>353-273-20+10</f>
        <v>70</v>
      </c>
      <c r="B6" s="1">
        <v>65736737792</v>
      </c>
      <c r="C6" s="1">
        <v>63538511872</v>
      </c>
      <c r="D6">
        <v>354452975616</v>
      </c>
      <c r="E6">
        <v>570110641152</v>
      </c>
      <c r="F6" s="1">
        <v>5526214656</v>
      </c>
      <c r="G6" s="1">
        <v>5526214656</v>
      </c>
      <c r="H6">
        <v>126482849792</v>
      </c>
      <c r="I6" s="1">
        <v>74517147648</v>
      </c>
      <c r="J6" s="1">
        <v>69174344704</v>
      </c>
      <c r="K6">
        <v>563966486528</v>
      </c>
      <c r="L6" s="1">
        <v>22410238976</v>
      </c>
      <c r="M6" s="1">
        <v>13697286144</v>
      </c>
      <c r="N6">
        <v>52340622080</v>
      </c>
      <c r="O6">
        <v>66537335040</v>
      </c>
      <c r="P6">
        <v>51091419136</v>
      </c>
      <c r="Q6">
        <v>485368478720</v>
      </c>
      <c r="R6">
        <v>8294030848</v>
      </c>
      <c r="S6">
        <v>5096186144</v>
      </c>
      <c r="T6">
        <v>33087009792</v>
      </c>
      <c r="U6">
        <v>67727791264</v>
      </c>
    </row>
    <row r="7" spans="1:21" x14ac:dyDescent="0.3">
      <c r="A7">
        <f>353-273-25+10</f>
        <v>65</v>
      </c>
      <c r="B7" s="1">
        <v>52444067840</v>
      </c>
      <c r="C7" s="1">
        <v>46187424768</v>
      </c>
      <c r="D7">
        <v>267942777856</v>
      </c>
      <c r="E7">
        <v>469385450496</v>
      </c>
      <c r="F7" s="1">
        <v>4480771072</v>
      </c>
      <c r="G7" s="1">
        <v>4480771072</v>
      </c>
      <c r="H7">
        <v>106904304640</v>
      </c>
      <c r="I7" s="1">
        <v>64052820992</v>
      </c>
      <c r="J7" s="1">
        <v>58090542080</v>
      </c>
      <c r="K7">
        <v>544678944768</v>
      </c>
      <c r="L7" s="1">
        <v>18638774272</v>
      </c>
      <c r="M7" s="1">
        <v>9853456384</v>
      </c>
      <c r="N7">
        <v>41102352384</v>
      </c>
      <c r="O7">
        <v>55732773376</v>
      </c>
      <c r="P7">
        <v>40656386560</v>
      </c>
      <c r="Q7">
        <v>425688642048</v>
      </c>
      <c r="R7">
        <v>6084379232</v>
      </c>
      <c r="S7">
        <v>3427300544</v>
      </c>
      <c r="T7">
        <v>26779206880</v>
      </c>
      <c r="U7">
        <v>53246383168</v>
      </c>
    </row>
    <row r="8" spans="1:21" x14ac:dyDescent="0.3">
      <c r="A8">
        <f>353-273-30+10</f>
        <v>60</v>
      </c>
      <c r="B8" s="1">
        <v>31924061184</v>
      </c>
      <c r="C8" s="1">
        <v>20126299136</v>
      </c>
      <c r="D8">
        <v>144768625664</v>
      </c>
      <c r="E8">
        <v>283541037056</v>
      </c>
      <c r="F8" s="1">
        <v>2020781056</v>
      </c>
      <c r="G8" s="1">
        <v>2020781056</v>
      </c>
      <c r="H8">
        <v>96837142528</v>
      </c>
      <c r="I8" s="1">
        <v>49898924032</v>
      </c>
      <c r="J8" s="1">
        <v>31983441920</v>
      </c>
      <c r="K8">
        <v>478785312768</v>
      </c>
      <c r="L8" s="1">
        <v>18198716416</v>
      </c>
      <c r="M8" s="1">
        <v>6351521792</v>
      </c>
      <c r="N8">
        <v>24277357056</v>
      </c>
      <c r="O8">
        <v>25983294976</v>
      </c>
      <c r="P8">
        <v>24413061632</v>
      </c>
      <c r="Q8">
        <v>305788954112</v>
      </c>
      <c r="R8">
        <v>6807467904</v>
      </c>
      <c r="S8">
        <v>2302148192</v>
      </c>
      <c r="T8">
        <v>20403343744</v>
      </c>
      <c r="U8">
        <v>41501821024</v>
      </c>
    </row>
    <row r="9" spans="1:21" x14ac:dyDescent="0.3">
      <c r="A9">
        <f>328-273</f>
        <v>55</v>
      </c>
      <c r="B9" s="1">
        <v>28541392896</v>
      </c>
      <c r="C9" s="1">
        <v>11630501888</v>
      </c>
      <c r="D9">
        <v>92991395840</v>
      </c>
      <c r="E9">
        <v>190246161408</v>
      </c>
      <c r="F9" s="1">
        <v>2231019520</v>
      </c>
      <c r="G9" s="1">
        <v>2231019520</v>
      </c>
      <c r="H9">
        <v>86314299392</v>
      </c>
      <c r="I9" s="1">
        <v>41468375040</v>
      </c>
      <c r="J9" s="1">
        <v>17469296640</v>
      </c>
      <c r="K9">
        <v>345162690560</v>
      </c>
      <c r="L9" s="1">
        <v>16627648512</v>
      </c>
      <c r="M9" s="1">
        <v>3775844352</v>
      </c>
      <c r="N9">
        <v>16268809216</v>
      </c>
      <c r="O9">
        <v>17262388224</v>
      </c>
      <c r="P9">
        <v>17746772992</v>
      </c>
      <c r="Q9">
        <v>171570471936</v>
      </c>
      <c r="R9">
        <v>4774649216</v>
      </c>
      <c r="S9">
        <v>1607119808</v>
      </c>
      <c r="T9">
        <v>18480088768</v>
      </c>
      <c r="U9">
        <v>33919817152</v>
      </c>
    </row>
    <row r="10" spans="1:21" x14ac:dyDescent="0.3">
      <c r="A10">
        <f>323-273</f>
        <v>50</v>
      </c>
      <c r="B10" s="1">
        <v>25230493696</v>
      </c>
      <c r="C10" s="1">
        <v>6745078784</v>
      </c>
      <c r="D10">
        <v>64392891392</v>
      </c>
      <c r="E10">
        <v>136471057408</v>
      </c>
      <c r="F10" s="1">
        <v>1580951552</v>
      </c>
      <c r="G10" s="1">
        <v>1580951552</v>
      </c>
      <c r="H10">
        <v>71112804352</v>
      </c>
      <c r="I10" s="1">
        <v>34925096960</v>
      </c>
      <c r="J10" s="1">
        <v>5677572096</v>
      </c>
      <c r="K10">
        <v>210278987776</v>
      </c>
      <c r="L10" s="1">
        <v>16148246528</v>
      </c>
      <c r="M10" s="1">
        <v>979603456</v>
      </c>
      <c r="N10">
        <v>13558705152</v>
      </c>
      <c r="O10">
        <v>10554593280</v>
      </c>
      <c r="P10">
        <v>12970345472</v>
      </c>
      <c r="Q10">
        <v>104109128704</v>
      </c>
      <c r="R10">
        <v>4910805440</v>
      </c>
      <c r="S10">
        <v>1435862528</v>
      </c>
      <c r="T10">
        <v>15268596928</v>
      </c>
      <c r="U10">
        <v>29389461888</v>
      </c>
    </row>
    <row r="11" spans="1:21" x14ac:dyDescent="0.3">
      <c r="A11">
        <f>318-273</f>
        <v>45</v>
      </c>
      <c r="B11" s="1">
        <v>24481463296</v>
      </c>
      <c r="C11" s="1">
        <v>1563276288</v>
      </c>
      <c r="D11">
        <v>44642091008</v>
      </c>
      <c r="E11">
        <v>102172766208</v>
      </c>
      <c r="F11" s="1">
        <v>1542957056</v>
      </c>
      <c r="G11" s="1">
        <v>1542957056</v>
      </c>
      <c r="H11">
        <v>62470215680</v>
      </c>
      <c r="I11" s="1">
        <v>32222937088</v>
      </c>
      <c r="J11" s="1">
        <v>-85151744</v>
      </c>
      <c r="K11">
        <v>140456878080</v>
      </c>
      <c r="L11" s="1">
        <v>15438954496</v>
      </c>
      <c r="M11" s="1">
        <v>545034240</v>
      </c>
      <c r="N11">
        <v>10804280320</v>
      </c>
      <c r="O11">
        <v>5054868480</v>
      </c>
      <c r="P11">
        <v>12086274048</v>
      </c>
      <c r="Q11">
        <v>73763227648</v>
      </c>
      <c r="R11">
        <v>2506497408</v>
      </c>
      <c r="S11">
        <v>201900160</v>
      </c>
      <c r="T11">
        <v>13940326784</v>
      </c>
      <c r="U11">
        <v>24564580224</v>
      </c>
    </row>
    <row r="12" spans="1:21" x14ac:dyDescent="0.3">
      <c r="A12">
        <f>313-273</f>
        <v>40</v>
      </c>
      <c r="B12" s="1">
        <v>19963451392</v>
      </c>
      <c r="C12" s="1">
        <v>200110080</v>
      </c>
      <c r="D12">
        <v>29919430656</v>
      </c>
      <c r="E12">
        <v>79858105344</v>
      </c>
      <c r="F12" s="1">
        <v>1836597248</v>
      </c>
      <c r="G12" s="1">
        <v>1836597248</v>
      </c>
      <c r="H12">
        <v>52950296576</v>
      </c>
      <c r="I12" s="1">
        <v>28615331840</v>
      </c>
      <c r="J12" s="1">
        <v>184920064</v>
      </c>
      <c r="K12">
        <v>97811746816</v>
      </c>
      <c r="L12" s="1">
        <v>13169799168</v>
      </c>
      <c r="M12" s="1">
        <v>-34174976</v>
      </c>
      <c r="N12">
        <v>6726277120</v>
      </c>
      <c r="O12">
        <v>4554940416</v>
      </c>
      <c r="P12">
        <v>11434173440</v>
      </c>
      <c r="Q12">
        <v>52799298560</v>
      </c>
      <c r="R12">
        <v>5018216448</v>
      </c>
      <c r="S12">
        <v>24179200</v>
      </c>
      <c r="T12">
        <v>11904467968</v>
      </c>
      <c r="U12">
        <v>21626749440</v>
      </c>
    </row>
    <row r="13" spans="1:21" x14ac:dyDescent="0.3">
      <c r="A13">
        <f>353-273-55</f>
        <v>25</v>
      </c>
      <c r="B13" s="1">
        <v>12794767360</v>
      </c>
      <c r="C13" s="1">
        <v>222495744</v>
      </c>
      <c r="D13">
        <v>14418405376</v>
      </c>
      <c r="E13">
        <v>42656165888</v>
      </c>
      <c r="F13" s="1">
        <v>161447936</v>
      </c>
      <c r="G13" s="1">
        <v>161447936</v>
      </c>
      <c r="H13">
        <v>34445054976</v>
      </c>
      <c r="I13" s="1">
        <v>17319393280</v>
      </c>
      <c r="J13" s="1">
        <v>-700579840</v>
      </c>
      <c r="K13">
        <v>57379858432</v>
      </c>
      <c r="L13" s="1">
        <v>6251010048</v>
      </c>
      <c r="M13" s="1">
        <v>-343883776</v>
      </c>
      <c r="N13">
        <v>2106208256</v>
      </c>
      <c r="O13">
        <v>4366968832</v>
      </c>
      <c r="P13">
        <v>9178220544</v>
      </c>
      <c r="Q13">
        <v>22615404544</v>
      </c>
      <c r="R13">
        <v>1753401344</v>
      </c>
      <c r="S13">
        <v>44539904</v>
      </c>
      <c r="T13">
        <v>2495847424</v>
      </c>
      <c r="U13">
        <v>12866775040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083F27696B944FAC4BADC9BA23CF17" ma:contentTypeVersion="2" ma:contentTypeDescription="Opprett et nytt dokument." ma:contentTypeScope="" ma:versionID="1eb3821b665990151f600d3f132d4ede">
  <xsd:schema xmlns:xsd="http://www.w3.org/2001/XMLSchema" xmlns:xs="http://www.w3.org/2001/XMLSchema" xmlns:p="http://schemas.microsoft.com/office/2006/metadata/properties" xmlns:ns2="47348aea-5aa0-4dc1-ba68-0273a2c009fe" targetNamespace="http://schemas.microsoft.com/office/2006/metadata/properties" ma:root="true" ma:fieldsID="39d92ac1e539a14fd84d772dfbdf737b" ns2:_="">
    <xsd:import namespace="47348aea-5aa0-4dc1-ba68-0273a2c009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48aea-5aa0-4dc1-ba68-0273a2c009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0D591D-F6CA-4588-B707-072AEC149D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15726F-A919-4346-9757-F7FABB2B5915}"/>
</file>

<file path=customXml/itemProps3.xml><?xml version="1.0" encoding="utf-8"?>
<ds:datastoreItem xmlns:ds="http://schemas.openxmlformats.org/officeDocument/2006/customXml" ds:itemID="{857B0692-48F9-4909-A7C1-C2ECDF892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Courtade</dc:creator>
  <cp:keywords/>
  <dc:description/>
  <cp:lastModifiedBy>Kristoffer Johansen</cp:lastModifiedBy>
  <cp:revision/>
  <dcterms:created xsi:type="dcterms:W3CDTF">2022-10-23T07:46:51Z</dcterms:created>
  <dcterms:modified xsi:type="dcterms:W3CDTF">2023-04-26T15:05:29Z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0x01010037083F27696B944FAC4BADC9BA23CF17</vt:lpwstr>
  </property>
</Properties>
</file>