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malierosfjordeggesbo/Documents/Master/"/>
    </mc:Choice>
  </mc:AlternateContent>
  <xr:revisionPtr revIDLastSave="0" documentId="13_ncr:1_{065BB8EC-C89B-6C4F-AD9A-A331A6BCF59C}" xr6:coauthVersionLast="47" xr6:coauthVersionMax="47" xr10:uidLastSave="{00000000-0000-0000-0000-000000000000}"/>
  <bookViews>
    <workbookView xWindow="0" yWindow="460" windowWidth="27100" windowHeight="13960" activeTab="2" xr2:uid="{00000000-000D-0000-FFFF-FFFF00000000}"/>
  </bookViews>
  <sheets>
    <sheet name="Sheet3" sheetId="3" r:id="rId1"/>
    <sheet name="Ark1" sheetId="4" r:id="rId2"/>
    <sheet name="Sheet2" sheetId="2" r:id="rId3"/>
    <sheet name="Sheet1" sheetId="1" r:id="rId4"/>
  </sheets>
  <definedNames>
    <definedName name="_xlchart.v1.0" hidden="1">Sheet2!$A$43</definedName>
    <definedName name="_xlchart.v1.1" hidden="1">Sheet2!$A$44:$A$50</definedName>
    <definedName name="_xlchart.v1.2" hidden="1">Sheet2!$B$43</definedName>
    <definedName name="_xlchart.v1.3" hidden="1">Sheet2!$B$44:$B$50</definedName>
    <definedName name="_xlchart.v2.4" hidden="1">Sheet2!$A$43</definedName>
    <definedName name="_xlchart.v2.5" hidden="1">Sheet2!$A$44:$A$50</definedName>
    <definedName name="_xlchart.v2.6" hidden="1">Sheet2!$B$43</definedName>
    <definedName name="_xlchart.v2.7" hidden="1">Sheet2!$B$44:$B$50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30" i="2"/>
  <c r="F31" i="2"/>
  <c r="F32" i="2"/>
  <c r="F33" i="2"/>
  <c r="F34" i="2"/>
  <c r="F28" i="2"/>
  <c r="E35" i="3"/>
  <c r="E36" i="3"/>
  <c r="E37" i="3"/>
  <c r="E38" i="3"/>
  <c r="E39" i="3"/>
  <c r="E40" i="3"/>
  <c r="E34" i="3"/>
  <c r="E29" i="2"/>
  <c r="E30" i="2"/>
  <c r="E31" i="2"/>
  <c r="E32" i="2"/>
  <c r="E33" i="2"/>
  <c r="E34" i="2"/>
  <c r="E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Amalie Martha Rosfjord Eggesbø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V_3.22_12/10_Infinite (Dec 14 2010/13.07.14)
MTP, V_3.22_12/10_Infinite (Dec 14 2010/13.07.14)
CUV, V_3.22_12/10_Infinite (Dec 14 2010/13.07.14)
HCP, V_2.02_05/06_HCP (May 23 2006/14.05.27)
MEM, V_2.14_01/11_MCR (Mar  3 2011/09.03.17)
MEX, V_2.14_01/11_MCR (Mar  3 2011/09.02.39)
ZSCAN, V_3.22_12/10_Infinite (Dec 14 2010/13.07.14)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Amalie Martha Rosfjord Eggesbø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V_3.22_12/10_Infinite (Dec 14 2010/13.07.14)
MTP, V_3.22_12/10_Infinite (Dec 14 2010/13.07.14)
CUV, V_3.22_12/10_Infinite (Dec 14 2010/13.07.14)
HCP, V_2.02_05/06_HCP (May 23 2006/14.05.27)
MEM, V_2.14_01/11_MCR (Mar  3 2011/09.03.17)
MEX, V_2.14_01/11_MCR (Mar  3 2011/09.02.39)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<sst xmlns="http://schemas.openxmlformats.org/spreadsheetml/2006/main" count="168" uniqueCount="87">
  <si>
    <t>Application: Tecan i-control</t>
  </si>
  <si>
    <t>Tecan i-control , 2.0.10.0</t>
  </si>
  <si>
    <t>Device: infinite 200Pro</t>
  </si>
  <si>
    <t>Serial number: 1111001422</t>
  </si>
  <si>
    <t>Serial number of connected stacker:</t>
  </si>
  <si>
    <t>Firmware: V_3.22_12/10_Infinite (Dec 14 2010/13.07.14)</t>
  </si>
  <si>
    <t>MAI, V_3.22_12/10_Infinite (Dec 14 2010/13.07.14)</t>
  </si>
  <si>
    <t>Date:</t>
  </si>
  <si>
    <t>31.10.2024</t>
  </si>
  <si>
    <t>Time:</t>
  </si>
  <si>
    <t>10:55:33</t>
  </si>
  <si>
    <t>System</t>
  </si>
  <si>
    <t>NTNU06826</t>
  </si>
  <si>
    <t>User</t>
  </si>
  <si>
    <t>WIN-NTNU-NO\ameggesb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</si>
  <si>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</si>
  <si>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</si>
  <si>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</si>
  <si>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</si>
  <si>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</si>
  <si>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21 °C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</si>
  <si>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</si>
  <si>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</si>
  <si>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</si>
  <si>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</si>
  <si>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</si>
  <si>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</si>
  <si>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</si>
  <si>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</si>
  <si>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</si>
  <si>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</si>
  <si>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B10-H12</t>
  </si>
  <si>
    <t>Start Time:</t>
  </si>
  <si>
    <t>31.10.2024 10:55:33</t>
  </si>
  <si>
    <t>Temperature: 21.7 °C</t>
  </si>
  <si>
    <t>&lt;&gt;</t>
  </si>
  <si>
    <t>B</t>
  </si>
  <si>
    <t>C</t>
  </si>
  <si>
    <t>D</t>
  </si>
  <si>
    <t>E</t>
  </si>
  <si>
    <t>F</t>
  </si>
  <si>
    <t>G</t>
  </si>
  <si>
    <t>H</t>
  </si>
  <si>
    <t>End Time:</t>
  </si>
  <si>
    <t>31.10.2024 10:55:56</t>
  </si>
  <si>
    <t>10:56:32</t>
  </si>
  <si>
    <t>Label:  Label1</t>
  </si>
  <si>
    <t>Wavelength</t>
  </si>
  <si>
    <t>Pathlength Test Wavelength</t>
  </si>
  <si>
    <t>Pathlength Reference Wavelength</t>
  </si>
  <si>
    <t>Pathlength Correction Factor (Manual)</t>
  </si>
  <si>
    <t>31.10.2024 10:56:32</t>
  </si>
  <si>
    <t>Label1</t>
  </si>
  <si>
    <t>Temperature: 21.8 °C</t>
  </si>
  <si>
    <t>Pathlength test wavelength</t>
  </si>
  <si>
    <t>Pathlength reference wavelength</t>
  </si>
  <si>
    <t>Pathlength corrected Label1</t>
  </si>
  <si>
    <t>Pathlength [cm] Label1</t>
  </si>
  <si>
    <t>31.10.2024 10:57:40</t>
  </si>
  <si>
    <t>conc TPA (μM)</t>
  </si>
  <si>
    <t>sum:</t>
  </si>
  <si>
    <t>gj</t>
  </si>
  <si>
    <t>sd:</t>
  </si>
  <si>
    <t>SAMMENDRAG (UTDATA)</t>
  </si>
  <si>
    <t>Regresjonsstatistikk</t>
  </si>
  <si>
    <t>Multippel R</t>
  </si>
  <si>
    <t>R-kvadrat</t>
  </si>
  <si>
    <t>Justert R-kvadrat</t>
  </si>
  <si>
    <t>Standardfeil</t>
  </si>
  <si>
    <t>Observasjoner</t>
  </si>
  <si>
    <t>Variansanalyse</t>
  </si>
  <si>
    <t>Regresjon</t>
  </si>
  <si>
    <t>Residualer</t>
  </si>
  <si>
    <t>Totalt</t>
  </si>
  <si>
    <t>Skjæringspunkt</t>
  </si>
  <si>
    <t>fg</t>
  </si>
  <si>
    <t>SK</t>
  </si>
  <si>
    <t>GK</t>
  </si>
  <si>
    <t>Signifkans-F</t>
  </si>
  <si>
    <t>Koeffisienter</t>
  </si>
  <si>
    <t>t-Stat</t>
  </si>
  <si>
    <t>P-verdi</t>
  </si>
  <si>
    <t>Nederste 95%</t>
  </si>
  <si>
    <t>Øverste 95%</t>
  </si>
  <si>
    <t>Nedre 95,0%</t>
  </si>
  <si>
    <t>Øverste 95,0%</t>
  </si>
  <si>
    <t>X-variabel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</si>
</sst>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"/>
    <numFmt numFmtId="165" formatCode="0.0000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0" borderId="0" xfId="0" applyNumberFormat="1"/>
    <xf numFmtId="17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Sheet2!$F$29:$F$34</c:f>
                <c:numCache>
                  <c:formatCode>General</c:formatCode>
                  <c:ptCount val="6"/>
                  <c:pt idx="0">
                    <c:v>9.1016090837203849E-3</c:v>
                  </c:pt>
                  <c:pt idx="1">
                    <c:v>7.5831129665767339E-3</c:v>
                  </c:pt>
                  <c:pt idx="2">
                    <c:v>4.7708731761129733E-2</c:v>
                  </c:pt>
                  <c:pt idx="3">
                    <c:v>2.6199687852772161E-2</c:v>
                  </c:pt>
                  <c:pt idx="4">
                    <c:v>1.3024718044204511E-2</c:v>
                  </c:pt>
                  <c:pt idx="5">
                    <c:v>2.0784617399284256E-3</c:v>
                  </c:pt>
                </c:numCache>
              </c:numRef>
            </c:plus>
            <c:minus>
              <c:numRef>
                <c:f>Sheet2!$F$29:$F$34</c:f>
                <c:numCache>
                  <c:formatCode>General</c:formatCode>
                  <c:ptCount val="6"/>
                  <c:pt idx="0">
                    <c:v>9.1016090837203849E-3</c:v>
                  </c:pt>
                  <c:pt idx="1">
                    <c:v>7.5831129665767339E-3</c:v>
                  </c:pt>
                  <c:pt idx="2">
                    <c:v>4.7708731761129733E-2</c:v>
                  </c:pt>
                  <c:pt idx="3">
                    <c:v>2.6199687852772161E-2</c:v>
                  </c:pt>
                  <c:pt idx="4">
                    <c:v>1.3024718044204511E-2</c:v>
                  </c:pt>
                  <c:pt idx="5">
                    <c:v>2.0784617399284256E-3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Sheet2!$A$44:$A$50</c:f>
              <c:numCache>
                <c:formatCode>General</c:formatCode>
                <c:ptCount val="7"/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</c:numCache>
            </c:numRef>
          </c:xVal>
          <c:yVal>
            <c:numRef>
              <c:f>Sheet2!$B$44:$B$50</c:f>
              <c:numCache>
                <c:formatCode>General</c:formatCode>
                <c:ptCount val="7"/>
                <c:pt idx="1">
                  <c:v>0.29799999999999999</c:v>
                </c:pt>
                <c:pt idx="2">
                  <c:v>0.45700000000000002</c:v>
                </c:pt>
                <c:pt idx="3">
                  <c:v>0.83199999999999996</c:v>
                </c:pt>
                <c:pt idx="4">
                  <c:v>1.177</c:v>
                </c:pt>
                <c:pt idx="5">
                  <c:v>1.5369999999999999</c:v>
                </c:pt>
                <c:pt idx="6">
                  <c:v>1.885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0-3D44-8D24-C87372C9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50735"/>
        <c:axId val="1543152383"/>
      </c:scatterChart>
      <c:valAx>
        <c:axId val="154315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Conc. TPA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3152383"/>
        <c:crosses val="autoZero"/>
        <c:crossBetween val="midCat"/>
      </c:valAx>
      <c:valAx>
        <c:axId val="15431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240nm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315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24</xdr:row>
      <xdr:rowOff>142240</xdr:rowOff>
    </xdr:from>
    <xdr:to>
      <xdr:col>16</xdr:col>
      <xdr:colOff>266700</xdr:colOff>
      <xdr:row>44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CBDEBBD-576D-4E62-62A3-074ACB16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opLeftCell="A29" workbookViewId="0">
      <selection activeCell="I34" sqref="I3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45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6" x14ac:dyDescent="0.2">
      <c r="A17" t="s">
        <v>46</v>
      </c>
    </row>
    <row r="18" spans="1:6" x14ac:dyDescent="0.2">
      <c r="A18" t="s">
        <v>22</v>
      </c>
      <c r="E18" t="s">
        <v>23</v>
      </c>
    </row>
    <row r="19" spans="1:6" x14ac:dyDescent="0.2">
      <c r="A19" t="s">
        <v>47</v>
      </c>
      <c r="E19">
        <v>240</v>
      </c>
      <c r="F19" t="s">
        <v>25</v>
      </c>
    </row>
    <row r="20" spans="1:6" x14ac:dyDescent="0.2">
      <c r="A20" t="s">
        <v>26</v>
      </c>
      <c r="E20">
        <v>5</v>
      </c>
      <c r="F20" t="s">
        <v>25</v>
      </c>
    </row>
    <row r="21" spans="1:6" x14ac:dyDescent="0.2">
      <c r="A21" t="s">
        <v>48</v>
      </c>
      <c r="E21">
        <v>977</v>
      </c>
      <c r="F21" t="s">
        <v>25</v>
      </c>
    </row>
    <row r="22" spans="1:6" x14ac:dyDescent="0.2">
      <c r="A22" t="s">
        <v>26</v>
      </c>
      <c r="E22">
        <v>9</v>
      </c>
      <c r="F22" t="s">
        <v>25</v>
      </c>
    </row>
    <row r="23" spans="1:6" x14ac:dyDescent="0.2">
      <c r="A23" t="s">
        <v>49</v>
      </c>
      <c r="E23">
        <v>900</v>
      </c>
      <c r="F23" t="s">
        <v>25</v>
      </c>
    </row>
    <row r="24" spans="1:6" x14ac:dyDescent="0.2">
      <c r="A24" t="s">
        <v>26</v>
      </c>
      <c r="E24">
        <v>9</v>
      </c>
      <c r="F24" t="s">
        <v>25</v>
      </c>
    </row>
    <row r="25" spans="1:6" x14ac:dyDescent="0.2">
      <c r="A25" t="s">
        <v>27</v>
      </c>
      <c r="E25">
        <v>25</v>
      </c>
    </row>
    <row r="26" spans="1:6" x14ac:dyDescent="0.2">
      <c r="A26" t="s">
        <v>28</v>
      </c>
      <c r="E26">
        <v>0</v>
      </c>
      <c r="F26" t="s">
        <v>29</v>
      </c>
    </row>
    <row r="27" spans="1:6" x14ac:dyDescent="0.2">
      <c r="A27" t="s">
        <v>50</v>
      </c>
      <c r="E27" s="4">
        <v>0.18600000441074371</v>
      </c>
    </row>
    <row r="28" spans="1:6" x14ac:dyDescent="0.2">
      <c r="A28" t="s">
        <v>30</v>
      </c>
      <c r="E28" t="s">
        <v>31</v>
      </c>
    </row>
    <row r="29" spans="1:6" x14ac:dyDescent="0.2">
      <c r="A29" t="s">
        <v>32</v>
      </c>
      <c r="B29" s="1" t="s">
        <v>51</v>
      </c>
    </row>
    <row r="31" spans="1:6" x14ac:dyDescent="0.2">
      <c r="B31" t="s">
        <v>53</v>
      </c>
    </row>
    <row r="32" spans="1:6" x14ac:dyDescent="0.2">
      <c r="A32" t="s">
        <v>52</v>
      </c>
    </row>
    <row r="33" spans="1:7" x14ac:dyDescent="0.2">
      <c r="A33" s="3" t="s">
        <v>35</v>
      </c>
      <c r="B33" s="3">
        <v>10</v>
      </c>
      <c r="C33" s="3">
        <v>11</v>
      </c>
      <c r="D33" s="3">
        <v>12</v>
      </c>
      <c r="E33" t="s">
        <v>61</v>
      </c>
    </row>
    <row r="34" spans="1:7" x14ac:dyDescent="0.2">
      <c r="A34" s="3" t="s">
        <v>36</v>
      </c>
      <c r="B34" s="5">
        <v>1.913812518119812</v>
      </c>
      <c r="C34" s="5">
        <v>1.9042754173278809</v>
      </c>
      <c r="D34" s="5">
        <v>1.9023454189300537</v>
      </c>
      <c r="E34" s="5">
        <f>AVERAGE(B34:D34)</f>
        <v>1.9068111181259155</v>
      </c>
      <c r="G34" s="5"/>
    </row>
    <row r="35" spans="1:7" x14ac:dyDescent="0.2">
      <c r="A35" s="3" t="s">
        <v>37</v>
      </c>
      <c r="B35" s="5">
        <v>1.5620603561401367</v>
      </c>
      <c r="C35" s="5">
        <v>1.5497348308563232</v>
      </c>
      <c r="D35" s="5">
        <v>1.5427302122116089</v>
      </c>
      <c r="E35" s="5">
        <f t="shared" ref="E35:G40" si="0">AVERAGE(B35:D35)</f>
        <v>1.5515084664026897</v>
      </c>
      <c r="G35" s="5"/>
    </row>
    <row r="36" spans="1:7" x14ac:dyDescent="0.2">
      <c r="A36" s="3" t="s">
        <v>38</v>
      </c>
      <c r="B36" s="5">
        <v>1.1912267208099365</v>
      </c>
      <c r="C36" s="5">
        <v>1.1838980913162231</v>
      </c>
      <c r="D36" s="5">
        <v>1.1749353408813477</v>
      </c>
      <c r="E36" s="5">
        <f t="shared" si="0"/>
        <v>1.1833533843358357</v>
      </c>
      <c r="G36" s="5"/>
    </row>
    <row r="37" spans="1:7" x14ac:dyDescent="0.2">
      <c r="A37" s="3" t="s">
        <v>39</v>
      </c>
      <c r="B37" s="5">
        <v>0.78970712423324585</v>
      </c>
      <c r="C37" s="5">
        <v>0.86514472961425781</v>
      </c>
      <c r="D37" s="5">
        <v>0.84051048755645752</v>
      </c>
      <c r="E37" s="5">
        <f t="shared" si="0"/>
        <v>0.83178744713465369</v>
      </c>
      <c r="G37" s="5"/>
    </row>
    <row r="38" spans="1:7" x14ac:dyDescent="0.2">
      <c r="A38" s="3" t="s">
        <v>40</v>
      </c>
      <c r="B38" s="5">
        <v>0.4517446756362915</v>
      </c>
      <c r="C38" s="5">
        <v>0.45146432518959045</v>
      </c>
      <c r="D38" s="5">
        <v>0.46846586465835571</v>
      </c>
      <c r="E38" s="5">
        <f t="shared" si="0"/>
        <v>0.45722495516141254</v>
      </c>
      <c r="G38" s="5"/>
    </row>
    <row r="39" spans="1:7" x14ac:dyDescent="0.2">
      <c r="A39" s="3" t="s">
        <v>41</v>
      </c>
      <c r="B39" s="5">
        <v>0.29601332545280457</v>
      </c>
      <c r="C39" s="5">
        <v>0.2880198061466217</v>
      </c>
      <c r="D39" s="5">
        <v>0.28530514240264893</v>
      </c>
      <c r="E39" s="5">
        <f t="shared" si="0"/>
        <v>0.2897794246673584</v>
      </c>
      <c r="G39" s="5"/>
    </row>
    <row r="40" spans="1:7" x14ac:dyDescent="0.2">
      <c r="A40" s="3" t="s">
        <v>42</v>
      </c>
      <c r="B40" s="5">
        <v>9.6747227013111115E-2</v>
      </c>
      <c r="C40" s="5">
        <v>9.2758387327194214E-2</v>
      </c>
      <c r="D40" s="5">
        <v>9.6061632037162781E-2</v>
      </c>
      <c r="E40" s="5">
        <f t="shared" si="0"/>
        <v>9.5189082125822708E-2</v>
      </c>
      <c r="G40" s="5"/>
    </row>
    <row r="42" spans="1:7" x14ac:dyDescent="0.2">
      <c r="A42" t="s">
        <v>54</v>
      </c>
    </row>
    <row r="43" spans="1:7" x14ac:dyDescent="0.2">
      <c r="A43" s="3" t="s">
        <v>35</v>
      </c>
      <c r="B43" s="3">
        <v>10</v>
      </c>
      <c r="C43" s="3">
        <v>11</v>
      </c>
      <c r="D43" s="3">
        <v>12</v>
      </c>
    </row>
    <row r="44" spans="1:7" x14ac:dyDescent="0.2">
      <c r="A44" s="3" t="s">
        <v>36</v>
      </c>
      <c r="B44" s="5">
        <v>0.17319512367248535</v>
      </c>
      <c r="C44" s="5">
        <v>0.17482547461986542</v>
      </c>
      <c r="D44" s="5">
        <v>0.16636399924755096</v>
      </c>
    </row>
    <row r="45" spans="1:7" x14ac:dyDescent="0.2">
      <c r="A45" s="3" t="s">
        <v>37</v>
      </c>
      <c r="B45" s="5">
        <v>0.17054566740989685</v>
      </c>
      <c r="C45" s="5">
        <v>0.17080530524253845</v>
      </c>
      <c r="D45" s="5">
        <v>0.16737399995326996</v>
      </c>
    </row>
    <row r="46" spans="1:7" x14ac:dyDescent="0.2">
      <c r="A46" s="3" t="s">
        <v>38</v>
      </c>
      <c r="B46" s="5">
        <v>0.16969303786754608</v>
      </c>
      <c r="C46" s="5">
        <v>0.16778843104839325</v>
      </c>
      <c r="D46" s="5">
        <v>0.16730567812919617</v>
      </c>
    </row>
    <row r="47" spans="1:7" x14ac:dyDescent="0.2">
      <c r="A47" s="3" t="s">
        <v>39</v>
      </c>
      <c r="B47" s="5">
        <v>0.17226974666118622</v>
      </c>
      <c r="C47" s="5">
        <v>0.1705780029296875</v>
      </c>
      <c r="D47" s="5">
        <v>0.16856175661087036</v>
      </c>
    </row>
    <row r="48" spans="1:7" x14ac:dyDescent="0.2">
      <c r="A48" s="3" t="s">
        <v>40</v>
      </c>
      <c r="B48" s="5">
        <v>0.16897875070571899</v>
      </c>
      <c r="C48" s="5">
        <v>0.16734312474727631</v>
      </c>
      <c r="D48" s="5">
        <v>0.16737815737724304</v>
      </c>
    </row>
    <row r="49" spans="1:4" x14ac:dyDescent="0.2">
      <c r="A49" s="3" t="s">
        <v>41</v>
      </c>
      <c r="B49" s="5">
        <v>0.16714940965175629</v>
      </c>
      <c r="C49" s="5">
        <v>0.16711769998073578</v>
      </c>
      <c r="D49" s="5">
        <v>0.16704234480857849</v>
      </c>
    </row>
    <row r="50" spans="1:4" x14ac:dyDescent="0.2">
      <c r="A50" s="3" t="s">
        <v>42</v>
      </c>
      <c r="B50" s="5">
        <v>0.16828298568725586</v>
      </c>
      <c r="C50" s="5">
        <v>0.16510477662086487</v>
      </c>
      <c r="D50" s="5">
        <v>0.16329728066921234</v>
      </c>
    </row>
    <row r="52" spans="1:4" x14ac:dyDescent="0.2">
      <c r="A52" t="s">
        <v>55</v>
      </c>
    </row>
    <row r="53" spans="1:4" x14ac:dyDescent="0.2">
      <c r="A53" s="3" t="s">
        <v>35</v>
      </c>
      <c r="B53" s="3">
        <v>10</v>
      </c>
      <c r="C53" s="3">
        <v>11</v>
      </c>
      <c r="D53" s="3">
        <v>12</v>
      </c>
    </row>
    <row r="54" spans="1:4" x14ac:dyDescent="0.2">
      <c r="A54" s="3" t="s">
        <v>36</v>
      </c>
      <c r="B54" s="5">
        <v>4.2375363409519196E-2</v>
      </c>
      <c r="C54" s="5">
        <v>4.4787339866161346E-2</v>
      </c>
      <c r="D54" s="5">
        <v>3.674708679318428E-2</v>
      </c>
    </row>
    <row r="55" spans="1:4" x14ac:dyDescent="0.2">
      <c r="A55" s="3" t="s">
        <v>37</v>
      </c>
      <c r="B55" s="5">
        <v>3.8721345365047455E-2</v>
      </c>
      <c r="C55" s="5">
        <v>3.9538029581308365E-2</v>
      </c>
      <c r="D55" s="5">
        <v>3.6983326077461243E-2</v>
      </c>
    </row>
    <row r="56" spans="1:4" x14ac:dyDescent="0.2">
      <c r="A56" s="3" t="s">
        <v>38</v>
      </c>
      <c r="B56" s="5">
        <v>3.7527076900005341E-2</v>
      </c>
      <c r="C56" s="5">
        <v>3.6718543618917465E-2</v>
      </c>
      <c r="D56" s="5">
        <v>3.7790119647979736E-2</v>
      </c>
    </row>
    <row r="57" spans="1:4" x14ac:dyDescent="0.2">
      <c r="A57" s="3" t="s">
        <v>39</v>
      </c>
      <c r="B57" s="5">
        <v>3.8667645305395126E-2</v>
      </c>
      <c r="C57" s="5">
        <v>3.908151388168335E-2</v>
      </c>
      <c r="D57" s="5">
        <v>3.7383571267127991E-2</v>
      </c>
    </row>
    <row r="58" spans="1:4" x14ac:dyDescent="0.2">
      <c r="A58" s="3" t="s">
        <v>40</v>
      </c>
      <c r="B58" s="5">
        <v>3.9085224270820618E-2</v>
      </c>
      <c r="C58" s="5">
        <v>3.6579795181751251E-2</v>
      </c>
      <c r="D58" s="5">
        <v>3.6670476198196411E-2</v>
      </c>
    </row>
    <row r="59" spans="1:4" x14ac:dyDescent="0.2">
      <c r="A59" s="3" t="s">
        <v>41</v>
      </c>
      <c r="B59" s="5">
        <v>3.7793349474668503E-2</v>
      </c>
      <c r="C59" s="5">
        <v>3.776608407497406E-2</v>
      </c>
      <c r="D59" s="5">
        <v>3.8173403590917587E-2</v>
      </c>
    </row>
    <row r="60" spans="1:4" x14ac:dyDescent="0.2">
      <c r="A60" s="3" t="s">
        <v>42</v>
      </c>
      <c r="B60" s="5">
        <v>3.9660044014453888E-2</v>
      </c>
      <c r="C60" s="5">
        <v>3.6297306418418884E-2</v>
      </c>
      <c r="D60" s="5">
        <v>3.6402035504579544E-2</v>
      </c>
    </row>
    <row r="62" spans="1:4" x14ac:dyDescent="0.2">
      <c r="A62" t="s">
        <v>56</v>
      </c>
    </row>
    <row r="63" spans="1:4" x14ac:dyDescent="0.2">
      <c r="A63" s="3" t="s">
        <v>35</v>
      </c>
      <c r="B63" s="3">
        <v>10</v>
      </c>
      <c r="C63" s="3">
        <v>11</v>
      </c>
      <c r="D63" s="3">
        <v>12</v>
      </c>
    </row>
    <row r="64" spans="1:4" x14ac:dyDescent="0.2">
      <c r="A64" s="3" t="s">
        <v>36</v>
      </c>
      <c r="B64" s="5">
        <v>2.7210655212402344</v>
      </c>
      <c r="C64" s="5">
        <v>2.7237796783447266</v>
      </c>
      <c r="D64" s="5">
        <v>2.7298617362976074</v>
      </c>
    </row>
    <row r="65" spans="1:4" x14ac:dyDescent="0.2">
      <c r="A65" s="3" t="s">
        <v>37</v>
      </c>
      <c r="B65" s="5">
        <v>2.2040181159973145</v>
      </c>
      <c r="C65" s="5">
        <v>2.1959066390991211</v>
      </c>
      <c r="D65" s="5">
        <v>2.2006773948669434</v>
      </c>
    </row>
    <row r="66" spans="1:4" x14ac:dyDescent="0.2">
      <c r="A66" s="3" t="s">
        <v>38</v>
      </c>
      <c r="B66" s="5">
        <v>1.6764391660690308</v>
      </c>
      <c r="C66" s="5">
        <v>1.6800582408905029</v>
      </c>
      <c r="D66" s="5">
        <v>1.6873492002487183</v>
      </c>
    </row>
    <row r="67" spans="1:4" x14ac:dyDescent="0.2">
      <c r="A67" s="3" t="s">
        <v>39</v>
      </c>
      <c r="B67" s="5">
        <v>1.099425196647644</v>
      </c>
      <c r="C67" s="5">
        <v>1.2237354516983032</v>
      </c>
      <c r="D67" s="5">
        <v>1.1917754411697388</v>
      </c>
    </row>
    <row r="68" spans="1:4" x14ac:dyDescent="0.2">
      <c r="A68" s="3" t="s">
        <v>40</v>
      </c>
      <c r="B68" s="5">
        <v>0.64687222242355347</v>
      </c>
      <c r="C68" s="5">
        <v>0.64217060804367065</v>
      </c>
      <c r="D68" s="5">
        <v>0.66663753986358643</v>
      </c>
    </row>
    <row r="69" spans="1:4" x14ac:dyDescent="0.2">
      <c r="A69" s="3" t="s">
        <v>41</v>
      </c>
      <c r="B69" s="5">
        <v>0.42563509941101074</v>
      </c>
      <c r="C69" s="5">
        <v>0.41415548324584961</v>
      </c>
      <c r="D69" s="5">
        <v>0.41178855299949646</v>
      </c>
    </row>
    <row r="70" spans="1:4" x14ac:dyDescent="0.2">
      <c r="A70" s="3" t="s">
        <v>42</v>
      </c>
      <c r="B70" s="5">
        <v>0.1399049311876297</v>
      </c>
      <c r="C70" s="5">
        <v>0.1339445561170578</v>
      </c>
      <c r="D70" s="5">
        <v>0.14080482721328735</v>
      </c>
    </row>
    <row r="72" spans="1:4" x14ac:dyDescent="0.2">
      <c r="A72" t="s">
        <v>57</v>
      </c>
    </row>
    <row r="73" spans="1:4" x14ac:dyDescent="0.2">
      <c r="A73" s="3" t="s">
        <v>35</v>
      </c>
      <c r="B73" s="3">
        <v>10</v>
      </c>
      <c r="C73" s="3">
        <v>11</v>
      </c>
      <c r="D73" s="3">
        <v>12</v>
      </c>
    </row>
    <row r="74" spans="1:4" x14ac:dyDescent="0.2">
      <c r="A74" s="3" t="s">
        <v>36</v>
      </c>
      <c r="B74" s="5">
        <v>0.70333200693130493</v>
      </c>
      <c r="C74" s="5">
        <v>0.69912976026535034</v>
      </c>
      <c r="D74" s="5">
        <v>0.69686514139175415</v>
      </c>
    </row>
    <row r="75" spans="1:4" x14ac:dyDescent="0.2">
      <c r="A75" s="3" t="s">
        <v>37</v>
      </c>
      <c r="B75" s="5">
        <v>0.7087329626083374</v>
      </c>
      <c r="C75" s="5">
        <v>0.70573806762695312</v>
      </c>
      <c r="D75" s="5">
        <v>0.70102512836456299</v>
      </c>
    </row>
    <row r="76" spans="1:4" x14ac:dyDescent="0.2">
      <c r="A76" s="3" t="s">
        <v>38</v>
      </c>
      <c r="B76" s="5">
        <v>0.71056967973709106</v>
      </c>
      <c r="C76" s="5">
        <v>0.70467680692672729</v>
      </c>
      <c r="D76" s="5">
        <v>0.69632023572921753</v>
      </c>
    </row>
    <row r="77" spans="1:4" x14ac:dyDescent="0.2">
      <c r="A77" s="3" t="s">
        <v>39</v>
      </c>
      <c r="B77" s="5">
        <v>0.71829086542129517</v>
      </c>
      <c r="C77" s="5">
        <v>0.70697033405303955</v>
      </c>
      <c r="D77" s="5">
        <v>0.70525908470153809</v>
      </c>
    </row>
    <row r="78" spans="1:4" x14ac:dyDescent="0.2">
      <c r="A78" s="3" t="s">
        <v>40</v>
      </c>
      <c r="B78" s="5">
        <v>0.69835227727890015</v>
      </c>
      <c r="C78" s="5">
        <v>0.70302861928939819</v>
      </c>
      <c r="D78" s="5">
        <v>0.70272952318191528</v>
      </c>
    </row>
    <row r="79" spans="1:4" x14ac:dyDescent="0.2">
      <c r="A79" s="3" t="s">
        <v>41</v>
      </c>
      <c r="B79" s="5">
        <v>0.69546270370483398</v>
      </c>
      <c r="C79" s="5">
        <v>0.69543880224227905</v>
      </c>
      <c r="D79" s="5">
        <v>0.69284379482269287</v>
      </c>
    </row>
    <row r="80" spans="1:4" x14ac:dyDescent="0.2">
      <c r="A80" s="3" t="s">
        <v>42</v>
      </c>
      <c r="B80" s="5">
        <v>0.69152122735977173</v>
      </c>
      <c r="C80" s="5">
        <v>0.69251328706741333</v>
      </c>
      <c r="D80" s="5">
        <v>0.68223249912261963</v>
      </c>
    </row>
    <row r="84" spans="1:2" x14ac:dyDescent="0.2">
      <c r="A84" t="s">
        <v>43</v>
      </c>
      <c r="B84" s="1" t="s">
        <v>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823B-01C6-B742-B6BF-A6319B78DE5B}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63</v>
      </c>
    </row>
    <row r="2" spans="1:9" ht="16" thickBot="1" x14ac:dyDescent="0.25"/>
    <row r="3" spans="1:9" x14ac:dyDescent="0.2">
      <c r="A3" s="13" t="s">
        <v>64</v>
      </c>
      <c r="B3" s="13"/>
    </row>
    <row r="4" spans="1:9" x14ac:dyDescent="0.2">
      <c r="A4" s="10" t="s">
        <v>65</v>
      </c>
      <c r="B4" s="10">
        <v>0.99992753412616053</v>
      </c>
    </row>
    <row r="5" spans="1:9" x14ac:dyDescent="0.2">
      <c r="A5" s="10" t="s">
        <v>66</v>
      </c>
      <c r="B5" s="10">
        <v>0.9998550735036239</v>
      </c>
    </row>
    <row r="6" spans="1:9" x14ac:dyDescent="0.2">
      <c r="A6" s="10" t="s">
        <v>67</v>
      </c>
      <c r="B6" s="10">
        <v>0.99981884187952996</v>
      </c>
    </row>
    <row r="7" spans="1:9" x14ac:dyDescent="0.2">
      <c r="A7" s="10" t="s">
        <v>68</v>
      </c>
      <c r="B7" s="10">
        <v>8.3254026189200948E-3</v>
      </c>
    </row>
    <row r="8" spans="1:9" ht="16" thickBot="1" x14ac:dyDescent="0.25">
      <c r="A8" s="11" t="s">
        <v>69</v>
      </c>
      <c r="B8" s="11">
        <v>6</v>
      </c>
    </row>
    <row r="10" spans="1:9" ht="16" thickBot="1" x14ac:dyDescent="0.25">
      <c r="A10" t="s">
        <v>70</v>
      </c>
    </row>
    <row r="11" spans="1:9" x14ac:dyDescent="0.2">
      <c r="A11" s="12"/>
      <c r="B11" s="12" t="s">
        <v>75</v>
      </c>
      <c r="C11" s="12" t="s">
        <v>76</v>
      </c>
      <c r="D11" s="12" t="s">
        <v>77</v>
      </c>
      <c r="E11" s="12" t="s">
        <v>40</v>
      </c>
      <c r="F11" s="12" t="s">
        <v>78</v>
      </c>
    </row>
    <row r="12" spans="1:9" x14ac:dyDescent="0.2">
      <c r="A12" s="10" t="s">
        <v>71</v>
      </c>
      <c r="B12" s="10">
        <v>1</v>
      </c>
      <c r="C12" s="10">
        <v>1.9127567506849312</v>
      </c>
      <c r="D12" s="10">
        <v>1.9127567506849312</v>
      </c>
      <c r="E12" s="10">
        <v>27596.198031543427</v>
      </c>
      <c r="F12" s="10">
        <v>7.8767640368620988E-9</v>
      </c>
    </row>
    <row r="13" spans="1:9" x14ac:dyDescent="0.2">
      <c r="A13" s="10" t="s">
        <v>72</v>
      </c>
      <c r="B13" s="10">
        <v>4</v>
      </c>
      <c r="C13" s="10">
        <v>2.772493150684863E-4</v>
      </c>
      <c r="D13" s="10">
        <v>6.9312328767121576E-5</v>
      </c>
      <c r="E13" s="10"/>
      <c r="F13" s="10"/>
    </row>
    <row r="14" spans="1:9" ht="16" thickBot="1" x14ac:dyDescent="0.25">
      <c r="A14" s="11" t="s">
        <v>73</v>
      </c>
      <c r="B14" s="11">
        <v>5</v>
      </c>
      <c r="C14" s="11">
        <v>1.9130339999999997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79</v>
      </c>
      <c r="C16" s="12" t="s">
        <v>68</v>
      </c>
      <c r="D16" s="12" t="s">
        <v>80</v>
      </c>
      <c r="E16" s="12" t="s">
        <v>81</v>
      </c>
      <c r="F16" s="12" t="s">
        <v>82</v>
      </c>
      <c r="G16" s="12" t="s">
        <v>83</v>
      </c>
      <c r="H16" s="12" t="s">
        <v>84</v>
      </c>
      <c r="I16" s="12" t="s">
        <v>85</v>
      </c>
    </row>
    <row r="17" spans="1:9" x14ac:dyDescent="0.2">
      <c r="A17" s="10" t="s">
        <v>74</v>
      </c>
      <c r="B17" s="10">
        <v>0.11484383561643852</v>
      </c>
      <c r="C17" s="10">
        <v>6.4782089224228118E-3</v>
      </c>
      <c r="D17" s="10">
        <v>17.727714093772637</v>
      </c>
      <c r="E17" s="10">
        <v>5.9481690588205187E-5</v>
      </c>
      <c r="F17" s="10">
        <v>9.6857444163329032E-2</v>
      </c>
      <c r="G17" s="10">
        <v>0.132830227069548</v>
      </c>
      <c r="H17" s="10">
        <v>9.6857444163329032E-2</v>
      </c>
      <c r="I17" s="10">
        <v>0.132830227069548</v>
      </c>
    </row>
    <row r="18" spans="1:9" ht="16" thickBot="1" x14ac:dyDescent="0.25">
      <c r="A18" s="11" t="s">
        <v>86</v>
      </c>
      <c r="B18" s="11">
        <v>1.1821369863013695E-2</v>
      </c>
      <c r="C18" s="11">
        <v>7.1161186263823869E-5</v>
      </c>
      <c r="D18" s="11">
        <v>166.12103428387212</v>
      </c>
      <c r="E18" s="11">
        <v>7.8767640368620988E-9</v>
      </c>
      <c r="F18" s="11">
        <v>1.1623794735731432E-2</v>
      </c>
      <c r="G18" s="11">
        <v>1.2018944990295958E-2</v>
      </c>
      <c r="H18" s="11">
        <v>1.1623794735731432E-2</v>
      </c>
      <c r="I18" s="11">
        <v>1.2018944990295958E-2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abSelected="1" topLeftCell="A19" zoomScale="125" workbookViewId="0">
      <selection activeCell="H32" sqref="H32"/>
    </sheetView>
  </sheetViews>
  <sheetFormatPr baseColWidth="10" defaultColWidth="8.83203125" defaultRowHeight="15" x14ac:dyDescent="0.2"/>
  <cols>
    <col min="5" max="6" width="9.6640625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10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6" x14ac:dyDescent="0.2">
      <c r="A17" t="s">
        <v>21</v>
      </c>
    </row>
    <row r="18" spans="1:6" x14ac:dyDescent="0.2">
      <c r="A18" t="s">
        <v>22</v>
      </c>
      <c r="E18" t="s">
        <v>23</v>
      </c>
    </row>
    <row r="19" spans="1:6" x14ac:dyDescent="0.2">
      <c r="A19" t="s">
        <v>24</v>
      </c>
      <c r="E19">
        <v>240</v>
      </c>
      <c r="F19" t="s">
        <v>25</v>
      </c>
    </row>
    <row r="20" spans="1:6" x14ac:dyDescent="0.2">
      <c r="A20" t="s">
        <v>26</v>
      </c>
      <c r="E20">
        <v>5</v>
      </c>
      <c r="F20" t="s">
        <v>25</v>
      </c>
    </row>
    <row r="21" spans="1:6" x14ac:dyDescent="0.2">
      <c r="A21" t="s">
        <v>27</v>
      </c>
      <c r="E21">
        <v>25</v>
      </c>
    </row>
    <row r="22" spans="1:6" x14ac:dyDescent="0.2">
      <c r="A22" t="s">
        <v>28</v>
      </c>
      <c r="E22">
        <v>0</v>
      </c>
      <c r="F22" t="s">
        <v>29</v>
      </c>
    </row>
    <row r="23" spans="1:6" x14ac:dyDescent="0.2">
      <c r="A23" t="s">
        <v>30</v>
      </c>
      <c r="E23" t="s">
        <v>31</v>
      </c>
    </row>
    <row r="24" spans="1:6" x14ac:dyDescent="0.2">
      <c r="A24" t="s">
        <v>32</v>
      </c>
      <c r="B24" s="1" t="s">
        <v>33</v>
      </c>
    </row>
    <row r="26" spans="1:6" x14ac:dyDescent="0.2">
      <c r="B26" t="s">
        <v>34</v>
      </c>
    </row>
    <row r="27" spans="1:6" x14ac:dyDescent="0.2">
      <c r="A27" s="3" t="s">
        <v>35</v>
      </c>
      <c r="B27" s="3">
        <v>10</v>
      </c>
      <c r="C27" s="3">
        <v>11</v>
      </c>
      <c r="D27" s="3">
        <v>12</v>
      </c>
      <c r="E27" t="s">
        <v>60</v>
      </c>
      <c r="F27" t="s">
        <v>62</v>
      </c>
    </row>
    <row r="28" spans="1:6" x14ac:dyDescent="0.2">
      <c r="A28" s="3" t="s">
        <v>36</v>
      </c>
      <c r="B28">
        <v>1.8980000019073486</v>
      </c>
      <c r="C28">
        <v>1.8819999694824219</v>
      </c>
      <c r="D28">
        <v>1.8763999938964844</v>
      </c>
      <c r="E28" s="9">
        <f>AVERAGE(B28:D28)</f>
        <v>1.8854666550954182</v>
      </c>
      <c r="F28" s="9">
        <f>_xlfn.STDEV.S(B28:D28)</f>
        <v>1.1209528017355027E-2</v>
      </c>
    </row>
    <row r="29" spans="1:6" x14ac:dyDescent="0.2">
      <c r="A29" s="3" t="s">
        <v>37</v>
      </c>
      <c r="B29">
        <v>1.5464999675750732</v>
      </c>
      <c r="C29">
        <v>1.5370999574661255</v>
      </c>
      <c r="D29">
        <v>1.5283000469207764</v>
      </c>
      <c r="E29" s="9">
        <f t="shared" ref="E29:E34" si="0">AVERAGE(B29:D29)</f>
        <v>1.5372999906539917</v>
      </c>
      <c r="F29" s="9">
        <f t="shared" ref="F29:F34" si="1">_xlfn.STDEV.S(B29:D29)</f>
        <v>9.1016090837203849E-3</v>
      </c>
    </row>
    <row r="30" spans="1:6" x14ac:dyDescent="0.2">
      <c r="A30" s="3" t="s">
        <v>38</v>
      </c>
      <c r="B30">
        <v>1.1833000183105469</v>
      </c>
      <c r="C30">
        <v>1.179900050163269</v>
      </c>
      <c r="D30">
        <v>1.1687999963760376</v>
      </c>
      <c r="E30" s="9">
        <f t="shared" si="0"/>
        <v>1.1773333549499512</v>
      </c>
      <c r="F30" s="9">
        <f t="shared" si="1"/>
        <v>7.5831129665767339E-3</v>
      </c>
    </row>
    <row r="31" spans="1:6" x14ac:dyDescent="0.2">
      <c r="A31" s="3" t="s">
        <v>39</v>
      </c>
      <c r="B31">
        <v>0.77920001745223999</v>
      </c>
      <c r="C31">
        <v>0.87150001525878906</v>
      </c>
      <c r="D31">
        <v>0.84630000591278076</v>
      </c>
      <c r="E31" s="9">
        <f t="shared" si="0"/>
        <v>0.83233334620793664</v>
      </c>
      <c r="F31" s="9">
        <f t="shared" si="1"/>
        <v>4.7708731761129733E-2</v>
      </c>
    </row>
    <row r="32" spans="1:6" x14ac:dyDescent="0.2">
      <c r="A32" s="3" t="s">
        <v>40</v>
      </c>
      <c r="B32">
        <v>0.42739999294281006</v>
      </c>
      <c r="C32">
        <v>0.46930000185966492</v>
      </c>
      <c r="D32">
        <v>0.47560000419616699</v>
      </c>
      <c r="E32" s="9">
        <f t="shared" si="0"/>
        <v>0.4574333329995473</v>
      </c>
      <c r="F32" s="9">
        <f t="shared" si="1"/>
        <v>2.6199687852772161E-2</v>
      </c>
    </row>
    <row r="33" spans="1:6" x14ac:dyDescent="0.2">
      <c r="A33" s="3" t="s">
        <v>41</v>
      </c>
      <c r="B33">
        <v>0.31279999017715454</v>
      </c>
      <c r="C33">
        <v>0.28839999437332153</v>
      </c>
      <c r="D33">
        <v>0.29269999265670776</v>
      </c>
      <c r="E33" s="9">
        <f t="shared" si="0"/>
        <v>0.29796665906906128</v>
      </c>
      <c r="F33" s="9">
        <f t="shared" si="1"/>
        <v>1.3024718044204511E-2</v>
      </c>
    </row>
    <row r="34" spans="1:6" x14ac:dyDescent="0.2">
      <c r="A34" s="3" t="s">
        <v>42</v>
      </c>
      <c r="B34">
        <v>0.10000000149011612</v>
      </c>
      <c r="C34">
        <v>9.6400000154972076E-2</v>
      </c>
      <c r="D34">
        <v>0.10000000149011612</v>
      </c>
      <c r="E34" s="9">
        <f t="shared" si="0"/>
        <v>9.88000010450681E-2</v>
      </c>
      <c r="F34" s="9">
        <f t="shared" si="1"/>
        <v>2.0784617399284256E-3</v>
      </c>
    </row>
    <row r="39" spans="1:6" x14ac:dyDescent="0.2">
      <c r="A39" t="s">
        <v>43</v>
      </c>
      <c r="B39" s="1" t="s">
        <v>44</v>
      </c>
    </row>
    <row r="43" spans="1:6" x14ac:dyDescent="0.2">
      <c r="A43" s="6" t="s">
        <v>59</v>
      </c>
    </row>
    <row r="44" spans="1:6" x14ac:dyDescent="0.2">
      <c r="D44" s="8"/>
    </row>
    <row r="45" spans="1:6" x14ac:dyDescent="0.2">
      <c r="A45" s="7">
        <v>15</v>
      </c>
      <c r="B45">
        <v>0.29799999999999999</v>
      </c>
      <c r="D45" s="8"/>
    </row>
    <row r="46" spans="1:6" x14ac:dyDescent="0.2">
      <c r="A46" s="7">
        <v>30</v>
      </c>
      <c r="B46">
        <v>0.45700000000000002</v>
      </c>
      <c r="D46" s="8"/>
    </row>
    <row r="47" spans="1:6" x14ac:dyDescent="0.2">
      <c r="A47" s="7">
        <v>60</v>
      </c>
      <c r="B47">
        <v>0.83199999999999996</v>
      </c>
      <c r="D47" s="8"/>
    </row>
    <row r="48" spans="1:6" x14ac:dyDescent="0.2">
      <c r="A48" s="7">
        <v>90</v>
      </c>
      <c r="B48">
        <v>1.177</v>
      </c>
      <c r="D48" s="8"/>
    </row>
    <row r="49" spans="1:4" x14ac:dyDescent="0.2">
      <c r="A49" s="7">
        <v>120</v>
      </c>
      <c r="B49">
        <v>1.5369999999999999</v>
      </c>
      <c r="D49" s="8"/>
    </row>
    <row r="50" spans="1:4" x14ac:dyDescent="0.2">
      <c r="A50" s="7">
        <v>150</v>
      </c>
      <c r="B50">
        <v>1.885</v>
      </c>
      <c r="D50" s="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Sheet3</vt:lpstr>
      <vt:lpstr>Ark1</vt:lpstr>
      <vt:lpstr>Sheet2</vt:lpstr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Martha Rosfjord Eggesbø</dc:creator>
  <cp:lastModifiedBy>Amalie Eggesbø</cp:lastModifiedBy>
  <dcterms:created xsi:type="dcterms:W3CDTF">2024-10-31T09:55:30Z</dcterms:created>
  <dcterms:modified xsi:type="dcterms:W3CDTF">2024-11-05T15:39:38Z</dcterms:modified>
</cp:coreProperties>
</file>