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.gcupadhaya\Desktop\"/>
    </mc:Choice>
  </mc:AlternateContent>
  <xr:revisionPtr revIDLastSave="0" documentId="13_ncr:1_{C417DEC5-732F-47FA-A9E6-C7A02590E2B6}" xr6:coauthVersionLast="41" xr6:coauthVersionMax="46" xr10:uidLastSave="{00000000-0000-0000-0000-000000000000}"/>
  <bookViews>
    <workbookView xWindow="-120" yWindow="-120" windowWidth="24240" windowHeight="17640" xr2:uid="{3BD54A18-F24A-44F9-992A-D366F672618B}"/>
  </bookViews>
  <sheets>
    <sheet name="compiled" sheetId="4" r:id="rId1"/>
    <sheet name="menth table" sheetId="5" r:id="rId2"/>
    <sheet name="mint Genes vs Vd653" sheetId="1" r:id="rId3"/>
    <sheet name="mint genes vs cont " sheetId="2" r:id="rId4"/>
    <sheet name="vert genes" sheetId="3" r:id="rId5"/>
  </sheets>
  <definedNames>
    <definedName name="_xlnm.Print_Titles" localSheetId="3">'mint genes vs cont '!$1:$1</definedName>
    <definedName name="_xlnm.Print_Titles" localSheetId="2">'mint Genes vs Vd653'!$1:$1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3" l="1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</calcChain>
</file>

<file path=xl/sharedStrings.xml><?xml version="1.0" encoding="utf-8"?>
<sst xmlns="http://schemas.openxmlformats.org/spreadsheetml/2006/main" count="1047" uniqueCount="170">
  <si>
    <t>SN</t>
  </si>
  <si>
    <t>run</t>
  </si>
  <si>
    <t>indiv_PCR_eff</t>
  </si>
  <si>
    <t>Amplicon</t>
  </si>
  <si>
    <t>Tissue</t>
  </si>
  <si>
    <t>log2 fold gene expression vs control</t>
  </si>
  <si>
    <t>RNAseq</t>
  </si>
  <si>
    <t>ddct vs Vd653</t>
  </si>
  <si>
    <t>fold gene expression vs Vd653</t>
  </si>
  <si>
    <t>log2fold change (vs Vd653)</t>
  </si>
  <si>
    <t>CNGC5_ARATH</t>
  </si>
  <si>
    <t>G10</t>
  </si>
  <si>
    <t>nd</t>
  </si>
  <si>
    <t>G14</t>
  </si>
  <si>
    <t>G19</t>
  </si>
  <si>
    <t>G26</t>
  </si>
  <si>
    <t>G9</t>
  </si>
  <si>
    <t>R20</t>
  </si>
  <si>
    <t>W1</t>
  </si>
  <si>
    <t>R22</t>
  </si>
  <si>
    <t>W2</t>
  </si>
  <si>
    <t>R23</t>
  </si>
  <si>
    <t>W3</t>
  </si>
  <si>
    <t>R29</t>
  </si>
  <si>
    <t>EGL1_ARATH</t>
  </si>
  <si>
    <t>R30</t>
  </si>
  <si>
    <t>R33</t>
  </si>
  <si>
    <t>G18</t>
  </si>
  <si>
    <t>PMTK_ARATH</t>
  </si>
  <si>
    <t>PMTK_ARATH_2</t>
  </si>
  <si>
    <t>Isolate</t>
  </si>
  <si>
    <t>M-111</t>
  </si>
  <si>
    <t>Vd653</t>
  </si>
  <si>
    <t>Treatment</t>
  </si>
  <si>
    <t>M-11</t>
  </si>
  <si>
    <t>mock</t>
  </si>
  <si>
    <t>control = Vd653</t>
  </si>
  <si>
    <t>Gene Name</t>
  </si>
  <si>
    <t>Sample</t>
  </si>
  <si>
    <t>ΔΔ Ct (Btub)</t>
  </si>
  <si>
    <t>ΔΔ Ct (Rho)</t>
  </si>
  <si>
    <t>fold change (Btub)</t>
  </si>
  <si>
    <t>fold change (Rho)</t>
  </si>
  <si>
    <t>log2 fold change (Btub)</t>
  </si>
  <si>
    <t>log2 fold change (Rho)</t>
  </si>
  <si>
    <t xml:space="preserve">experimental = M-111 </t>
  </si>
  <si>
    <t>mRNA _8458</t>
  </si>
  <si>
    <t>G31</t>
  </si>
  <si>
    <t>G35</t>
  </si>
  <si>
    <t>G36</t>
  </si>
  <si>
    <t>mRNA_9290</t>
  </si>
  <si>
    <t>RCF2_SCHPO</t>
  </si>
  <si>
    <t>SCYD_COLOR</t>
  </si>
  <si>
    <t>ARP2_ASPFU</t>
  </si>
  <si>
    <t>AYG1_ASPFU</t>
  </si>
  <si>
    <t>THR1_COLOR</t>
  </si>
  <si>
    <t xml:space="preserve">3.6 up in M-111 mint vs mustard </t>
  </si>
  <si>
    <t>4.7 up in M-111 mint vs potato</t>
  </si>
  <si>
    <t>4.8 up in Vd653 mint vs potato</t>
  </si>
  <si>
    <t>Combinations that we could look at, but would have to compare results across labs</t>
  </si>
  <si>
    <t>2.4 down in M111 mint vs potato</t>
  </si>
  <si>
    <t>2.1 down in M111 mint vs potato</t>
  </si>
  <si>
    <t>4.1 up in M-111 mint vs potato</t>
  </si>
  <si>
    <t>4.5 up in Vd 653 mint vs potato</t>
  </si>
  <si>
    <t>5.1 up in M-111 mint vs potato</t>
  </si>
  <si>
    <t>4.5 up in M-111 in mint vs potato</t>
  </si>
  <si>
    <t>4.1 up in Vd653 mint vs potato</t>
  </si>
  <si>
    <t xml:space="preserve">This gene is upregulated in Vd653 over M-111- which I think is what the RNAseq data says, but it says up, but then the fold change is - </t>
  </si>
  <si>
    <t>Host</t>
  </si>
  <si>
    <t>comparision</t>
  </si>
  <si>
    <t>653 vs control</t>
  </si>
  <si>
    <t>111 vs control</t>
  </si>
  <si>
    <t xml:space="preserve">gene </t>
  </si>
  <si>
    <t>control vs 653</t>
  </si>
  <si>
    <t>111 vs 653</t>
  </si>
  <si>
    <t>Mp-111 vs Mp-653</t>
  </si>
  <si>
    <t>original RNAseq comparision</t>
  </si>
  <si>
    <t>original RNAseq foldchange</t>
  </si>
  <si>
    <t>653 vs 111</t>
  </si>
  <si>
    <t>folchange qpcr</t>
  </si>
  <si>
    <t>foldchage RNAseq</t>
  </si>
  <si>
    <t>Comparison</t>
  </si>
  <si>
    <t>Regulation</t>
  </si>
  <si>
    <t>Base mean</t>
  </si>
  <si>
    <t>Log2 fold change</t>
  </si>
  <si>
    <t>Gene name</t>
  </si>
  <si>
    <t>Gene ID</t>
  </si>
  <si>
    <t>Function</t>
  </si>
  <si>
    <t>Source</t>
  </si>
  <si>
    <t>Sequence</t>
  </si>
  <si>
    <t>Validated by</t>
  </si>
  <si>
    <t>Mentha x piperita</t>
  </si>
  <si>
    <t>up</t>
  </si>
  <si>
    <t>FB30_ARATH</t>
  </si>
  <si>
    <t>Cluster-67248.41609</t>
  </si>
  <si>
    <t>F-box and associated interaction domains-containing protein, putative isoform 1 [Theobroma cacao]&gt;gi|590586605|ref|XP_007015751.1| F-box and associated interaction domains-containing protein, putative isoform 1 [Theobroma cacao]&gt;gi|508786113|gb|EOY33369.1| F-box and associated interaction domains-containing protein, putative isoform 1 [Theobroma cacao]&gt;gi|508786114|gb|EOY33370.1| F-box and associated interaction domains-containing protein, putative isoform 1 [Theobroma cacao]</t>
  </si>
  <si>
    <t>Blast_NR</t>
  </si>
  <si>
    <t>TTTCTTTTTTTTTTTTTTTTTCTTACAGTAGGGTAGGATAATAGTAGAGGATGGATCGACTTGTTGTGACGCGTCAATTTGGCAGCGACCATCGGTATCTAGATGATATTTCAACTCAAGACCTTTCTCATCGACTATTTGATCATCTTTACTTTTTATCAACAAATGACCATACCAATTTGGTTAGCTGCAACGGGCTGTTGTGTTTCTATTCCTATTGCTCCGCTACTGACGGTCGGGTTGTTCTTTACAATCCGACCACTCGCCGGTTGAAATTCCTTCCTCCGGCCAAACAACTTCCCAATTTATTTAAATATATCTTCAACTCTTGTGGTTTTGGATATGATCCGGCTTCAAATGACTACAAGGTCATTAGAAACTATGATCTTATTCAGGTGGATGAAAATGGATCTTACAGGAATTCCGTCACAAAGTTTCAACTCTACTCCTTGGCAACTGATTCTTGGAATGAGATTCCGGCCCCTACACCTAACTTTACCTTGGGTACTCGACAGGCCCCTGTTTTCCTCAATGGTAGTTGTTATTGGACAGCGGCCTTCTCTTATACCGAGGGGGTTCTTGCATTTGATTTTTCCTTGCAAAAATTTTCTTCCTTTGACCTGCCACCAATGGCTCCTGACACCAAATTATATCTCGTGGAGATTAATACATCATTATGTGTTATTTTGTATGACGATATAGGTGGAAAGTATAAGTCGTTTAAGATTTGGCAGTGGACGGGAGAGGGATGGATGCAATTATTCAATGAGCTTATTATCTTTGATGTAAAGATTCCGTTGGGTTTTAGAGATAAGTTTTTGTTTCTTGAGAGAGAAATTGACAGGAAGTTCAGTCAAGTACTAGTTTGTGATTTGAGCACTAGAAAGTTGAGGAAGATTGGTGTACTTGATTACCCCGGTGTGATGAGAATTGTTTCTCTTCATGAGACATCATATGTGATGCCGAATGAGATATCAACGAGTACTTATCAAAGTGAAGAAAGTTGGAACGAGTATTGGCGTAGATGCAAAGCGGTGGAAAATCATGCATGATTCTGTCCAGTGTAGTGTAGTGTAGTGGCTCCTTATTTATAGATTAGTGGTCCCTTTTTAATTTTAAATTTGAGTTAATGTGAGTTAGTGGTAAATTTGAATGTTAGGTACCAATGACGAAGACATGTATTTGTACTATTACTATTAAACTATCCTTGGTTCTTGTTTGTTCTTTTTAGTTTTCGGTGCCAAATTTGATTCATCTACTAACTTTTAAGAATTTTAACTACTCTTTGATTTTTGT</t>
  </si>
  <si>
    <t>Novogene</t>
  </si>
  <si>
    <t>Cluster-67248.84245</t>
  </si>
  <si>
    <t>methyltransferase activity</t>
  </si>
  <si>
    <t>GO</t>
  </si>
  <si>
    <t>GCTAGCAATAATTCCCTTCTTCATTTTGAAATGCCTGCAGCCAATCTAGAAAAGGAAATAATTTTGATTAATTCATAATACTTCAGTCAGTTTCAGTTGGAAAATCACAGGAAGAAAATATAATAATTCCTGCAACTGACATAGATTCGTTACTACTTAGTTACTACAACGAGATGTAATAAAAATTATTTTTATACACAGAAATCATAACCCTAAAAAGCATGTAATTTAGTTAATTTACCCAGAATTTTTGGTGGAATAGTACCATAGTTCCTTCTGGCAAATTAATATCTTCTCATTTAGGTCTCCACGTTCATTGTCTTCCTTCCGGCAACTCCATCTCATCCCTCTACCCAAGGTAGCTATGGCGTCGACGAAATACGTCGACTCTCGGATTATCGCGTACCCGTACGGCCGTAGAATCCGGTCCATCTCCAGCATCACGTACTTCATCTCACACCTGTGACTTTCGGCGGTGAAGAGGCCGTCTAGATGAAGGAGGTCGTACGTTCGGGGATATGTGGAGAAGGCCTCACACCAGTCGTGATAGGTTCCGACGAGGCCCCGGTCGTACACCACTGGAAGCGTGTTTGTCGAGTACGAAGAAACGACGTTCATAACCCAAAGCGGTTGATCTATCAAAGCAGCTGCAAATCCTCCATAAACAGTGTTCATATCCATAACATTTCTAATCTTATTTGTTCCCAAAGAAGTAAGCAGCTTCTTATAATGTTTAACCATCGTCTCCCACTTGCTTCCATCGCGTTTAAAACCAGGCCTACTTCCGCCACGATGATCACCAACTCGATCCGGATAAGCATGCAATCTCTTGGGCCATTTCGCCAAAGAGCTCAATGCCGTTGTACTCTCGTGCTTTGGGTCCGGTACCACAAGGCAAGGCATCATCGGGTTGTACCATGCTGCATCGGGTTCGGTACCATCATTGCACTTCGGAGGGTAGTTAGTTGGGACCTCGAGTTCTTGATAGCAGCTGTTGTTCAAAGATAGTTTCTGCCAAACGGATATATCGCCCTTCTGGTCGTACAATTTGAAACACATTGAGGTGAGCAGCTCTTGGAGTTTTTCGTAATTTGATCTCTGCTCTTCTATAGTTGAATTCCATCCCTTTGATCGTCTCTGATAATTAATCGGGGGGCCCGAGAGTACCCAGAAGCCCCCAGTTCGAAGAATACGGTGTATTTCTAAGAGGTATATTCCACCGTATTCAGTCCACGGAATGAGGCACCTTGAGCAATGTGCCATGTCAAATGAGTTTGCAGGAAAAGGAAGTCTCTGTGTCGAGATGATTCCCAGCATTGCAGGGATGCCACGTTCCAACGCAAACTGAACTTGAGCTTCATGGTTATCTCTTGGAGCAAGAGAGATAGTCAGAATCCCACGGTCTAGTAAATCACCACCCCAACTAGCCACCCCACATCCCGTGTCAATGGCAGTTCGAATAGTTCCATCCTTCATAGCTGGGATCAAATCTTGCATCAAATCAACATATTTACTAACACCTTTCGGGAACATAGTACCGCCTCCGGGGAAGAGAAATTTCTCCCCTTCTTTCTGCAGCCAATGTTGATTTGATTTCTGTTTATTAATCCAATCATAAGGAACATTCCTATACCAACATTCATCCCTACTCTTCGGCCACCTTATTGGGGACTTATATCCATCGGGTGGTGGAACTAGGCACTCCTTCCTCTCCAATGCCGGAGGGCAATGACGCTCCAAAAAAGAAAGCCGATAACGATTGTATCTCCTCCACCTCTGCGGATCAGTGCAGGGTGTGCAATCTTGAAAACTCGATTCACATTCAGGAAACGTAACAGCTTCGATTCGGAGGGGTACGATTGCTACTTCTTTTGAAGATTGAATCACATTACCAAAATCCAACATCCCATATTTGTATTTCTGTGAACAAAATAGCCCACCAAGATAGAAAGATGCCCCACACAGCACGATCAGCAATAGTGCTGTCGACACTGTTCTAGAATTCTTTCCCTCTTCCTGCTTCATGGTGTTGTAATTTTTCTAAAGATTCTGCAGATATACAAGACTAGTTGAATTAATTAGTACATCATATAAATTAAATCAATTTTTACAAAAAATGTCAGAAATTAGAAAATCATCATAAATTAGAGAGGCAAAACTTTGAACAGTTTGTATATCAGTGGAATTGATAACTCAACTCATCTCGGTTATGCTAAATATATCAAGAAAAAGAAAGCAAAGAAAGATCTATACATTTAAATTGCATCACATAATAAAGAAGTTGCAACCATGTAATAAATCTCTGAAAAATATGCAACAAAACACCAAATGCAGAAGGAAATTCAAGCAGCAGTTAACAGTCGAAACCAAGATTTCGATTATGAGGAAGACAAACTATAAGAACTAGAAGCTCGAAGACTTCAATCTAGCACGAGGAGAGAGAGAGAGTGGGAGAAACAAGGGACTAATGCAGATTTTAGAGGTGAAGACAGGGCATTATTAAAGGACTTTATGAAGTTCGAAAACCAAAAGATGAGATTATAATAGGTACATAACGCTGTGTCAGTCTAACTTTTATAAATTCACATGATAATGGGCCCAACACTTTATGAATTTTTCTGCAGACTGTTGAGGACCAACTTCACCACTAAAGTCAGAAAAGATGGAGCAAAAGTAAATAAAATTCAATCAATGTCACCTAACCATCATGCAAACAAAGTTAAAGTCAAGAGTACTGTCAATATATGGATATAAATACATATATAAATTCAGCTCAGCACTAAAACAGGTTCAGCTTCTCCTGCATATTAAGAAAGGCAGAAATCTGGAAATCATCTATGGATATCAACCTCAAATGGAATTAGTTCAACACAAAAGACAAGGACATAAGCACCGGGAAATGGAATCCCCGAGCAACAAAACACACACACACTCCCCAAGCTAGAAAATGAGGAATTTAAAGAATATACTAGTAACACTTTGTGCCCGTGTGTGTATTTTTGGGCTAAAAGATTACATCTTTGTATCAACTATGACCACAACTCAAATTCTTGCTTCAAATATCAAAAATATGACAGGAAAAATAAAGACGTTCACCTAAATCTGATCAAAATAATCACAGCCCATATGAAACGTTGGCTAAAAATATGAAAACATAAAAAAGAAAATCAAAGAAACCTGAAAAACAGAGGGTTCCTTGTACAGAAAATGAGTAATACAAGCTGGGATCTTCAAGAATTCTAGCTCGTCAAATCAAATCGATGGCTGCAATGGGGGAAACTCCTTTAAACTATAGATACTTGATGAACAAGAGATAAGAGAGAATGCAAGAAAGCTAATGTTGTAAAGGGGATTCAGGAGATTCACAAGCCCAAATACACTCACACATGCATGTTTGTCCTTTATCAACTCTCCATCTC</t>
  </si>
  <si>
    <t>-</t>
  </si>
  <si>
    <t>Cluster-67248.142094</t>
  </si>
  <si>
    <t>DNA binding</t>
  </si>
  <si>
    <t>TTTGGGAAATTGTCTATTTTTCTTTTTTATATCATTTCTATATGTAGGCCATGATTATTACATATTTGTAGCATTCCACATTTCACTATGCATTCCAATCTAAATTCACAATGTATTTGCTCCAACAAAACTATAAGTGTAACCCTAAACTTTGTCGATCGTTGAACTTTGAGTTCAGCTCGGCTAATGATGGTAACCTGCAGCCGCTACCTACGGTTCTGCTCCACCAAGCCTTGATTTCATCCTCTAGAAAGTCATGGTTGGAGATGTATTGACAAGCAACGGAGGATAGGATGCCTCCGACGTCGACCAAGATAGACTTCTTCAACGTGCAACCAGCGTTCCCTTTGACGTCGCCTGTTATGCAAGCAACGTAGTAACTACTTTCCCCTAGTCCCGCCTCGACGCTTCCAAGTCGCAACCGTAGGAAAAAACCGTTGAGATGGGACGAAGGAACGTTCGAATTCATCCATCTGAGAATGTCGGCACGAGTGAGCCGCAAGTTCCTGATCGCATCGAAAATCTCCGACTTGGCAGCATTATTATTGACATCGGAGGTATCACGTGGCCGGAGGCCTTGATCTTCCCCTCCACAGAGCATCAAACGTCGAGCGCCAAACCTGCTAGTGGGCCCCACGGGACACGAGACCGCCCAATGGTCCGGCTTCGAACACCTAATGCAGAAGCACGAAGATTCTTCAACCCTACTATCAAACGCGCTCGACTTCAACAGAAGGTCCTCGAGCTCCGATTTCGTGATGCCTGAACACCCGCGCACGTCATGGCAACCGCCGCAGAAAAGGCATGTCGAGTATATCCCCTTCTTCAACGACGTAATGTGCTTGAGGGCGTCCAGCCGCCTCGCAAAATCAGACGCCATCGCCATCGCCTCAGAACTAAATCTCTGAGAAGGAAGTATGGTACATAGTTCGTTTACGGACTTCAAGTCCGCAGATTCTTCATTACTATCAAGATCAGCTTTTACGAGGATCTTTTTCCCTTTCTCGGACCTCAGAGTTTTCGTAGAAAGACGAGAAATCCACAAACTGACACGACGATCACTTCTTTCAAGAACACCGCTCGTAGCTAACGGGATATCCGGATATGCTTCTTTTGTAGCTACTATCGTACCTTCATCCAAAGGGTCAGCTTGAATCACCCGATTTTTGCTCTCAGAAGGATCTCGAGATCGATCGTCCTCTTTAATACTAGGAATAGTTTGTTCAGAAGAGTTGCCAAAAATTCTTTCATCGGATTCACGTAGATTTTCGGGAGATCCCTCATCATCCACCTCGTGTTCTCTCGATTCTTCCTCTATGGACTCGACAATCTTTCTCGATTCTCCGCAACACAAAGACTGGAACACGGTTTGGAAACCCATACTTAAGTTCGAGTTTTGTGGTCTGAAGCACATGAAATTCTCATCATACTTTTTGCTCAAGACTCCATTGGAACAAGCAAGAGGCAGAGGGGATAAAGAATCTTCTAAGTTCAAACCCGAAAGGCCGCCCCTCGTCATGTTCGATATCCACTTCATAAACGAGCTATTAGGTTTCGCGTTCGATCCGTGAATCAGCATCTTCGTTCTTTTACTTTCAGTCACCATGTCTTCATCAAATATCTGCCTTTTCACACCCTTCTTACCTAGTGAAGAAAGTCGACTGTTCGAACTATTCGCACTCTCGTGATTGTCGTCTTCGTCGTCCGAAGATCTTCCGTAGATATCTTCATTGGATAATGCTTTCCCTTTCTCCTTTTCTTGATACAAACAAATCTTGCTACTCTCGCATGAGCCTTCGATAGGAAGCGTATTCTTTATCGGGAGCTCTGGTCCTACTAAACTGCATTCGTCTTTCTCAGTCAGACGGCACAGCTCGTTTTCAACAGACGACTCCAGTTTCTTCGACGGGGCAGCAATTTCTTCCCTCGATTCAGAAATAACGACGTTTCGCTCAAGAATAGCATCTTGTTTATCAGCTTCCTCCTCCAGTTCCCTATCAATCTCCAATCCGTCTGCATCCTTAAGAACCGTTGCCTTTTCAATAATTATCTCATTAGCATCCAGCACCATCTGAGATACAGTCAAGTTCCCCTGGTCGACAACAGGCTTTAGTCCCACATTCCAGAGTAGAAACGGTTTTCGATTGTCATCTGCTCGAAAATTAGCACATTTCACACCCACACCGTTCTTAGGCGACCAAACTAATTCGGACAGGGGATCGCACGTTGCAAAAGCCCGATTCACCTTTGAGCCTGCATTTACACCTGCACCTGATGAAGTGCTAAGCAGTTTTGCTCGGATTCTCGGTTCGTGTTCGGAGTCAACGTCCTTGTCCTCTATATTCATCATTTATTATCTCTCAGAATTTCCGATGGTCCCCATAGCGACAGGCAGCTGTAGCTCGTCATGTTACAAGAAATGCGAGATTTCATTCCATCAATGGCGGAGCTACCTCCACGTACACTTTCTTGCATGTTCCTACTATACTCTATAAT</t>
  </si>
  <si>
    <t>Cluster-71973.0</t>
  </si>
  <si>
    <t>PREDICTED: Solanum tuberosum uncharacterized LOC102587447 (LOC102587447), ncRNA</t>
  </si>
  <si>
    <t>Blast_NT</t>
  </si>
  <si>
    <t>ATGATCAACTCGCAAGTACAACTATCATGTTACAGGCCCCAAAAAACGGTATAAGAATGTAAAATAATCACAACCACAATAACTCAAATATTATATTAAAAAGACAAATCTTTCACGACCAAGAAGACACCCCAAGCTACTCTCGACACAACATTCTGGCAAGCACGGACATTTTCTAGAAATGAAAAATACAGAGCCAAAAACAAAATTATCGGTATTCACACAATTTACCCAAAAGTAATCACTGTAATATTAAAATGAAACTTCAAACCATTACGCACAGCAGAACAGCATCTTCAAAAGAGGAGAATTAAACGCACCATCTGGCCTTCATGAGAACTGTTAATTGTCCACATACATCATGAAAACACGTTATACATTCCAGTCTAATAGAAATAAAGTCCTGACCTCGAGTAGCAGCAGAAGGCTTAATAAAGCCCGAGGAGAAGTTGGTTATCTGCTACAAGTTTTTTGAGAGCAAGTACTACAGGGGGAAAACTACAGCTTCTGCTCTTACAATAAGCTGGTATGAGAACAAGTATACTGTTCTGAGAGTTCCTCGCGGAACAGAGAATGGCATACAGAATGACCAGGCCACTATTGCGTCTTACTGATTACACAATACAGCTTCTAACAAGCAACAGCGACAAGTTCAAGTGTCACGGAATCATCAAAATCAAGTAAATATACTCAAAACACTGAACAATCCAAGAGTACAACTCAAATCTTCAACTTCAACAGCAGCAGCAAACGAGTCTTCAGATCTTTGACTTCAACAGCAGCAGCAGCTCAAACATTACTTGAGAACATCACTCAAAAGAGAGTTTCAAAGCACCAGGGGTAAAACATCCATGCATCAAGAGAGCAGCACTTTCCCAGCACAAGTTGAGACTTCAGCCAGCACGAACAAGAAACAAAGATACTCCAAGATTTATGTTGCAAAAATATCCATCATCAACTGAGATGCGAAAGATCTAACCAGTACATCGGAATTGATTTAACAGTCAAAATCCCAAACCTGCCTAAAAAGGCACCTTTCCAGAGGGCTACAAAAGGGGAGCCATGACAGGAATCTCCCAATGATTGGAACACTTACATCACTAATTAAAAGAAACATAGTTGTTCCCCACTAGAACTCATACCACAGATATTACTGAAAGAAATTAACTCCTCTACAATGAAGAAAAGGTACTAATTGCCAAGGAAAAATAGAGCCATGTGATAAAATGAAAAAAGAGTGGCAACACAGCATTCCACAAGCAAAAGAAAATGAAGATATATGGTTTGAAGCCTTTCTTCTGCTTTGATAATGGTTCTTACACGCAACTTATTTTGAGAAGATGGCTTTTTGAATAACATATTTTATATGTATATTTTGTTCACCTAAAGAAACCTAATAATATTCAAATAATACTTCAAAATTGAGCTGTTGGAAGGCTAAATAATTATTAGAACGAAGCTCAAGTCCGAACGCAACTAATAGTTGATGCCTTACAGAAGGATTAATTAATCTTGTGTAGTTGTTAATATTTCAATTTTTGAAGAAATAAACAAGTGCATGACCTCCAATAACTATTAATTAGCGTAAATTTTCTAAAATAATATCATGGTTATATTGCATATCATGTCAGGATAATTGAGAGAAGAGACTTGCCAAAATAATTTATAAAATAGTTTAAAGCTACTTCAATGAAAAGTTAAAGGTGATGAGAAATAGAAGATTAACTTTATAACAAAACGATACGGGGAATAATTCTAAAACTAGCGATTAAAAATAATATGAGTATCAATTGGTGTCTTAGTGATTATAAAGGAAAGTAATTTAGATATGGAAGCTGATATGGAAAGTGTGAATGTAAAATTTCGCGAAGGGAATTAATATTATACCTCTGGTGGAGTGCTGCAGTAGAATCGTTGCTTTGTCCATCGCCTTATTAAGCAAATCAACATGAGTTACTTGTCCATGAAAAACAAGTAACCACTGGATCGATGCAAAAATTGTTGGACGCAGGAGCAGGGGAAGAGCATGAAAAATAAAAAGGACGCGACACACACAGAGAGGAGATCCGGGCAAAACTCCGTGCCTCTCCTCTCCAACACCAAAAAAAATATTTTTATTAGGTTCTTTTGACCTGCCATGCGAGCGCACCCAACATGGCAAAGGCCTGGTAACATGGAACAATAAATACCTCACTCTTTTCCTCTCATACCTCGCACGTCTTCACTCATTCTTTCATCTCTCGTACATATGCATGTATAAATAAAAACTAACGCAAATAAAACATTTAAATAATTATAAACATCAAAATTAAACCATCATAACCTCAGATCCACCATCACGTTCTCTGAATCAACCTTCGGCCGATGAGAACCGGTCAAAACCGTTTGATCTGTGACAACGAGGCACCAATTGGATATTCCTTGCATCTCTTATCAAATCAATAAATCTCTTGCGAACAATCGCGGGGATAACACCTCGGTTGCTGAAACGTTAGCTCCAACCTCCACAAATCTATGAAGATCGAACAGATCTGATGCTCCACGATGCTCATCTACCTCAAACCAGCACAAAAAAGCATCAGATTTACCATCTCTTCGTCAACCGTCGGCCAGAGTCGACAAACATCGAACAGTCACGCCATTCGTCCGGCTAATCGCTGCTCCGATACAGAACAACGGCAAATCCATATCCAAAACGTAGATCAAGGAACGATCTACACAGATCTGAAGATGAAAATTGAAGAAGATAAACTCCTTAGAAGAGATCTGGAGAAAAG</t>
  </si>
  <si>
    <t>PER45_ARATH</t>
  </si>
  <si>
    <t>Cluster-67248.115536</t>
  </si>
  <si>
    <t>heme binding//peroxidase activity</t>
  </si>
  <si>
    <t>GTTAATTAAGAGCTAGCTAGCTTGATCAATTATCATGGCTGCTAGTCTCAGAAATTGTTTGGTGACTCTACTAATAGCACTTGCACTTGTTTGGTGTTGCGATGCACAGCTGAGGCCAAACTTCTACGATTCCTCATGTCCTTCTCTTCAACTCATTGTCCGAAACGCCATGAGGGAAGCCATTAATCGAGAGCTCAGGCTCCCTGCATCTATCCTTCGTCTCTTCTTCCACGACTGCTTCGTCCGAGGATGCGATGCATCGGTTATGCTGGCCTCGCCTAATAACCAGGCGGAGAAGGACCATCCCGACAACCTCTCGCTGGCCGGAGACGGGTTCGACACGGTTGTCCGGGCGAAGGCGGCGGTGGACAGCAACCCTCAGTGCAGGAACAGAGTTTCTTGTGCTGATATATTAGCATTGGCTACAAGAGATGTTGTCAACTTGGCCGGAGGGATAAACTACCCGGTAGAATTGGGAAGAAGAGACGGTAGAATTTCAACAAAGGCCAGCGTTCAACGCCGTTTACCCGGCCCAGGCTCCAACTTGGACCAGCTCATCTCCTTATTTTCCGTCCATGGCCTCGACACCACCGATCTCATTGCATTATCTGGGGCGCATACGCTGGGTTTCTCGCACTGCAGCCGGTTCGCGAACCGGGTTTACAACTTCAGCCCTCGGAACCGGGTGGACCCGAGCCTGAACCCGCAGTACGCGGCGCAGCTGAGGCAGATGTGCCCGATCAACGTGGACCCGCGCATCGCCATAGACATGGACCCCACCACGCCCCGGACCTTCGACAACGCCTACTTCAGGAACCTGCAGAGCGGGAGGGGGCTGTTCAGCTCCGATCAAGTGCTCTTCACCGACGGCCGGTCGAGGGCCACGGTCAACCGGTTCGCCGCCAGCAACGCCGCCTTCAACCAGGCGTTTGCTACGGCGATGACGAAGCTGGGGAGAGTGGATGTGCTCACGGGGAGTCGGGGCGAGATTAGGATTGATTGCACCAGACCTAATTGATGAAGATCAGAGTTTTCATTTTCATTTTTATTTTTTTAATTTTATTTTTATTTTCAGATTTTATTTTTTTATTATCTCTTCAAGCTTATAAGCTCTTTTATCCAAACGCTTTAACAACTTATAAGCTCTTACCGTCATACATCTTATAAGCTCTTGAACATCTTATAAGCACTTAGAGCTTATAAGCACTTTGAAATAAGCTTAGCCAAACGGGTCTGTAACTAAATTCTACGTTCATTTCCACAAACCTCTATTTTACAACAATGCGAAAAGGAAAAAAGTTACTCTTCGACCAAGACCACGCATAATCAAACTCCTATAATCAGACACTACCGTTTCGCCCAACAAGATCGTACAGTTT</t>
  </si>
  <si>
    <t>down</t>
  </si>
  <si>
    <t>CB21_SINAL</t>
  </si>
  <si>
    <t>Cluster-67248.98511</t>
  </si>
  <si>
    <t>light-harvesting complex II chlorophyll a/b binding protein 1</t>
  </si>
  <si>
    <t>Blast_NT, KO</t>
  </si>
  <si>
    <t>GTTCTTGATCTCCTTCACCTTCAACTCCGCAAAGGCCTCTGGGTCAGTAGCCAAACCCAACGGGTCAAAGCTGCCACCTGGGTAAAGCAAGTCCTCGGCCTCTCCCAATGGTCCCTCTCCGGCGACTCTGTAACCCTCAACAGCTCCCATGAGGATCACCTGAGTCGCCCAAATGGCTAAGATGCTTTGAGCGTGAACCAAGCTCGGGTTGCCCAAGTAGTCAAGTCCTCCTTCGCTGAAGATCTGTGAACCAGCCTTGAACCAAACAGCTTCTCCGAACTTCACTCCGTTCCTAGCCAAAAGCTCAGGGAAAACGCAACCTAGGGCTCCAAGCATGGCCCATCTGCAGTGGATAACTTCTAGCTCACGGTTCCTGGCGAAGGTCTCGGGGTCAGCGGATAGACCAGCGGTGTCCCATCCGTAGTCACCGGGGAACTCTCCGGTAAGGTAGCTCGGGGGCTCGCCGGAGAATGGACCCAAGTACTTGACCCTGTCGGATCCGTACCATGGGCTGCCAGATGGACCGGTGGGTTTGACGGTTTTGCGCATGGTGACACGGCCGGTTCCAAAGACTTCGGATGCTCCTGGTGAGAGCTTCACGGCCTTTCCGGCGAAGGCAGGGGAGGAGAGAGCCATGGTTGAGGCAGCCATTAGAACTTTTCTTCTTCTCTTTTTAGTTTTTGTGTTTTTTT</t>
  </si>
  <si>
    <t>ARP3_ARATH</t>
  </si>
  <si>
    <t>Cluster-67248.121974</t>
  </si>
  <si>
    <t>--</t>
  </si>
  <si>
    <t>GGACCATCAATTTTCGTCCGTCGATTTTCATACTATTAAAATTCAGAATTTACATAATTAATACAAACAAATTTGAAACTAAAAAAATTCTGAGTACCATGCCATTGATTGGTAAGAAGAATATTACAACGTGAAGAATGTAATCAATTTTCAAGGAATATCTACGGTCACAAATTCATCTAAACTAGAAGAAAATCTTCAACCTGAGCTCAACTCCAGTCATTGCATATAAGAATCCAGTTTGATCAATCTTTATGTATTTTACTAATACATTCCCTTGAAAACTGGGTTTGTGCGACATATGCTCGCTCCACATTCCTCGTACTCTGCCTTTGTACGGCAAACTGTAAAAAACTCGGGCGTGGAAGCAAGTACCGAGCCTCCAAACCAAACTGCATATCTTTGAATCGGGTGGCTAACAACATTTACTTCCACAGGTTGTGACTTTGTTTCTCCGACAAGCCTAGCATCGGATGCAAGACCTCGAGCATCAACAATCTTCTTTAGATCCCTTTGTAACCTCCGGTTAAAGTCCTTGAACATGGTTGATCCTCCAGACAATACGACGTTCTTATACAAGGCCCTTCTTGTATCGATTGGTGCAGACTGAATACATTTATCGATAACATCAGGGAGAGGGGTGGCGAAATCACTAGTGTATATTTCAGGGTTGAAGAAGACCTCAGGCCCAAGAAACCTTTCATAGCCTATATCACAAGAATATGGAGCCCCAGTCTTGGGCTTGGTACCTCTCCACTGCTTGATGTATTTTGCAGGCTCTTTATCGTGTTTATTGAACTCCTTAACAATGTCTGAACAAGTGTAACAATACATTTCCTTCACTCTCCGGGCTACGTCAAAGGCATCCTCAGGTGGAATATGCTCTCCTCTTTCTCTCATGAGCTGCTGGATGAATCGAGTCACGTCTCTCCCTGCGATTGGAATGGACTTAATGCTGCTCCCGATTACGTAACCATCTGCAACAGGTACAATATGAGTAGCCCCATCTCCTACGTCCACTACAACTCCTGTCATCTCACACTAAGAAAAGTATTCAAGAATAAGAAAACACAAAAGTTTATGAAATAACTACTTGATTTTGTGGTATATTATACAAAGACCATGCTATTGTCCCACATGTGGTTCATCATGCTTCATTAAATTTGTCGAGCTAACTATTCAATCGCTGTTACAAGTGTGTAACAGAAGTGGAGTCAGCCTGAAAAGAAGAACACAAATTTTCCCAAATTCAACATTACATATTACTCTTGGCAATTATCTACCCTCTTACCACAATCACCTATATTAATGATTCATCTTGATAGTTCAAGGATAACCACATGATCTGGTATAGCATGATTCTCTCTATACAGCTATTACAACGACCAAAGAAAACCCTCCATTAATCGAAATTCGAAGCCAATAGATGAAGATTCAGACAAACTACTGATAATCTCCACAAAGACTTCACTATATAAATCATATAATCAAACAGCTCACTACAAATGTCAACACAAATTCAACCTCCATTCTTGAAATATCAACATGCTGAGGCTTCATTCATAACAAGTTACTAATAATTCCACAAAACCAATCCCAAAATAGTAAGGTTCCAAAACTGCCATTAGCACCAAC</t>
  </si>
  <si>
    <t>RBS2_BRANA</t>
  </si>
  <si>
    <t>Cluster-6227.0</t>
  </si>
  <si>
    <t>Carbon fixation in photosynthetic organisms: ribulose-bisphosphate carboxylase small chain</t>
  </si>
  <si>
    <t>TCCGCCGACGTAGAAAAGTCTTTGCCTCAAGGAGAAAGGAAAGATCTTGTCGGTGAAATTTACATGGAAAGTGATAAAGAAACGGAAAGAATTACCAAGAAAAGAAGAAGAAGAAGTAGTAATGGCTTCCTCTATGCTCTCCTCCGCCGCTGTTGTTACCTCACCGGCTCAAGCCACCATGGTTGCTCCATTCACCGGCTTGAAGTCATCCGCTGCATTCCCAGTCACCCGCAAAACCAACACTGATATTACTTCCATTGCAAGCAACGGAGGAAGAGTTAGCTGCATGAAGGTGTGGCCACCAGTCGGAAAGAAGAAGTTTGAGACTCTATCTTATCTTCCTGACCTTACTGACGTTGAATTGGCCAAAGAAGTTGACTACCTTCTCCGCAACAAGTGGATTCCTTGTGTTGAATTTGAGTTGGAGCATGGATTTGTGTACCGTGAGCACGGAAGCACACCCGGATACTATGATGGACGTTATTGGACAATGTGGAAGCTTCCCTTGTTCGGATGCACTGACTCTGCTCAAGTGTTGAAGGAAGTGCAAGAGTGCAAGAAGGAGTACCCTAACGCCTTCATTAGAATCATTGGATTCGACAACAACCGTCAGGTCCAGTGCATCAGTTTCATCGCCTACAAGCCACCAAGCTTCACCGGTGCTTAATTTCCTTTCTAAAACAATCATATAATAATCTATACTCATTTCACTTCAAGTTGCCTGTTTTTTATTCTCTTTGAATTTCTGTCTGAGACATTTTCTATCGGATTGTCAAATGTCTGATTTATAGATATATATGTACTTTCTGTGGGAATATCACTTCTTTTTCT</t>
  </si>
  <si>
    <t>Cluster-67248.4354</t>
  </si>
  <si>
    <t>Carbon metabolism: ribulose-bisphosphate carboxylase small chain</t>
  </si>
  <si>
    <t>TCCGCCGACGTAGAAAAGTCTTTGCCTCAAGGAGAAAGGAAAGATCTTGTCGGTGAAATTTACATGGAAAGTGATAAAGAAACGGAAAGAATTACCAAGAAAAGAAGAAGAAGAAGTAGTAATGGCTTCCTCTATGCTTTCCTCCGCTGCTGTGGTTACCTCCCCGGCTCAAGCCACCATGGTCGCTCCATTCACCGGCTTGAAGTCTTCCTCTGCATTCCCAGTCACCCGCAAGGCCAACAACGACATTACTTCCATCGCAAGCAACGGAGGAAGAGTTAGCTGCATGAAGGTGTGGCCACCAGTTGGAAAGAAGAAGTTTGAGACCCTCTCTTACCTTCCTGACCTTACCGATGTTGAATTGGGTAAGGAAGTTGACTACCTTCTCCGCAACAAGTGGATTCCTTGTGTTGAATTCGAGTTGGAGCACGGATTTGTCTACCGTGAGCACGGAAGCACACCCGGATACTACGATGGCCGTTACTGGACAATGTGGAAGCTTCCCTTGTTCGGATGCACTGACTCTGCTCAAGTGTTGAAGGAAGTCCAAGAGTGCAAAACAGAGTACCCTAACGCCTTCATCAGAATCATCGGATTCGACAACAACCGTCAAGTCCAGTGCATCAGTTTCATCGCGTACAAACCACCAAGCTTCACCGGTGCTTAATTTGCTATGTAAAACATTCACATAATAATCTCTGCTCATTTCATTTCCAATTGTCTGTTTCTTTTCCCTATGGATTTCTGTTTCTGAGACATTCTATATCGGATTGTCAAATGTGTGATTGTGAACATGTAATCTCTATATTGCTTCTTCGTCTTGGTTACTTTCCGATGGCTATTAGGT</t>
  </si>
  <si>
    <t>Cluster-67248.65881</t>
  </si>
  <si>
    <t>ion channel activity//protein binding</t>
  </si>
  <si>
    <t>ATTTTAATCAAAGCTGTATTCATAAATAACGTGCTCCAGTTTAATATACATTGAATACTGAGAAAGAGGCTGGCTGATAATTTTTACACATTACTTAAAAAGAAATCAAATTCAGATATTATGGTTATATGTAAACCTGTCATCTCACAAAGTAAAGTATTGTACAAATCCAAGCTTCATAGGAGCTCCCTAATCCCCAGGACTCCCATAAAAACTTAGGAACACGACCCTAATCTGCGTCGGCAGTGAAGTCCGGCTCCGGCGGCTTCTGTAGCTTCACTAGCTCCCTCGCGCTCTTCAGGTTCCGATTCCTGTGGACCCCGCGAATCGCGTTCGCAGCGAATTTAGTTGCCAAGAATGTAGCACCGATGCTGTACGAGCCACTGCCAGATGTACTGCTTGCCCCGGCTGAACCCTCTGCCTCTTCTTCCTCCTTCCTCTTCTGTTCTAGAACTAGAAGCTTCCGCTTCGAGTAGCGCCTCCATGCGGCCTGGATGAAGCAGGCGGCCCATGTCCGCCACTGCTGCGAGTAGAACCGGAACGTGTGCTGCACCTGTCTGCTGTGGAGCCGCCGGAACTGACTGGCGACAAACTTCAGTTCGTCGGCGGTCAGTGCGAAGGCCTCGACCTCGGTCAGTGCCTTCACTGTCCGGGTTGAGGAGGGGAGGTTGGAGCCGGATTTCGGGTCGAGGGCCCACGTTAGAAGCTCCTCCCCACAGAAGTCGCCTTCTTTGAGTAGACTATGGTTGAAAAAGCCACTTCTTCCGCCGTCGGTGGTCACACTCTCGAGGCGGCCGCGGATGAGGAATATCATCTCGTCAACTGGATCGCCCTCTCGGACGATGTAAGTGCTTTCGGTGTATAGACAAGGCTTCAGCCTCTCGCAGATGGCATCTAGTAATCTCTCGTCCATGTTCTCGAAGAGTGGGACCCTCTTGACTAACGCGAGACAAAGATGACGTTTTATGTCTCTTCTGAGATCTTTAGGCAAACTCTCCACCAAACTGTGCTCATCCACTCCACGTGTTTCTAACCACTTGTACTGATCATACCGCCTAACTCTCTCCCTGAGGTCAGGTGGGAGTAAACGATGATGCATCCATTGCTCTGAGTCGCGCCTTTTAACTCTCATCTCTTCGAGGCGAATAGTGAGCGACTGAAGATACGTCTGCATATTCCCAATCAAGAGAGCAAAAAGAATGAGCCCCAAGATGGCGAGTGCAATGCTGAATATAGACTCTCCAGGATAAGTGCTGGTTTGTAGTCCTTGTCCAAGAGTACTCAGATTCTGCAGCCCCCACCATAGACAGTAGCAATATTTTGACAAGAACTGTTTTGATGAAACTATCTCAGAATCCAAAGCCTGCCTGAATATCCCAAAATCAAATGGTGGATTGGTTTCATCATCCACCGGACAAGCTGATTTTAAAACTGACCCACTGATGTCGCGCCAGATATTATAATTATCCATAAATTGATTCCCACAATATAAGAAATCAGTGGTGCAGTTTTCTCCACTACTTTTACAAGCTCTTTGCCAGCATGAATCATTACGCTCTACAGACAGCAAGTACCAGAAAGCTCCAACTATATGACTGGCAAGCATGTATAGCAGCAAGTAGGACACTGCACCAGCCCAAGCAGTTTCAGCAAAGACACCAGAAGTTCTTTTTAGTTCTGAACTAAGCGGCATAATTCGGGTGAATCTAGGAATATATTGGAGCAAAATGATAAAAAACAATGCTTGCTTTGTAGCCAGTACATCTGATCCATTTGACCTTTGCAGAAATCTCCAGACAACAATCTGTGGAAGGGGAAGCACTGCAAGGAAATCAATGATGAAATAGCACTTCAAGTACCGCTTAGCAATCTGTCCAGGATCAATTACAAGTTCACCTCTCCCAAACACCCGAGATGATGGGGCAATATAAGCAGTTCGGAATTGGAGACCCATGTGAATAAGATAGAAAGCATCAACAATTGTTCGCAGTGTTGTAGCCGTTATAGCCAATTTTCTATCTATGTCCAGACAATTTGATGATTTATTAAAAACAGGAAGAAAGAAAAACAGAGGATCCACAGATACCCCAAGAATACATGACATCACAAAAAGCTTGTTCCATAGGGTAAGGAGTTTGTCTTGGGGGTCAAATATCCTCTTTTCTGACACTTTGAGGTCCTCCGGAAAAACTGCTCGAGATACACCAAAACCAAGGGAACGGCCAATAGATTTTAGTCCCTGAGATCCTTTCTTCATTCCTCTCTTAAAGGACTTTGATGGAGCAGGATTTTTATGATTACCACGGCCCAAACCCTCGATACTCAAGCCACATTTGTTTGCAGCAACTGAAGTAGATGGGGATGAGAGTCTGGAATCCAACTCATCCAACCTTACAAACTTGTCCCGTTGCCCATATTGAGTCTTTGGACCACAATCAAACATTTCGTATGATTAGATATATTTGAATCAAAATTCAAAGATATTAAGCCATTAATTCGCGTTTCTTCAGCAACATGAAGAGAGAGAGAGAGAGAGTACAGAGATGAAGTCAAAATTTTGCTAAGAAAGTATGCAGAAGTGGGG</t>
  </si>
  <si>
    <t>IFRH_ARATH</t>
  </si>
  <si>
    <t>Cluster-67248.155958</t>
  </si>
  <si>
    <t>oxidoreductase activity//catalytic activity//coenzyme binding</t>
  </si>
  <si>
    <t>GGACTACGCTTACAAGCCCTGACTCAATCAATCACCAAATCTCCCCCTCTACTGATAACCATGTCTGCCATCGCCGTTGCCGGAGGTACTGGCAGCCTTGGCCGTGCCGTTGTCGACGCTCTGATCTTCGAGGGCCACAACGTCGTCATTCTGGCCCGACAGGCAGCCGAGAGCAAGGAGAAGGAACTTGGTGCTCGCATCCTTGCGGCCAACTACGACGACGTCCCGGCTCTCGCCAAGCTGCTCGAAGATAACAACGTCGAGGTTGTCATCTCAACCCTAAACCCTCTCGGGAACGCTGCGCCAGAAACGGCCCTCATCCAGGCCGCAGACAGGTCTTCCACGACCAAGCGCTACATCCCAAGTATCTGGGGCATCAAATACACAGAAGAAATTGCGTCTTACTTCCCCATCGCCTCGATCAAGATCGCATATGGCAAAGCCCTTGAAGCCACCTCTCTCGAGCACACCTCAGTGATCAATGGGTACTTTATCGATTACTACGTCGCTCCCAAGGTCAAGACGTACGTCAACCCCCTGGCTCCGGTCTTCGACATTCCCCACAACTTCGCCGCCATTCCCGGGTCGGGCGACGTCCCCGTGACCTTCACCCACACCTTTGACGTTGCCCGCTTCGTCGCCGCGCTCGTCAGGCAGCCAGAGTGGCAGAAGGAGTCGTACATCATCGGCGACAAGGTGACCCTGAACGAGTTCCTGAGGCTTGCGGAGGAGGCCAGGGGCACCAAATTCACCGTCGTCCACGACTCCGTCGACAAGCTGAAGACGGGCCAGATCACGGAGCTCCCCTCCCACCCGTCCGTCTATCCTTTCTTCCCCAAGGAGATGCTGCAAGGGTTCTTCGCCGCGTTTGGCGTCATGTTTGAGGAGGGCGTGTTTGATCTTAAGCCCGCTCGCAGCTTGAACGACGAGTTCCCGGACATCAAGCCCAGGACCGTCAAGGAGTTGGTGCTGGAAGCCTGGAAGGAGGCCTGAGGCCGGTCATGTTGAGTGGCAGCGGCGAGTTGCACTATTTGCATCCGGATTTCTCGAGACATAGCCTACTTGTGCAGCCAAAATTGTCAACCCTCTCCGAGGCCATGGATGGTTCTCCGGTTCGGACTCCCCACGTATACTCTGGAGGGATCCCAGTCCGCCGTAGAAGGAGCTAGATATGAGCAGTATCGTCAGCGCTTAGGTCCATGCTGCGGGCCTCGTGTCGCTATTTCAAAATTACATCGATCGTACGCCA</t>
  </si>
  <si>
    <t>Cluster-67248.112206</t>
  </si>
  <si>
    <t>protein dimerization activity</t>
  </si>
  <si>
    <t>CAAGTATTGATACTTTGTCAACCTGCAGAATCAAAAGTTTGAAAAAATCTTCCTACAAACAGCTAAATAATATGAACAATCCTAACATAGGAAATAGATAATATATAGAAAACACCATTCAAGAGAAGCATGATTGTATATATAAGAAAGTACGATCTAAGAGAACCGACCAGTTGTTCTCCTATAATAGGGGTATTAAATGGAGGCTAATCTGAATTCTGAAGAGCAAAGATTTGGCTACCTTTCCACCAGATGGAACTAGTGACGTAAGAATCGCGAATCTCTCACTTATTTTCTCTCTCCGTTTCCTCTCGGACAAGACGTGGTTTCTGTCGACTTCCTCAGCTTCTTGTTTCTCAGAATGGTCATTATCACATTTCTCCTTGTCCGTAACAGATTCAGTCCTTGCATTTTCGTGCATCTTAGCTACTTCGAACAGCACTTTCTTTATTAACCTTTGTGGGGACGAACTCTGAGGCAATCGAGGGCTCGATTTTCTCTCTTTCCAATTGACAAAGCTCGATTCTCTCTTACCATTTCTGTAAGGTCCCAGAATGAGCTGGTGGGAGCTCTTCAAAAGGCTCGAAAGCACACTGTGGTAATGAACATCGCCTCCATTGAAGCCGGGAGATTTCTGCTCATTGCATTCAAGAATCTTCTTTCCATCGAATTGTTGGACTGCCCCCTCGGGATTTACTCGAGTTTGAGATACGCAATCACTAGAGCTCGTGGAATTGTTCATGCCATTGCTGACTACGTCGTCCTTTAACTGCCAGCTCAGCAATTGAGACGCCTCTCCATCAACGTCGTCCGCTAAATTTGATTCCTCCCTCAGTACATTGTCTGCAAAATTATCCGAACTGGTTTCTGGAGAAGATACTTCCACTTCATCAAGATTGTTTTCGGGGGTATTGGAGTGATTGATCACTCGATAAACAAGATCATGGTTCGGATTGATGACTGTATCAGAAGAAGTCTCCAAGAAGTGCGTTTTTATATGGTGAATCAGACTCCGATCCTCTGGAACTAGTTCAGTTGTTCCCAGCTCGACTACACCTCCCAAATGAGGAAAGCAAACTACAGTCTGTAGAGATGCACTCTTGGCAAGCAAAGAACGAGAGAAGAGCTTTGTGTCAGCTAGATGAGCATTCCGTAGCCAGATTGTTTCGTTTTCTGCAAAACACCTTCCTGGCAACCCTTGGCCGACATTGAAGACGAAGGACATGCACACCAAAAAGTACCACTCAGTATCAGTGAGATCTTCAGGGGATAATGCAGCTGTAGGCCTTTTAGGTTGTGGGGTGGTTTCACCTAATGAGAGAGATCCAAACAACTCTCTTAGCTGATCGCTCCTCTGCAATCCCAGCGGATCCGAATTCGATTCCACTGCTTGAACTGTTTTTCTAGTCTTGATATCTCCATTGTAGTACCCTTCACTCCACCCCAACGCCCCAGATTGTTTAGCAGAAAATGACCAAAAAATGGCATAGCTCCATTGGGTGCTTCTAACAGCAAGAGCGAGCTGCTTTCTTAGATTATCAGTAACACTAACACCCTTTTGATTTGCAGTCGCCATTCTTGAAACTCTGACCCCTTTTTCTTCTTCAGTTCTGCCTACAATAGCGATTAATATACAGGGAACGAAATTGAAATATTATAATATGCGAGTATGAAAACTTTGGAGCCGACCATGACCATCTCTCGCTGAGGTAGGTTGA</t>
  </si>
  <si>
    <t>C3H53_ORYSJ</t>
  </si>
  <si>
    <t>Cluster-67248.76854</t>
  </si>
  <si>
    <t>RNA binding//nucleic acid binding//poly(A)-specific ribonuclease activity//metal ion binding</t>
  </si>
  <si>
    <t>TGAGCAATGATAATTAGAACCAATTTATTACATTTGAATATACATCGTACATGCATGTGTACATGTTATATCTCTATCCTATAATAACACCAAAAATAAAACTAATACTAGTAAAAAGAAAAGGTGAGGAAGAAGAGAATTTTCCTAATTTGAGATCTTCATTTCTTTTCTTTACCTCATAATATACATGGTATTAGTACAATATTACAATGATATCACAAGGCACTACTCTGCCCTTTTTCTTCACTTTGTTACCTAATAAAATAACCCTTATAATTATGGGAAAGCCATCAATGGTGAGCAAGGAAAGAAAATTACAGCCCCTGATGACTAATATTCTCTTTTTTTTTTACTATTCACTATTTTCTTCTTCTTCTTTAAACCTGTGGCTGTGGTCCAACAAATTTCAACTACAGATGTGAAAGGTGATTAACAGTACAACAACAATGGAGAGAGAAAATGGATGGCTGACCCACTCTTCTTTACTGCCTTTTTTTATGAACACAACTTGTATGGTTGTAATAGTAAGTAGTATTAGTATTGAACACTAATCCTGCTTCTGGTGAGAGACATTAATGGCGGACGGAGGAGCTTCTAATCGAAGGCGGAAGTGAGGCGGAGGTGGTGTCGATCTTCGGCCTTATCGGAAAAAACGCACACAACTAACCTTTCATTAAGGGTGGTTAGGAAGGCCGACAAGGGATCTAGACCTACATTCCGATGGTCTCGTGACCGGAGGCAAACCTACATCGATAGTACGAGACGAGTCGTAATTAATGCTGCTTTCGATTAATTAAGGAGCAAACAATGATATTTAGACATAAGCAGAAATGGAAGTGATACCTAGGAACTTGGAAGTAACAAGAGGTAGGAAATAATGATGGGCCAGTGATCAAATTATTGTTAGTAGAAATTGCAGTACTGCCCTTTTCCGATGAGTCGGAGAAGGCGGTGACAGAGTCACCGGCTGCCTTCGGGGAAGCGAAGGGACTATCCGGAAGGTTATGCTCCAAACCTTGTTGAAAAACACTTTCTTTAGGGGGGCTGCTGTTGCCATTGCTCGTCTCGTCTTCCTCTTTTGCGATTGAATTTGTAGCCAGGCGCACATCATGATTCGCTGTTGTCCCAATCATGCCATTTTCTTCTCTAGCTTCTGGGCTGCTGCGGTTGCTGGGAACGACATTCTGGCTGAAGAAAGTCGGAGGGAAACTCGTGGGCGATGAAATGGCTGCACCACTCGAGAGAGTACGGTGGTGGCTGTTCCTCTTAACATCGAGAAGCTGAAGGCCCATAAGCCTCCGATTCTGTAGCTCGAGTGCTTGCTGAAGATCAGCTTGCTCCTCCAATTTTCTCCTCCACAACATGTCTTGAGGGCTATAGAACATCCTAGCACCGAGTTGGAGATCATAAGGATCTCTCGACTCTAGCCCCGCGAACTCCCCTCTCTCCATCTGCTGTTTCCTATGCTTGTCTGGGATTTTGCCCTTCTCTTTGTAGGGCTTAACTAGCACACGAGCATCGCACACGAAATGAGGATTGCCCTTGGCAAGGATGAGCTTCACGGTGTCCGGGAAGTCGAAAGTGACGAAACCGAACATCCTCTTCTGCTGGTATGGGATCCTCACATCTTGAACTGGACCAAAGTTACTAAAATAATTGGACACGTCCTCTTCCTTGAAGGTACTATCAGCAGGGAAAGTCAAGTAAATCTGCCTCGAACCAGGATTCAAACCATTCATCCCAAAATCTCCCCTTTCGTGGCGGCCTCGCCCGAATTTGTGCATTCCGTCCCCCATCATCAAAGATCTGGGGCTGTCAGGTGGGAGCTGCTGCTGCTGCTGTTGCTGTTGCTGCTGTTGGAGAAGACGGTGTTGTCTTTCTTTAGCCAAGCGAATTGCATAGGCTTGTTGTTGGGGATTCAGGGCATGATTAGTTGACTCTTGAAAATGAGGATGATGACTATGGACTTGAGGCTGCTGAGGTGATATTGGATGGGAGGGCTGATGATGGAGAGGGTACGCGGACACAGGTGGAGATGCGGTCTGGTTAGGGAAAGGTGAACTTAGCCCACCAAAGTGAGGCACTTGGCTGTTTCCTGGTGAGGCCTGCATCTGAAGATCGGACGGCATCATTTGCCTCTGTGAATCCTGACTCAGGCCAGGCCGCATCATATGCATGGGTTCCCGAGGCCTCAAAGCTGAACTTCCTTGACCAGAGCCTACTCCAGAGTGCATATTTGGTGATGACAAAGCAGGGGAAACCATACTTCCAGAATTAACCACAGATGATGAAGCAATGCCTTGGAACCCAGGCCTTGACATTGGCATGCTTCTATTAACATTACCAGGTAAACCCATGCCATTGCCATCAGAAAGCATACGGACACCACGATCGGTTCCTGGAAGAGCTCCAGAATTA</t>
  </si>
  <si>
    <t>PNSB3_ARATH</t>
  </si>
  <si>
    <t>Cluster-67248.50623</t>
  </si>
  <si>
    <t>iron-sulfur cluster binding//electron carrier activity</t>
  </si>
  <si>
    <t>TAAGAACAACAAGATCAAGGTAAACATGCCTTTTTAAGATATCGAAGCTCTGTATTTGTTCGCTCATTCAGGAGATCTTTTCCATCAATAATCTCGACTATACAAGTCCCACAGCTTCCACCACCACCGCAATTCATCAATTTCCCATAAGCGGCGTAGAGTTCAATTTTGTTATCCGACATTATGGTTCTGAGCAGCTTCTCTCCACTTATGGCTTTCGCTCTGTTCACTGCATCTCCTGGTTTAGGCCCGAGGAATTCTAGCTCGATCTCGGGGGTCTCCTGAGGTCCGGCGGAGGTTTCCGGCGACGAAGCGGCGAGAACAGAAAAGTTTCTCCTTGAAGAAGGGAAAGCGGCGGAGCTGCGGTGGTTGGAGGTGGTGGCGCAAAATTCCGGTAGTCGGAGTGACACGTGGCAGAAACTCGTGGCCGCCATACTGCCTATGAGAATGGCATGCAAGGCGCTCGCAAGTCGCAACACTATCTTCTTCGTCGCTCCATTTCTACTTTCTAGAAATTTCTTTCCATTTGTGGCTCCTAAATTT</t>
  </si>
  <si>
    <t>P2C14_ARATH</t>
  </si>
  <si>
    <t>Cluster-67248.87571</t>
  </si>
  <si>
    <t>catalytic activity</t>
  </si>
  <si>
    <t>CTCGAATTCATCCCAACGGCGCGGACAGAAATATTCAAAATTCCAACTTCCCACAAACCTTTGACATTGACCCCATCAAGAAAACAACCTTATTTTCTACCAAAGCAGATTTCTTGTTGCGTCTCACTTTGACCCACAACCCATAATCTCTACATACACTTCTGTTCTTCCTTTCTTAGTTATATCTTTCTATCTATGGCAAATGATAATGATTCGAGTTCAAGATTCCATGAAGCTTCCTCCAAGAGTATGAATGGAGGTGGGATTCTTGGAGGGCAAAATGGGCTTGCTTCTTCTTCGTCTTTGAAGAGGAAGAGACCGCCCAAGATCTGTATCCCAAATGTTCTGCGTGAAATTTCTGCTGATATTTCCAAGGGGAAGAAGGGTGATGGTGGTGTGTGCTTCTCTGCTTGTGGGGTCGGAGTTTTTTCTATCAAGGGCAAGAAAAAGTTTATGGAAGACGCCCACAAGATTTTCCATTCTTCAAATGGTAGTAAGGATTTTTATGGGGTGTATGATGGGCATGGGGGGAGCAAAGCTGCAGAGTTTGTGGCAGAGAATCTGCATCTCAAGATTCTTGAAATGTTGGAAACATTTCCTGGAAAAGAAAAGCTAAAGGCTATTAGGGAAGGCTATTTGAAAACTGATGAGGAGTTCTTGAAACAGGGGTTGGGTAGTGGGGTTTGCTGTGTGACTGCGTTGATCCAAGGAAAAGAGATGGTAATTTCGAACTTAGGTGACTGCAGAGCAGTTGTGTGCAGAGATGGGATTGCAGAAGCCATTACAACTGATCACAAACCAGAGAGAGAGGACGAGAGAAGAAGAATAGAGGATAAAGGAGGATATTTGGAAATTCATCGTGGAACTTGGAGAGTTCAAGGTACGCTCGCTGTTTCAAGAAGCATAGGAGATGCTCATTTGAAAGAGTGGGTAATGGCTGAGCCAGATACCAAGGTCATAAACTTAACAAAGGATATGGAATACCTTATCCTAGCTTCGGATGGGATTTGGGATGTGATTAGCAATCAAGAAGCTATGGATATTGTTATGCAGTCAAGTTCAAGGGACAAGAAACTCAAGGGATCTTCTCCAGCTAAAAAGGGTTGTGTTTATCACTGTGCAAGTGTGAGTCCATCATCACATTCACCACGATCAAAAAGAATATTCCACTCGAAGATCGAAGATGGAGACGATCCTTCTGCATCAAGAATTTCATTAGCAACAACGGCAGTGAAGGTAAGGACTCAGTTCCTCAACAACGAGAATGATGATGTATTGGGTGAAAAATCGAGTAATACTGGGATTCTCAGTGCGTGCAAGGAGCTTGTGAATCTTGCTGTGGCTAGGGGTAGTTTGGATGACATTACAGTCATGATAGTTGATTTAGATCGTTATAAATGAATTAAGGCTAACAGTTGTCATTTCAATGTTGTTTAGCATCTTATTTTCTTCTCAATAGCAGATTTTTCTTTTTTTCTAAGTTCACCTTGAAGACTAAAATACTTGAGGCTTTCACATGCTCAATGCTGATAGCTACACGATTGCTGCTACACGAGTTTCAGCTCGATTCCTAATGCCTTTGGCAAGCCTTTGTCAAAGAAACCGGAGGATCTGAATAAGCACCACTCACAATCTGATCGAAAATCCATTTATTAGCAGCCTGAGTGAAATGTACTCCATCCCAAACTACCGCGACTGATGGATCTTTGCATGATTTCCCTACCAAGATTTCTTTTCCTTTCACTTTGATTTTGCTCCCACACCCAAAATGCAAGTCGTAGTTGTATTTTCCTCCATGCCCACAGCAAGAACGCAAAGGATGCACGAAGCCATGCTTCTTAGCGTGGCTGAAAAGCTCGTACTTGAGTGAGTAAACATCGACATATGTTAAGGCTGCTGAGGGCAAGTCCTTCCTCAGCTCAGCAACAGCTTCCTTCAATTTAAGGTTGAAGTATTTAGCAACTTCATTAAATGGAATTGCACATCCAACCTTATCTATTTGCTCGGGTGAAACAGGTACTCGTTCGAAGACATAAGCCAAACAACCTACTGGACCCGTGTTGTGTATCCAGAATGACCTTCCTCCAAGATGGTGTATATTCTGCTGTTAAATCATTCTGTCCGATGTCAAATGTGTACAAGGCACGCGAAAACACTCGTGCCTTAGGTAGCAGGCTCTTAAAAACACCC</t>
  </si>
  <si>
    <t>PSL4_ARATH</t>
  </si>
  <si>
    <t>Cluster-67248.132953</t>
  </si>
  <si>
    <t>hydrolase activity, acting on acid anhydrides, in phosphorus-containing anhydrides//protein binding//zinc ion binding//nucleic acid binding//unfolded protein binding</t>
  </si>
  <si>
    <t>AATTCCTGTCGACTCTCCCTAAAGCTAGCTAGGCGCGGAAGGAGGGTTTATGACGTATCCATTAATACGACGTCGTGTAGCTACTTCCAAAGCCCAAATCCCTAGCTCTGCACTTCTAATTGCTCATGCTGCAATCGATTCAAGAAGCCATTACAATTTTTTCAGAAGATGAGAACCAGAATTTCGCAAAGCATAATGCTGTTAGGTTTCGCCATTATTCTGTTAATACACTGCATCACCAGATCGGCCGCATCCCTTCCCCCAGCTGACTCATTCTTCGGAGTGTCCCCTGAAGATGAGAGTTATTACAAGGGGATGTTGTCATCGAGTGCGATTAAGTGCAAAGATGGATCAAAGAAATTCAACAAATCCCAATTCAACGACGACTTTTGTGACTGCCCTGATGGTTCTGATGAGCCCGGAACATCAGCTTGCCCCAATGGAAAGTTCTACTGCAAGAATGCTGGACATGCTCCTATCGTCTTATATTCTTCCAGGGTCAATGATGGTATCTGCGATTGCTGTGATGGGAGTGATGAGTATGATGGGAATACTAAGTGCCCCAATACATGCTGGGAAGCTGGAAAAGTAGCAAGAGAAAAGTTGAGGAAAAAAATTTCCACATACCAGGAAGGTGTCACTATACGCAGGCAGGAAATTGAGAAAGCAAAGCTGACCATATCCAAGGAGGAAGCTGAACTAGAGAAGCTAAAAGCTGAAGAAAAGATACTCAAGGGATTGGTCGAAAAGCTCAAGGGTACATTTTCTTTCTTTTGTGGTGGCTCGAAAGCATGCCCCACTTTCTCCGATCCCACCCCAACCCCACCAAAACAAACCTGAAAACTATGCTGTGTGATTTGCTACCTCTTATTCTTTAATCTGTGTTTGATGTAAGTTAATATAGTGATATAAACATACATAAGTAGTCCTTGATGTTTCTACACAATTATAGAAGACTCTATTTTATATGCATGCAAATATCTGAATGCAATTTTCATTTCATATGTGGTATTTTTTTTATCCCATCCTGATGAGCTTGCTTGGAGAGCAGTAATAGAGTAAGCTACTAAAACTCAATAATGGCTTAAAAAACGTGCCAGAATTCTAGTTCACCTTCTTAAGTTGTTGAGAAGACTCTGTGAGGGAGCCTGTTAAGTTTCAGTTCATTAAAGTGTCAAGCTCCTCACCAATTTTTTACTTTCTTTTACTAACATATTTGTACCTTTATTGAAGCTTTTGGGTCAATTTTTTTATCCTCCAGTGTGATGCATATTCTGTTCTGAAAGATGTATCCCATTATTTATTTATAATTTTACCTGCTTTCTGCTATGCTTTTGTCAAGAGCGCAAGGAACAGATAGAAAAGGCTGAGGAGCAAGAGCGGCTTCAGAAAGAAAAAGAAGAGAAGGAAAAGAGGGAAAAGAAACTCCAGGCCAAGAAAAATAAGATGAAGGTTGATGGTAGCAGCAGTAAGAAGAAGAAGGGTGGAAGTGGGTTTCAAGTAGGAAAGAAAAGGTTGAAAACGAAGATGACACCATTGGCGAAAGCTAAAGCTGCACAGGCAATGGAGGTCGACAAATGAGCTTGCTGTAAGATGGATTATATAGGAAATTGTTGAATCTCATTGTTTGTAGCTGGTTTAAGTTCGAACGGTTTCTAATCAATTGCTTAAGCTTTTGTGTTATTTAAGTTCAATTTTGGTCCGAGTTTCACGCTAAGTAATCTTTGGTGTCCCATATTAATGGATTTCTACAGAATGAAGTATGACTACTCATTGATGCCTGTGATTATTGTGTGACAAATCTTTATGGTTTCAGGCAGTTCCACTGAGAATATGAAATCCCACCTCATTCTTGACTCAGTTTTTAAGTTATTATTATAATGCCCCTTTCCAACGTTGTATGTTTCTTCTGTAACGAATGATCAGCTTATGAATTAGAACTGCATGAAGTTAAGCCCTTTGCTGTTGTAGAACTAAATTGAGTCTGAATTTGCATATTGGATCGAGGGCAATAGATAGGCAGTTTGTGTGTGCAACAGTTTAAATAACCCAAGCTGATGTTTTCTTTCTCAGTTTTATATAGCAACCTTAGTAGTGCCATTTATATCAAGTAACTCGGATGTACAGATGTAGTATCTATGCTGCCTTTCAGTTTCAGAGGTGGTTTCGTCTATCTATGAGTGCCATTCATCAATGTTAATTAGACACGGTTTTGTTGTTTGCGTACCATCATGTTTTTGGAGTAATTTGTTGGCAACCCTCATGTCATCATAGGATTTTCGAC</t>
  </si>
  <si>
    <t>Cluster-67248.88523</t>
  </si>
  <si>
    <t>NA</t>
  </si>
  <si>
    <t>ATGATTAAAGAAGTTATGAATCAGGTTCGTGGAGATGTTTCCCTTCCTTTTCTGAGCTATCATGTAGAGCTATGCATGTGCATTTATTAATGTTTGACAGGAACTATTTCCACTAAATGAGTATGTGCAGTTGCTTATTGATGTTTTTGCTTGTTGTGCCCATTCTGAACTGAGTTACATAGAATCCTTCTGTTAATCTTTGTTGTGCCCACTACAGTCTTGAAGATTAGTATGCCTGCTCAGTATATCTCTTTTGACATGGATTCTCTCTATTTTATTATTAGAATGATTCATCAATAATCATTTTAGTCATGAGTTCTCTATTGTTTTTTGTGCAATTCAAAGATAAAGGCCTTGATTACAGGTTCTAGTGTGATCTACTTTCTTGAACCCTCCCGGTTGCTTCCTTTTCCTTCAAAAAATATTCCTCTGCAAATATGAGTTACTTTCTATTGCTGGCAGACTTTAACTTGTGTGGATGACAATTTAGCAGTAAGGTATTTGGTTATAGGATATACATGGTGCCCATATGTTTTGGTCTAAACATCTGCTTAGCAGAATTTTCTATGTTACGTGGATTTAAATGAATTCTGATGTTATGCCACATTGATACTTTTCTAGATATAATGTATGGGGTTATTTGGGTTGGTTCCTTGGATTGATAATAAATTTCATATATTGGGCATCAAAGCAAGCGGCAGATGGTACCATTGGATCCTCTTAACTTTAACTGTGAGGGTTTTCATGTGATTTCAACTGATTCCTTCTATAAGTAGAGATAATCTCATGATGACATCGTGGACTGGGAATTTATTACGAAGTACCACTTTAAGCATGCCTAGCAAGATCTTTTGAATGCTGCCAGGAAAAACTTAAATTCAAAATAAGATTTCGGTTGCCATGATTTATCTGTCTTGAAGGTGCCAATTTTTCGAATTGGTTGACTTAAAAATGCAGATTTGGCTTTTCCTTTCACTTCCAGTTCGCATTGCCTTCTTGGTGTATCAATAACAACCACTATTCTCTTGCGTCACCAGAAGAGAGGTACCAAGCATTAAACCTCGACATTGCAGGATGTTATTAGTTGGTAAGATTGCTTTGAGACTTAGAAGCTGATAATAATTATACTACTAGTGAGGCTATGTGGTATGCCTGATATATTTTTGAGACGTATTGGAAAACGGTGCCTCACATAGTGAAATTATTTTCATGAAGTAGCGTGGATATATTTAATTAATCTAATTCCACTCGGTATATTGGAGAATATGGTAGTTGTCATTCTTATATATGCTTTTTTGGTGATTCGTGGTCATCTTGAAATAAACTAGGTTGAATATTTAGAACTATCATTTACTTTACATAATGCCGGATTTATTTCTAATTTCTTAGCAAAGGTTGGTTGCTGTTCTACACATTTTGTAGTGAATAGTCTGTCTATTTGTGCATTGGATCCATTGTTAGAATTAGTTGTTCCCTTGAAGAAAACTTTCTTGTTGTTAATGGTGCATCACATAGTTGTCTTCTTCAAGATTCAGCAATTGCCTTGGCGTATTCTGAAAAAAGGTATATCTGGAGACTTCTATAACCAAAGCACTTGTGGGTGATAAATGAGGAAAGAAGTGCCAAGTTGCATACATGCTGCAAAGGTTTAGATTGGTTTTTGCTCATAAATGAAACTTCTTTTTTCCCCTTAAATCGTTGCTTAGTTTCACTTGTTGACCACATCTCATTGATGCGCATTTTCTTTTCCTCATGTATATTTGTTCATGATTTTATTGCTTTTTTCCTGAATATATCGACTCACTTTCATATCTTTGCATCTCTGTCTCGTTAGTAGTTTAAACTATGATATGATTGTTAATGTGTTACTATATTCAAATTCATGCTATAACAGAGTACTGTATGTTCTTTGATTGATTATTTGTCATTTGTTCTTGTTAAATTATCCTCATTTTCTCTTAGACGTGAATTATCAGCAATTGCTGCATGTATCTACCATTTTTTAGGCCGATATTCTACATTGTGGTGTCTTTATTTAATTCTACTTATTTATTTATTCTCACTCAATTTCTTTCATAGACCATAAGACCATCACCTCTCTCTGGAG</t>
  </si>
  <si>
    <t>Cluster-67248.148461</t>
  </si>
  <si>
    <t>AGATCTTCAAGCACATTCCGGGATGAAAAGATGGGCGGTAGCTCTGAAGATGGCACTCATTGCCTAATACCTTGGCAGCCAGGATCACAGTCTACTCAAGAATCTAGTCAGGCGTCCGCAGATCCTGTACTGCTGAAGATGAGAGTTGAGTCTTCTTCAGCAGTATCATGCAGTGGAACATATGAGAATTCAAATAGTGTTCTACACATAAGCAGTAACAGCTCAGAGTTGGAGGACAGTCAGGACCCTTTTGCATTTGATGTGGGTAAGTTTGAGCCATCAAAGTGGGATATACTATCTGGGACTGGAACTGGAAGGGTGCAGCGATCTCTTGGGTGTGATAATTGCGGAATAGTAAGGGAAAATGAAGACTTTCATCACTCTGCCTTGATGTTCAGCCAACAAGAGTCGAGCAACATGGAGATTCCTCATTCAGAGGATGCTTCATGTTCTACTACTGGTGACGAAGAAATGTCCAGCCTTCTATTAGATTGTCTTATCACGGCAGTTAAGGTTCTTATGAACTTGGCTAATGACAATCGAGAGGGCTGTCAGCAAATTGCAAAACGTGGGGGCTTGGAAATCTTATCTTCTCTCATTGCTGGTCATTTCCCATCATTTAGCTTATGTATGTCACACTCTGATAAGGCAAGAGAGAGTAGTTCTTCGTCTAAATCAAGTCCCAGGAACGACCTACCAAGCAATACAGATTTCACTGATCAGGAGCTCGACTTTCTTGTTGCTATTCTGGGTTTGCTTGTGAATATGGTAGAGAAGGACGAGCGTAACAGATCTCGACTTGCGTCAGTTACTGTTTCATTACCCAGTGTCCATAGTTTAGACATGGAAGACGAAAGGGATGTGATTTCTCTTCTGTGTGCAATCTTTGTGGCTAATCATGGAGCTGGTGAGGCTGCAGGAGAGGAAAAGTGTTTCTCATTGGAGGATGAAGAATCCATGTTACAGGGAGCGAAAGAAGCTGAGAAAATGATTGTAGAAGCTTATTCAGCTCTTCTTCTAGCATTCCTTTCAACCGAAAGTAAGAGCATACGTCGCGCCATTGCTGAATGTCTTCCCAACCAGAAGTTGTCAGTAGTCGTTCCTGTGCTGGAGAGATTTGTGGAATTTCATCTGACGATGAACATGATCTCATCGGAGACGCATACTGCTGTTCTTGAAGTGATCGAATCGTGTAGGATTCCATGATGAGAGCAGATTTTTGTACAGAAATGGGTGATTCTAATCTGGATGTGTTACCCTCCTCTTTTTTTTTTCCCTTTCTTGGGCTATTTTGTATTTTTTCATTATAGTATACATATACA</t>
  </si>
  <si>
    <t>SBT16_ARATH</t>
  </si>
  <si>
    <t>Cluster-67248.75344</t>
  </si>
  <si>
    <t>hypothetical protein PHAVU_011G034700g [Phaseolus vulgaris]&gt;gi|561004701|gb|ESW03695.1| hypothetical protein PHAVU_011G034700g [Phaseolus vulgaris]</t>
  </si>
  <si>
    <t>CACCAATTGCTATGCCATCAAGTCTGACCTGTTCCCCCATCAATTCCTCCATTAGGCAACAGTACCACTCCATCCAACATCGCCCAGTACCAGTTCATCAAAAGGATTCCGACCCTCCTTCAAATTCGACCACCAGCAAAGTTTGTCGCCGTCGGCTTTCTTTCTGTGAGAAAAATATCACGCTTGAATCGAGGAATATGTTAAAACAAGAAAACATTAGGAAACACTTGACCAGAATATGTGGAAACCTTCTTTTGTTCCCACAAGCTTTTCCTGTCTTAGTCTTGAAGTACTCTTTGTAGCTGTAAATCTTAATCAAGCCACTTGTATATTCTTTTTCTTTTTTTAGCTTTCTTGGAATTATTTAGCCCCTCTAAATGCAATTTTGTATAGTAAAGTGACAAGTGACATTCACTTTTCCTTTGCTTTTTTTGTTTTTTTTTTGTGCTGCAATTTATAAAGTTCTATTTATTTTCCGATTATCGTTGGGTTTGAGGTTTAGGAATGTAGTTTGTTACTTACAGAATAGGACGAGATCGGTTATAGGCATTTTGACTTGGGAAAAGTAGCAAAAAAAAACCCAAGGGTGTCACCCCTAGGGCACATATCACCCCAATGTTAAGTTGGGGGCAAATACCACCCCAAGGTACAATAAGTTGAGCCCGTGTACCCCTCATTTAACATCCTCCGTTTGTTGCTGGTAATATTTTGTTTTTGTTTTTTTTTAATTTTGTGTGGGCCCATGTTTATTCGAAGCGGGAGAAGACAGGGAGATAAATAGATGTATATGATCAGATGCTGAAAATTCCCCCACGCTATGCCGGCGGCATAGCCCTCCATGCTAGCTTTGAAAACGTATCTTCCTTCCGGCGGCGCTGTAATCAGATTCCGAACATAGGCCGCGCTGGTTGCGCAGGCCAAGAAATTGTGGAGAGCGAGTGGTGTGAAGGTGGCGTCGGCGGTCTTCGAAGGTGTTAAGGATGGAGGGGTGGCGGCGAATGGCAGCGAGTTGGGAGGGAGTAAGAAGGGTGGAGAAGCC</t>
  </si>
  <si>
    <t>mRNA_8458</t>
  </si>
  <si>
    <t>ATGGCAATCTTCCCCGTCACACCAGACCAGAACACAAACGAAGAACCCGTTGACCGCACCCTTCCCGATTACACCGGCCCCGAACTCAGTGAGAAGACCTTTGAGCTTCAAGTCGTCTCAGGATCCGCGCCACCGCCGCCGGCACAGCAACAGCAACAGCAACAGACAGCCTCCGCCCCACGTTCGGTCCCGCGCTCTGTCCCTACCACCGGCTCCTATCTCGTCCAGCCGCCCCCGTACTATCCGGCAAACGGCAAGCCCACCAAAGGCTTTCACCCATCTCCTTCAGTCCCCCAACCGAAGCCGCTCCGCCTCGTTCGCCTCTCGCGCAAACGAAAGCCGCCCGTTCTCTACGAGTCCTCAACAAGGACCTTCATCCAGTCTCTGACGACCCTCACCTTCTCCCAACCCAAGACTCCGCGCTCTCCTCCGCCCTCCTACCACGACGACGCAGACCGCGGCAACGTTCAAGTCCATCACCCGACGCTCCGCAAACGCCCAGCCCCAAACATGGCCTCCGTCAACCCCACCATGCCCAAGGTATCCACCTCCTCGCCCCCCCTGCCCCCCTCCGGCCTCTTCCAAGCCGGCGCGGGCGGCGGAAGCCGTCCCGCGGCCTCCTCCAAGGAGGACCTCCTCGCTGACCTCCGCCGGCAGCTCGACGACTCGCGCGGTCGCCGCCGCCGCCGCTCGCGCAACAACAACAAGGCCCTCGCCGCCAAGGGGCAGGCCGGCCTCGAGGGCCCGGGCATCCTGCCGCGCCTGGCCGAGACGAAGCCCGTCAGGCTGCAGCTGGGGCTGAACTTGGATGTCGAGCTGGAGCTGAAGGCGAGGTTGCAGGGAGATGTCAGCCTGACGCTTCTGTGA</t>
  </si>
  <si>
    <t>Verticillium dahliae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</si>
</sst>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1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80823-6392-441E-89A6-A77DBD416909}">
  <dimension ref="A1:N108"/>
  <sheetViews>
    <sheetView tabSelected="1" topLeftCell="A55" zoomScaleNormal="100" workbookViewId="0">
      <selection activeCell="I88" sqref="I88"/>
    </sheetView>
  </sheetViews>
  <sheetFormatPr defaultRowHeight="15" x14ac:dyDescent="0.25"/>
  <cols>
    <col min="1" max="1" width="17.42578125" customWidth="1"/>
    <col min="2" max="2" width="14" customWidth="1"/>
    <col min="3" max="3" width="10.28515625" customWidth="1"/>
    <col min="4" max="4" width="15" customWidth="1"/>
    <col min="5" max="5" width="13.42578125" customWidth="1"/>
    <col min="6" max="6" width="9.140625" style="15"/>
    <col min="7" max="7" width="20.140625" customWidth="1"/>
    <col min="8" max="8" width="10.42578125" customWidth="1"/>
  </cols>
  <sheetData>
    <row r="1" spans="1:14" x14ac:dyDescent="0.25">
      <c r="A1" s="12" t="s">
        <v>72</v>
      </c>
      <c r="B1" s="12" t="s">
        <v>69</v>
      </c>
      <c r="C1" s="12" t="s">
        <v>4</v>
      </c>
      <c r="D1" s="14" t="s">
        <v>79</v>
      </c>
      <c r="E1" s="12" t="s">
        <v>80</v>
      </c>
      <c r="F1" s="12"/>
      <c r="G1" s="12" t="s">
        <v>76</v>
      </c>
      <c r="H1" s="12" t="s">
        <v>77</v>
      </c>
      <c r="I1" s="12"/>
      <c r="J1" s="12"/>
      <c r="K1" s="12"/>
      <c r="L1" s="12"/>
      <c r="M1" s="12"/>
      <c r="N1" s="12"/>
    </row>
    <row r="2" spans="1:14" x14ac:dyDescent="0.25">
      <c r="A2" s="10" t="s">
        <v>10</v>
      </c>
      <c r="B2" s="12" t="s">
        <v>73</v>
      </c>
      <c r="C2" s="13" t="s">
        <v>18</v>
      </c>
      <c r="D2" s="11">
        <v>0.36917781871920591</v>
      </c>
      <c r="E2" s="8">
        <v>6.3</v>
      </c>
      <c r="F2" s="12"/>
      <c r="G2" s="12"/>
      <c r="H2" s="12"/>
      <c r="I2" s="12"/>
      <c r="J2" s="12"/>
      <c r="K2" s="12"/>
      <c r="L2" s="12"/>
      <c r="M2" s="12" t="s">
        <v>17</v>
      </c>
      <c r="N2" s="12" t="s">
        <v>11</v>
      </c>
    </row>
    <row r="3" spans="1:14" x14ac:dyDescent="0.25">
      <c r="A3" s="10" t="s">
        <v>10</v>
      </c>
      <c r="B3" s="12" t="s">
        <v>73</v>
      </c>
      <c r="C3" s="13" t="s">
        <v>20</v>
      </c>
      <c r="D3" s="11">
        <v>0.64547712816348202</v>
      </c>
      <c r="E3" s="8">
        <v>6.3</v>
      </c>
      <c r="F3" s="12"/>
      <c r="G3" s="12"/>
      <c r="H3" s="12"/>
      <c r="I3" s="12"/>
      <c r="J3" s="12"/>
      <c r="K3" s="12"/>
      <c r="L3" s="12"/>
      <c r="M3" s="12" t="s">
        <v>23</v>
      </c>
      <c r="N3" s="12" t="s">
        <v>13</v>
      </c>
    </row>
    <row r="4" spans="1:14" x14ac:dyDescent="0.25">
      <c r="A4" s="10" t="s">
        <v>10</v>
      </c>
      <c r="B4" s="12" t="s">
        <v>73</v>
      </c>
      <c r="C4" s="13" t="s">
        <v>22</v>
      </c>
      <c r="D4" s="11">
        <v>-0.34907950148477612</v>
      </c>
      <c r="E4" s="8">
        <v>6.3</v>
      </c>
      <c r="F4" s="12"/>
      <c r="G4" s="12"/>
      <c r="H4" s="12"/>
      <c r="I4" s="12"/>
      <c r="J4" s="12"/>
      <c r="K4" s="12"/>
      <c r="L4" s="12"/>
      <c r="M4" s="12" t="s">
        <v>25</v>
      </c>
      <c r="N4" s="12" t="s">
        <v>14</v>
      </c>
    </row>
    <row r="5" spans="1:14" x14ac:dyDescent="0.25">
      <c r="A5" s="10" t="s">
        <v>10</v>
      </c>
      <c r="B5" s="12" t="s">
        <v>70</v>
      </c>
      <c r="C5" s="10" t="s">
        <v>17</v>
      </c>
      <c r="D5" s="11">
        <v>-0.49985037191444975</v>
      </c>
      <c r="E5" s="11">
        <v>6.3</v>
      </c>
      <c r="F5" s="12"/>
      <c r="G5" s="12" t="s">
        <v>70</v>
      </c>
      <c r="H5" s="12">
        <v>-6.3</v>
      </c>
      <c r="I5" s="11">
        <v>-0.49985037191444975</v>
      </c>
      <c r="J5" s="10" t="s">
        <v>17</v>
      </c>
      <c r="K5" s="12"/>
      <c r="L5" s="12"/>
      <c r="M5" s="12"/>
      <c r="N5" s="12"/>
    </row>
    <row r="6" spans="1:14" x14ac:dyDescent="0.25">
      <c r="A6" s="10" t="s">
        <v>10</v>
      </c>
      <c r="B6" s="12" t="s">
        <v>70</v>
      </c>
      <c r="C6" s="10" t="s">
        <v>19</v>
      </c>
      <c r="D6" s="11">
        <v>0.62544102638034915</v>
      </c>
      <c r="E6" s="11">
        <v>6.3</v>
      </c>
      <c r="F6" s="12"/>
      <c r="G6" s="12" t="s">
        <v>70</v>
      </c>
      <c r="H6" s="12">
        <v>-6.3</v>
      </c>
      <c r="I6" s="11">
        <v>0.62544102638034915</v>
      </c>
      <c r="J6" s="10" t="s">
        <v>19</v>
      </c>
      <c r="K6" s="12"/>
      <c r="L6" s="12"/>
      <c r="M6" s="12"/>
      <c r="N6" s="12"/>
    </row>
    <row r="7" spans="1:14" x14ac:dyDescent="0.25">
      <c r="A7" s="10" t="s">
        <v>10</v>
      </c>
      <c r="B7" s="12" t="s">
        <v>70</v>
      </c>
      <c r="C7" s="10" t="s">
        <v>21</v>
      </c>
      <c r="D7" s="11">
        <v>-6.9808123136125041E-2</v>
      </c>
      <c r="E7" s="11">
        <v>6.3</v>
      </c>
      <c r="F7" s="12"/>
      <c r="G7" s="12" t="s">
        <v>70</v>
      </c>
      <c r="H7" s="12">
        <v>-6.3</v>
      </c>
      <c r="I7" s="11">
        <v>-6.9808123136125041E-2</v>
      </c>
      <c r="J7" s="10" t="s">
        <v>21</v>
      </c>
      <c r="K7" s="12"/>
      <c r="L7" s="12"/>
      <c r="M7" s="12"/>
      <c r="N7" s="12"/>
    </row>
    <row r="8" spans="1:14" x14ac:dyDescent="0.25">
      <c r="A8" s="10" t="s">
        <v>10</v>
      </c>
      <c r="B8" s="12" t="s">
        <v>70</v>
      </c>
      <c r="C8" s="10" t="s">
        <v>23</v>
      </c>
      <c r="D8" s="11">
        <v>-1.7088590656597957</v>
      </c>
      <c r="E8" s="11">
        <v>6.3</v>
      </c>
      <c r="F8" s="12"/>
      <c r="G8" s="12" t="s">
        <v>70</v>
      </c>
      <c r="H8" s="12">
        <v>-6.3</v>
      </c>
      <c r="I8" s="11">
        <v>-1.7088590656597957</v>
      </c>
      <c r="J8" s="10" t="s">
        <v>23</v>
      </c>
      <c r="K8" s="12"/>
      <c r="L8" s="12"/>
      <c r="M8" s="12"/>
      <c r="N8" s="12"/>
    </row>
    <row r="9" spans="1:14" x14ac:dyDescent="0.25">
      <c r="A9" s="10" t="s">
        <v>10</v>
      </c>
      <c r="B9" s="12" t="s">
        <v>70</v>
      </c>
      <c r="C9" s="10" t="s">
        <v>25</v>
      </c>
      <c r="D9" s="11">
        <v>-0.88050127729653627</v>
      </c>
      <c r="E9" s="11">
        <v>6.3</v>
      </c>
      <c r="F9" s="12"/>
      <c r="G9" s="12" t="s">
        <v>70</v>
      </c>
      <c r="H9" s="12">
        <v>-6.3</v>
      </c>
      <c r="I9" s="11">
        <v>-0.88050127729653627</v>
      </c>
      <c r="J9" s="10" t="s">
        <v>25</v>
      </c>
      <c r="K9" s="12"/>
      <c r="L9" s="12"/>
      <c r="M9" s="12"/>
      <c r="N9" s="12"/>
    </row>
    <row r="10" spans="1:14" x14ac:dyDescent="0.25">
      <c r="A10" s="10" t="s">
        <v>10</v>
      </c>
      <c r="B10" s="12" t="s">
        <v>70</v>
      </c>
      <c r="C10" s="10" t="s">
        <v>26</v>
      </c>
      <c r="D10" s="11">
        <v>1.2035309557667466</v>
      </c>
      <c r="E10" s="11">
        <v>6.3</v>
      </c>
      <c r="F10" s="12"/>
      <c r="G10" s="12" t="s">
        <v>70</v>
      </c>
      <c r="H10" s="12">
        <v>-6.3</v>
      </c>
      <c r="I10" s="11">
        <v>1.2035309557667466</v>
      </c>
      <c r="J10" s="10" t="s">
        <v>26</v>
      </c>
      <c r="K10" s="12"/>
      <c r="L10" s="12"/>
      <c r="M10" s="12"/>
      <c r="N10" s="12"/>
    </row>
    <row r="11" spans="1:14" x14ac:dyDescent="0.25">
      <c r="A11" s="10" t="s">
        <v>10</v>
      </c>
      <c r="B11" s="12" t="s">
        <v>71</v>
      </c>
      <c r="C11" s="18" t="s">
        <v>11</v>
      </c>
      <c r="D11" s="11">
        <v>-1.3450272961125354</v>
      </c>
      <c r="E11" s="11">
        <v>6.6</v>
      </c>
      <c r="F11" s="12"/>
      <c r="G11" s="12" t="s">
        <v>71</v>
      </c>
      <c r="H11" s="12">
        <v>-6.6</v>
      </c>
      <c r="I11" s="11">
        <v>-1.3450272961125354</v>
      </c>
      <c r="J11" s="10" t="s">
        <v>11</v>
      </c>
      <c r="K11" s="12"/>
      <c r="L11" s="12"/>
      <c r="M11" s="12"/>
      <c r="N11" s="12"/>
    </row>
    <row r="12" spans="1:14" x14ac:dyDescent="0.25">
      <c r="A12" s="10" t="s">
        <v>10</v>
      </c>
      <c r="B12" s="12" t="s">
        <v>71</v>
      </c>
      <c r="C12" s="18" t="s">
        <v>13</v>
      </c>
      <c r="D12" s="11">
        <v>-1.1821023659933318</v>
      </c>
      <c r="E12" s="11">
        <v>6.6</v>
      </c>
      <c r="F12" s="12"/>
      <c r="G12" s="12" t="s">
        <v>71</v>
      </c>
      <c r="H12" s="12">
        <v>-6.6</v>
      </c>
      <c r="I12" s="11">
        <v>-1.1821023659933318</v>
      </c>
      <c r="J12" s="10" t="s">
        <v>13</v>
      </c>
      <c r="K12" s="12"/>
      <c r="L12" s="12"/>
      <c r="M12" s="12"/>
      <c r="N12" s="12"/>
    </row>
    <row r="13" spans="1:14" x14ac:dyDescent="0.25">
      <c r="A13" s="10" t="s">
        <v>10</v>
      </c>
      <c r="B13" s="12" t="s">
        <v>71</v>
      </c>
      <c r="C13" s="18" t="s">
        <v>13</v>
      </c>
      <c r="D13" s="11">
        <v>-3.351954345720491</v>
      </c>
      <c r="E13" s="11">
        <v>6.6</v>
      </c>
      <c r="F13" s="12"/>
      <c r="G13" s="12" t="s">
        <v>71</v>
      </c>
      <c r="H13" s="12">
        <v>-6.6</v>
      </c>
      <c r="I13" s="11">
        <v>-3.351954345720491</v>
      </c>
      <c r="J13" s="10" t="s">
        <v>13</v>
      </c>
      <c r="K13" s="12"/>
      <c r="L13" s="12"/>
      <c r="M13" s="12"/>
      <c r="N13" s="12"/>
    </row>
    <row r="14" spans="1:14" x14ac:dyDescent="0.25">
      <c r="A14" s="10" t="s">
        <v>10</v>
      </c>
      <c r="B14" s="12" t="s">
        <v>71</v>
      </c>
      <c r="C14" s="18" t="s">
        <v>14</v>
      </c>
      <c r="D14" s="11">
        <v>-1.6819614908297438</v>
      </c>
      <c r="E14" s="11">
        <v>6.6</v>
      </c>
      <c r="F14" s="12"/>
      <c r="G14" s="12" t="s">
        <v>71</v>
      </c>
      <c r="H14" s="12">
        <v>-6.6</v>
      </c>
      <c r="I14" s="11">
        <v>-1.6819614908297438</v>
      </c>
      <c r="J14" s="10" t="s">
        <v>14</v>
      </c>
      <c r="K14" s="12"/>
      <c r="L14" s="12"/>
      <c r="M14" s="12"/>
      <c r="N14" s="12"/>
    </row>
    <row r="15" spans="1:14" x14ac:dyDescent="0.25">
      <c r="A15" s="10" t="s">
        <v>10</v>
      </c>
      <c r="B15" s="12" t="s">
        <v>71</v>
      </c>
      <c r="C15" s="10" t="s">
        <v>15</v>
      </c>
      <c r="D15" s="11">
        <v>0.44374936920139352</v>
      </c>
      <c r="E15" s="11">
        <v>6.6</v>
      </c>
      <c r="F15" s="12"/>
      <c r="G15" s="12" t="s">
        <v>71</v>
      </c>
      <c r="H15" s="12">
        <v>-6.6</v>
      </c>
      <c r="I15" s="11">
        <v>0.44374936920139352</v>
      </c>
      <c r="J15" s="10" t="s">
        <v>15</v>
      </c>
      <c r="K15" s="12"/>
      <c r="L15" s="12"/>
      <c r="M15" s="12"/>
      <c r="N15" s="12"/>
    </row>
    <row r="16" spans="1:14" x14ac:dyDescent="0.25">
      <c r="A16" s="10" t="s">
        <v>10</v>
      </c>
      <c r="B16" s="12" t="s">
        <v>71</v>
      </c>
      <c r="C16" s="10" t="s">
        <v>16</v>
      </c>
      <c r="D16" s="11">
        <v>-0.40287267160224421</v>
      </c>
      <c r="E16" s="11">
        <v>6.6</v>
      </c>
      <c r="F16" s="12"/>
      <c r="G16" s="12" t="s">
        <v>71</v>
      </c>
      <c r="H16" s="12">
        <v>-6.6</v>
      </c>
      <c r="I16" s="11">
        <v>-0.40287267160224421</v>
      </c>
      <c r="J16" s="10" t="s">
        <v>16</v>
      </c>
      <c r="K16" s="12"/>
      <c r="L16" s="12"/>
      <c r="M16" s="12"/>
      <c r="N16" s="12"/>
    </row>
    <row r="17" spans="1:14" x14ac:dyDescent="0.25">
      <c r="A17" s="10" t="s">
        <v>24</v>
      </c>
      <c r="B17" s="12" t="s">
        <v>71</v>
      </c>
      <c r="C17" s="10" t="s">
        <v>11</v>
      </c>
      <c r="D17" s="11">
        <v>-0.42656865468852323</v>
      </c>
      <c r="E17" s="11">
        <v>-2.5</v>
      </c>
      <c r="F17" s="12"/>
      <c r="G17" s="12" t="s">
        <v>71</v>
      </c>
      <c r="H17" s="12">
        <v>2.5</v>
      </c>
      <c r="I17" s="11">
        <v>-0.42656865468852323</v>
      </c>
      <c r="J17" s="10" t="s">
        <v>11</v>
      </c>
      <c r="K17" s="12"/>
      <c r="L17" s="12"/>
      <c r="M17" s="12"/>
      <c r="N17" s="12"/>
    </row>
    <row r="18" spans="1:14" x14ac:dyDescent="0.25">
      <c r="A18" s="10" t="s">
        <v>24</v>
      </c>
      <c r="B18" s="12" t="s">
        <v>71</v>
      </c>
      <c r="C18" s="10" t="s">
        <v>13</v>
      </c>
      <c r="D18" s="11">
        <v>-0.60725528808983487</v>
      </c>
      <c r="E18" s="11">
        <v>-2.5</v>
      </c>
      <c r="F18" s="12"/>
      <c r="G18" s="12" t="s">
        <v>71</v>
      </c>
      <c r="H18" s="12">
        <v>2.5</v>
      </c>
      <c r="I18" s="11">
        <v>-0.60725528808983487</v>
      </c>
      <c r="J18" s="10" t="s">
        <v>13</v>
      </c>
      <c r="K18" s="12"/>
      <c r="L18" s="12"/>
      <c r="M18" s="12"/>
      <c r="N18" s="12"/>
    </row>
    <row r="19" spans="1:14" x14ac:dyDescent="0.25">
      <c r="A19" s="10" t="s">
        <v>24</v>
      </c>
      <c r="B19" s="12" t="s">
        <v>71</v>
      </c>
      <c r="C19" s="10" t="s">
        <v>27</v>
      </c>
      <c r="D19" s="11">
        <v>-1.4862187544768126</v>
      </c>
      <c r="E19" s="11">
        <v>-2.5</v>
      </c>
      <c r="F19" s="12"/>
      <c r="G19" s="12" t="s">
        <v>71</v>
      </c>
      <c r="H19" s="12">
        <v>2.5</v>
      </c>
      <c r="I19" s="11">
        <v>-1.4862187544768126</v>
      </c>
      <c r="J19" s="10" t="s">
        <v>27</v>
      </c>
      <c r="K19" s="12"/>
      <c r="L19" s="12"/>
      <c r="M19" s="12"/>
      <c r="N19" s="12"/>
    </row>
    <row r="20" spans="1:14" x14ac:dyDescent="0.25">
      <c r="A20" s="10" t="s">
        <v>24</v>
      </c>
      <c r="B20" s="12" t="s">
        <v>71</v>
      </c>
      <c r="C20" s="10" t="s">
        <v>14</v>
      </c>
      <c r="D20" s="11">
        <v>-1.4402861787763364</v>
      </c>
      <c r="E20" s="11">
        <v>-2.5</v>
      </c>
      <c r="F20" s="12"/>
      <c r="G20" s="12" t="s">
        <v>71</v>
      </c>
      <c r="H20" s="12">
        <v>2.5</v>
      </c>
      <c r="I20" s="11">
        <v>-1.4402861787763364</v>
      </c>
      <c r="J20" s="10" t="s">
        <v>14</v>
      </c>
      <c r="K20" s="12"/>
      <c r="L20" s="12"/>
      <c r="M20" s="12"/>
      <c r="N20" s="12"/>
    </row>
    <row r="21" spans="1:14" x14ac:dyDescent="0.25">
      <c r="A21" s="10" t="s">
        <v>24</v>
      </c>
      <c r="B21" s="12" t="s">
        <v>71</v>
      </c>
      <c r="C21" s="10" t="s">
        <v>15</v>
      </c>
      <c r="D21" s="11">
        <v>-1.1600679562762117</v>
      </c>
      <c r="E21" s="11">
        <v>-2.5</v>
      </c>
      <c r="F21" s="12"/>
      <c r="G21" s="12" t="s">
        <v>71</v>
      </c>
      <c r="H21" s="12">
        <v>2.5</v>
      </c>
      <c r="I21" s="11">
        <v>-1.1600679562762117</v>
      </c>
      <c r="J21" s="10" t="s">
        <v>15</v>
      </c>
      <c r="K21" s="12"/>
      <c r="L21" s="12"/>
      <c r="M21" s="12"/>
      <c r="N21" s="12"/>
    </row>
    <row r="22" spans="1:14" x14ac:dyDescent="0.25">
      <c r="A22" s="10" t="s">
        <v>24</v>
      </c>
      <c r="B22" s="12" t="s">
        <v>71</v>
      </c>
      <c r="C22" s="10" t="s">
        <v>16</v>
      </c>
      <c r="D22" s="11">
        <v>0.82913875829284245</v>
      </c>
      <c r="E22" s="11">
        <v>-2.5</v>
      </c>
      <c r="F22" s="12"/>
      <c r="G22" s="12" t="s">
        <v>71</v>
      </c>
      <c r="H22" s="12">
        <v>2.5</v>
      </c>
      <c r="I22" s="11">
        <v>0.82913875829284245</v>
      </c>
      <c r="J22" s="10" t="s">
        <v>16</v>
      </c>
      <c r="K22" s="12"/>
      <c r="L22" s="12"/>
      <c r="M22" s="12"/>
      <c r="N22" s="12"/>
    </row>
    <row r="23" spans="1:14" x14ac:dyDescent="0.25">
      <c r="A23" s="10" t="s">
        <v>24</v>
      </c>
      <c r="B23" s="12" t="s">
        <v>70</v>
      </c>
      <c r="C23" s="10" t="s">
        <v>17</v>
      </c>
      <c r="D23" s="11">
        <v>-2.0850807791936852</v>
      </c>
      <c r="E23" s="11" t="s">
        <v>12</v>
      </c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0" t="s">
        <v>24</v>
      </c>
      <c r="B24" s="12" t="s">
        <v>70</v>
      </c>
      <c r="C24" s="10" t="s">
        <v>19</v>
      </c>
      <c r="D24" s="11">
        <v>-0.61548553002618422</v>
      </c>
      <c r="E24" s="11" t="s">
        <v>12</v>
      </c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0" t="s">
        <v>24</v>
      </c>
      <c r="B25" s="12" t="s">
        <v>70</v>
      </c>
      <c r="C25" s="10" t="s">
        <v>21</v>
      </c>
      <c r="D25" s="11">
        <v>-2.6332578125018106E-2</v>
      </c>
      <c r="E25" s="11" t="s">
        <v>12</v>
      </c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0" t="s">
        <v>24</v>
      </c>
      <c r="B26" s="12" t="s">
        <v>70</v>
      </c>
      <c r="C26" s="10" t="s">
        <v>23</v>
      </c>
      <c r="D26" s="11">
        <v>-1.4936553794396978</v>
      </c>
      <c r="E26" s="11" t="s">
        <v>12</v>
      </c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0" t="s">
        <v>24</v>
      </c>
      <c r="B27" s="12" t="s">
        <v>70</v>
      </c>
      <c r="C27" s="10" t="s">
        <v>25</v>
      </c>
      <c r="D27" s="11">
        <v>-1.1067280211025405</v>
      </c>
      <c r="E27" s="11" t="s">
        <v>12</v>
      </c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0" t="s">
        <v>24</v>
      </c>
      <c r="B28" s="12" t="s">
        <v>70</v>
      </c>
      <c r="C28" s="10" t="s">
        <v>26</v>
      </c>
      <c r="D28" s="11">
        <v>-1.1536854842181725</v>
      </c>
      <c r="E28" s="11" t="s">
        <v>12</v>
      </c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0" t="s">
        <v>24</v>
      </c>
      <c r="B29" s="12" t="s">
        <v>74</v>
      </c>
      <c r="C29" s="10" t="s">
        <v>11</v>
      </c>
      <c r="D29" s="11">
        <v>0.65343134531147662</v>
      </c>
      <c r="E29" s="8">
        <v>2.7</v>
      </c>
      <c r="F29" s="12"/>
      <c r="G29" s="12" t="s">
        <v>78</v>
      </c>
      <c r="H29" s="12">
        <v>-2.7</v>
      </c>
      <c r="I29" s="12">
        <v>-0.65</v>
      </c>
      <c r="J29" s="10" t="s">
        <v>11</v>
      </c>
      <c r="K29" s="12"/>
      <c r="L29" s="12"/>
      <c r="M29" s="12"/>
      <c r="N29" s="12"/>
    </row>
    <row r="30" spans="1:14" x14ac:dyDescent="0.25">
      <c r="A30" s="10" t="s">
        <v>24</v>
      </c>
      <c r="B30" s="12" t="s">
        <v>74</v>
      </c>
      <c r="C30" s="10" t="s">
        <v>13</v>
      </c>
      <c r="D30" s="11">
        <v>0.47274471191016504</v>
      </c>
      <c r="E30" s="8">
        <v>2.7</v>
      </c>
      <c r="F30" s="12"/>
      <c r="G30" s="12" t="s">
        <v>78</v>
      </c>
      <c r="H30" s="12">
        <v>-2.7</v>
      </c>
      <c r="I30" s="12">
        <v>-0.47</v>
      </c>
      <c r="J30" s="10" t="s">
        <v>13</v>
      </c>
      <c r="K30" s="12"/>
      <c r="L30" s="12"/>
      <c r="M30" s="12"/>
      <c r="N30" s="12"/>
    </row>
    <row r="31" spans="1:14" x14ac:dyDescent="0.25">
      <c r="A31" s="10" t="s">
        <v>24</v>
      </c>
      <c r="B31" s="12" t="s">
        <v>74</v>
      </c>
      <c r="C31" s="10" t="s">
        <v>27</v>
      </c>
      <c r="D31" s="11">
        <v>-0.40621875447681266</v>
      </c>
      <c r="E31" s="8">
        <v>2.7</v>
      </c>
      <c r="F31" s="12"/>
      <c r="G31" s="12" t="s">
        <v>78</v>
      </c>
      <c r="H31" s="12">
        <v>-2.7</v>
      </c>
      <c r="I31" s="12">
        <v>0.41</v>
      </c>
      <c r="J31" s="10" t="s">
        <v>27</v>
      </c>
      <c r="K31" s="12"/>
      <c r="L31" s="12"/>
      <c r="M31" s="12"/>
      <c r="N31" s="12"/>
    </row>
    <row r="32" spans="1:14" x14ac:dyDescent="0.25">
      <c r="A32" s="10" t="s">
        <v>24</v>
      </c>
      <c r="B32" s="12" t="s">
        <v>74</v>
      </c>
      <c r="C32" s="10" t="s">
        <v>14</v>
      </c>
      <c r="D32" s="11">
        <v>-0.36028617877633634</v>
      </c>
      <c r="E32" s="8">
        <v>2.7</v>
      </c>
      <c r="F32" s="12"/>
      <c r="G32" s="12" t="s">
        <v>78</v>
      </c>
      <c r="H32" s="12">
        <v>-2.7</v>
      </c>
      <c r="I32" s="12">
        <v>0.36</v>
      </c>
      <c r="J32" s="10" t="s">
        <v>14</v>
      </c>
      <c r="K32" s="12"/>
      <c r="L32" s="12"/>
      <c r="M32" s="12"/>
      <c r="N32" s="12"/>
    </row>
    <row r="33" spans="1:14" x14ac:dyDescent="0.25">
      <c r="A33" s="10" t="s">
        <v>24</v>
      </c>
      <c r="B33" s="12" t="s">
        <v>74</v>
      </c>
      <c r="C33" s="10" t="s">
        <v>15</v>
      </c>
      <c r="D33" s="11">
        <v>-8.0067956276211605E-2</v>
      </c>
      <c r="E33" s="8">
        <v>2.7</v>
      </c>
      <c r="F33" s="12"/>
      <c r="G33" s="12" t="s">
        <v>78</v>
      </c>
      <c r="H33" s="12">
        <v>-2.7</v>
      </c>
      <c r="I33" s="12">
        <v>0.08</v>
      </c>
      <c r="J33" s="10" t="s">
        <v>15</v>
      </c>
      <c r="K33" s="12"/>
      <c r="L33" s="12"/>
      <c r="M33" s="12"/>
      <c r="N33" s="12"/>
    </row>
    <row r="34" spans="1:14" x14ac:dyDescent="0.25">
      <c r="A34" s="10" t="s">
        <v>24</v>
      </c>
      <c r="B34" s="12" t="s">
        <v>74</v>
      </c>
      <c r="C34" s="10" t="s">
        <v>16</v>
      </c>
      <c r="D34" s="11">
        <v>1.9091387582928423</v>
      </c>
      <c r="E34" s="8">
        <v>2.7</v>
      </c>
      <c r="F34" s="12"/>
      <c r="G34" s="12" t="s">
        <v>78</v>
      </c>
      <c r="H34" s="12">
        <v>-2.7</v>
      </c>
      <c r="I34" s="12">
        <v>-1.91</v>
      </c>
      <c r="J34" s="10" t="s">
        <v>16</v>
      </c>
      <c r="K34" s="12"/>
      <c r="L34" s="12"/>
      <c r="M34" s="12"/>
      <c r="N34" s="12"/>
    </row>
    <row r="35" spans="1:14" x14ac:dyDescent="0.25">
      <c r="A35" s="10" t="s">
        <v>24</v>
      </c>
      <c r="B35" s="12" t="s">
        <v>73</v>
      </c>
      <c r="C35" s="10" t="s">
        <v>18</v>
      </c>
      <c r="D35" s="11">
        <v>0.46709745328887026</v>
      </c>
      <c r="E35" s="8" t="s">
        <v>12</v>
      </c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0" t="s">
        <v>24</v>
      </c>
      <c r="B36" s="12" t="s">
        <v>73</v>
      </c>
      <c r="C36" s="10" t="s">
        <v>20</v>
      </c>
      <c r="D36" s="11">
        <v>1.8379253382427854</v>
      </c>
      <c r="E36" s="8" t="s">
        <v>12</v>
      </c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0" t="s">
        <v>24</v>
      </c>
      <c r="B37" s="12" t="s">
        <v>73</v>
      </c>
      <c r="C37" s="10" t="s">
        <v>22</v>
      </c>
      <c r="D37" s="11">
        <v>0.93554763768827154</v>
      </c>
      <c r="E37" s="8" t="s">
        <v>12</v>
      </c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0" t="s">
        <v>28</v>
      </c>
      <c r="B38" s="12" t="s">
        <v>74</v>
      </c>
      <c r="C38" s="10" t="s">
        <v>11</v>
      </c>
      <c r="D38" s="11">
        <v>0.17703041217698864</v>
      </c>
      <c r="E38" s="8">
        <v>-3.7</v>
      </c>
      <c r="F38" s="12"/>
      <c r="G38" s="12" t="s">
        <v>78</v>
      </c>
      <c r="H38" s="12">
        <v>3.7</v>
      </c>
      <c r="I38" s="12">
        <v>-0.18</v>
      </c>
      <c r="J38" s="10" t="s">
        <v>11</v>
      </c>
      <c r="K38" s="12"/>
      <c r="L38" s="12"/>
      <c r="M38" s="12"/>
      <c r="N38" s="12"/>
    </row>
    <row r="39" spans="1:14" x14ac:dyDescent="0.25">
      <c r="A39" s="10" t="s">
        <v>28</v>
      </c>
      <c r="B39" s="12" t="s">
        <v>74</v>
      </c>
      <c r="C39" s="10" t="s">
        <v>13</v>
      </c>
      <c r="D39" s="20">
        <v>-0.23812885663103336</v>
      </c>
      <c r="E39" s="21">
        <v>-3.7</v>
      </c>
      <c r="F39" s="12"/>
      <c r="G39" s="12" t="s">
        <v>78</v>
      </c>
      <c r="H39" s="12">
        <v>3.7</v>
      </c>
      <c r="I39" s="12">
        <v>0.24</v>
      </c>
      <c r="J39" s="10" t="s">
        <v>13</v>
      </c>
      <c r="K39" s="12"/>
      <c r="L39" s="12"/>
      <c r="M39" s="12"/>
      <c r="N39" s="12"/>
    </row>
    <row r="40" spans="1:14" x14ac:dyDescent="0.25">
      <c r="A40" s="10" t="s">
        <v>28</v>
      </c>
      <c r="B40" s="12" t="s">
        <v>74</v>
      </c>
      <c r="C40" s="10" t="s">
        <v>14</v>
      </c>
      <c r="D40" s="20">
        <v>-8.9164668183770793E-2</v>
      </c>
      <c r="E40" s="21">
        <v>-3.7</v>
      </c>
      <c r="F40" s="12"/>
      <c r="G40" s="12" t="s">
        <v>78</v>
      </c>
      <c r="H40" s="12">
        <v>3.7</v>
      </c>
      <c r="I40" s="12">
        <v>0.09</v>
      </c>
      <c r="J40" s="10" t="s">
        <v>14</v>
      </c>
      <c r="K40" s="12"/>
      <c r="L40" s="12"/>
      <c r="M40" s="12"/>
      <c r="N40" s="12"/>
    </row>
    <row r="41" spans="1:14" x14ac:dyDescent="0.25">
      <c r="A41" s="10" t="s">
        <v>28</v>
      </c>
      <c r="B41" s="12" t="s">
        <v>74</v>
      </c>
      <c r="C41" s="10" t="s">
        <v>15</v>
      </c>
      <c r="D41" s="11">
        <v>0.32710833353029312</v>
      </c>
      <c r="E41" s="8">
        <v>-3.7</v>
      </c>
      <c r="F41" s="12"/>
      <c r="G41" s="12" t="s">
        <v>78</v>
      </c>
      <c r="H41" s="12">
        <v>3.7</v>
      </c>
      <c r="I41" s="12">
        <v>-0.33</v>
      </c>
      <c r="J41" s="10" t="s">
        <v>15</v>
      </c>
      <c r="K41" s="12"/>
      <c r="L41" s="12"/>
      <c r="M41" s="12"/>
      <c r="N41" s="12"/>
    </row>
    <row r="42" spans="1:14" x14ac:dyDescent="0.25">
      <c r="A42" s="10" t="s">
        <v>28</v>
      </c>
      <c r="B42" s="12" t="s">
        <v>74</v>
      </c>
      <c r="C42" s="10" t="s">
        <v>16</v>
      </c>
      <c r="D42" s="11">
        <v>0.46684052505861029</v>
      </c>
      <c r="E42" s="8">
        <v>-3.7</v>
      </c>
      <c r="F42" s="12"/>
      <c r="G42" s="12" t="s">
        <v>78</v>
      </c>
      <c r="H42" s="12">
        <v>3.7</v>
      </c>
      <c r="I42" s="12">
        <v>-0.47</v>
      </c>
      <c r="J42" s="10" t="s">
        <v>16</v>
      </c>
      <c r="K42" s="12"/>
      <c r="L42" s="12"/>
      <c r="M42" s="12"/>
      <c r="N42" s="12"/>
    </row>
    <row r="43" spans="1:14" x14ac:dyDescent="0.25">
      <c r="A43" s="10" t="s">
        <v>28</v>
      </c>
      <c r="B43" s="12" t="s">
        <v>73</v>
      </c>
      <c r="C43" s="10" t="s">
        <v>18</v>
      </c>
      <c r="D43" s="11">
        <v>0.57126555491405206</v>
      </c>
      <c r="E43" s="8">
        <v>3.5</v>
      </c>
      <c r="F43" s="12"/>
      <c r="G43" s="12"/>
      <c r="H43" s="12"/>
      <c r="I43" s="12"/>
      <c r="J43" s="11"/>
      <c r="K43" s="12"/>
      <c r="L43" s="12"/>
      <c r="M43" s="12"/>
      <c r="N43" s="12"/>
    </row>
    <row r="44" spans="1:14" x14ac:dyDescent="0.25">
      <c r="A44" s="10" t="s">
        <v>28</v>
      </c>
      <c r="B44" s="12" t="s">
        <v>73</v>
      </c>
      <c r="C44" s="10" t="s">
        <v>20</v>
      </c>
      <c r="D44" s="11">
        <v>0.571404870354974</v>
      </c>
      <c r="E44" s="8">
        <v>3.5</v>
      </c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0" t="s">
        <v>28</v>
      </c>
      <c r="B45" s="12" t="s">
        <v>73</v>
      </c>
      <c r="C45" s="10" t="s">
        <v>22</v>
      </c>
      <c r="D45" s="11">
        <v>-0.63637483475577472</v>
      </c>
      <c r="E45" s="8">
        <v>3.5</v>
      </c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0" t="s">
        <v>28</v>
      </c>
      <c r="B46" s="12" t="s">
        <v>71</v>
      </c>
      <c r="C46" s="10" t="s">
        <v>11</v>
      </c>
      <c r="D46" s="11">
        <v>8.0304121769888635E-3</v>
      </c>
      <c r="E46" s="11" t="s">
        <v>12</v>
      </c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0" t="s">
        <v>28</v>
      </c>
      <c r="B47" s="12" t="s">
        <v>71</v>
      </c>
      <c r="C47" s="10" t="s">
        <v>13</v>
      </c>
      <c r="D47" s="11">
        <v>-0.40712885663103343</v>
      </c>
      <c r="E47" s="11" t="s">
        <v>12</v>
      </c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0" t="s">
        <v>28</v>
      </c>
      <c r="B48" s="12" t="s">
        <v>71</v>
      </c>
      <c r="C48" s="10" t="s">
        <v>14</v>
      </c>
      <c r="D48" s="11">
        <v>-0.25816466818377093</v>
      </c>
      <c r="E48" s="11" t="s">
        <v>12</v>
      </c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0" t="s">
        <v>28</v>
      </c>
      <c r="B49" s="12" t="s">
        <v>71</v>
      </c>
      <c r="C49" s="10" t="s">
        <v>15</v>
      </c>
      <c r="D49" s="11">
        <v>0.15810833353029305</v>
      </c>
      <c r="E49" s="11" t="s">
        <v>12</v>
      </c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0" t="s">
        <v>28</v>
      </c>
      <c r="B50" s="12" t="s">
        <v>71</v>
      </c>
      <c r="C50" s="10" t="s">
        <v>16</v>
      </c>
      <c r="D50" s="11">
        <v>0.29784052505861019</v>
      </c>
      <c r="E50" s="11" t="s">
        <v>12</v>
      </c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0" t="s">
        <v>28</v>
      </c>
      <c r="B51" s="12" t="s">
        <v>70</v>
      </c>
      <c r="C51" s="10" t="s">
        <v>17</v>
      </c>
      <c r="D51" s="11">
        <v>-0.892704233273659</v>
      </c>
      <c r="E51" s="11">
        <v>-3.5</v>
      </c>
      <c r="F51" s="12"/>
      <c r="G51" s="12"/>
      <c r="H51" s="12"/>
      <c r="I51" s="11"/>
      <c r="J51" s="10"/>
      <c r="K51" s="12"/>
      <c r="L51" s="12"/>
      <c r="M51" s="12"/>
      <c r="N51" s="12"/>
    </row>
    <row r="52" spans="1:14" x14ac:dyDescent="0.25">
      <c r="A52" s="10" t="s">
        <v>28</v>
      </c>
      <c r="B52" s="12" t="s">
        <v>70</v>
      </c>
      <c r="C52" s="10" t="s">
        <v>19</v>
      </c>
      <c r="D52" s="11">
        <v>0.2286488114146219</v>
      </c>
      <c r="E52" s="11">
        <v>-3.5</v>
      </c>
      <c r="F52" s="12"/>
      <c r="G52" s="12"/>
      <c r="H52" s="12"/>
      <c r="I52" s="11"/>
      <c r="J52" s="10"/>
      <c r="K52" s="12"/>
      <c r="L52" s="12"/>
      <c r="M52" s="12"/>
      <c r="N52" s="12"/>
    </row>
    <row r="53" spans="1:14" x14ac:dyDescent="0.25">
      <c r="A53" s="10" t="s">
        <v>28</v>
      </c>
      <c r="B53" s="12" t="s">
        <v>70</v>
      </c>
      <c r="C53" s="10" t="s">
        <v>21</v>
      </c>
      <c r="D53" s="11">
        <v>0.39016220886786662</v>
      </c>
      <c r="E53" s="11">
        <v>-3.5</v>
      </c>
      <c r="F53" s="12"/>
      <c r="G53" s="12"/>
      <c r="H53" s="12"/>
      <c r="I53" s="11"/>
      <c r="J53" s="10"/>
      <c r="K53" s="12"/>
      <c r="L53" s="12"/>
      <c r="M53" s="12"/>
      <c r="N53" s="12"/>
    </row>
    <row r="54" spans="1:14" x14ac:dyDescent="0.25">
      <c r="A54" s="10" t="s">
        <v>28</v>
      </c>
      <c r="B54" s="12" t="s">
        <v>70</v>
      </c>
      <c r="C54" s="10" t="s">
        <v>23</v>
      </c>
      <c r="D54" s="11">
        <v>-9.9301150742253333E-2</v>
      </c>
      <c r="E54" s="11">
        <v>-3.5</v>
      </c>
      <c r="F54" s="12"/>
      <c r="G54" s="12"/>
      <c r="H54" s="12"/>
      <c r="I54" s="11"/>
      <c r="J54" s="10"/>
      <c r="K54" s="12"/>
      <c r="L54" s="12"/>
      <c r="M54" s="12"/>
      <c r="N54" s="12"/>
    </row>
    <row r="55" spans="1:14" x14ac:dyDescent="0.25">
      <c r="A55" s="10" t="s">
        <v>28</v>
      </c>
      <c r="B55" s="12" t="s">
        <v>70</v>
      </c>
      <c r="C55" s="10" t="s">
        <v>25</v>
      </c>
      <c r="D55" s="11">
        <v>-0.50600366833208843</v>
      </c>
      <c r="E55" s="11">
        <v>-3.5</v>
      </c>
      <c r="F55" s="12"/>
      <c r="G55" s="12"/>
      <c r="H55" s="12"/>
      <c r="I55" s="11"/>
      <c r="J55" s="10"/>
      <c r="K55" s="12"/>
      <c r="L55" s="12"/>
      <c r="M55" s="12"/>
      <c r="N55" s="12"/>
    </row>
    <row r="56" spans="1:14" x14ac:dyDescent="0.25">
      <c r="A56" s="10" t="s">
        <v>28</v>
      </c>
      <c r="B56" s="12" t="s">
        <v>70</v>
      </c>
      <c r="C56" s="10" t="s">
        <v>26</v>
      </c>
      <c r="D56" s="11">
        <v>-0.13408969863138551</v>
      </c>
      <c r="E56" s="11">
        <v>-3.5</v>
      </c>
      <c r="F56" s="12"/>
      <c r="G56" s="12"/>
      <c r="H56" s="12"/>
      <c r="I56" s="11"/>
      <c r="J56" s="10"/>
      <c r="K56" s="12"/>
      <c r="L56" s="12"/>
      <c r="M56" s="12"/>
      <c r="N56" s="12"/>
    </row>
    <row r="57" spans="1:14" x14ac:dyDescent="0.25">
      <c r="A57" s="10" t="s">
        <v>29</v>
      </c>
      <c r="B57" s="12" t="s">
        <v>74</v>
      </c>
      <c r="C57" s="19" t="s">
        <v>11</v>
      </c>
      <c r="D57" s="20">
        <v>-0.75633201904093117</v>
      </c>
      <c r="E57" s="21">
        <v>-3.7</v>
      </c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0" t="s">
        <v>29</v>
      </c>
      <c r="B58" s="12" t="s">
        <v>74</v>
      </c>
      <c r="C58" s="10" t="s">
        <v>13</v>
      </c>
      <c r="D58" s="11">
        <v>0.43126699613653052</v>
      </c>
      <c r="E58" s="8">
        <v>-3.7</v>
      </c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0" t="s">
        <v>29</v>
      </c>
      <c r="B59" s="12" t="s">
        <v>74</v>
      </c>
      <c r="C59" s="19" t="s">
        <v>27</v>
      </c>
      <c r="D59" s="20">
        <v>-0.4232531686517314</v>
      </c>
      <c r="E59" s="21">
        <v>-3.7</v>
      </c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0" t="s">
        <v>29</v>
      </c>
      <c r="B60" s="12" t="s">
        <v>74</v>
      </c>
      <c r="C60" s="19" t="s">
        <v>14</v>
      </c>
      <c r="D60" s="20">
        <v>-0.18955724702599333</v>
      </c>
      <c r="E60" s="21">
        <v>-3.7</v>
      </c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0" t="s">
        <v>29</v>
      </c>
      <c r="B61" s="12" t="s">
        <v>74</v>
      </c>
      <c r="C61" s="10" t="s">
        <v>15</v>
      </c>
      <c r="D61" s="11">
        <v>0.31348382537457031</v>
      </c>
      <c r="E61" s="8">
        <v>-3.7</v>
      </c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0" t="s">
        <v>29</v>
      </c>
      <c r="B62" s="12" t="s">
        <v>74</v>
      </c>
      <c r="C62" s="10" t="s">
        <v>16</v>
      </c>
      <c r="D62" s="11">
        <v>0.90622068727738092</v>
      </c>
      <c r="E62" s="8">
        <v>-3.7</v>
      </c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0" t="s">
        <v>29</v>
      </c>
      <c r="B63" s="12" t="s">
        <v>73</v>
      </c>
      <c r="C63" s="10" t="s">
        <v>18</v>
      </c>
      <c r="D63" s="11">
        <v>-2.4710067485249298E-2</v>
      </c>
      <c r="E63" s="8">
        <v>3.5</v>
      </c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0" t="s">
        <v>29</v>
      </c>
      <c r="B64" s="12" t="s">
        <v>73</v>
      </c>
      <c r="C64" s="10" t="s">
        <v>20</v>
      </c>
      <c r="D64" s="11">
        <v>1.4601445761114131</v>
      </c>
      <c r="E64" s="8">
        <v>3.5</v>
      </c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0" t="s">
        <v>29</v>
      </c>
      <c r="B65" s="12" t="s">
        <v>73</v>
      </c>
      <c r="C65" s="10" t="s">
        <v>22</v>
      </c>
      <c r="D65" s="11">
        <v>2.0702637243731798</v>
      </c>
      <c r="E65" s="8">
        <v>3.5</v>
      </c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0" t="s">
        <v>29</v>
      </c>
      <c r="B66" s="12" t="s">
        <v>71</v>
      </c>
      <c r="C66" s="10" t="s">
        <v>11</v>
      </c>
      <c r="D66" s="11">
        <v>-1.3793320190409311</v>
      </c>
      <c r="E66" s="11" t="s">
        <v>12</v>
      </c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0" t="s">
        <v>29</v>
      </c>
      <c r="B67" s="12" t="s">
        <v>71</v>
      </c>
      <c r="C67" s="10" t="s">
        <v>13</v>
      </c>
      <c r="D67" s="11">
        <v>-0.19173300386346959</v>
      </c>
      <c r="E67" s="11" t="s">
        <v>12</v>
      </c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0" t="s">
        <v>29</v>
      </c>
      <c r="B68" s="12" t="s">
        <v>71</v>
      </c>
      <c r="C68" s="10" t="s">
        <v>27</v>
      </c>
      <c r="D68" s="11">
        <v>-1.0462531686517316</v>
      </c>
      <c r="E68" s="11" t="s">
        <v>12</v>
      </c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0" t="s">
        <v>29</v>
      </c>
      <c r="B69" s="12" t="s">
        <v>71</v>
      </c>
      <c r="C69" s="10" t="s">
        <v>14</v>
      </c>
      <c r="D69" s="11">
        <v>-0.81255724702599319</v>
      </c>
      <c r="E69" s="11" t="s">
        <v>12</v>
      </c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0" t="s">
        <v>29</v>
      </c>
      <c r="B70" s="12" t="s">
        <v>71</v>
      </c>
      <c r="C70" s="10" t="s">
        <v>15</v>
      </c>
      <c r="D70" s="11">
        <v>-0.30951617462542974</v>
      </c>
      <c r="E70" s="11" t="s">
        <v>12</v>
      </c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0" t="s">
        <v>29</v>
      </c>
      <c r="B71" s="12" t="s">
        <v>71</v>
      </c>
      <c r="C71" s="10" t="s">
        <v>16</v>
      </c>
      <c r="D71" s="11">
        <v>0.28322068727738098</v>
      </c>
      <c r="E71" s="11" t="s">
        <v>12</v>
      </c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0" t="s">
        <v>29</v>
      </c>
      <c r="B72" s="12" t="s">
        <v>70</v>
      </c>
      <c r="C72" s="10" t="s">
        <v>17</v>
      </c>
      <c r="D72" s="11">
        <v>-2.546891575059484</v>
      </c>
      <c r="E72" s="11">
        <v>-3.5</v>
      </c>
      <c r="F72" s="12"/>
      <c r="G72" s="12"/>
      <c r="H72" s="12"/>
      <c r="I72" s="11"/>
      <c r="J72" s="12"/>
      <c r="K72" s="12"/>
      <c r="L72" s="12"/>
      <c r="M72" s="12"/>
      <c r="N72" s="12"/>
    </row>
    <row r="73" spans="1:14" x14ac:dyDescent="0.25">
      <c r="A73" s="10" t="s">
        <v>29</v>
      </c>
      <c r="B73" s="12" t="s">
        <v>70</v>
      </c>
      <c r="C73" s="10" t="s">
        <v>19</v>
      </c>
      <c r="D73" s="11">
        <v>-1.4765338720422116</v>
      </c>
      <c r="E73" s="11">
        <v>-3.5</v>
      </c>
      <c r="F73" s="12"/>
      <c r="G73" s="12"/>
      <c r="H73" s="12"/>
      <c r="I73" s="11"/>
      <c r="J73" s="12"/>
      <c r="K73" s="12"/>
      <c r="L73" s="12"/>
      <c r="M73" s="12"/>
      <c r="N73" s="12"/>
    </row>
    <row r="74" spans="1:14" x14ac:dyDescent="0.25">
      <c r="A74" s="10" t="s">
        <v>29</v>
      </c>
      <c r="B74" s="12" t="s">
        <v>70</v>
      </c>
      <c r="C74" s="10" t="s">
        <v>21</v>
      </c>
      <c r="D74" s="11">
        <v>0.86752660130202774</v>
      </c>
      <c r="E74" s="11">
        <v>-3.5</v>
      </c>
      <c r="F74" s="12"/>
      <c r="G74" s="12"/>
      <c r="H74" s="12"/>
      <c r="I74" s="11"/>
      <c r="J74" s="12"/>
      <c r="K74" s="12"/>
      <c r="L74" s="12"/>
      <c r="M74" s="12"/>
      <c r="N74" s="12"/>
    </row>
    <row r="75" spans="1:14" x14ac:dyDescent="0.25">
      <c r="A75" s="10" t="s">
        <v>29</v>
      </c>
      <c r="B75" s="12" t="s">
        <v>70</v>
      </c>
      <c r="C75" s="10" t="s">
        <v>23</v>
      </c>
      <c r="D75" s="11">
        <v>-1.3648169416334075</v>
      </c>
      <c r="E75" s="11">
        <v>-3.5</v>
      </c>
      <c r="F75" s="12"/>
      <c r="G75" s="12"/>
      <c r="H75" s="12"/>
      <c r="I75" s="11"/>
      <c r="J75" s="12"/>
      <c r="K75" s="12"/>
      <c r="L75" s="12"/>
      <c r="M75" s="12"/>
      <c r="N75" s="12"/>
    </row>
    <row r="76" spans="1:14" x14ac:dyDescent="0.25">
      <c r="A76" s="10" t="s">
        <v>29</v>
      </c>
      <c r="B76" s="12" t="s">
        <v>70</v>
      </c>
      <c r="C76" s="10" t="s">
        <v>25</v>
      </c>
      <c r="D76" s="11">
        <v>-1.3257379645930818</v>
      </c>
      <c r="E76" s="11">
        <v>-3.5</v>
      </c>
      <c r="F76" s="12"/>
      <c r="G76" s="12"/>
      <c r="H76" s="12"/>
      <c r="I76" s="11"/>
      <c r="J76" s="12"/>
      <c r="K76" s="12"/>
      <c r="L76" s="12"/>
      <c r="M76" s="12"/>
      <c r="N76" s="12"/>
    </row>
    <row r="77" spans="1:14" x14ac:dyDescent="0.25">
      <c r="A77" s="10" t="s">
        <v>29</v>
      </c>
      <c r="B77" s="12" t="s">
        <v>70</v>
      </c>
      <c r="C77" s="10" t="s">
        <v>26</v>
      </c>
      <c r="D77" s="11">
        <v>-1.0172998088766654</v>
      </c>
      <c r="E77" s="11">
        <v>-3.5</v>
      </c>
      <c r="F77" s="12"/>
      <c r="G77" s="12"/>
      <c r="H77" s="12"/>
      <c r="I77" s="11"/>
      <c r="J77" s="12"/>
      <c r="K77" s="12"/>
      <c r="L77" s="12"/>
      <c r="M77" s="12"/>
      <c r="N77" s="12"/>
    </row>
    <row r="78" spans="1:14" x14ac:dyDescent="0.25">
      <c r="A78" s="8" t="s">
        <v>46</v>
      </c>
      <c r="B78" s="12" t="s">
        <v>75</v>
      </c>
      <c r="C78" s="10" t="s">
        <v>47</v>
      </c>
      <c r="D78" s="14">
        <v>-4.4961174454108601</v>
      </c>
      <c r="E78" s="8">
        <v>-3.2</v>
      </c>
      <c r="F78" s="12"/>
      <c r="G78" s="12"/>
      <c r="H78" s="12"/>
      <c r="I78" s="11"/>
      <c r="J78" s="12"/>
      <c r="K78" s="12"/>
      <c r="L78" s="12"/>
      <c r="M78" s="12"/>
      <c r="N78" s="12"/>
    </row>
    <row r="79" spans="1:14" x14ac:dyDescent="0.25">
      <c r="A79" s="8" t="s">
        <v>46</v>
      </c>
      <c r="B79" s="12" t="s">
        <v>75</v>
      </c>
      <c r="C79" s="10" t="s">
        <v>48</v>
      </c>
      <c r="D79" s="14">
        <v>-3.9966920102392542</v>
      </c>
      <c r="E79" s="8">
        <v>-3.2</v>
      </c>
      <c r="F79" s="12"/>
      <c r="G79" s="12"/>
      <c r="H79" s="12"/>
      <c r="I79" s="11"/>
      <c r="J79" s="12"/>
      <c r="K79" s="12"/>
      <c r="L79" s="12"/>
      <c r="M79" s="12"/>
      <c r="N79" s="12"/>
    </row>
    <row r="80" spans="1:14" x14ac:dyDescent="0.25">
      <c r="A80" s="8" t="s">
        <v>46</v>
      </c>
      <c r="B80" s="12" t="s">
        <v>75</v>
      </c>
      <c r="C80" s="10" t="s">
        <v>49</v>
      </c>
      <c r="D80" s="14">
        <v>-4.8491559269151026</v>
      </c>
      <c r="E80" s="8">
        <v>-3.2</v>
      </c>
      <c r="F80" s="12"/>
      <c r="G80" s="12"/>
      <c r="H80" s="12"/>
      <c r="I80" s="11"/>
      <c r="J80" s="12"/>
      <c r="K80" s="12"/>
      <c r="L80" s="12"/>
      <c r="M80" s="12"/>
      <c r="N80" s="12"/>
    </row>
    <row r="81" spans="1:14" x14ac:dyDescent="0.25">
      <c r="A81" s="12"/>
      <c r="B81" s="12"/>
      <c r="C81" s="10"/>
      <c r="D81" s="12"/>
      <c r="E81" s="10"/>
      <c r="F81" s="14"/>
      <c r="G81" s="8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0"/>
      <c r="D82" s="12"/>
      <c r="E82" s="10"/>
      <c r="F82" s="14"/>
      <c r="G82" s="8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0"/>
      <c r="D83" s="12"/>
      <c r="E83" s="10"/>
      <c r="F83" s="14"/>
      <c r="G83" s="8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0"/>
      <c r="D84" s="12"/>
      <c r="E84" s="10"/>
      <c r="F84" s="14"/>
      <c r="G84" s="8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0"/>
      <c r="D85" s="12"/>
      <c r="E85" s="10"/>
      <c r="F85" s="14"/>
      <c r="G85" s="8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0"/>
      <c r="D86" s="12"/>
      <c r="E86" s="10"/>
      <c r="F86" s="14"/>
      <c r="G86" s="8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0"/>
      <c r="D87" s="12"/>
      <c r="E87" s="10"/>
      <c r="F87" s="14"/>
      <c r="G87" s="8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0"/>
      <c r="D88" s="12"/>
      <c r="E88" s="10"/>
      <c r="F88" s="14"/>
      <c r="G88" s="8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0"/>
      <c r="D89" s="12"/>
      <c r="E89" s="10"/>
      <c r="F89" s="14"/>
      <c r="G89" s="8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0"/>
      <c r="D90" s="12"/>
      <c r="E90" s="10"/>
      <c r="F90" s="14"/>
      <c r="G90" s="8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0"/>
      <c r="D91" s="12"/>
      <c r="E91" s="10"/>
      <c r="F91" s="14"/>
      <c r="G91" s="8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0"/>
      <c r="D92" s="12"/>
      <c r="E92" s="10"/>
      <c r="F92" s="14"/>
      <c r="G92" s="8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0"/>
      <c r="D93" s="12"/>
      <c r="E93" s="10"/>
      <c r="F93" s="14"/>
      <c r="G93" s="8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0"/>
      <c r="D94" s="12"/>
      <c r="E94" s="10"/>
      <c r="F94" s="14"/>
      <c r="G94" s="8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0"/>
      <c r="D95" s="12"/>
      <c r="E95" s="10"/>
      <c r="F95" s="14"/>
      <c r="G95" s="8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0"/>
      <c r="D96" s="12"/>
      <c r="E96" s="10"/>
      <c r="F96" s="14"/>
      <c r="G96" s="8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0"/>
      <c r="D97" s="12"/>
      <c r="E97" s="10"/>
      <c r="F97" s="14"/>
      <c r="G97" s="8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0"/>
      <c r="D98" s="12"/>
      <c r="E98" s="10"/>
      <c r="F98" s="14"/>
      <c r="G98" s="8"/>
      <c r="H98" s="12"/>
      <c r="I98" s="12"/>
      <c r="J98" s="12"/>
      <c r="K98" s="12"/>
      <c r="L98" s="12"/>
      <c r="M98" s="12"/>
      <c r="N98" s="12"/>
    </row>
    <row r="99" spans="1:14" x14ac:dyDescent="0.25">
      <c r="C99" s="3"/>
      <c r="E99" s="3"/>
      <c r="F99" s="16"/>
      <c r="G99" s="1"/>
    </row>
    <row r="100" spans="1:14" x14ac:dyDescent="0.25">
      <c r="C100" s="3"/>
      <c r="E100" s="3"/>
      <c r="F100" s="16"/>
      <c r="G100" s="1"/>
    </row>
    <row r="101" spans="1:14" x14ac:dyDescent="0.25">
      <c r="C101" s="3"/>
      <c r="E101" s="3"/>
      <c r="F101" s="16"/>
      <c r="G101" s="1"/>
    </row>
    <row r="102" spans="1:14" x14ac:dyDescent="0.25">
      <c r="C102" s="3"/>
      <c r="E102" s="3"/>
      <c r="F102" s="16"/>
      <c r="G102" s="1"/>
    </row>
    <row r="103" spans="1:14" x14ac:dyDescent="0.25">
      <c r="C103" s="3"/>
      <c r="E103" s="3"/>
      <c r="F103" s="16"/>
      <c r="G103" s="1"/>
    </row>
    <row r="104" spans="1:14" x14ac:dyDescent="0.25">
      <c r="C104" s="3"/>
      <c r="E104" s="3"/>
      <c r="F104" s="16"/>
      <c r="G104" s="1"/>
    </row>
    <row r="105" spans="1:14" x14ac:dyDescent="0.25">
      <c r="C105" s="3"/>
      <c r="E105" s="3"/>
      <c r="F105" s="16"/>
      <c r="G105" s="1"/>
    </row>
    <row r="106" spans="1:14" x14ac:dyDescent="0.25">
      <c r="C106" s="3"/>
      <c r="E106" s="3"/>
      <c r="F106" s="16"/>
      <c r="G106" s="1"/>
    </row>
    <row r="107" spans="1:14" x14ac:dyDescent="0.25">
      <c r="C107" s="3"/>
      <c r="E107" s="3"/>
      <c r="F107" s="16"/>
      <c r="G107" s="1"/>
    </row>
    <row r="108" spans="1:14" x14ac:dyDescent="0.25">
      <c r="C108" s="3"/>
      <c r="E108" s="3"/>
      <c r="F108" s="16"/>
      <c r="G10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9AD5-7141-4863-A3D3-6E368577EE7F}">
  <dimension ref="A1:Q33"/>
  <sheetViews>
    <sheetView topLeftCell="A16" workbookViewId="0">
      <selection activeCell="D30" sqref="D30"/>
    </sheetView>
  </sheetViews>
  <sheetFormatPr defaultRowHeight="15" x14ac:dyDescent="0.25"/>
  <sheetData>
    <row r="1" spans="1:13" x14ac:dyDescent="0.25">
      <c r="A1" t="s">
        <v>68</v>
      </c>
      <c r="B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</row>
    <row r="2" spans="1:13" x14ac:dyDescent="0.25">
      <c r="A2" t="s">
        <v>91</v>
      </c>
      <c r="B2" t="s">
        <v>70</v>
      </c>
      <c r="D2" t="s">
        <v>92</v>
      </c>
      <c r="E2">
        <v>124.3</v>
      </c>
      <c r="F2">
        <v>3.5</v>
      </c>
      <c r="G2" t="s">
        <v>93</v>
      </c>
      <c r="H2" t="s">
        <v>94</v>
      </c>
      <c r="I2" t="s">
        <v>95</v>
      </c>
      <c r="J2" t="s">
        <v>96</v>
      </c>
      <c r="K2" t="s">
        <v>97</v>
      </c>
      <c r="L2" t="s">
        <v>98</v>
      </c>
    </row>
    <row r="3" spans="1:13" x14ac:dyDescent="0.25">
      <c r="A3" s="17" t="s">
        <v>91</v>
      </c>
      <c r="B3" s="17" t="s">
        <v>70</v>
      </c>
      <c r="C3" s="17"/>
      <c r="D3" s="17" t="s">
        <v>92</v>
      </c>
      <c r="E3" s="17">
        <v>41</v>
      </c>
      <c r="F3" s="17">
        <v>3.5</v>
      </c>
      <c r="G3" s="17" t="s">
        <v>28</v>
      </c>
      <c r="H3" s="17" t="s">
        <v>99</v>
      </c>
      <c r="I3" s="17" t="s">
        <v>100</v>
      </c>
      <c r="J3" s="17" t="s">
        <v>101</v>
      </c>
      <c r="K3" s="17" t="s">
        <v>102</v>
      </c>
      <c r="L3" s="17" t="s">
        <v>98</v>
      </c>
      <c r="M3" s="17"/>
    </row>
    <row r="4" spans="1:13" x14ac:dyDescent="0.25">
      <c r="A4" t="s">
        <v>91</v>
      </c>
      <c r="B4" t="s">
        <v>70</v>
      </c>
      <c r="D4" t="s">
        <v>92</v>
      </c>
      <c r="E4">
        <v>20.3</v>
      </c>
      <c r="F4">
        <v>2.8</v>
      </c>
      <c r="G4" t="s">
        <v>103</v>
      </c>
      <c r="H4" t="s">
        <v>104</v>
      </c>
      <c r="I4" t="s">
        <v>105</v>
      </c>
      <c r="J4" t="s">
        <v>101</v>
      </c>
      <c r="K4" t="s">
        <v>106</v>
      </c>
      <c r="L4" t="s">
        <v>98</v>
      </c>
    </row>
    <row r="5" spans="1:13" x14ac:dyDescent="0.25">
      <c r="A5" t="s">
        <v>91</v>
      </c>
      <c r="B5" t="s">
        <v>70</v>
      </c>
      <c r="D5" t="s">
        <v>92</v>
      </c>
      <c r="E5">
        <v>21.3</v>
      </c>
      <c r="F5">
        <v>2.2999999999999998</v>
      </c>
      <c r="G5" t="s">
        <v>103</v>
      </c>
      <c r="H5" t="s">
        <v>107</v>
      </c>
      <c r="I5" t="s">
        <v>108</v>
      </c>
      <c r="J5" t="s">
        <v>109</v>
      </c>
      <c r="K5" t="s">
        <v>110</v>
      </c>
      <c r="L5" t="s">
        <v>98</v>
      </c>
    </row>
    <row r="6" spans="1:13" x14ac:dyDescent="0.25">
      <c r="A6" t="s">
        <v>91</v>
      </c>
      <c r="B6" t="s">
        <v>70</v>
      </c>
      <c r="D6" t="s">
        <v>92</v>
      </c>
      <c r="E6">
        <v>79.7</v>
      </c>
      <c r="F6">
        <v>2.2999999999999998</v>
      </c>
      <c r="G6" t="s">
        <v>111</v>
      </c>
      <c r="H6" t="s">
        <v>112</v>
      </c>
      <c r="I6" t="s">
        <v>113</v>
      </c>
      <c r="J6" t="s">
        <v>101</v>
      </c>
      <c r="K6" t="s">
        <v>114</v>
      </c>
      <c r="L6" t="s">
        <v>98</v>
      </c>
    </row>
    <row r="7" spans="1:13" x14ac:dyDescent="0.25">
      <c r="A7" t="s">
        <v>91</v>
      </c>
      <c r="B7" t="s">
        <v>70</v>
      </c>
      <c r="D7" t="s">
        <v>115</v>
      </c>
      <c r="E7">
        <v>19.3</v>
      </c>
      <c r="F7">
        <v>-3.2</v>
      </c>
      <c r="G7" t="s">
        <v>116</v>
      </c>
      <c r="H7" t="s">
        <v>117</v>
      </c>
      <c r="I7" t="s">
        <v>118</v>
      </c>
      <c r="J7" t="s">
        <v>119</v>
      </c>
      <c r="K7" t="s">
        <v>120</v>
      </c>
      <c r="L7" t="s">
        <v>98</v>
      </c>
    </row>
    <row r="8" spans="1:13" x14ac:dyDescent="0.25">
      <c r="A8" t="s">
        <v>91</v>
      </c>
      <c r="B8" t="s">
        <v>70</v>
      </c>
      <c r="D8" t="s">
        <v>115</v>
      </c>
      <c r="E8">
        <v>90.7</v>
      </c>
      <c r="F8">
        <v>-3.6</v>
      </c>
      <c r="G8" t="s">
        <v>121</v>
      </c>
      <c r="H8" t="s">
        <v>122</v>
      </c>
      <c r="I8" t="s">
        <v>123</v>
      </c>
      <c r="J8" t="s">
        <v>101</v>
      </c>
      <c r="K8" t="s">
        <v>124</v>
      </c>
      <c r="L8" t="s">
        <v>98</v>
      </c>
    </row>
    <row r="9" spans="1:13" x14ac:dyDescent="0.25">
      <c r="A9" t="s">
        <v>91</v>
      </c>
      <c r="B9" t="s">
        <v>70</v>
      </c>
      <c r="D9" t="s">
        <v>115</v>
      </c>
      <c r="E9">
        <v>28.4</v>
      </c>
      <c r="F9">
        <v>-3.8</v>
      </c>
      <c r="G9" t="s">
        <v>125</v>
      </c>
      <c r="H9" t="s">
        <v>126</v>
      </c>
      <c r="I9" t="s">
        <v>127</v>
      </c>
      <c r="J9" t="s">
        <v>119</v>
      </c>
      <c r="K9" t="s">
        <v>128</v>
      </c>
      <c r="L9" t="s">
        <v>98</v>
      </c>
    </row>
    <row r="10" spans="1:13" x14ac:dyDescent="0.25">
      <c r="A10" t="s">
        <v>91</v>
      </c>
      <c r="B10" t="s">
        <v>70</v>
      </c>
      <c r="D10" t="s">
        <v>115</v>
      </c>
      <c r="E10">
        <v>114.4</v>
      </c>
      <c r="F10">
        <v>-6.1</v>
      </c>
      <c r="G10" t="s">
        <v>125</v>
      </c>
      <c r="H10" t="s">
        <v>129</v>
      </c>
      <c r="I10" t="s">
        <v>130</v>
      </c>
      <c r="J10" t="s">
        <v>119</v>
      </c>
      <c r="K10" t="s">
        <v>131</v>
      </c>
      <c r="L10" t="s">
        <v>98</v>
      </c>
    </row>
    <row r="11" spans="1:13" x14ac:dyDescent="0.25">
      <c r="A11" s="17" t="s">
        <v>91</v>
      </c>
      <c r="B11" s="17" t="s">
        <v>70</v>
      </c>
      <c r="C11" s="17"/>
      <c r="D11" s="17" t="s">
        <v>115</v>
      </c>
      <c r="E11" s="17">
        <v>203</v>
      </c>
      <c r="F11" s="17">
        <v>-6.3</v>
      </c>
      <c r="G11" s="17" t="s">
        <v>10</v>
      </c>
      <c r="H11" s="17" t="s">
        <v>132</v>
      </c>
      <c r="I11" s="17" t="s">
        <v>133</v>
      </c>
      <c r="J11" s="17" t="s">
        <v>101</v>
      </c>
      <c r="K11" s="17" t="s">
        <v>134</v>
      </c>
      <c r="L11" s="17" t="s">
        <v>98</v>
      </c>
      <c r="M11" s="17"/>
    </row>
    <row r="12" spans="1:13" x14ac:dyDescent="0.25">
      <c r="A12" t="s">
        <v>91</v>
      </c>
      <c r="B12" t="s">
        <v>71</v>
      </c>
      <c r="D12" t="s">
        <v>92</v>
      </c>
      <c r="E12">
        <v>124.3</v>
      </c>
      <c r="F12">
        <v>3.4</v>
      </c>
      <c r="G12" t="s">
        <v>93</v>
      </c>
      <c r="H12" t="s">
        <v>94</v>
      </c>
      <c r="I12" t="s">
        <v>95</v>
      </c>
      <c r="J12" t="s">
        <v>96</v>
      </c>
      <c r="K12" t="s">
        <v>97</v>
      </c>
      <c r="L12" t="s">
        <v>98</v>
      </c>
    </row>
    <row r="13" spans="1:13" x14ac:dyDescent="0.25">
      <c r="A13" t="s">
        <v>91</v>
      </c>
      <c r="B13" t="s">
        <v>71</v>
      </c>
      <c r="D13" t="s">
        <v>92</v>
      </c>
      <c r="E13">
        <v>51.3</v>
      </c>
      <c r="F13">
        <v>2.5</v>
      </c>
      <c r="G13" t="s">
        <v>135</v>
      </c>
      <c r="H13" t="s">
        <v>136</v>
      </c>
      <c r="I13" t="s">
        <v>137</v>
      </c>
      <c r="J13" t="s">
        <v>101</v>
      </c>
      <c r="K13" t="s">
        <v>138</v>
      </c>
      <c r="L13" t="s">
        <v>98</v>
      </c>
    </row>
    <row r="14" spans="1:13" x14ac:dyDescent="0.25">
      <c r="A14" s="17" t="s">
        <v>91</v>
      </c>
      <c r="B14" s="17" t="s">
        <v>71</v>
      </c>
      <c r="C14" s="17"/>
      <c r="D14" s="17" t="s">
        <v>92</v>
      </c>
      <c r="E14" s="17">
        <v>18.600000000000001</v>
      </c>
      <c r="F14" s="17">
        <v>2.5</v>
      </c>
      <c r="G14" s="17" t="s">
        <v>24</v>
      </c>
      <c r="H14" s="17" t="s">
        <v>139</v>
      </c>
      <c r="I14" s="17" t="s">
        <v>140</v>
      </c>
      <c r="J14" s="17" t="s">
        <v>101</v>
      </c>
      <c r="K14" s="17" t="s">
        <v>141</v>
      </c>
      <c r="L14" s="17" t="s">
        <v>98</v>
      </c>
      <c r="M14" s="17"/>
    </row>
    <row r="15" spans="1:13" x14ac:dyDescent="0.25">
      <c r="A15" t="s">
        <v>91</v>
      </c>
      <c r="B15" t="s">
        <v>71</v>
      </c>
      <c r="D15" t="s">
        <v>92</v>
      </c>
      <c r="E15">
        <v>79.7</v>
      </c>
      <c r="F15">
        <v>2.4</v>
      </c>
      <c r="G15" t="s">
        <v>111</v>
      </c>
      <c r="H15" t="s">
        <v>112</v>
      </c>
      <c r="I15" t="s">
        <v>113</v>
      </c>
      <c r="J15" t="s">
        <v>101</v>
      </c>
      <c r="K15" t="s">
        <v>114</v>
      </c>
      <c r="L15" t="s">
        <v>98</v>
      </c>
    </row>
    <row r="16" spans="1:13" x14ac:dyDescent="0.25">
      <c r="A16" t="s">
        <v>91</v>
      </c>
      <c r="B16" t="s">
        <v>71</v>
      </c>
      <c r="D16" t="s">
        <v>92</v>
      </c>
      <c r="E16">
        <v>24.4</v>
      </c>
      <c r="F16">
        <v>2.4</v>
      </c>
      <c r="G16" t="s">
        <v>142</v>
      </c>
      <c r="H16" t="s">
        <v>143</v>
      </c>
      <c r="I16" t="s">
        <v>144</v>
      </c>
      <c r="J16" t="s">
        <v>101</v>
      </c>
      <c r="K16" t="s">
        <v>145</v>
      </c>
      <c r="L16" t="s">
        <v>98</v>
      </c>
    </row>
    <row r="17" spans="1:13" x14ac:dyDescent="0.25">
      <c r="A17" t="s">
        <v>91</v>
      </c>
      <c r="B17" t="s">
        <v>71</v>
      </c>
      <c r="D17" t="s">
        <v>115</v>
      </c>
      <c r="E17">
        <v>19.3</v>
      </c>
      <c r="F17">
        <v>-3.2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98</v>
      </c>
    </row>
    <row r="18" spans="1:13" x14ac:dyDescent="0.25">
      <c r="A18" t="s">
        <v>91</v>
      </c>
      <c r="B18" t="s">
        <v>71</v>
      </c>
      <c r="D18" t="s">
        <v>115</v>
      </c>
      <c r="E18">
        <v>55.2</v>
      </c>
      <c r="F18">
        <v>-3.5</v>
      </c>
      <c r="G18" t="s">
        <v>146</v>
      </c>
      <c r="H18" t="s">
        <v>147</v>
      </c>
      <c r="I18" t="s">
        <v>148</v>
      </c>
      <c r="J18" t="s">
        <v>101</v>
      </c>
      <c r="K18" t="s">
        <v>149</v>
      </c>
      <c r="L18" t="s">
        <v>98</v>
      </c>
    </row>
    <row r="19" spans="1:13" x14ac:dyDescent="0.25">
      <c r="A19" t="s">
        <v>91</v>
      </c>
      <c r="B19" t="s">
        <v>71</v>
      </c>
      <c r="D19" t="s">
        <v>115</v>
      </c>
      <c r="E19">
        <v>28.4</v>
      </c>
      <c r="F19">
        <v>-3.8</v>
      </c>
      <c r="G19" t="s">
        <v>125</v>
      </c>
      <c r="H19" t="s">
        <v>126</v>
      </c>
      <c r="I19" t="s">
        <v>127</v>
      </c>
      <c r="J19" t="s">
        <v>119</v>
      </c>
      <c r="K19" t="s">
        <v>128</v>
      </c>
      <c r="L19" t="s">
        <v>98</v>
      </c>
    </row>
    <row r="20" spans="1:13" x14ac:dyDescent="0.25">
      <c r="A20" t="s">
        <v>91</v>
      </c>
      <c r="B20" t="s">
        <v>71</v>
      </c>
      <c r="D20" t="s">
        <v>115</v>
      </c>
      <c r="E20">
        <v>114.4</v>
      </c>
      <c r="F20">
        <v>-5.9</v>
      </c>
      <c r="G20" t="s">
        <v>125</v>
      </c>
      <c r="H20" t="s">
        <v>129</v>
      </c>
      <c r="I20" t="s">
        <v>130</v>
      </c>
      <c r="J20" t="s">
        <v>119</v>
      </c>
      <c r="K20" t="s">
        <v>131</v>
      </c>
      <c r="L20" t="s">
        <v>98</v>
      </c>
    </row>
    <row r="21" spans="1:13" x14ac:dyDescent="0.25">
      <c r="A21" s="17" t="s">
        <v>91</v>
      </c>
      <c r="B21" s="17" t="s">
        <v>71</v>
      </c>
      <c r="C21" s="17"/>
      <c r="D21" s="17" t="s">
        <v>115</v>
      </c>
      <c r="E21" s="17">
        <v>203</v>
      </c>
      <c r="F21" s="17">
        <v>-6.6</v>
      </c>
      <c r="G21" s="17" t="s">
        <v>10</v>
      </c>
      <c r="H21" s="17" t="s">
        <v>132</v>
      </c>
      <c r="I21" s="17" t="s">
        <v>133</v>
      </c>
      <c r="J21" s="17" t="s">
        <v>101</v>
      </c>
      <c r="K21" s="17" t="s">
        <v>134</v>
      </c>
      <c r="L21" s="17" t="s">
        <v>98</v>
      </c>
      <c r="M21" s="17"/>
    </row>
    <row r="22" spans="1:13" x14ac:dyDescent="0.25">
      <c r="A22" s="17" t="s">
        <v>91</v>
      </c>
      <c r="B22" s="17" t="s">
        <v>78</v>
      </c>
      <c r="C22" s="17"/>
      <c r="D22" s="17" t="s">
        <v>92</v>
      </c>
      <c r="E22" s="17">
        <v>41</v>
      </c>
      <c r="F22" s="17">
        <v>3.7</v>
      </c>
      <c r="G22" s="17" t="s">
        <v>28</v>
      </c>
      <c r="H22" s="17" t="s">
        <v>99</v>
      </c>
      <c r="I22" s="17" t="s">
        <v>100</v>
      </c>
      <c r="J22" s="17" t="s">
        <v>101</v>
      </c>
      <c r="K22" s="17" t="s">
        <v>102</v>
      </c>
      <c r="L22" s="17" t="s">
        <v>98</v>
      </c>
      <c r="M22" s="17"/>
    </row>
    <row r="23" spans="1:13" x14ac:dyDescent="0.25">
      <c r="A23" t="s">
        <v>91</v>
      </c>
      <c r="B23" t="s">
        <v>78</v>
      </c>
      <c r="D23" t="s">
        <v>92</v>
      </c>
      <c r="E23">
        <v>20.3</v>
      </c>
      <c r="F23">
        <v>3.1</v>
      </c>
      <c r="G23" t="s">
        <v>103</v>
      </c>
      <c r="H23" t="s">
        <v>104</v>
      </c>
      <c r="I23" t="s">
        <v>105</v>
      </c>
      <c r="J23" t="s">
        <v>101</v>
      </c>
      <c r="K23" t="s">
        <v>106</v>
      </c>
      <c r="L23" t="s">
        <v>98</v>
      </c>
    </row>
    <row r="24" spans="1:13" x14ac:dyDescent="0.25">
      <c r="A24" t="s">
        <v>91</v>
      </c>
      <c r="B24" t="s">
        <v>78</v>
      </c>
      <c r="D24" t="s">
        <v>92</v>
      </c>
      <c r="E24">
        <v>23.3</v>
      </c>
      <c r="F24">
        <v>2.4</v>
      </c>
      <c r="G24" t="s">
        <v>150</v>
      </c>
      <c r="H24" t="s">
        <v>151</v>
      </c>
      <c r="I24" t="s">
        <v>152</v>
      </c>
      <c r="J24" t="s">
        <v>101</v>
      </c>
      <c r="K24" t="s">
        <v>153</v>
      </c>
      <c r="L24" t="s">
        <v>98</v>
      </c>
    </row>
    <row r="25" spans="1:13" x14ac:dyDescent="0.25">
      <c r="A25" t="s">
        <v>91</v>
      </c>
      <c r="B25" t="s">
        <v>78</v>
      </c>
      <c r="D25" t="s">
        <v>92</v>
      </c>
      <c r="E25">
        <v>24.2</v>
      </c>
      <c r="F25">
        <v>2.2999999999999998</v>
      </c>
      <c r="G25" t="s">
        <v>154</v>
      </c>
      <c r="H25" t="s">
        <v>155</v>
      </c>
      <c r="I25" t="s">
        <v>156</v>
      </c>
      <c r="J25" t="s">
        <v>101</v>
      </c>
      <c r="K25" t="s">
        <v>157</v>
      </c>
      <c r="L25" t="s">
        <v>98</v>
      </c>
    </row>
    <row r="26" spans="1:13" x14ac:dyDescent="0.25">
      <c r="A26" t="s">
        <v>91</v>
      </c>
      <c r="B26" t="s">
        <v>78</v>
      </c>
      <c r="D26" t="s">
        <v>92</v>
      </c>
      <c r="E26">
        <v>30.3</v>
      </c>
      <c r="F26">
        <v>2</v>
      </c>
      <c r="G26" t="s">
        <v>103</v>
      </c>
      <c r="H26" t="s">
        <v>158</v>
      </c>
      <c r="I26" t="s">
        <v>159</v>
      </c>
      <c r="J26" t="s">
        <v>159</v>
      </c>
      <c r="K26" t="s">
        <v>160</v>
      </c>
      <c r="L26" t="s">
        <v>98</v>
      </c>
    </row>
    <row r="27" spans="1:13" x14ac:dyDescent="0.25">
      <c r="A27" t="s">
        <v>91</v>
      </c>
      <c r="B27" t="s">
        <v>78</v>
      </c>
      <c r="D27" t="s">
        <v>115</v>
      </c>
      <c r="E27">
        <v>9.6999999999999993</v>
      </c>
      <c r="F27">
        <v>-1.8</v>
      </c>
      <c r="G27" t="s">
        <v>103</v>
      </c>
      <c r="H27" t="s">
        <v>161</v>
      </c>
      <c r="I27" t="s">
        <v>159</v>
      </c>
      <c r="J27" t="s">
        <v>159</v>
      </c>
      <c r="K27" t="s">
        <v>162</v>
      </c>
      <c r="L27" t="s">
        <v>98</v>
      </c>
    </row>
    <row r="28" spans="1:13" x14ac:dyDescent="0.25">
      <c r="A28" t="s">
        <v>91</v>
      </c>
      <c r="B28" t="s">
        <v>78</v>
      </c>
      <c r="D28" t="s">
        <v>115</v>
      </c>
      <c r="E28">
        <v>15</v>
      </c>
      <c r="F28">
        <v>-2.2000000000000002</v>
      </c>
      <c r="G28" t="s">
        <v>163</v>
      </c>
      <c r="H28" t="s">
        <v>164</v>
      </c>
      <c r="I28" t="s">
        <v>165</v>
      </c>
      <c r="K28" t="s">
        <v>166</v>
      </c>
      <c r="L28" t="s">
        <v>98</v>
      </c>
    </row>
    <row r="29" spans="1:13" x14ac:dyDescent="0.25">
      <c r="A29" t="s">
        <v>91</v>
      </c>
      <c r="B29" t="s">
        <v>78</v>
      </c>
      <c r="D29" t="s">
        <v>115</v>
      </c>
      <c r="E29">
        <v>24.4</v>
      </c>
      <c r="F29">
        <v>-2.5</v>
      </c>
      <c r="G29" t="s">
        <v>142</v>
      </c>
      <c r="H29" t="s">
        <v>143</v>
      </c>
      <c r="I29" t="s">
        <v>144</v>
      </c>
      <c r="J29" t="s">
        <v>101</v>
      </c>
      <c r="K29" t="s">
        <v>145</v>
      </c>
      <c r="L29" t="s">
        <v>98</v>
      </c>
    </row>
    <row r="30" spans="1:13" x14ac:dyDescent="0.25">
      <c r="A30" s="17" t="s">
        <v>91</v>
      </c>
      <c r="B30" s="17" t="s">
        <v>78</v>
      </c>
      <c r="C30" s="17"/>
      <c r="D30" s="17" t="s">
        <v>115</v>
      </c>
      <c r="E30" s="17">
        <v>18.600000000000001</v>
      </c>
      <c r="F30" s="17">
        <v>-2.7</v>
      </c>
      <c r="G30" s="17" t="s">
        <v>24</v>
      </c>
      <c r="H30" s="17" t="s">
        <v>139</v>
      </c>
      <c r="I30" s="17" t="s">
        <v>140</v>
      </c>
      <c r="J30" s="17" t="s">
        <v>101</v>
      </c>
      <c r="K30" s="17" t="s">
        <v>141</v>
      </c>
      <c r="L30" s="17" t="s">
        <v>98</v>
      </c>
      <c r="M30" s="17"/>
    </row>
    <row r="31" spans="1:13" x14ac:dyDescent="0.25">
      <c r="A31" t="s">
        <v>91</v>
      </c>
      <c r="B31" t="s">
        <v>78</v>
      </c>
      <c r="D31" t="s">
        <v>115</v>
      </c>
      <c r="E31">
        <v>90.7</v>
      </c>
      <c r="F31">
        <v>-4</v>
      </c>
      <c r="G31" t="s">
        <v>121</v>
      </c>
      <c r="H31" t="s">
        <v>122</v>
      </c>
      <c r="I31" t="s">
        <v>123</v>
      </c>
      <c r="J31" t="s">
        <v>101</v>
      </c>
      <c r="K31" t="s">
        <v>124</v>
      </c>
      <c r="L31" t="s">
        <v>98</v>
      </c>
    </row>
    <row r="33" spans="1:17" x14ac:dyDescent="0.25">
      <c r="A33" s="17" t="s">
        <v>91</v>
      </c>
      <c r="B33" s="17" t="s">
        <v>78</v>
      </c>
      <c r="C33" s="17"/>
      <c r="D33" s="17" t="s">
        <v>115</v>
      </c>
      <c r="E33" s="17">
        <v>12.7</v>
      </c>
      <c r="F33" s="17">
        <v>-3.2</v>
      </c>
      <c r="G33" s="17" t="s">
        <v>103</v>
      </c>
      <c r="H33" s="17" t="s">
        <v>167</v>
      </c>
      <c r="I33" s="17" t="s">
        <v>159</v>
      </c>
      <c r="J33" s="17" t="s">
        <v>159</v>
      </c>
      <c r="K33" s="17" t="s">
        <v>168</v>
      </c>
      <c r="L33" s="17" t="s">
        <v>98</v>
      </c>
      <c r="M33" s="17" t="s">
        <v>169</v>
      </c>
      <c r="N33" s="17"/>
      <c r="O33" s="17"/>
      <c r="P33" s="17"/>
      <c r="Q3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1629-2242-40BE-AC81-A4E1BD93FE4B}">
  <sheetPr>
    <pageSetUpPr fitToPage="1"/>
  </sheetPr>
  <dimension ref="A1:K204"/>
  <sheetViews>
    <sheetView workbookViewId="0">
      <selection activeCell="F40" sqref="F40"/>
    </sheetView>
  </sheetViews>
  <sheetFormatPr defaultRowHeight="15" x14ac:dyDescent="0.25"/>
  <cols>
    <col min="1" max="1" width="15.140625" style="1" bestFit="1" customWidth="1"/>
    <col min="2" max="3" width="9.140625" style="1"/>
    <col min="4" max="4" width="22.28515625" style="1" customWidth="1"/>
    <col min="5" max="5" width="28.42578125" style="1" bestFit="1" customWidth="1"/>
    <col min="6" max="6" width="25" style="1" bestFit="1" customWidth="1"/>
    <col min="7" max="7" width="9.140625" style="1"/>
    <col min="8" max="8" width="15.7109375" style="1" customWidth="1"/>
    <col min="9" max="9" width="14.85546875" style="1" customWidth="1"/>
    <col min="10" max="16384" width="9.140625" style="1"/>
  </cols>
  <sheetData>
    <row r="1" spans="1:11" x14ac:dyDescent="0.25">
      <c r="A1" s="3" t="s">
        <v>3</v>
      </c>
      <c r="B1" s="3" t="s">
        <v>4</v>
      </c>
      <c r="C1" s="3" t="s">
        <v>33</v>
      </c>
      <c r="D1" s="1" t="s">
        <v>7</v>
      </c>
      <c r="E1" s="1" t="s">
        <v>8</v>
      </c>
      <c r="F1" s="1" t="s">
        <v>9</v>
      </c>
      <c r="G1" s="1" t="s">
        <v>6</v>
      </c>
    </row>
    <row r="2" spans="1:11" x14ac:dyDescent="0.25">
      <c r="A2" s="3" t="s">
        <v>10</v>
      </c>
      <c r="B2" s="3" t="s">
        <v>11</v>
      </c>
      <c r="C2" s="3" t="s">
        <v>34</v>
      </c>
      <c r="D2" s="2">
        <v>1.1230272961125349</v>
      </c>
      <c r="E2" s="4">
        <v>0.45912939423755439</v>
      </c>
      <c r="F2" s="4">
        <v>-1.1230272961125349</v>
      </c>
      <c r="G2" s="1" t="s">
        <v>12</v>
      </c>
    </row>
    <row r="3" spans="1:11" x14ac:dyDescent="0.25">
      <c r="A3" s="3" t="s">
        <v>10</v>
      </c>
      <c r="B3" s="3" t="s">
        <v>13</v>
      </c>
      <c r="C3" s="3" t="s">
        <v>34</v>
      </c>
      <c r="D3" s="2">
        <v>0.96010236599333165</v>
      </c>
      <c r="E3" s="4">
        <v>0.51402043986813539</v>
      </c>
      <c r="F3" s="4">
        <v>-0.96010236599333143</v>
      </c>
      <c r="G3" s="1" t="s">
        <v>12</v>
      </c>
    </row>
    <row r="4" spans="1:11" x14ac:dyDescent="0.25">
      <c r="A4" s="3" t="s">
        <v>10</v>
      </c>
      <c r="B4" s="3" t="s">
        <v>13</v>
      </c>
      <c r="C4" s="3" t="s">
        <v>34</v>
      </c>
      <c r="D4" s="2">
        <v>3.129954345720491</v>
      </c>
      <c r="E4" s="4">
        <v>0.11423254612583612</v>
      </c>
      <c r="F4" s="4">
        <v>-3.129954345720491</v>
      </c>
      <c r="G4" s="1" t="s">
        <v>12</v>
      </c>
    </row>
    <row r="5" spans="1:11" x14ac:dyDescent="0.25">
      <c r="A5" s="3" t="s">
        <v>10</v>
      </c>
      <c r="B5" s="3" t="s">
        <v>14</v>
      </c>
      <c r="C5" s="3" t="s">
        <v>34</v>
      </c>
      <c r="D5" s="2">
        <v>1.4599614908297438</v>
      </c>
      <c r="E5" s="4">
        <v>0.36350283200820976</v>
      </c>
      <c r="F5" s="4">
        <v>-1.4599614908297438</v>
      </c>
      <c r="G5" s="1" t="s">
        <v>12</v>
      </c>
    </row>
    <row r="6" spans="1:11" x14ac:dyDescent="0.25">
      <c r="A6" s="3" t="s">
        <v>10</v>
      </c>
      <c r="B6" s="3" t="s">
        <v>15</v>
      </c>
      <c r="C6" s="3" t="s">
        <v>34</v>
      </c>
      <c r="D6" s="2">
        <v>-0.66574936920139383</v>
      </c>
      <c r="E6" s="4">
        <v>1.5863920680167509</v>
      </c>
      <c r="F6" s="4">
        <v>0.66574936920139394</v>
      </c>
      <c r="G6" s="1" t="s">
        <v>12</v>
      </c>
    </row>
    <row r="7" spans="1:11" x14ac:dyDescent="0.25">
      <c r="A7" s="3" t="s">
        <v>10</v>
      </c>
      <c r="B7" s="3" t="s">
        <v>16</v>
      </c>
      <c r="C7" s="3" t="s">
        <v>34</v>
      </c>
      <c r="D7" s="2">
        <v>0.18087267160224396</v>
      </c>
      <c r="E7" s="4">
        <v>0.88216921965254669</v>
      </c>
      <c r="F7" s="4">
        <v>-0.18087267160224391</v>
      </c>
      <c r="G7" s="1" t="s">
        <v>12</v>
      </c>
    </row>
    <row r="8" spans="1:11" x14ac:dyDescent="0.25">
      <c r="A8" s="3" t="s">
        <v>10</v>
      </c>
      <c r="B8" s="3" t="s">
        <v>18</v>
      </c>
      <c r="C8" s="3" t="s">
        <v>35</v>
      </c>
      <c r="D8" s="2">
        <v>-0.36917781871920585</v>
      </c>
      <c r="E8" s="4">
        <v>1.2916165380990801</v>
      </c>
      <c r="F8" s="4">
        <v>0.36917781871920591</v>
      </c>
      <c r="G8" s="1">
        <v>6.3</v>
      </c>
      <c r="H8" s="3"/>
      <c r="J8" s="4"/>
    </row>
    <row r="9" spans="1:11" x14ac:dyDescent="0.25">
      <c r="A9" s="3" t="s">
        <v>10</v>
      </c>
      <c r="B9" s="3" t="s">
        <v>20</v>
      </c>
      <c r="C9" s="3" t="s">
        <v>35</v>
      </c>
      <c r="D9" s="2">
        <v>-0.64547712816348213</v>
      </c>
      <c r="E9" s="4">
        <v>1.5642565317054979</v>
      </c>
      <c r="F9" s="4">
        <v>0.64547712816348202</v>
      </c>
      <c r="G9" s="1">
        <v>6.3</v>
      </c>
      <c r="H9" s="3"/>
      <c r="J9" s="4"/>
    </row>
    <row r="10" spans="1:11" x14ac:dyDescent="0.25">
      <c r="A10" s="3" t="s">
        <v>10</v>
      </c>
      <c r="B10" s="3" t="s">
        <v>22</v>
      </c>
      <c r="C10" s="3" t="s">
        <v>35</v>
      </c>
      <c r="D10" s="2">
        <v>0.34907950148477607</v>
      </c>
      <c r="E10" s="4">
        <v>0.78508485441494347</v>
      </c>
      <c r="F10" s="4">
        <v>-0.34907950148477612</v>
      </c>
      <c r="G10" s="1">
        <v>6.3</v>
      </c>
      <c r="H10" s="3"/>
      <c r="J10" s="4"/>
    </row>
    <row r="11" spans="1:11" x14ac:dyDescent="0.25">
      <c r="A11" s="3" t="s">
        <v>24</v>
      </c>
      <c r="B11" s="3" t="s">
        <v>11</v>
      </c>
      <c r="C11" s="3" t="s">
        <v>34</v>
      </c>
      <c r="D11" s="2">
        <v>-0.65343134531147662</v>
      </c>
      <c r="E11" s="4">
        <v>1.5729047901604956</v>
      </c>
      <c r="F11" s="4">
        <v>0.65343134531147662</v>
      </c>
      <c r="G11" s="1">
        <v>2.7</v>
      </c>
      <c r="H11" s="3"/>
      <c r="J11" s="4"/>
    </row>
    <row r="12" spans="1:11" x14ac:dyDescent="0.25">
      <c r="A12" s="3" t="s">
        <v>24</v>
      </c>
      <c r="B12" s="3" t="s">
        <v>13</v>
      </c>
      <c r="C12" s="3" t="s">
        <v>34</v>
      </c>
      <c r="D12" s="2">
        <v>-0.47274471191016509</v>
      </c>
      <c r="E12" s="4">
        <v>1.3877471323522286</v>
      </c>
      <c r="F12" s="4">
        <v>0.47274471191016504</v>
      </c>
      <c r="G12" s="1">
        <v>2.7</v>
      </c>
      <c r="H12" s="3"/>
      <c r="J12" s="4"/>
    </row>
    <row r="13" spans="1:11" x14ac:dyDescent="0.25">
      <c r="A13" s="3" t="s">
        <v>24</v>
      </c>
      <c r="B13" s="3" t="s">
        <v>27</v>
      </c>
      <c r="C13" s="3" t="s">
        <v>34</v>
      </c>
      <c r="D13" s="2">
        <v>0.40621875447681255</v>
      </c>
      <c r="E13" s="4">
        <v>0.75459855652383478</v>
      </c>
      <c r="F13" s="4">
        <v>-0.40621875447681266</v>
      </c>
      <c r="G13" s="1">
        <v>2.7</v>
      </c>
      <c r="H13" s="3"/>
      <c r="J13" s="4"/>
    </row>
    <row r="14" spans="1:11" x14ac:dyDescent="0.25">
      <c r="A14" s="3" t="s">
        <v>24</v>
      </c>
      <c r="B14" s="3" t="s">
        <v>14</v>
      </c>
      <c r="C14" s="3" t="s">
        <v>34</v>
      </c>
      <c r="D14" s="2">
        <v>0.36028617877633629</v>
      </c>
      <c r="E14" s="4">
        <v>0.77901003677688618</v>
      </c>
      <c r="F14" s="4">
        <v>-0.36028617877633634</v>
      </c>
      <c r="G14" s="1">
        <v>2.7</v>
      </c>
      <c r="H14" s="3"/>
      <c r="J14" s="11"/>
      <c r="K14" s="8"/>
    </row>
    <row r="15" spans="1:11" x14ac:dyDescent="0.25">
      <c r="A15" s="3" t="s">
        <v>24</v>
      </c>
      <c r="B15" s="3" t="s">
        <v>15</v>
      </c>
      <c r="C15" s="3" t="s">
        <v>34</v>
      </c>
      <c r="D15" s="2">
        <v>8.0067956276211646E-2</v>
      </c>
      <c r="E15" s="4">
        <v>0.94601308495835257</v>
      </c>
      <c r="F15" s="4">
        <v>-8.0067956276211605E-2</v>
      </c>
      <c r="G15" s="1">
        <v>2.7</v>
      </c>
      <c r="H15" s="3"/>
      <c r="J15" s="11"/>
      <c r="K15" s="8"/>
    </row>
    <row r="16" spans="1:11" x14ac:dyDescent="0.25">
      <c r="A16" s="3" t="s">
        <v>24</v>
      </c>
      <c r="B16" s="3" t="s">
        <v>16</v>
      </c>
      <c r="C16" s="3" t="s">
        <v>34</v>
      </c>
      <c r="D16" s="2">
        <v>-1.9091387582928423</v>
      </c>
      <c r="E16" s="4">
        <v>3.7558482090687471</v>
      </c>
      <c r="F16" s="4">
        <v>1.9091387582928423</v>
      </c>
      <c r="G16" s="1">
        <v>2.7</v>
      </c>
      <c r="H16" s="3"/>
      <c r="J16" s="11"/>
      <c r="K16" s="8"/>
    </row>
    <row r="17" spans="1:7" x14ac:dyDescent="0.25">
      <c r="A17" s="3" t="s">
        <v>24</v>
      </c>
      <c r="B17" s="3" t="s">
        <v>18</v>
      </c>
      <c r="C17" s="3" t="s">
        <v>35</v>
      </c>
      <c r="D17" s="2">
        <v>-0.46709745328887031</v>
      </c>
      <c r="E17" s="4">
        <v>1.3823255787384774</v>
      </c>
      <c r="F17" s="4">
        <v>0.46709745328887026</v>
      </c>
      <c r="G17" s="1" t="s">
        <v>12</v>
      </c>
    </row>
    <row r="18" spans="1:7" x14ac:dyDescent="0.25">
      <c r="A18" s="3" t="s">
        <v>24</v>
      </c>
      <c r="B18" s="3" t="s">
        <v>20</v>
      </c>
      <c r="C18" s="3" t="s">
        <v>35</v>
      </c>
      <c r="D18" s="2">
        <v>-1.8379253382427851</v>
      </c>
      <c r="E18" s="4">
        <v>3.5749556350139828</v>
      </c>
      <c r="F18" s="4">
        <v>1.8379253382427854</v>
      </c>
      <c r="G18" s="1" t="s">
        <v>12</v>
      </c>
    </row>
    <row r="19" spans="1:7" x14ac:dyDescent="0.25">
      <c r="A19" s="3" t="s">
        <v>24</v>
      </c>
      <c r="B19" s="3" t="s">
        <v>22</v>
      </c>
      <c r="C19" s="3" t="s">
        <v>35</v>
      </c>
      <c r="D19" s="2">
        <v>-0.93554763768827165</v>
      </c>
      <c r="E19" s="4">
        <v>1.9126165142435503</v>
      </c>
      <c r="F19" s="4">
        <v>0.93554763768827154</v>
      </c>
      <c r="G19" s="1" t="s">
        <v>12</v>
      </c>
    </row>
    <row r="20" spans="1:7" x14ac:dyDescent="0.25">
      <c r="A20" s="3" t="s">
        <v>28</v>
      </c>
      <c r="B20" s="3" t="s">
        <v>11</v>
      </c>
      <c r="C20" s="3" t="s">
        <v>34</v>
      </c>
      <c r="D20" s="2">
        <v>-0.17703041217698878</v>
      </c>
      <c r="E20" s="4">
        <v>1.130554399089847</v>
      </c>
      <c r="F20" s="4">
        <v>0.17703041217698864</v>
      </c>
      <c r="G20" s="1">
        <v>-3.7</v>
      </c>
    </row>
    <row r="21" spans="1:7" x14ac:dyDescent="0.25">
      <c r="A21" s="3" t="s">
        <v>28</v>
      </c>
      <c r="B21" s="3" t="s">
        <v>13</v>
      </c>
      <c r="C21" s="3" t="s">
        <v>34</v>
      </c>
      <c r="D21" s="2">
        <v>0.23812885663103334</v>
      </c>
      <c r="E21" s="4">
        <v>0.84784423467795567</v>
      </c>
      <c r="F21" s="4">
        <v>-0.23812885663103336</v>
      </c>
      <c r="G21" s="1">
        <v>-3.7</v>
      </c>
    </row>
    <row r="22" spans="1:7" x14ac:dyDescent="0.25">
      <c r="A22" s="3" t="s">
        <v>28</v>
      </c>
      <c r="B22" s="3" t="s">
        <v>14</v>
      </c>
      <c r="C22" s="3" t="s">
        <v>34</v>
      </c>
      <c r="D22" s="2">
        <v>8.9164668183770779E-2</v>
      </c>
      <c r="E22" s="4">
        <v>0.94006689781966257</v>
      </c>
      <c r="F22" s="4">
        <v>-8.9164668183770793E-2</v>
      </c>
      <c r="G22" s="1">
        <v>-3.7</v>
      </c>
    </row>
    <row r="23" spans="1:7" x14ac:dyDescent="0.25">
      <c r="A23" s="3" t="s">
        <v>28</v>
      </c>
      <c r="B23" s="3" t="s">
        <v>15</v>
      </c>
      <c r="C23" s="3" t="s">
        <v>34</v>
      </c>
      <c r="D23" s="2">
        <v>-0.32710833353029312</v>
      </c>
      <c r="E23" s="4">
        <v>1.2544964024753138</v>
      </c>
      <c r="F23" s="4">
        <v>0.32710833353029312</v>
      </c>
      <c r="G23" s="1">
        <v>-3.7</v>
      </c>
    </row>
    <row r="24" spans="1:7" x14ac:dyDescent="0.25">
      <c r="A24" s="3" t="s">
        <v>28</v>
      </c>
      <c r="B24" s="3" t="s">
        <v>16</v>
      </c>
      <c r="C24" s="3" t="s">
        <v>34</v>
      </c>
      <c r="D24" s="2">
        <v>-0.46684052505861029</v>
      </c>
      <c r="E24" s="4">
        <v>1.3820794235695202</v>
      </c>
      <c r="F24" s="4">
        <v>0.46684052505861029</v>
      </c>
      <c r="G24" s="1">
        <v>-3.7</v>
      </c>
    </row>
    <row r="25" spans="1:7" x14ac:dyDescent="0.25">
      <c r="A25" s="3" t="s">
        <v>28</v>
      </c>
      <c r="B25" s="3" t="s">
        <v>18</v>
      </c>
      <c r="C25" s="3" t="s">
        <v>35</v>
      </c>
      <c r="D25" s="2">
        <v>-0.57126555491405195</v>
      </c>
      <c r="E25" s="4">
        <v>1.4858263895342716</v>
      </c>
      <c r="F25" s="4">
        <v>0.57126555491405206</v>
      </c>
      <c r="G25" s="1">
        <v>3.5</v>
      </c>
    </row>
    <row r="26" spans="1:7" x14ac:dyDescent="0.25">
      <c r="A26" s="3" t="s">
        <v>28</v>
      </c>
      <c r="B26" s="3" t="s">
        <v>20</v>
      </c>
      <c r="C26" s="3" t="s">
        <v>35</v>
      </c>
      <c r="D26" s="2">
        <v>-0.57140487035497411</v>
      </c>
      <c r="E26" s="4">
        <v>1.4859698769294372</v>
      </c>
      <c r="F26" s="4">
        <v>0.571404870354974</v>
      </c>
      <c r="G26" s="1">
        <v>3.5</v>
      </c>
    </row>
    <row r="27" spans="1:7" x14ac:dyDescent="0.25">
      <c r="A27" s="3" t="s">
        <v>28</v>
      </c>
      <c r="B27" s="3" t="s">
        <v>22</v>
      </c>
      <c r="C27" s="3" t="s">
        <v>35</v>
      </c>
      <c r="D27" s="2">
        <v>0.63637483475577472</v>
      </c>
      <c r="E27" s="4">
        <v>0.64332745539146097</v>
      </c>
      <c r="F27" s="4">
        <v>-0.63637483475577472</v>
      </c>
      <c r="G27" s="1">
        <v>3.5</v>
      </c>
    </row>
    <row r="28" spans="1:7" x14ac:dyDescent="0.25">
      <c r="A28" s="3" t="s">
        <v>29</v>
      </c>
      <c r="B28" s="3" t="s">
        <v>11</v>
      </c>
      <c r="C28" s="3" t="s">
        <v>34</v>
      </c>
      <c r="D28" s="2">
        <v>0.75633201904093106</v>
      </c>
      <c r="E28" s="4">
        <v>0.59199954861952997</v>
      </c>
      <c r="F28" s="4">
        <v>-0.75633201904093117</v>
      </c>
      <c r="G28" s="1">
        <v>-3.7</v>
      </c>
    </row>
    <row r="29" spans="1:7" x14ac:dyDescent="0.25">
      <c r="A29" s="3" t="s">
        <v>29</v>
      </c>
      <c r="B29" s="3" t="s">
        <v>13</v>
      </c>
      <c r="C29" s="3" t="s">
        <v>34</v>
      </c>
      <c r="D29" s="2">
        <v>-0.43126699613653052</v>
      </c>
      <c r="E29" s="4">
        <v>1.3484172570183404</v>
      </c>
      <c r="F29" s="4">
        <v>0.43126699613653052</v>
      </c>
      <c r="G29" s="1">
        <v>-3.7</v>
      </c>
    </row>
    <row r="30" spans="1:7" x14ac:dyDescent="0.25">
      <c r="A30" s="3" t="s">
        <v>29</v>
      </c>
      <c r="B30" s="3" t="s">
        <v>27</v>
      </c>
      <c r="C30" s="3" t="s">
        <v>34</v>
      </c>
      <c r="D30" s="2">
        <v>0.42325316865173157</v>
      </c>
      <c r="E30" s="4">
        <v>0.74574113686855892</v>
      </c>
      <c r="F30" s="4">
        <v>-0.4232531686517314</v>
      </c>
      <c r="G30" s="1">
        <v>-3.7</v>
      </c>
    </row>
    <row r="31" spans="1:7" x14ac:dyDescent="0.25">
      <c r="A31" s="3" t="s">
        <v>29</v>
      </c>
      <c r="B31" s="3" t="s">
        <v>14</v>
      </c>
      <c r="C31" s="3" t="s">
        <v>34</v>
      </c>
      <c r="D31" s="2">
        <v>0.18955724702599319</v>
      </c>
      <c r="E31" s="4">
        <v>0.87687478673932528</v>
      </c>
      <c r="F31" s="4">
        <v>-0.18955724702599333</v>
      </c>
      <c r="G31" s="1">
        <v>-3.7</v>
      </c>
    </row>
    <row r="32" spans="1:7" x14ac:dyDescent="0.25">
      <c r="A32" s="3" t="s">
        <v>29</v>
      </c>
      <c r="B32" s="3" t="s">
        <v>15</v>
      </c>
      <c r="C32" s="3" t="s">
        <v>34</v>
      </c>
      <c r="D32" s="2">
        <v>-0.3134838253745702</v>
      </c>
      <c r="E32" s="4">
        <v>1.2427049681750564</v>
      </c>
      <c r="F32" s="4">
        <v>0.31348382537457031</v>
      </c>
      <c r="G32" s="1">
        <v>-3.7</v>
      </c>
    </row>
    <row r="33" spans="1:8" x14ac:dyDescent="0.25">
      <c r="A33" s="3" t="s">
        <v>29</v>
      </c>
      <c r="B33" s="3" t="s">
        <v>16</v>
      </c>
      <c r="C33" s="3" t="s">
        <v>34</v>
      </c>
      <c r="D33" s="2">
        <v>-0.90622068727738103</v>
      </c>
      <c r="E33" s="4">
        <v>1.8741295551009862</v>
      </c>
      <c r="F33" s="4">
        <v>0.90622068727738092</v>
      </c>
      <c r="G33" s="1">
        <v>-3.7</v>
      </c>
    </row>
    <row r="34" spans="1:8" x14ac:dyDescent="0.25">
      <c r="A34" s="3" t="s">
        <v>29</v>
      </c>
      <c r="B34" s="3" t="s">
        <v>18</v>
      </c>
      <c r="C34" s="3" t="s">
        <v>35</v>
      </c>
      <c r="D34" s="2">
        <v>2.4710067485249398E-2</v>
      </c>
      <c r="E34" s="4">
        <v>0.98301813182450215</v>
      </c>
      <c r="F34" s="11">
        <v>-2.4710067485249298E-2</v>
      </c>
      <c r="G34" s="8">
        <v>3.5</v>
      </c>
      <c r="H34" s="8"/>
    </row>
    <row r="35" spans="1:8" x14ac:dyDescent="0.25">
      <c r="A35" s="3" t="s">
        <v>29</v>
      </c>
      <c r="B35" s="3" t="s">
        <v>20</v>
      </c>
      <c r="C35" s="3" t="s">
        <v>35</v>
      </c>
      <c r="D35" s="2">
        <v>-1.4601445761114131</v>
      </c>
      <c r="E35" s="4">
        <v>2.7513593431288292</v>
      </c>
      <c r="F35" s="11">
        <v>1.4601445761114131</v>
      </c>
      <c r="G35" s="8">
        <v>3.5</v>
      </c>
      <c r="H35" s="8"/>
    </row>
    <row r="36" spans="1:8" x14ac:dyDescent="0.25">
      <c r="A36" s="3" t="s">
        <v>29</v>
      </c>
      <c r="B36" s="3" t="s">
        <v>22</v>
      </c>
      <c r="C36" s="3" t="s">
        <v>35</v>
      </c>
      <c r="D36" s="2">
        <v>-2.0702637243731798</v>
      </c>
      <c r="E36" s="4">
        <v>4.1996343566740109</v>
      </c>
      <c r="F36" s="11">
        <v>2.0702637243731798</v>
      </c>
      <c r="G36" s="8">
        <v>3.5</v>
      </c>
      <c r="H36" s="8"/>
    </row>
    <row r="37" spans="1:8" x14ac:dyDescent="0.25">
      <c r="A37" s="3"/>
      <c r="B37" s="3"/>
      <c r="C37" s="3"/>
    </row>
    <row r="38" spans="1:8" x14ac:dyDescent="0.25">
      <c r="A38" s="3"/>
      <c r="B38" s="3"/>
      <c r="C38" s="3"/>
    </row>
    <row r="39" spans="1:8" x14ac:dyDescent="0.25">
      <c r="A39" s="3"/>
      <c r="B39" s="3"/>
      <c r="C39" s="3"/>
    </row>
    <row r="40" spans="1:8" x14ac:dyDescent="0.25">
      <c r="A40" s="3"/>
      <c r="B40" s="3"/>
      <c r="C40" s="3"/>
    </row>
    <row r="41" spans="1:8" x14ac:dyDescent="0.25">
      <c r="A41" s="3"/>
      <c r="B41" s="3"/>
      <c r="C41" s="3"/>
    </row>
    <row r="42" spans="1:8" x14ac:dyDescent="0.25">
      <c r="A42" s="3"/>
      <c r="B42" s="3"/>
      <c r="C42" s="3"/>
    </row>
    <row r="43" spans="1:8" x14ac:dyDescent="0.25">
      <c r="A43" s="3"/>
      <c r="B43" s="3"/>
      <c r="C43" s="3"/>
    </row>
    <row r="44" spans="1:8" x14ac:dyDescent="0.25">
      <c r="A44" s="3"/>
      <c r="B44" s="3"/>
      <c r="C44" s="3"/>
    </row>
    <row r="45" spans="1:8" x14ac:dyDescent="0.25">
      <c r="A45" s="3"/>
      <c r="B45" s="3"/>
      <c r="C45" s="3"/>
    </row>
    <row r="46" spans="1:8" x14ac:dyDescent="0.25">
      <c r="A46" s="3"/>
      <c r="B46" s="3"/>
      <c r="C46" s="3"/>
    </row>
    <row r="47" spans="1:8" x14ac:dyDescent="0.25">
      <c r="A47" s="3"/>
      <c r="B47" s="3"/>
      <c r="C47" s="3"/>
    </row>
    <row r="48" spans="1:8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  <c r="B148" s="3"/>
      <c r="C148" s="3"/>
    </row>
    <row r="149" spans="1:3" x14ac:dyDescent="0.25">
      <c r="A149" s="3"/>
      <c r="B149" s="3"/>
      <c r="C149" s="3"/>
    </row>
    <row r="150" spans="1:3" x14ac:dyDescent="0.25">
      <c r="A150" s="3"/>
      <c r="B150" s="3"/>
      <c r="C150" s="3"/>
    </row>
    <row r="151" spans="1:3" x14ac:dyDescent="0.25">
      <c r="A151" s="3"/>
      <c r="B151" s="3"/>
      <c r="C151" s="3"/>
    </row>
    <row r="152" spans="1:3" x14ac:dyDescent="0.25">
      <c r="A152" s="3"/>
      <c r="B152" s="3"/>
      <c r="C152" s="3"/>
    </row>
    <row r="153" spans="1:3" x14ac:dyDescent="0.25">
      <c r="A153" s="3"/>
      <c r="B153" s="3"/>
      <c r="C153" s="3"/>
    </row>
    <row r="154" spans="1:3" x14ac:dyDescent="0.25">
      <c r="A154" s="3"/>
      <c r="B154" s="3"/>
      <c r="C154" s="3"/>
    </row>
    <row r="155" spans="1:3" x14ac:dyDescent="0.25">
      <c r="A155" s="3"/>
      <c r="B155" s="3"/>
      <c r="C155" s="3"/>
    </row>
    <row r="156" spans="1:3" x14ac:dyDescent="0.25">
      <c r="A156" s="3"/>
      <c r="B156" s="3"/>
      <c r="C156" s="3"/>
    </row>
    <row r="157" spans="1:3" x14ac:dyDescent="0.25">
      <c r="A157" s="3"/>
      <c r="B157" s="3"/>
      <c r="C157" s="3"/>
    </row>
    <row r="158" spans="1:3" x14ac:dyDescent="0.25">
      <c r="A158" s="3"/>
      <c r="B158" s="3"/>
      <c r="C158" s="3"/>
    </row>
    <row r="159" spans="1:3" x14ac:dyDescent="0.25">
      <c r="A159" s="3"/>
      <c r="B159" s="3"/>
      <c r="C159" s="3"/>
    </row>
    <row r="160" spans="1:3" x14ac:dyDescent="0.25">
      <c r="A160" s="3"/>
      <c r="B160" s="3"/>
      <c r="C160" s="3"/>
    </row>
    <row r="161" spans="1:3" x14ac:dyDescent="0.25">
      <c r="A161" s="3"/>
      <c r="B161" s="3"/>
      <c r="C161" s="3"/>
    </row>
    <row r="162" spans="1:3" x14ac:dyDescent="0.25">
      <c r="A162" s="3"/>
      <c r="B162" s="3"/>
      <c r="C162" s="3"/>
    </row>
    <row r="163" spans="1:3" x14ac:dyDescent="0.25">
      <c r="A163" s="3"/>
      <c r="B163" s="3"/>
      <c r="C163" s="3"/>
    </row>
    <row r="164" spans="1:3" x14ac:dyDescent="0.25">
      <c r="A164" s="3"/>
      <c r="B164" s="3"/>
      <c r="C164" s="3"/>
    </row>
    <row r="165" spans="1:3" x14ac:dyDescent="0.25">
      <c r="A165" s="3"/>
      <c r="B165" s="3"/>
      <c r="C165" s="3"/>
    </row>
    <row r="166" spans="1:3" x14ac:dyDescent="0.25">
      <c r="A166" s="3"/>
      <c r="B166" s="3"/>
      <c r="C166" s="3"/>
    </row>
    <row r="167" spans="1:3" x14ac:dyDescent="0.25">
      <c r="A167" s="3"/>
      <c r="B167" s="3"/>
      <c r="C167" s="3"/>
    </row>
    <row r="168" spans="1:3" x14ac:dyDescent="0.25">
      <c r="A168" s="3"/>
      <c r="B168" s="3"/>
      <c r="C168" s="3"/>
    </row>
    <row r="169" spans="1:3" x14ac:dyDescent="0.25">
      <c r="A169" s="3"/>
      <c r="B169" s="3"/>
      <c r="C169" s="3"/>
    </row>
    <row r="170" spans="1:3" x14ac:dyDescent="0.25">
      <c r="A170" s="3"/>
      <c r="B170" s="3"/>
      <c r="C170" s="3"/>
    </row>
    <row r="171" spans="1:3" x14ac:dyDescent="0.25">
      <c r="A171" s="3"/>
      <c r="B171" s="3"/>
      <c r="C171" s="3"/>
    </row>
    <row r="172" spans="1:3" x14ac:dyDescent="0.25">
      <c r="A172" s="3"/>
      <c r="B172" s="3"/>
      <c r="C172" s="3"/>
    </row>
    <row r="173" spans="1:3" x14ac:dyDescent="0.25">
      <c r="A173" s="3"/>
      <c r="B173" s="3"/>
      <c r="C173" s="3"/>
    </row>
    <row r="174" spans="1:3" x14ac:dyDescent="0.25">
      <c r="A174" s="3"/>
      <c r="B174" s="3"/>
      <c r="C174" s="3"/>
    </row>
    <row r="175" spans="1:3" x14ac:dyDescent="0.25">
      <c r="A175" s="3"/>
      <c r="B175" s="3"/>
      <c r="C175" s="3"/>
    </row>
    <row r="176" spans="1:3" x14ac:dyDescent="0.25">
      <c r="A176" s="3"/>
      <c r="B176" s="3"/>
      <c r="C176" s="3"/>
    </row>
    <row r="177" spans="1:3" x14ac:dyDescent="0.25">
      <c r="A177" s="3"/>
      <c r="B177" s="3"/>
      <c r="C177" s="3"/>
    </row>
    <row r="178" spans="1:3" x14ac:dyDescent="0.25">
      <c r="A178" s="3"/>
      <c r="B178" s="3"/>
      <c r="C178" s="3"/>
    </row>
    <row r="179" spans="1:3" x14ac:dyDescent="0.25">
      <c r="A179" s="3"/>
      <c r="B179" s="3"/>
      <c r="C179" s="3"/>
    </row>
    <row r="180" spans="1:3" x14ac:dyDescent="0.25">
      <c r="A180" s="3"/>
      <c r="B180" s="3"/>
      <c r="C180" s="3"/>
    </row>
    <row r="181" spans="1:3" x14ac:dyDescent="0.25">
      <c r="A181" s="3"/>
      <c r="B181" s="3"/>
      <c r="C181" s="3"/>
    </row>
    <row r="182" spans="1:3" x14ac:dyDescent="0.25">
      <c r="A182" s="3"/>
      <c r="B182" s="3"/>
      <c r="C182" s="3"/>
    </row>
    <row r="183" spans="1:3" x14ac:dyDescent="0.25">
      <c r="A183" s="3"/>
      <c r="B183" s="3"/>
      <c r="C183" s="3"/>
    </row>
    <row r="184" spans="1:3" x14ac:dyDescent="0.25">
      <c r="A184" s="3"/>
      <c r="B184" s="3"/>
      <c r="C184" s="3"/>
    </row>
    <row r="185" spans="1:3" x14ac:dyDescent="0.25">
      <c r="A185" s="3"/>
      <c r="B185" s="3"/>
      <c r="C185" s="3"/>
    </row>
    <row r="186" spans="1:3" x14ac:dyDescent="0.25">
      <c r="A186" s="3"/>
      <c r="B186" s="3"/>
      <c r="C186" s="3"/>
    </row>
    <row r="187" spans="1:3" x14ac:dyDescent="0.25">
      <c r="A187" s="3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3"/>
      <c r="B189" s="3"/>
      <c r="C189" s="3"/>
    </row>
    <row r="190" spans="1:3" x14ac:dyDescent="0.25">
      <c r="A190" s="3"/>
      <c r="B190" s="3"/>
      <c r="C190" s="3"/>
    </row>
    <row r="191" spans="1:3" x14ac:dyDescent="0.25">
      <c r="A191" s="3"/>
      <c r="B191" s="3"/>
      <c r="C191" s="3"/>
    </row>
    <row r="192" spans="1:3" x14ac:dyDescent="0.25">
      <c r="A192" s="3"/>
      <c r="B192" s="3"/>
      <c r="C192" s="3"/>
    </row>
    <row r="193" spans="1:3" x14ac:dyDescent="0.25">
      <c r="A193" s="3"/>
      <c r="B193" s="3"/>
      <c r="C193" s="3"/>
    </row>
    <row r="194" spans="1:3" x14ac:dyDescent="0.25">
      <c r="A194" s="3"/>
      <c r="B194" s="3"/>
      <c r="C194" s="3"/>
    </row>
    <row r="195" spans="1:3" x14ac:dyDescent="0.25">
      <c r="A195" s="3"/>
      <c r="B195" s="3"/>
      <c r="C195" s="3"/>
    </row>
    <row r="196" spans="1:3" x14ac:dyDescent="0.25">
      <c r="A196" s="3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3"/>
    </row>
    <row r="199" spans="1:3" x14ac:dyDescent="0.25">
      <c r="A199" s="3"/>
      <c r="B199" s="3"/>
      <c r="C199" s="3"/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3"/>
    </row>
  </sheetData>
  <printOptions gridLines="1"/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F15E-F969-4BB8-A317-8C6B0AD4C2B4}">
  <sheetPr>
    <pageSetUpPr fitToPage="1"/>
  </sheetPr>
  <dimension ref="A1:CC219"/>
  <sheetViews>
    <sheetView topLeftCell="A7" workbookViewId="0">
      <selection activeCell="E33" sqref="E33"/>
    </sheetView>
  </sheetViews>
  <sheetFormatPr defaultRowHeight="15" x14ac:dyDescent="0.25"/>
  <cols>
    <col min="1" max="2" width="9.140625" style="1"/>
    <col min="3" max="3" width="13.5703125" style="1" bestFit="1" customWidth="1"/>
    <col min="4" max="4" width="15.140625" style="1" bestFit="1" customWidth="1"/>
    <col min="5" max="6" width="9.140625" style="1"/>
    <col min="7" max="7" width="33.42578125" style="1" bestFit="1" customWidth="1"/>
    <col min="8" max="8" width="33.42578125" style="1" customWidth="1"/>
    <col min="9" max="9" width="18.28515625" style="1" customWidth="1"/>
    <col min="10" max="10" width="13" customWidth="1"/>
    <col min="11" max="12" width="13.570312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30</v>
      </c>
      <c r="G1" s="1" t="s">
        <v>5</v>
      </c>
      <c r="H1" s="1" t="s">
        <v>6</v>
      </c>
      <c r="I1" s="8"/>
      <c r="J1" s="10"/>
      <c r="K1" s="10"/>
      <c r="L1" s="10"/>
      <c r="M1" s="10"/>
      <c r="N1" s="10"/>
    </row>
    <row r="2" spans="1:14" x14ac:dyDescent="0.25">
      <c r="A2" s="8">
        <v>64</v>
      </c>
      <c r="B2" s="8">
        <v>1</v>
      </c>
      <c r="C2" s="9">
        <v>1.8932325776159702</v>
      </c>
      <c r="D2" s="10" t="s">
        <v>10</v>
      </c>
      <c r="E2" s="10" t="s">
        <v>11</v>
      </c>
      <c r="F2" s="10" t="s">
        <v>31</v>
      </c>
      <c r="G2" s="11">
        <v>-1.3450272961125354</v>
      </c>
      <c r="H2" s="11">
        <v>6.6</v>
      </c>
      <c r="I2" s="10"/>
      <c r="J2" s="12"/>
      <c r="K2" s="12"/>
      <c r="L2" s="11"/>
      <c r="M2" s="11"/>
      <c r="N2" s="10"/>
    </row>
    <row r="3" spans="1:14" x14ac:dyDescent="0.25">
      <c r="A3" s="8">
        <v>208</v>
      </c>
      <c r="B3" s="8">
        <v>3</v>
      </c>
      <c r="C3" s="9">
        <v>1.9063265395688638</v>
      </c>
      <c r="D3" s="10" t="s">
        <v>10</v>
      </c>
      <c r="E3" s="10" t="s">
        <v>13</v>
      </c>
      <c r="F3" s="10" t="s">
        <v>31</v>
      </c>
      <c r="G3" s="11">
        <v>-1.1821023659933318</v>
      </c>
      <c r="H3" s="11">
        <v>6.6</v>
      </c>
      <c r="I3" s="10"/>
      <c r="J3" s="12"/>
      <c r="K3" s="12"/>
      <c r="L3" s="11"/>
      <c r="M3" s="11"/>
      <c r="N3" s="10"/>
    </row>
    <row r="4" spans="1:14" x14ac:dyDescent="0.25">
      <c r="A4" s="8">
        <v>220</v>
      </c>
      <c r="B4" s="8">
        <v>3</v>
      </c>
      <c r="C4" s="9">
        <v>1.8589293314713662</v>
      </c>
      <c r="D4" s="10" t="s">
        <v>10</v>
      </c>
      <c r="E4" s="10" t="s">
        <v>13</v>
      </c>
      <c r="F4" s="10" t="s">
        <v>31</v>
      </c>
      <c r="G4" s="11">
        <v>-3.351954345720491</v>
      </c>
      <c r="H4" s="11">
        <v>6.6</v>
      </c>
      <c r="I4" s="10"/>
      <c r="J4" s="12"/>
      <c r="K4" s="12"/>
      <c r="L4" s="11"/>
      <c r="M4" s="11"/>
      <c r="N4" s="10"/>
    </row>
    <row r="5" spans="1:14" x14ac:dyDescent="0.25">
      <c r="A5" s="8">
        <v>232</v>
      </c>
      <c r="B5" s="8">
        <v>3</v>
      </c>
      <c r="C5" s="9">
        <v>1.9325785566393772</v>
      </c>
      <c r="D5" s="10" t="s">
        <v>10</v>
      </c>
      <c r="E5" s="10" t="s">
        <v>14</v>
      </c>
      <c r="F5" s="10" t="s">
        <v>31</v>
      </c>
      <c r="G5" s="11">
        <v>-1.6819614908297438</v>
      </c>
      <c r="H5" s="11">
        <v>6.6</v>
      </c>
      <c r="I5" s="10"/>
      <c r="J5" s="12"/>
      <c r="K5" s="12"/>
      <c r="L5" s="11"/>
      <c r="M5" s="11"/>
      <c r="N5" s="10"/>
    </row>
    <row r="6" spans="1:14" x14ac:dyDescent="0.25">
      <c r="A6" s="8">
        <v>124</v>
      </c>
      <c r="B6" s="8">
        <v>2</v>
      </c>
      <c r="C6" s="9">
        <v>1.8947784038958257</v>
      </c>
      <c r="D6" s="10" t="s">
        <v>10</v>
      </c>
      <c r="E6" s="10" t="s">
        <v>15</v>
      </c>
      <c r="F6" s="10" t="s">
        <v>31</v>
      </c>
      <c r="G6" s="11">
        <v>0.44374936920139352</v>
      </c>
      <c r="H6" s="11">
        <v>6.6</v>
      </c>
      <c r="I6" s="10"/>
      <c r="J6" s="12"/>
      <c r="K6" s="12"/>
      <c r="L6" s="11"/>
      <c r="M6" s="12"/>
      <c r="N6" s="10"/>
    </row>
    <row r="7" spans="1:14" x14ac:dyDescent="0.25">
      <c r="A7" s="8">
        <v>28</v>
      </c>
      <c r="B7" s="8">
        <v>1</v>
      </c>
      <c r="C7" s="9">
        <v>1.9137955971226457</v>
      </c>
      <c r="D7" s="10" t="s">
        <v>10</v>
      </c>
      <c r="E7" s="10" t="s">
        <v>16</v>
      </c>
      <c r="F7" s="10" t="s">
        <v>31</v>
      </c>
      <c r="G7" s="11">
        <v>-0.40287267160224421</v>
      </c>
      <c r="H7" s="11">
        <v>6.6</v>
      </c>
      <c r="I7" s="10"/>
      <c r="J7" s="12"/>
      <c r="K7" s="12"/>
      <c r="L7" s="11"/>
      <c r="M7" s="12"/>
      <c r="N7" s="10"/>
    </row>
    <row r="8" spans="1:14" x14ac:dyDescent="0.25">
      <c r="A8" s="8">
        <v>244</v>
      </c>
      <c r="B8" s="8">
        <v>3</v>
      </c>
      <c r="C8" s="9">
        <v>1.9079706228471931</v>
      </c>
      <c r="D8" s="10" t="s">
        <v>10</v>
      </c>
      <c r="E8" s="10" t="s">
        <v>17</v>
      </c>
      <c r="F8" s="10" t="s">
        <v>32</v>
      </c>
      <c r="G8" s="11">
        <v>-0.49985037191444975</v>
      </c>
      <c r="H8" s="11">
        <v>6.3</v>
      </c>
      <c r="I8" s="10"/>
      <c r="J8" s="12"/>
      <c r="K8" s="12"/>
      <c r="L8" s="11"/>
      <c r="M8" s="12"/>
      <c r="N8" s="10"/>
    </row>
    <row r="9" spans="1:14" x14ac:dyDescent="0.25">
      <c r="A9" s="8">
        <v>40</v>
      </c>
      <c r="B9" s="8">
        <v>1</v>
      </c>
      <c r="C9" s="9">
        <v>1.9684541737802432</v>
      </c>
      <c r="D9" s="10" t="s">
        <v>10</v>
      </c>
      <c r="E9" s="10" t="s">
        <v>19</v>
      </c>
      <c r="F9" s="10" t="s">
        <v>32</v>
      </c>
      <c r="G9" s="11">
        <v>0.62544102638034915</v>
      </c>
      <c r="H9" s="11">
        <v>6.3</v>
      </c>
      <c r="I9" s="10"/>
      <c r="J9" s="12"/>
      <c r="K9" s="12"/>
      <c r="L9" s="11"/>
      <c r="M9" s="12"/>
      <c r="N9" s="10"/>
    </row>
    <row r="10" spans="1:14" x14ac:dyDescent="0.25">
      <c r="A10" s="8">
        <v>76</v>
      </c>
      <c r="B10" s="8">
        <v>1</v>
      </c>
      <c r="C10" s="9">
        <v>1.8972970765737083</v>
      </c>
      <c r="D10" s="10" t="s">
        <v>10</v>
      </c>
      <c r="E10" s="10" t="s">
        <v>21</v>
      </c>
      <c r="F10" s="10" t="s">
        <v>32</v>
      </c>
      <c r="G10" s="11">
        <v>-6.9808123136125041E-2</v>
      </c>
      <c r="H10" s="11">
        <v>6.3</v>
      </c>
      <c r="I10" s="10"/>
      <c r="J10" s="12"/>
      <c r="K10" s="12"/>
      <c r="L10" s="11"/>
      <c r="M10" s="12"/>
      <c r="N10" s="10"/>
    </row>
    <row r="11" spans="1:14" x14ac:dyDescent="0.25">
      <c r="A11" s="8">
        <v>256</v>
      </c>
      <c r="B11" s="8">
        <v>3</v>
      </c>
      <c r="C11" s="9">
        <v>1.8942546398676359</v>
      </c>
      <c r="D11" s="10" t="s">
        <v>10</v>
      </c>
      <c r="E11" s="10" t="s">
        <v>23</v>
      </c>
      <c r="F11" s="10" t="s">
        <v>32</v>
      </c>
      <c r="G11" s="11">
        <v>-1.7088590656597957</v>
      </c>
      <c r="H11" s="11">
        <v>6.3</v>
      </c>
      <c r="I11" s="10"/>
      <c r="J11" s="12"/>
      <c r="K11" s="12"/>
      <c r="L11" s="11"/>
      <c r="M11" s="12"/>
      <c r="N11" s="10"/>
    </row>
    <row r="12" spans="1:14" x14ac:dyDescent="0.25">
      <c r="A12" s="8">
        <v>268</v>
      </c>
      <c r="B12" s="8">
        <v>3</v>
      </c>
      <c r="C12" s="9">
        <v>1.8924526043719865</v>
      </c>
      <c r="D12" s="10" t="s">
        <v>10</v>
      </c>
      <c r="E12" s="10" t="s">
        <v>25</v>
      </c>
      <c r="F12" s="10" t="s">
        <v>32</v>
      </c>
      <c r="G12" s="11">
        <v>-0.88050127729653627</v>
      </c>
      <c r="H12" s="11">
        <v>6.3</v>
      </c>
      <c r="I12" s="10"/>
      <c r="J12" s="12"/>
      <c r="K12" s="12"/>
      <c r="L12" s="11"/>
      <c r="M12" s="12"/>
      <c r="N12" s="10"/>
    </row>
    <row r="13" spans="1:14" x14ac:dyDescent="0.25">
      <c r="A13" s="8">
        <v>136</v>
      </c>
      <c r="B13" s="8">
        <v>2</v>
      </c>
      <c r="C13" s="9">
        <v>1.9068558060727991</v>
      </c>
      <c r="D13" s="10" t="s">
        <v>10</v>
      </c>
      <c r="E13" s="10" t="s">
        <v>26</v>
      </c>
      <c r="F13" s="10" t="s">
        <v>32</v>
      </c>
      <c r="G13" s="11">
        <v>1.2035309557667466</v>
      </c>
      <c r="H13" s="11">
        <v>6.3</v>
      </c>
      <c r="I13" s="10"/>
      <c r="J13" s="12"/>
      <c r="K13" s="12"/>
      <c r="L13" s="11"/>
      <c r="M13" s="12"/>
      <c r="N13" s="10"/>
    </row>
    <row r="14" spans="1:14" x14ac:dyDescent="0.25">
      <c r="A14" s="8">
        <v>70</v>
      </c>
      <c r="B14" s="8">
        <v>1</v>
      </c>
      <c r="C14" s="9">
        <v>1.9125786435138508</v>
      </c>
      <c r="D14" s="10" t="s">
        <v>24</v>
      </c>
      <c r="E14" s="10" t="s">
        <v>11</v>
      </c>
      <c r="F14" s="10" t="s">
        <v>31</v>
      </c>
      <c r="G14" s="11">
        <v>-0.42656865468852323</v>
      </c>
      <c r="H14" s="11">
        <v>-2.5</v>
      </c>
      <c r="I14" s="10"/>
      <c r="J14" s="12"/>
      <c r="K14" s="12"/>
      <c r="L14" s="11"/>
      <c r="M14" s="12"/>
      <c r="N14" s="12"/>
    </row>
    <row r="15" spans="1:14" x14ac:dyDescent="0.25">
      <c r="A15" s="8">
        <v>214</v>
      </c>
      <c r="B15" s="8">
        <v>3</v>
      </c>
      <c r="C15" s="9">
        <v>1.9062651338254977</v>
      </c>
      <c r="D15" s="10" t="s">
        <v>24</v>
      </c>
      <c r="E15" s="10" t="s">
        <v>13</v>
      </c>
      <c r="F15" s="10" t="s">
        <v>31</v>
      </c>
      <c r="G15" s="11">
        <v>-0.60725528808983487</v>
      </c>
      <c r="H15" s="11">
        <v>-2.5</v>
      </c>
      <c r="I15" s="10"/>
      <c r="J15" s="12"/>
      <c r="K15" s="12"/>
      <c r="L15" s="11"/>
      <c r="M15" s="12"/>
      <c r="N15" s="12"/>
    </row>
    <row r="16" spans="1:14" x14ac:dyDescent="0.25">
      <c r="A16" s="8">
        <v>226</v>
      </c>
      <c r="B16" s="8">
        <v>3</v>
      </c>
      <c r="C16" s="9">
        <v>1.8991704522338864</v>
      </c>
      <c r="D16" s="10" t="s">
        <v>24</v>
      </c>
      <c r="E16" s="10" t="s">
        <v>27</v>
      </c>
      <c r="F16" s="10" t="s">
        <v>31</v>
      </c>
      <c r="G16" s="11">
        <v>-1.4862187544768126</v>
      </c>
      <c r="H16" s="11">
        <v>-2.5</v>
      </c>
      <c r="I16" s="10"/>
      <c r="J16" s="12"/>
      <c r="K16" s="12"/>
      <c r="L16" s="11"/>
      <c r="M16" s="12"/>
      <c r="N16" s="12"/>
    </row>
    <row r="17" spans="1:14" x14ac:dyDescent="0.25">
      <c r="A17" s="8">
        <v>238</v>
      </c>
      <c r="B17" s="8">
        <v>3</v>
      </c>
      <c r="C17" s="9">
        <v>1.9016908479551249</v>
      </c>
      <c r="D17" s="10" t="s">
        <v>24</v>
      </c>
      <c r="E17" s="10" t="s">
        <v>14</v>
      </c>
      <c r="F17" s="10" t="s">
        <v>31</v>
      </c>
      <c r="G17" s="11">
        <v>-1.4402861787763364</v>
      </c>
      <c r="H17" s="11">
        <v>-2.5</v>
      </c>
      <c r="I17" s="10"/>
      <c r="J17" s="12"/>
      <c r="K17" s="12"/>
      <c r="L17" s="11"/>
      <c r="M17" s="12"/>
      <c r="N17" s="12"/>
    </row>
    <row r="18" spans="1:14" x14ac:dyDescent="0.25">
      <c r="A18" s="8">
        <v>130</v>
      </c>
      <c r="B18" s="8">
        <v>2</v>
      </c>
      <c r="C18" s="9">
        <v>1.8983244936342962</v>
      </c>
      <c r="D18" s="10" t="s">
        <v>24</v>
      </c>
      <c r="E18" s="10" t="s">
        <v>15</v>
      </c>
      <c r="F18" s="10" t="s">
        <v>31</v>
      </c>
      <c r="G18" s="11">
        <v>-1.1600679562762117</v>
      </c>
      <c r="H18" s="11">
        <v>-2.5</v>
      </c>
      <c r="I18" s="10"/>
      <c r="J18" s="12"/>
      <c r="K18" s="12"/>
      <c r="L18" s="11"/>
      <c r="M18" s="12"/>
      <c r="N18" s="12"/>
    </row>
    <row r="19" spans="1:14" x14ac:dyDescent="0.25">
      <c r="A19" s="8">
        <v>34</v>
      </c>
      <c r="B19" s="8">
        <v>1</v>
      </c>
      <c r="C19" s="9">
        <v>1.9105895021100732</v>
      </c>
      <c r="D19" s="10" t="s">
        <v>24</v>
      </c>
      <c r="E19" s="10" t="s">
        <v>16</v>
      </c>
      <c r="F19" s="10" t="s">
        <v>31</v>
      </c>
      <c r="G19" s="11">
        <v>0.82913875829284245</v>
      </c>
      <c r="H19" s="11">
        <v>-2.5</v>
      </c>
      <c r="I19" s="10"/>
      <c r="J19" s="12"/>
      <c r="K19" s="12"/>
      <c r="L19" s="11"/>
      <c r="M19" s="12"/>
      <c r="N19" s="12"/>
    </row>
    <row r="20" spans="1:14" x14ac:dyDescent="0.25">
      <c r="A20" s="8">
        <v>250</v>
      </c>
      <c r="B20" s="8">
        <v>3</v>
      </c>
      <c r="C20" s="9">
        <v>1.9179229255561492</v>
      </c>
      <c r="D20" s="10" t="s">
        <v>24</v>
      </c>
      <c r="E20" s="10" t="s">
        <v>17</v>
      </c>
      <c r="F20" s="10" t="s">
        <v>32</v>
      </c>
      <c r="G20" s="11">
        <v>-2.0850807791936852</v>
      </c>
      <c r="H20" s="11" t="s">
        <v>12</v>
      </c>
      <c r="I20" s="10"/>
      <c r="J20" s="12"/>
      <c r="K20" s="12"/>
      <c r="L20" s="11"/>
      <c r="M20" s="12"/>
      <c r="N20" s="12"/>
    </row>
    <row r="21" spans="1:14" x14ac:dyDescent="0.25">
      <c r="A21" s="8">
        <v>46</v>
      </c>
      <c r="B21" s="8">
        <v>1</v>
      </c>
      <c r="C21" s="9">
        <v>1.9129568499171896</v>
      </c>
      <c r="D21" s="10" t="s">
        <v>24</v>
      </c>
      <c r="E21" s="10" t="s">
        <v>19</v>
      </c>
      <c r="F21" s="10" t="s">
        <v>32</v>
      </c>
      <c r="G21" s="11">
        <v>-0.61548553002618422</v>
      </c>
      <c r="H21" s="11" t="s">
        <v>12</v>
      </c>
      <c r="I21" s="10"/>
      <c r="J21" s="12"/>
      <c r="K21" s="12"/>
      <c r="L21" s="11"/>
      <c r="M21" s="12"/>
      <c r="N21" s="12"/>
    </row>
    <row r="22" spans="1:14" x14ac:dyDescent="0.25">
      <c r="A22" s="8">
        <v>82</v>
      </c>
      <c r="B22" s="8">
        <v>1</v>
      </c>
      <c r="C22" s="9">
        <v>1.9107649723742202</v>
      </c>
      <c r="D22" s="10" t="s">
        <v>24</v>
      </c>
      <c r="E22" s="10" t="s">
        <v>21</v>
      </c>
      <c r="F22" s="10" t="s">
        <v>32</v>
      </c>
      <c r="G22" s="11">
        <v>-2.6332578125018106E-2</v>
      </c>
      <c r="H22" s="11" t="s">
        <v>12</v>
      </c>
      <c r="I22" s="10"/>
      <c r="J22" s="12"/>
      <c r="K22" s="12"/>
      <c r="L22" s="11"/>
      <c r="M22" s="12"/>
      <c r="N22" s="12"/>
    </row>
    <row r="23" spans="1:14" x14ac:dyDescent="0.25">
      <c r="A23" s="8">
        <v>262</v>
      </c>
      <c r="B23" s="8">
        <v>3</v>
      </c>
      <c r="C23" s="9">
        <v>1.8734733999142563</v>
      </c>
      <c r="D23" s="10" t="s">
        <v>24</v>
      </c>
      <c r="E23" s="10" t="s">
        <v>23</v>
      </c>
      <c r="F23" s="10" t="s">
        <v>32</v>
      </c>
      <c r="G23" s="11">
        <v>-1.4936553794396978</v>
      </c>
      <c r="H23" s="11" t="s">
        <v>12</v>
      </c>
      <c r="I23" s="10"/>
      <c r="J23" s="12"/>
      <c r="K23" s="12"/>
      <c r="L23" s="11"/>
      <c r="M23" s="12"/>
      <c r="N23" s="12"/>
    </row>
    <row r="24" spans="1:14" x14ac:dyDescent="0.25">
      <c r="A24" s="8">
        <v>274</v>
      </c>
      <c r="B24" s="8">
        <v>3</v>
      </c>
      <c r="C24" s="9">
        <v>1.9116705976650989</v>
      </c>
      <c r="D24" s="10" t="s">
        <v>24</v>
      </c>
      <c r="E24" s="10" t="s">
        <v>25</v>
      </c>
      <c r="F24" s="10" t="s">
        <v>32</v>
      </c>
      <c r="G24" s="11">
        <v>-1.1067280211025405</v>
      </c>
      <c r="H24" s="11" t="s">
        <v>12</v>
      </c>
      <c r="I24" s="10"/>
      <c r="J24" s="12"/>
      <c r="K24" s="12"/>
      <c r="L24" s="11"/>
      <c r="M24" s="12"/>
      <c r="N24" s="12"/>
    </row>
    <row r="25" spans="1:14" x14ac:dyDescent="0.25">
      <c r="A25" s="8">
        <v>142</v>
      </c>
      <c r="B25" s="8">
        <v>2</v>
      </c>
      <c r="C25" s="9">
        <v>1.9129123559415064</v>
      </c>
      <c r="D25" s="10" t="s">
        <v>24</v>
      </c>
      <c r="E25" s="10" t="s">
        <v>26</v>
      </c>
      <c r="F25" s="10" t="s">
        <v>32</v>
      </c>
      <c r="G25" s="11">
        <v>-1.1536854842181725</v>
      </c>
      <c r="H25" s="11" t="s">
        <v>12</v>
      </c>
      <c r="I25" s="11"/>
      <c r="J25" s="12"/>
      <c r="K25" s="12"/>
      <c r="L25" s="11"/>
      <c r="M25" s="12"/>
      <c r="N25" s="12"/>
    </row>
    <row r="26" spans="1:14" x14ac:dyDescent="0.25">
      <c r="A26" s="8">
        <v>67</v>
      </c>
      <c r="B26" s="8">
        <v>1</v>
      </c>
      <c r="C26" s="9">
        <v>1.9024456655838367</v>
      </c>
      <c r="D26" s="10" t="s">
        <v>28</v>
      </c>
      <c r="E26" s="10" t="s">
        <v>11</v>
      </c>
      <c r="F26" s="10" t="s">
        <v>31</v>
      </c>
      <c r="G26" s="11">
        <v>8.0304121769888635E-3</v>
      </c>
      <c r="H26" s="11" t="s">
        <v>12</v>
      </c>
      <c r="I26" s="11"/>
      <c r="J26" s="12"/>
      <c r="K26" s="12"/>
      <c r="L26" s="11"/>
      <c r="M26" s="12"/>
      <c r="N26" s="12"/>
    </row>
    <row r="27" spans="1:14" x14ac:dyDescent="0.25">
      <c r="A27" s="8">
        <v>211</v>
      </c>
      <c r="B27" s="8">
        <v>3</v>
      </c>
      <c r="C27" s="9">
        <v>1.9088419662149585</v>
      </c>
      <c r="D27" s="10" t="s">
        <v>28</v>
      </c>
      <c r="E27" s="10" t="s">
        <v>13</v>
      </c>
      <c r="F27" s="10" t="s">
        <v>31</v>
      </c>
      <c r="G27" s="11">
        <v>-0.40712885663103343</v>
      </c>
      <c r="H27" s="11" t="s">
        <v>12</v>
      </c>
      <c r="I27" s="11"/>
      <c r="J27" s="12"/>
      <c r="K27" s="12"/>
      <c r="L27" s="11"/>
      <c r="M27" s="12"/>
      <c r="N27" s="12"/>
    </row>
    <row r="28" spans="1:14" x14ac:dyDescent="0.25">
      <c r="A28" s="8">
        <v>235</v>
      </c>
      <c r="B28" s="8">
        <v>3</v>
      </c>
      <c r="C28" s="9">
        <v>1.8989048840239184</v>
      </c>
      <c r="D28" s="10" t="s">
        <v>28</v>
      </c>
      <c r="E28" s="10" t="s">
        <v>14</v>
      </c>
      <c r="F28" s="10" t="s">
        <v>31</v>
      </c>
      <c r="G28" s="11">
        <v>-0.25816466818377093</v>
      </c>
      <c r="H28" s="11" t="s">
        <v>12</v>
      </c>
      <c r="I28" s="11"/>
      <c r="J28" s="12"/>
      <c r="K28" s="12"/>
      <c r="L28" s="11"/>
      <c r="M28" s="12"/>
      <c r="N28" s="12"/>
    </row>
    <row r="29" spans="1:14" x14ac:dyDescent="0.25">
      <c r="A29" s="8">
        <v>127</v>
      </c>
      <c r="B29" s="8">
        <v>2</v>
      </c>
      <c r="C29" s="9">
        <v>1.9032945585915528</v>
      </c>
      <c r="D29" s="10" t="s">
        <v>28</v>
      </c>
      <c r="E29" s="10" t="s">
        <v>15</v>
      </c>
      <c r="F29" s="10" t="s">
        <v>31</v>
      </c>
      <c r="G29" s="11">
        <v>0.15810833353029305</v>
      </c>
      <c r="H29" s="11" t="s">
        <v>12</v>
      </c>
      <c r="I29" s="11"/>
      <c r="J29" s="12"/>
      <c r="K29" s="12"/>
      <c r="L29" s="11"/>
      <c r="M29" s="12"/>
      <c r="N29" s="12"/>
    </row>
    <row r="30" spans="1:14" x14ac:dyDescent="0.25">
      <c r="A30" s="8">
        <v>31</v>
      </c>
      <c r="B30" s="8">
        <v>1</v>
      </c>
      <c r="C30" s="9">
        <v>1.915182564059478</v>
      </c>
      <c r="D30" s="10" t="s">
        <v>28</v>
      </c>
      <c r="E30" s="10" t="s">
        <v>16</v>
      </c>
      <c r="F30" s="10" t="s">
        <v>31</v>
      </c>
      <c r="G30" s="11">
        <v>0.29784052505861019</v>
      </c>
      <c r="H30" s="11" t="s">
        <v>12</v>
      </c>
      <c r="I30" s="11"/>
      <c r="J30" s="12"/>
      <c r="K30" s="12"/>
      <c r="L30" s="11"/>
      <c r="M30" s="12"/>
      <c r="N30" s="12"/>
    </row>
    <row r="31" spans="1:14" x14ac:dyDescent="0.25">
      <c r="A31" s="8">
        <v>247</v>
      </c>
      <c r="B31" s="8">
        <v>3</v>
      </c>
      <c r="C31" s="9">
        <v>1.9050061931885389</v>
      </c>
      <c r="D31" s="10" t="s">
        <v>28</v>
      </c>
      <c r="E31" s="10" t="s">
        <v>17</v>
      </c>
      <c r="F31" s="10" t="s">
        <v>32</v>
      </c>
      <c r="G31" s="11">
        <v>-0.892704233273659</v>
      </c>
      <c r="H31" s="11">
        <v>-3.5</v>
      </c>
      <c r="I31" s="11"/>
      <c r="J31" s="12"/>
      <c r="K31" s="12"/>
      <c r="L31" s="11"/>
      <c r="M31" s="12"/>
      <c r="N31" s="12"/>
    </row>
    <row r="32" spans="1:14" x14ac:dyDescent="0.25">
      <c r="A32" s="8">
        <v>43</v>
      </c>
      <c r="B32" s="8">
        <v>1</v>
      </c>
      <c r="C32" s="9">
        <v>1.9117792043390691</v>
      </c>
      <c r="D32" s="10" t="s">
        <v>28</v>
      </c>
      <c r="E32" s="10" t="s">
        <v>19</v>
      </c>
      <c r="F32" s="10" t="s">
        <v>32</v>
      </c>
      <c r="G32" s="11">
        <v>0.2286488114146219</v>
      </c>
      <c r="H32" s="11">
        <v>-3.5</v>
      </c>
      <c r="I32" s="11"/>
      <c r="J32" s="12"/>
      <c r="K32" s="12"/>
      <c r="L32" s="11"/>
      <c r="M32" s="12"/>
      <c r="N32" s="12"/>
    </row>
    <row r="33" spans="1:81" x14ac:dyDescent="0.25">
      <c r="A33" s="8">
        <v>79</v>
      </c>
      <c r="B33" s="8">
        <v>1</v>
      </c>
      <c r="C33" s="9">
        <v>1.9133436151882068</v>
      </c>
      <c r="D33" s="10" t="s">
        <v>28</v>
      </c>
      <c r="E33" s="10" t="s">
        <v>21</v>
      </c>
      <c r="F33" s="10" t="s">
        <v>32</v>
      </c>
      <c r="G33" s="11">
        <v>0.39016220886786662</v>
      </c>
      <c r="H33" s="11">
        <v>-3.5</v>
      </c>
      <c r="I33" s="11"/>
      <c r="J33" s="12"/>
      <c r="K33" s="12"/>
      <c r="L33" s="11"/>
      <c r="M33" s="12"/>
      <c r="N33" s="12"/>
    </row>
    <row r="34" spans="1:81" x14ac:dyDescent="0.25">
      <c r="A34" s="8">
        <v>259</v>
      </c>
      <c r="B34" s="8">
        <v>3</v>
      </c>
      <c r="C34" s="9">
        <v>1.873471514276114</v>
      </c>
      <c r="D34" s="10" t="s">
        <v>28</v>
      </c>
      <c r="E34" s="10" t="s">
        <v>23</v>
      </c>
      <c r="F34" s="10" t="s">
        <v>32</v>
      </c>
      <c r="G34" s="11">
        <v>-9.9301150742253333E-2</v>
      </c>
      <c r="H34" s="11">
        <v>-3.5</v>
      </c>
      <c r="I34" s="11"/>
      <c r="J34" s="12"/>
      <c r="K34" s="12"/>
      <c r="L34" s="11"/>
      <c r="M34" s="12"/>
      <c r="N34" s="12"/>
    </row>
    <row r="35" spans="1:81" x14ac:dyDescent="0.25">
      <c r="A35" s="8">
        <v>271</v>
      </c>
      <c r="B35" s="8">
        <v>3</v>
      </c>
      <c r="C35" s="9">
        <v>1.9060316642608974</v>
      </c>
      <c r="D35" s="10" t="s">
        <v>28</v>
      </c>
      <c r="E35" s="10" t="s">
        <v>25</v>
      </c>
      <c r="F35" s="10" t="s">
        <v>32</v>
      </c>
      <c r="G35" s="11">
        <v>-0.50600366833208843</v>
      </c>
      <c r="H35" s="11">
        <v>-3.5</v>
      </c>
      <c r="I35" s="11"/>
      <c r="J35" s="12"/>
      <c r="K35" s="12"/>
      <c r="L35" s="11"/>
      <c r="M35" s="12"/>
      <c r="N35" s="12"/>
    </row>
    <row r="36" spans="1:81" x14ac:dyDescent="0.25">
      <c r="A36" s="8">
        <v>139</v>
      </c>
      <c r="B36" s="8">
        <v>2</v>
      </c>
      <c r="C36" s="9">
        <v>1.9117143290690379</v>
      </c>
      <c r="D36" s="10" t="s">
        <v>28</v>
      </c>
      <c r="E36" s="10" t="s">
        <v>26</v>
      </c>
      <c r="F36" s="10" t="s">
        <v>32</v>
      </c>
      <c r="G36" s="11">
        <v>-0.13408969863138551</v>
      </c>
      <c r="H36" s="11">
        <v>-3.5</v>
      </c>
      <c r="I36" s="11"/>
      <c r="J36" s="12"/>
      <c r="K36" s="12"/>
      <c r="L36" s="11"/>
      <c r="M36" s="12"/>
      <c r="N36" s="12"/>
    </row>
    <row r="37" spans="1:81" x14ac:dyDescent="0.25">
      <c r="A37" s="8">
        <v>169</v>
      </c>
      <c r="B37" s="8">
        <v>2</v>
      </c>
      <c r="C37" s="9">
        <v>1.8898411872209042</v>
      </c>
      <c r="D37" s="10" t="s">
        <v>29</v>
      </c>
      <c r="E37" s="10" t="s">
        <v>11</v>
      </c>
      <c r="F37" s="10" t="s">
        <v>31</v>
      </c>
      <c r="G37" s="11">
        <v>-1.3793320190409311</v>
      </c>
      <c r="H37" s="11" t="s">
        <v>12</v>
      </c>
      <c r="I37" s="11"/>
      <c r="J37" s="12"/>
      <c r="K37" s="12"/>
      <c r="L37" s="11"/>
      <c r="M37" s="12"/>
      <c r="N37" s="12"/>
    </row>
    <row r="38" spans="1:81" x14ac:dyDescent="0.25">
      <c r="A38" s="8">
        <v>304</v>
      </c>
      <c r="B38" s="8">
        <v>4</v>
      </c>
      <c r="C38" s="9">
        <v>1.9093880055091923</v>
      </c>
      <c r="D38" s="10" t="s">
        <v>29</v>
      </c>
      <c r="E38" s="10" t="s">
        <v>13</v>
      </c>
      <c r="F38" s="10" t="s">
        <v>31</v>
      </c>
      <c r="G38" s="11">
        <v>-0.19173300386346959</v>
      </c>
      <c r="H38" s="11" t="s">
        <v>12</v>
      </c>
      <c r="I38" s="11"/>
      <c r="J38" s="12"/>
      <c r="K38" s="12"/>
      <c r="L38" s="11"/>
      <c r="M38" s="12"/>
      <c r="N38" s="12"/>
    </row>
    <row r="39" spans="1:81" x14ac:dyDescent="0.25">
      <c r="A39" s="8">
        <v>316</v>
      </c>
      <c r="B39" s="8">
        <v>4</v>
      </c>
      <c r="C39" s="9">
        <v>1.8898804654755079</v>
      </c>
      <c r="D39" s="10" t="s">
        <v>29</v>
      </c>
      <c r="E39" s="10" t="s">
        <v>27</v>
      </c>
      <c r="F39" s="10" t="s">
        <v>31</v>
      </c>
      <c r="G39" s="11">
        <v>-1.0462531686517316</v>
      </c>
      <c r="H39" s="11" t="s">
        <v>12</v>
      </c>
      <c r="I39" s="11"/>
      <c r="J39" s="12"/>
      <c r="K39" s="12"/>
      <c r="L39" s="11"/>
      <c r="M39" s="12"/>
      <c r="N39" s="12"/>
    </row>
    <row r="40" spans="1:81" x14ac:dyDescent="0.25">
      <c r="A40" s="8">
        <v>322</v>
      </c>
      <c r="B40" s="8">
        <v>4</v>
      </c>
      <c r="C40" s="9">
        <v>1.90011575076379</v>
      </c>
      <c r="D40" s="10" t="s">
        <v>29</v>
      </c>
      <c r="E40" s="10" t="s">
        <v>14</v>
      </c>
      <c r="F40" s="10" t="s">
        <v>31</v>
      </c>
      <c r="G40" s="11">
        <v>-0.81255724702599319</v>
      </c>
      <c r="H40" s="11" t="s">
        <v>12</v>
      </c>
      <c r="I40" s="11"/>
      <c r="J40" s="12"/>
      <c r="K40" s="12"/>
      <c r="L40" s="11"/>
      <c r="M40" s="12"/>
      <c r="N40" s="12"/>
    </row>
    <row r="41" spans="1:81" x14ac:dyDescent="0.25">
      <c r="A41" s="8">
        <v>172</v>
      </c>
      <c r="B41" s="8">
        <v>2</v>
      </c>
      <c r="C41" s="9">
        <v>1.8999796882701645</v>
      </c>
      <c r="D41" s="10" t="s">
        <v>29</v>
      </c>
      <c r="E41" s="10" t="s">
        <v>15</v>
      </c>
      <c r="F41" s="10" t="s">
        <v>31</v>
      </c>
      <c r="G41" s="11">
        <v>-0.30951617462542974</v>
      </c>
      <c r="H41" s="11" t="s">
        <v>12</v>
      </c>
      <c r="I41" s="11"/>
      <c r="J41" s="12"/>
      <c r="K41" s="12"/>
      <c r="L41" s="11"/>
      <c r="M41" s="12"/>
      <c r="N41" s="12"/>
    </row>
    <row r="42" spans="1:81" x14ac:dyDescent="0.25">
      <c r="A42" s="8">
        <v>91</v>
      </c>
      <c r="B42" s="8">
        <v>1</v>
      </c>
      <c r="C42" s="9">
        <v>1.9099287375782734</v>
      </c>
      <c r="D42" s="10" t="s">
        <v>29</v>
      </c>
      <c r="E42" s="10" t="s">
        <v>16</v>
      </c>
      <c r="F42" s="10" t="s">
        <v>31</v>
      </c>
      <c r="G42" s="11">
        <v>0.28322068727738098</v>
      </c>
      <c r="H42" s="11" t="s">
        <v>12</v>
      </c>
      <c r="I42" s="11"/>
      <c r="J42" s="12"/>
      <c r="K42" s="12"/>
      <c r="L42" s="11"/>
      <c r="M42" s="12"/>
      <c r="N42" s="12"/>
    </row>
    <row r="43" spans="1:81" s="7" customFormat="1" x14ac:dyDescent="0.25">
      <c r="A43" s="8">
        <v>328</v>
      </c>
      <c r="B43" s="8">
        <v>4</v>
      </c>
      <c r="C43" s="9">
        <v>1.9234325960873604</v>
      </c>
      <c r="D43" s="10" t="s">
        <v>29</v>
      </c>
      <c r="E43" s="10" t="s">
        <v>17</v>
      </c>
      <c r="F43" s="10" t="s">
        <v>32</v>
      </c>
      <c r="G43" s="11">
        <v>-2.546891575059484</v>
      </c>
      <c r="H43" s="11">
        <v>-3.5</v>
      </c>
      <c r="I43" s="11"/>
      <c r="J43" s="12"/>
      <c r="K43" s="12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</row>
    <row r="44" spans="1:81" s="7" customFormat="1" x14ac:dyDescent="0.25">
      <c r="A44" s="8">
        <v>94</v>
      </c>
      <c r="B44" s="8">
        <v>1</v>
      </c>
      <c r="C44" s="9">
        <v>1.9168803052540988</v>
      </c>
      <c r="D44" s="10" t="s">
        <v>29</v>
      </c>
      <c r="E44" s="10" t="s">
        <v>19</v>
      </c>
      <c r="F44" s="10" t="s">
        <v>32</v>
      </c>
      <c r="G44" s="11">
        <v>-1.4765338720422116</v>
      </c>
      <c r="H44" s="11">
        <v>-3.5</v>
      </c>
      <c r="I44" s="11"/>
      <c r="J44" s="12"/>
      <c r="K44" s="12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</row>
    <row r="45" spans="1:81" s="7" customFormat="1" x14ac:dyDescent="0.25">
      <c r="A45" s="8">
        <v>181</v>
      </c>
      <c r="B45" s="8">
        <v>2</v>
      </c>
      <c r="C45" s="9">
        <v>1.89273301126363</v>
      </c>
      <c r="D45" s="10" t="s">
        <v>29</v>
      </c>
      <c r="E45" s="10" t="s">
        <v>21</v>
      </c>
      <c r="F45" s="10" t="s">
        <v>32</v>
      </c>
      <c r="G45" s="11">
        <v>0.86752660130202774</v>
      </c>
      <c r="H45" s="11">
        <v>-3.5</v>
      </c>
      <c r="I45" s="11"/>
      <c r="J45" s="12"/>
      <c r="K45" s="12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</row>
    <row r="46" spans="1:81" s="7" customFormat="1" x14ac:dyDescent="0.25">
      <c r="A46" s="8">
        <v>334</v>
      </c>
      <c r="B46" s="8">
        <v>4</v>
      </c>
      <c r="C46" s="9">
        <v>1.8921518995410405</v>
      </c>
      <c r="D46" s="10" t="s">
        <v>29</v>
      </c>
      <c r="E46" s="10" t="s">
        <v>23</v>
      </c>
      <c r="F46" s="10" t="s">
        <v>32</v>
      </c>
      <c r="G46" s="11">
        <v>-1.3648169416334075</v>
      </c>
      <c r="H46" s="11">
        <v>-3.5</v>
      </c>
      <c r="I46" s="11"/>
      <c r="J46" s="12"/>
      <c r="K46" s="12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</row>
    <row r="47" spans="1:81" s="7" customFormat="1" x14ac:dyDescent="0.25">
      <c r="A47" s="8">
        <v>340</v>
      </c>
      <c r="B47" s="8">
        <v>4</v>
      </c>
      <c r="C47" s="9">
        <v>1.9257099928446109</v>
      </c>
      <c r="D47" s="10" t="s">
        <v>29</v>
      </c>
      <c r="E47" s="10" t="s">
        <v>25</v>
      </c>
      <c r="F47" s="10" t="s">
        <v>32</v>
      </c>
      <c r="G47" s="11">
        <v>-1.3257379645930818</v>
      </c>
      <c r="H47" s="11">
        <v>-3.5</v>
      </c>
      <c r="I47" s="11"/>
      <c r="J47" s="12"/>
      <c r="K47" s="12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</row>
    <row r="48" spans="1:81" s="7" customFormat="1" x14ac:dyDescent="0.25">
      <c r="A48" s="8">
        <v>184</v>
      </c>
      <c r="B48" s="8">
        <v>2</v>
      </c>
      <c r="C48" s="9">
        <v>1.9121535170639747</v>
      </c>
      <c r="D48" s="10" t="s">
        <v>29</v>
      </c>
      <c r="E48" s="10" t="s">
        <v>26</v>
      </c>
      <c r="F48" s="10" t="s">
        <v>32</v>
      </c>
      <c r="G48" s="11">
        <v>-1.0172998088766654</v>
      </c>
      <c r="H48" s="11">
        <v>-3.5</v>
      </c>
      <c r="I48" s="11"/>
      <c r="J48" s="12"/>
      <c r="K48" s="12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</row>
    <row r="49" spans="1:81" x14ac:dyDescent="0.25">
      <c r="A49" s="8"/>
      <c r="B49" s="8"/>
      <c r="C49" s="9"/>
      <c r="D49" s="10"/>
      <c r="E49" s="10"/>
      <c r="F49" s="10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</row>
    <row r="50" spans="1:81" x14ac:dyDescent="0.25">
      <c r="A50" s="8"/>
      <c r="B50" s="8"/>
      <c r="C50" s="9"/>
      <c r="D50" s="10"/>
      <c r="E50" s="10"/>
      <c r="F50" s="10"/>
      <c r="G50" s="8"/>
      <c r="H50" s="8"/>
      <c r="I50" s="8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</row>
    <row r="51" spans="1:81" x14ac:dyDescent="0.25">
      <c r="A51" s="8"/>
      <c r="B51" s="8"/>
      <c r="C51" s="9"/>
      <c r="D51" s="10"/>
      <c r="E51" s="10"/>
      <c r="F51" s="10"/>
      <c r="G51" s="8"/>
      <c r="H51" s="8"/>
      <c r="I51" s="8"/>
      <c r="J51" s="12"/>
      <c r="K51" s="12"/>
      <c r="L51" s="12"/>
    </row>
    <row r="52" spans="1:81" x14ac:dyDescent="0.25">
      <c r="C52" s="2"/>
      <c r="D52" s="3"/>
      <c r="E52" s="3"/>
      <c r="F52" s="3"/>
    </row>
    <row r="53" spans="1:81" x14ac:dyDescent="0.25">
      <c r="C53" s="2"/>
      <c r="D53" s="3"/>
      <c r="E53" s="3"/>
      <c r="F53" s="3"/>
    </row>
    <row r="54" spans="1:81" x14ac:dyDescent="0.25">
      <c r="C54" s="2"/>
      <c r="D54" s="3"/>
      <c r="E54" s="3"/>
      <c r="F54" s="3"/>
    </row>
    <row r="55" spans="1:81" x14ac:dyDescent="0.25">
      <c r="C55" s="2"/>
      <c r="D55" s="3"/>
      <c r="E55" s="3"/>
      <c r="F55" s="3"/>
    </row>
    <row r="56" spans="1:81" x14ac:dyDescent="0.25">
      <c r="C56" s="2"/>
      <c r="D56" s="3"/>
      <c r="E56" s="3"/>
      <c r="F56" s="3"/>
    </row>
    <row r="57" spans="1:81" x14ac:dyDescent="0.25">
      <c r="C57" s="2"/>
      <c r="D57" s="3"/>
      <c r="E57" s="3"/>
      <c r="F57" s="3"/>
    </row>
    <row r="58" spans="1:81" x14ac:dyDescent="0.25">
      <c r="C58" s="2"/>
      <c r="D58" s="3"/>
      <c r="E58" s="3"/>
      <c r="F58" s="3"/>
    </row>
    <row r="59" spans="1:81" x14ac:dyDescent="0.25">
      <c r="C59" s="2"/>
      <c r="D59" s="3"/>
      <c r="E59" s="3"/>
      <c r="F59" s="3"/>
    </row>
    <row r="60" spans="1:81" x14ac:dyDescent="0.25">
      <c r="C60" s="2"/>
      <c r="D60" s="3"/>
      <c r="E60" s="3"/>
      <c r="F60" s="3"/>
    </row>
    <row r="61" spans="1:81" x14ac:dyDescent="0.25">
      <c r="C61" s="2"/>
      <c r="D61" s="3"/>
      <c r="E61" s="3"/>
      <c r="F61" s="3"/>
    </row>
    <row r="62" spans="1:81" x14ac:dyDescent="0.25">
      <c r="C62" s="2"/>
      <c r="D62" s="3"/>
      <c r="E62" s="3"/>
      <c r="F62" s="3"/>
    </row>
    <row r="63" spans="1:81" x14ac:dyDescent="0.25">
      <c r="C63" s="2"/>
      <c r="D63" s="3"/>
      <c r="E63" s="3"/>
      <c r="F63" s="3"/>
    </row>
    <row r="64" spans="1:81" x14ac:dyDescent="0.25">
      <c r="C64" s="2"/>
      <c r="D64" s="3"/>
      <c r="E64" s="3"/>
      <c r="F64" s="3"/>
    </row>
    <row r="65" spans="3:6" x14ac:dyDescent="0.25">
      <c r="C65" s="2"/>
      <c r="D65" s="3"/>
      <c r="E65" s="3"/>
      <c r="F65" s="3"/>
    </row>
    <row r="66" spans="3:6" x14ac:dyDescent="0.25">
      <c r="C66" s="2"/>
      <c r="D66" s="3"/>
      <c r="E66" s="3"/>
      <c r="F66" s="3"/>
    </row>
    <row r="67" spans="3:6" x14ac:dyDescent="0.25">
      <c r="C67" s="2"/>
      <c r="D67" s="3"/>
      <c r="E67" s="3"/>
      <c r="F67" s="3"/>
    </row>
    <row r="68" spans="3:6" x14ac:dyDescent="0.25">
      <c r="C68" s="2"/>
      <c r="D68" s="3"/>
      <c r="E68" s="3"/>
      <c r="F68" s="3"/>
    </row>
    <row r="69" spans="3:6" x14ac:dyDescent="0.25">
      <c r="C69" s="2"/>
      <c r="D69" s="3"/>
      <c r="E69" s="3"/>
      <c r="F69" s="3"/>
    </row>
    <row r="70" spans="3:6" x14ac:dyDescent="0.25">
      <c r="C70" s="2"/>
      <c r="D70" s="3"/>
      <c r="E70" s="3"/>
      <c r="F70" s="3"/>
    </row>
    <row r="71" spans="3:6" x14ac:dyDescent="0.25">
      <c r="C71" s="2"/>
      <c r="D71" s="3"/>
      <c r="E71" s="3"/>
      <c r="F71" s="3"/>
    </row>
    <row r="72" spans="3:6" x14ac:dyDescent="0.25">
      <c r="C72" s="2"/>
      <c r="D72" s="3"/>
      <c r="E72" s="3"/>
      <c r="F72" s="3"/>
    </row>
    <row r="73" spans="3:6" x14ac:dyDescent="0.25">
      <c r="C73" s="2"/>
      <c r="D73" s="3"/>
      <c r="E73" s="3"/>
      <c r="F73" s="3"/>
    </row>
    <row r="74" spans="3:6" x14ac:dyDescent="0.25">
      <c r="C74" s="2"/>
      <c r="D74" s="3"/>
      <c r="E74" s="3"/>
      <c r="F74" s="3"/>
    </row>
    <row r="75" spans="3:6" x14ac:dyDescent="0.25">
      <c r="C75" s="2"/>
      <c r="D75" s="3"/>
      <c r="E75" s="3"/>
      <c r="F75" s="3"/>
    </row>
    <row r="76" spans="3:6" x14ac:dyDescent="0.25">
      <c r="C76" s="2"/>
      <c r="D76" s="3"/>
      <c r="E76" s="3"/>
      <c r="F76" s="3"/>
    </row>
    <row r="77" spans="3:6" x14ac:dyDescent="0.25">
      <c r="C77" s="2"/>
      <c r="D77" s="3"/>
      <c r="E77" s="3"/>
      <c r="F77" s="3"/>
    </row>
    <row r="78" spans="3:6" x14ac:dyDescent="0.25">
      <c r="C78" s="2"/>
      <c r="D78" s="3"/>
      <c r="E78" s="3"/>
      <c r="F78" s="3"/>
    </row>
    <row r="79" spans="3:6" x14ac:dyDescent="0.25">
      <c r="C79" s="2"/>
      <c r="D79" s="3"/>
      <c r="E79" s="3"/>
      <c r="F79" s="3"/>
    </row>
    <row r="80" spans="3:6" x14ac:dyDescent="0.25">
      <c r="C80" s="2"/>
      <c r="D80" s="3"/>
      <c r="E80" s="3"/>
      <c r="F80" s="3"/>
    </row>
    <row r="81" spans="3:6" x14ac:dyDescent="0.25">
      <c r="C81" s="2"/>
      <c r="D81" s="3"/>
      <c r="E81" s="3"/>
      <c r="F81" s="3"/>
    </row>
    <row r="82" spans="3:6" x14ac:dyDescent="0.25">
      <c r="C82" s="2"/>
      <c r="D82" s="3"/>
      <c r="E82" s="3"/>
      <c r="F82" s="3"/>
    </row>
    <row r="83" spans="3:6" x14ac:dyDescent="0.25">
      <c r="C83" s="2"/>
      <c r="D83" s="3"/>
      <c r="E83" s="3"/>
      <c r="F83" s="3"/>
    </row>
    <row r="84" spans="3:6" x14ac:dyDescent="0.25">
      <c r="C84" s="2"/>
      <c r="D84" s="3"/>
      <c r="E84" s="3"/>
      <c r="F84" s="3"/>
    </row>
    <row r="85" spans="3:6" x14ac:dyDescent="0.25">
      <c r="C85" s="2"/>
      <c r="D85" s="3"/>
      <c r="E85" s="3"/>
      <c r="F85" s="3"/>
    </row>
    <row r="86" spans="3:6" x14ac:dyDescent="0.25">
      <c r="C86" s="2"/>
      <c r="D86" s="3"/>
      <c r="E86" s="3"/>
      <c r="F86" s="3"/>
    </row>
    <row r="87" spans="3:6" x14ac:dyDescent="0.25">
      <c r="C87" s="2"/>
      <c r="D87" s="3"/>
      <c r="E87" s="3"/>
      <c r="F87" s="3"/>
    </row>
    <row r="88" spans="3:6" x14ac:dyDescent="0.25">
      <c r="C88" s="2"/>
      <c r="D88" s="3"/>
      <c r="E88" s="3"/>
      <c r="F88" s="3"/>
    </row>
    <row r="89" spans="3:6" x14ac:dyDescent="0.25">
      <c r="C89" s="2"/>
      <c r="D89" s="3"/>
      <c r="E89" s="3"/>
      <c r="F89" s="3"/>
    </row>
    <row r="90" spans="3:6" x14ac:dyDescent="0.25">
      <c r="C90" s="2"/>
      <c r="D90" s="3"/>
      <c r="E90" s="3"/>
      <c r="F90" s="3"/>
    </row>
    <row r="91" spans="3:6" x14ac:dyDescent="0.25">
      <c r="C91" s="2"/>
      <c r="D91" s="3"/>
      <c r="E91" s="3"/>
      <c r="F91" s="3"/>
    </row>
    <row r="92" spans="3:6" x14ac:dyDescent="0.25">
      <c r="C92" s="2"/>
      <c r="D92" s="3"/>
      <c r="E92" s="3"/>
      <c r="F92" s="3"/>
    </row>
    <row r="93" spans="3:6" x14ac:dyDescent="0.25">
      <c r="C93" s="2"/>
      <c r="D93" s="3"/>
      <c r="E93" s="3"/>
      <c r="F93" s="3"/>
    </row>
    <row r="94" spans="3:6" x14ac:dyDescent="0.25">
      <c r="C94" s="2"/>
      <c r="D94" s="3"/>
      <c r="E94" s="3"/>
      <c r="F94" s="3"/>
    </row>
    <row r="95" spans="3:6" x14ac:dyDescent="0.25">
      <c r="C95" s="2"/>
      <c r="D95" s="3"/>
      <c r="E95" s="3"/>
      <c r="F95" s="3"/>
    </row>
    <row r="96" spans="3:6" x14ac:dyDescent="0.25">
      <c r="C96" s="2"/>
      <c r="D96" s="3"/>
      <c r="E96" s="3"/>
      <c r="F96" s="3"/>
    </row>
    <row r="97" spans="3:6" x14ac:dyDescent="0.25">
      <c r="C97" s="2"/>
      <c r="D97" s="3"/>
      <c r="E97" s="3"/>
      <c r="F97" s="3"/>
    </row>
    <row r="98" spans="3:6" x14ac:dyDescent="0.25">
      <c r="C98" s="2"/>
      <c r="D98" s="3"/>
      <c r="E98" s="3"/>
      <c r="F98" s="3"/>
    </row>
    <row r="99" spans="3:6" x14ac:dyDescent="0.25">
      <c r="C99" s="2"/>
      <c r="D99" s="3"/>
      <c r="E99" s="3"/>
      <c r="F99" s="3"/>
    </row>
    <row r="100" spans="3:6" x14ac:dyDescent="0.25">
      <c r="C100" s="2"/>
      <c r="D100" s="3"/>
      <c r="E100" s="3"/>
      <c r="F100" s="3"/>
    </row>
    <row r="101" spans="3:6" x14ac:dyDescent="0.25">
      <c r="C101" s="2"/>
      <c r="D101" s="3"/>
      <c r="E101" s="3"/>
      <c r="F101" s="3"/>
    </row>
    <row r="102" spans="3:6" x14ac:dyDescent="0.25">
      <c r="C102" s="2"/>
      <c r="D102" s="3"/>
      <c r="E102" s="3"/>
      <c r="F102" s="3"/>
    </row>
    <row r="103" spans="3:6" x14ac:dyDescent="0.25">
      <c r="C103" s="2"/>
      <c r="D103" s="3"/>
      <c r="E103" s="3"/>
      <c r="F103" s="3"/>
    </row>
    <row r="104" spans="3:6" x14ac:dyDescent="0.25">
      <c r="C104" s="2"/>
      <c r="D104" s="3"/>
      <c r="E104" s="3"/>
      <c r="F104" s="3"/>
    </row>
    <row r="105" spans="3:6" x14ac:dyDescent="0.25">
      <c r="C105" s="2"/>
      <c r="D105" s="3"/>
      <c r="E105" s="3"/>
      <c r="F105" s="3"/>
    </row>
    <row r="106" spans="3:6" x14ac:dyDescent="0.25">
      <c r="C106" s="2"/>
      <c r="D106" s="3"/>
      <c r="E106" s="3"/>
      <c r="F106" s="3"/>
    </row>
    <row r="107" spans="3:6" x14ac:dyDescent="0.25">
      <c r="C107" s="2"/>
      <c r="D107" s="3"/>
      <c r="E107" s="3"/>
      <c r="F107" s="3"/>
    </row>
    <row r="108" spans="3:6" x14ac:dyDescent="0.25">
      <c r="C108" s="2"/>
      <c r="D108" s="3"/>
      <c r="E108" s="3"/>
      <c r="F108" s="3"/>
    </row>
    <row r="109" spans="3:6" x14ac:dyDescent="0.25">
      <c r="C109" s="2"/>
      <c r="D109" s="3"/>
      <c r="E109" s="3"/>
      <c r="F109" s="3"/>
    </row>
    <row r="110" spans="3:6" x14ac:dyDescent="0.25">
      <c r="C110" s="2"/>
      <c r="D110" s="3"/>
      <c r="E110" s="3"/>
      <c r="F110" s="3"/>
    </row>
    <row r="111" spans="3:6" x14ac:dyDescent="0.25">
      <c r="C111" s="2"/>
      <c r="D111" s="3"/>
      <c r="E111" s="3"/>
      <c r="F111" s="3"/>
    </row>
    <row r="112" spans="3:6" x14ac:dyDescent="0.25">
      <c r="C112" s="2"/>
      <c r="D112" s="3"/>
      <c r="E112" s="3"/>
      <c r="F112" s="3"/>
    </row>
    <row r="113" spans="3:6" x14ac:dyDescent="0.25">
      <c r="C113" s="2"/>
      <c r="D113" s="3"/>
      <c r="E113" s="3"/>
      <c r="F113" s="3"/>
    </row>
    <row r="114" spans="3:6" x14ac:dyDescent="0.25">
      <c r="C114" s="2"/>
      <c r="D114" s="3"/>
      <c r="E114" s="3"/>
      <c r="F114" s="3"/>
    </row>
    <row r="115" spans="3:6" x14ac:dyDescent="0.25">
      <c r="C115" s="2"/>
      <c r="D115" s="3"/>
      <c r="E115" s="3"/>
      <c r="F115" s="3"/>
    </row>
    <row r="116" spans="3:6" x14ac:dyDescent="0.25">
      <c r="C116" s="2"/>
      <c r="D116" s="3"/>
      <c r="E116" s="3"/>
      <c r="F116" s="3"/>
    </row>
    <row r="117" spans="3:6" x14ac:dyDescent="0.25">
      <c r="C117" s="2"/>
      <c r="D117" s="3"/>
      <c r="E117" s="3"/>
      <c r="F117" s="3"/>
    </row>
    <row r="118" spans="3:6" x14ac:dyDescent="0.25">
      <c r="C118" s="2"/>
      <c r="D118" s="3"/>
      <c r="E118" s="3"/>
      <c r="F118" s="3"/>
    </row>
    <row r="119" spans="3:6" x14ac:dyDescent="0.25">
      <c r="C119" s="2"/>
      <c r="D119" s="3"/>
      <c r="E119" s="3"/>
      <c r="F119" s="3"/>
    </row>
    <row r="120" spans="3:6" x14ac:dyDescent="0.25">
      <c r="C120" s="2"/>
      <c r="D120" s="3"/>
      <c r="E120" s="3"/>
      <c r="F120" s="3"/>
    </row>
    <row r="121" spans="3:6" x14ac:dyDescent="0.25">
      <c r="C121" s="2"/>
      <c r="D121" s="3"/>
      <c r="E121" s="3"/>
      <c r="F121" s="3"/>
    </row>
    <row r="122" spans="3:6" x14ac:dyDescent="0.25">
      <c r="C122" s="2"/>
      <c r="D122" s="3"/>
      <c r="E122" s="3"/>
      <c r="F122" s="3"/>
    </row>
    <row r="123" spans="3:6" x14ac:dyDescent="0.25">
      <c r="C123" s="2"/>
      <c r="D123" s="3"/>
      <c r="E123" s="3"/>
      <c r="F123" s="3"/>
    </row>
    <row r="124" spans="3:6" x14ac:dyDescent="0.25">
      <c r="C124" s="2"/>
      <c r="D124" s="3"/>
      <c r="E124" s="3"/>
      <c r="F124" s="3"/>
    </row>
    <row r="125" spans="3:6" x14ac:dyDescent="0.25">
      <c r="C125" s="2"/>
      <c r="D125" s="3"/>
      <c r="E125" s="3"/>
      <c r="F125" s="3"/>
    </row>
    <row r="126" spans="3:6" x14ac:dyDescent="0.25">
      <c r="C126" s="2"/>
      <c r="D126" s="3"/>
      <c r="E126" s="3"/>
      <c r="F126" s="3"/>
    </row>
    <row r="127" spans="3:6" x14ac:dyDescent="0.25">
      <c r="C127" s="2"/>
      <c r="D127" s="3"/>
      <c r="E127" s="3"/>
      <c r="F127" s="3"/>
    </row>
    <row r="128" spans="3:6" x14ac:dyDescent="0.25">
      <c r="C128" s="2"/>
      <c r="D128" s="3"/>
      <c r="E128" s="3"/>
      <c r="F128" s="3"/>
    </row>
    <row r="129" spans="3:6" x14ac:dyDescent="0.25">
      <c r="C129" s="2"/>
      <c r="D129" s="3"/>
      <c r="E129" s="3"/>
      <c r="F129" s="3"/>
    </row>
    <row r="130" spans="3:6" x14ac:dyDescent="0.25">
      <c r="C130" s="2"/>
      <c r="D130" s="3"/>
      <c r="E130" s="3"/>
      <c r="F130" s="3"/>
    </row>
    <row r="131" spans="3:6" x14ac:dyDescent="0.25">
      <c r="C131" s="2"/>
      <c r="D131" s="3"/>
      <c r="E131" s="3"/>
      <c r="F131" s="3"/>
    </row>
    <row r="132" spans="3:6" x14ac:dyDescent="0.25">
      <c r="C132" s="2"/>
      <c r="D132" s="3"/>
      <c r="E132" s="3"/>
      <c r="F132" s="3"/>
    </row>
    <row r="133" spans="3:6" x14ac:dyDescent="0.25">
      <c r="C133" s="2"/>
      <c r="D133" s="3"/>
      <c r="E133" s="3"/>
      <c r="F133" s="3"/>
    </row>
    <row r="134" spans="3:6" x14ac:dyDescent="0.25">
      <c r="C134" s="2"/>
      <c r="D134" s="3"/>
      <c r="E134" s="3"/>
      <c r="F134" s="3"/>
    </row>
    <row r="135" spans="3:6" x14ac:dyDescent="0.25">
      <c r="C135" s="2"/>
      <c r="D135" s="3"/>
      <c r="E135" s="3"/>
      <c r="F135" s="3"/>
    </row>
    <row r="136" spans="3:6" x14ac:dyDescent="0.25">
      <c r="C136" s="2"/>
      <c r="D136" s="3"/>
      <c r="E136" s="3"/>
      <c r="F136" s="3"/>
    </row>
    <row r="137" spans="3:6" x14ac:dyDescent="0.25">
      <c r="C137" s="2"/>
      <c r="D137" s="3"/>
      <c r="E137" s="3"/>
      <c r="F137" s="3"/>
    </row>
    <row r="138" spans="3:6" x14ac:dyDescent="0.25">
      <c r="C138" s="2"/>
      <c r="D138" s="3"/>
      <c r="E138" s="3"/>
      <c r="F138" s="3"/>
    </row>
    <row r="139" spans="3:6" x14ac:dyDescent="0.25">
      <c r="C139" s="2"/>
      <c r="D139" s="3"/>
      <c r="E139" s="3"/>
      <c r="F139" s="3"/>
    </row>
    <row r="140" spans="3:6" x14ac:dyDescent="0.25">
      <c r="C140" s="2"/>
      <c r="D140" s="3"/>
      <c r="E140" s="3"/>
      <c r="F140" s="3"/>
    </row>
    <row r="141" spans="3:6" x14ac:dyDescent="0.25">
      <c r="C141" s="2"/>
      <c r="D141" s="3"/>
      <c r="E141" s="3"/>
      <c r="F141" s="3"/>
    </row>
    <row r="142" spans="3:6" x14ac:dyDescent="0.25">
      <c r="C142" s="2"/>
      <c r="D142" s="3"/>
      <c r="E142" s="3"/>
      <c r="F142" s="3"/>
    </row>
    <row r="143" spans="3:6" x14ac:dyDescent="0.25">
      <c r="C143" s="2"/>
      <c r="D143" s="3"/>
      <c r="E143" s="3"/>
      <c r="F143" s="3"/>
    </row>
    <row r="144" spans="3:6" x14ac:dyDescent="0.25">
      <c r="C144" s="2"/>
      <c r="D144" s="3"/>
      <c r="E144" s="3"/>
      <c r="F144" s="3"/>
    </row>
    <row r="145" spans="3:6" x14ac:dyDescent="0.25">
      <c r="C145" s="2"/>
      <c r="D145" s="3"/>
      <c r="E145" s="3"/>
      <c r="F145" s="3"/>
    </row>
    <row r="146" spans="3:6" x14ac:dyDescent="0.25">
      <c r="C146" s="2"/>
      <c r="D146" s="3"/>
      <c r="E146" s="3"/>
      <c r="F146" s="3"/>
    </row>
    <row r="147" spans="3:6" x14ac:dyDescent="0.25">
      <c r="C147" s="2"/>
      <c r="D147" s="3"/>
      <c r="E147" s="3"/>
      <c r="F147" s="3"/>
    </row>
    <row r="148" spans="3:6" x14ac:dyDescent="0.25">
      <c r="C148" s="2"/>
      <c r="D148" s="3"/>
      <c r="E148" s="3"/>
      <c r="F148" s="3"/>
    </row>
    <row r="149" spans="3:6" x14ac:dyDescent="0.25">
      <c r="C149" s="2"/>
      <c r="D149" s="3"/>
      <c r="E149" s="3"/>
      <c r="F149" s="3"/>
    </row>
    <row r="150" spans="3:6" x14ac:dyDescent="0.25">
      <c r="C150" s="2"/>
      <c r="D150" s="3"/>
      <c r="E150" s="3"/>
      <c r="F150" s="3"/>
    </row>
    <row r="151" spans="3:6" x14ac:dyDescent="0.25">
      <c r="C151" s="2"/>
      <c r="D151" s="3"/>
      <c r="E151" s="3"/>
      <c r="F151" s="3"/>
    </row>
    <row r="152" spans="3:6" x14ac:dyDescent="0.25">
      <c r="C152" s="2"/>
      <c r="D152" s="3"/>
      <c r="E152" s="3"/>
      <c r="F152" s="3"/>
    </row>
    <row r="153" spans="3:6" x14ac:dyDescent="0.25">
      <c r="C153" s="2"/>
      <c r="D153" s="3"/>
      <c r="E153" s="3"/>
      <c r="F153" s="3"/>
    </row>
    <row r="154" spans="3:6" x14ac:dyDescent="0.25">
      <c r="C154" s="2"/>
      <c r="D154" s="3"/>
      <c r="E154" s="3"/>
      <c r="F154" s="3"/>
    </row>
    <row r="155" spans="3:6" x14ac:dyDescent="0.25">
      <c r="C155" s="2"/>
      <c r="D155" s="3"/>
      <c r="E155" s="3"/>
      <c r="F155" s="3"/>
    </row>
    <row r="156" spans="3:6" x14ac:dyDescent="0.25">
      <c r="C156" s="2"/>
      <c r="D156" s="3"/>
      <c r="E156" s="3"/>
      <c r="F156" s="3"/>
    </row>
    <row r="157" spans="3:6" x14ac:dyDescent="0.25">
      <c r="C157" s="2"/>
      <c r="D157" s="3"/>
      <c r="E157" s="3"/>
      <c r="F157" s="3"/>
    </row>
    <row r="158" spans="3:6" x14ac:dyDescent="0.25">
      <c r="C158" s="2"/>
      <c r="D158" s="3"/>
      <c r="E158" s="3"/>
      <c r="F158" s="3"/>
    </row>
    <row r="159" spans="3:6" x14ac:dyDescent="0.25">
      <c r="C159" s="2"/>
      <c r="D159" s="3"/>
      <c r="E159" s="3"/>
      <c r="F159" s="3"/>
    </row>
    <row r="160" spans="3:6" x14ac:dyDescent="0.25">
      <c r="C160" s="2"/>
      <c r="D160" s="3"/>
      <c r="E160" s="3"/>
      <c r="F160" s="3"/>
    </row>
    <row r="161" spans="3:6" x14ac:dyDescent="0.25">
      <c r="C161" s="2"/>
      <c r="D161" s="3"/>
      <c r="E161" s="3"/>
      <c r="F161" s="3"/>
    </row>
    <row r="162" spans="3:6" x14ac:dyDescent="0.25">
      <c r="C162" s="2"/>
      <c r="D162" s="3"/>
      <c r="E162" s="3"/>
      <c r="F162" s="3"/>
    </row>
    <row r="163" spans="3:6" x14ac:dyDescent="0.25">
      <c r="C163" s="2"/>
      <c r="D163" s="3"/>
      <c r="E163" s="3"/>
      <c r="F163" s="3"/>
    </row>
    <row r="164" spans="3:6" x14ac:dyDescent="0.25">
      <c r="C164" s="2"/>
      <c r="D164" s="3"/>
      <c r="E164" s="3"/>
      <c r="F164" s="3"/>
    </row>
    <row r="165" spans="3:6" x14ac:dyDescent="0.25">
      <c r="C165" s="2"/>
      <c r="D165" s="3"/>
      <c r="E165" s="3"/>
      <c r="F165" s="3"/>
    </row>
    <row r="166" spans="3:6" x14ac:dyDescent="0.25">
      <c r="C166" s="2"/>
      <c r="D166" s="3"/>
      <c r="E166" s="3"/>
      <c r="F166" s="3"/>
    </row>
    <row r="167" spans="3:6" x14ac:dyDescent="0.25">
      <c r="C167" s="2"/>
      <c r="D167" s="3"/>
      <c r="E167" s="3"/>
      <c r="F167" s="3"/>
    </row>
    <row r="168" spans="3:6" x14ac:dyDescent="0.25">
      <c r="C168" s="2"/>
      <c r="D168" s="3"/>
      <c r="E168" s="3"/>
      <c r="F168" s="3"/>
    </row>
    <row r="169" spans="3:6" x14ac:dyDescent="0.25">
      <c r="C169" s="2"/>
      <c r="D169" s="3"/>
      <c r="E169" s="3"/>
      <c r="F169" s="3"/>
    </row>
    <row r="170" spans="3:6" x14ac:dyDescent="0.25">
      <c r="C170" s="2"/>
      <c r="D170" s="3"/>
      <c r="E170" s="3"/>
      <c r="F170" s="3"/>
    </row>
    <row r="171" spans="3:6" x14ac:dyDescent="0.25">
      <c r="C171" s="2"/>
      <c r="D171" s="3"/>
      <c r="E171" s="3"/>
      <c r="F171" s="3"/>
    </row>
    <row r="172" spans="3:6" x14ac:dyDescent="0.25">
      <c r="C172" s="2"/>
      <c r="D172" s="3"/>
      <c r="E172" s="3"/>
      <c r="F172" s="3"/>
    </row>
    <row r="173" spans="3:6" x14ac:dyDescent="0.25">
      <c r="C173" s="2"/>
      <c r="D173" s="3"/>
      <c r="E173" s="3"/>
      <c r="F173" s="3"/>
    </row>
    <row r="174" spans="3:6" x14ac:dyDescent="0.25">
      <c r="C174" s="2"/>
      <c r="D174" s="3"/>
      <c r="E174" s="3"/>
      <c r="F174" s="3"/>
    </row>
    <row r="175" spans="3:6" x14ac:dyDescent="0.25">
      <c r="C175" s="2"/>
      <c r="D175" s="3"/>
      <c r="E175" s="3"/>
      <c r="F175" s="3"/>
    </row>
    <row r="176" spans="3:6" x14ac:dyDescent="0.25">
      <c r="C176" s="2"/>
      <c r="D176" s="3"/>
      <c r="E176" s="3"/>
      <c r="F176" s="3"/>
    </row>
    <row r="177" spans="3:6" x14ac:dyDescent="0.25">
      <c r="C177" s="2"/>
      <c r="D177" s="3"/>
      <c r="E177" s="3"/>
      <c r="F177" s="3"/>
    </row>
    <row r="178" spans="3:6" x14ac:dyDescent="0.25">
      <c r="C178" s="2"/>
      <c r="D178" s="3"/>
      <c r="E178" s="3"/>
      <c r="F178" s="3"/>
    </row>
    <row r="179" spans="3:6" x14ac:dyDescent="0.25">
      <c r="C179" s="2"/>
      <c r="D179" s="3"/>
      <c r="E179" s="3"/>
      <c r="F179" s="3"/>
    </row>
    <row r="180" spans="3:6" x14ac:dyDescent="0.25">
      <c r="C180" s="2"/>
      <c r="D180" s="3"/>
      <c r="E180" s="3"/>
      <c r="F180" s="3"/>
    </row>
    <row r="181" spans="3:6" x14ac:dyDescent="0.25">
      <c r="C181" s="2"/>
      <c r="D181" s="3"/>
      <c r="E181" s="3"/>
      <c r="F181" s="3"/>
    </row>
    <row r="182" spans="3:6" x14ac:dyDescent="0.25">
      <c r="C182" s="2"/>
      <c r="D182" s="3"/>
      <c r="E182" s="3"/>
      <c r="F182" s="3"/>
    </row>
    <row r="183" spans="3:6" x14ac:dyDescent="0.25">
      <c r="C183" s="2"/>
      <c r="D183" s="3"/>
      <c r="E183" s="3"/>
      <c r="F183" s="3"/>
    </row>
    <row r="184" spans="3:6" x14ac:dyDescent="0.25">
      <c r="C184" s="2"/>
      <c r="D184" s="3"/>
      <c r="E184" s="3"/>
      <c r="F184" s="3"/>
    </row>
    <row r="185" spans="3:6" x14ac:dyDescent="0.25">
      <c r="C185" s="2"/>
      <c r="D185" s="3"/>
      <c r="E185" s="3"/>
      <c r="F185" s="3"/>
    </row>
    <row r="186" spans="3:6" x14ac:dyDescent="0.25">
      <c r="C186" s="2"/>
      <c r="D186" s="3"/>
      <c r="E186" s="3"/>
      <c r="F186" s="3"/>
    </row>
    <row r="187" spans="3:6" x14ac:dyDescent="0.25">
      <c r="C187" s="2"/>
      <c r="D187" s="3"/>
      <c r="E187" s="3"/>
      <c r="F187" s="3"/>
    </row>
    <row r="188" spans="3:6" x14ac:dyDescent="0.25">
      <c r="C188" s="2"/>
      <c r="D188" s="3"/>
      <c r="E188" s="3"/>
      <c r="F188" s="3"/>
    </row>
    <row r="189" spans="3:6" x14ac:dyDescent="0.25">
      <c r="C189" s="2"/>
      <c r="D189" s="3"/>
      <c r="E189" s="3"/>
      <c r="F189" s="3"/>
    </row>
    <row r="190" spans="3:6" x14ac:dyDescent="0.25">
      <c r="C190" s="2"/>
      <c r="D190" s="3"/>
      <c r="E190" s="3"/>
      <c r="F190" s="3"/>
    </row>
    <row r="191" spans="3:6" x14ac:dyDescent="0.25">
      <c r="C191" s="2"/>
      <c r="D191" s="3"/>
      <c r="E191" s="3"/>
      <c r="F191" s="3"/>
    </row>
    <row r="192" spans="3:6" x14ac:dyDescent="0.25">
      <c r="C192" s="2"/>
      <c r="D192" s="3"/>
      <c r="E192" s="3"/>
      <c r="F192" s="3"/>
    </row>
    <row r="193" spans="3:6" x14ac:dyDescent="0.25">
      <c r="C193" s="2"/>
      <c r="D193" s="3"/>
      <c r="E193" s="3"/>
      <c r="F193" s="3"/>
    </row>
    <row r="194" spans="3:6" x14ac:dyDescent="0.25">
      <c r="C194" s="2"/>
      <c r="D194" s="3"/>
      <c r="E194" s="3"/>
      <c r="F194" s="3"/>
    </row>
    <row r="195" spans="3:6" x14ac:dyDescent="0.25">
      <c r="C195" s="2"/>
      <c r="D195" s="3"/>
      <c r="E195" s="3"/>
      <c r="F195" s="3"/>
    </row>
    <row r="196" spans="3:6" x14ac:dyDescent="0.25">
      <c r="C196" s="2"/>
      <c r="D196" s="3"/>
      <c r="E196" s="3"/>
      <c r="F196" s="3"/>
    </row>
    <row r="197" spans="3:6" x14ac:dyDescent="0.25">
      <c r="C197" s="2"/>
      <c r="D197" s="3"/>
      <c r="E197" s="3"/>
      <c r="F197" s="3"/>
    </row>
    <row r="198" spans="3:6" x14ac:dyDescent="0.25">
      <c r="C198" s="2"/>
      <c r="D198" s="3"/>
      <c r="E198" s="3"/>
      <c r="F198" s="3"/>
    </row>
    <row r="199" spans="3:6" x14ac:dyDescent="0.25">
      <c r="C199" s="2"/>
      <c r="D199" s="3"/>
      <c r="E199" s="3"/>
      <c r="F199" s="3"/>
    </row>
    <row r="200" spans="3:6" x14ac:dyDescent="0.25">
      <c r="C200" s="2"/>
      <c r="D200" s="3"/>
      <c r="E200" s="3"/>
      <c r="F200" s="3"/>
    </row>
    <row r="201" spans="3:6" x14ac:dyDescent="0.25">
      <c r="C201" s="2"/>
      <c r="D201" s="3"/>
      <c r="E201" s="3"/>
      <c r="F201" s="3"/>
    </row>
    <row r="202" spans="3:6" x14ac:dyDescent="0.25">
      <c r="C202" s="2"/>
      <c r="D202" s="3"/>
      <c r="E202" s="3"/>
      <c r="F202" s="3"/>
    </row>
    <row r="203" spans="3:6" x14ac:dyDescent="0.25">
      <c r="C203" s="2"/>
      <c r="D203" s="3"/>
      <c r="E203" s="3"/>
      <c r="F203" s="3"/>
    </row>
    <row r="204" spans="3:6" x14ac:dyDescent="0.25">
      <c r="C204" s="2"/>
      <c r="D204" s="3"/>
      <c r="E204" s="3"/>
      <c r="F204" s="3"/>
    </row>
    <row r="205" spans="3:6" x14ac:dyDescent="0.25">
      <c r="C205" s="2"/>
      <c r="D205" s="3"/>
      <c r="E205" s="3"/>
      <c r="F205" s="3"/>
    </row>
    <row r="206" spans="3:6" x14ac:dyDescent="0.25">
      <c r="C206" s="2"/>
      <c r="D206" s="3"/>
      <c r="E206" s="3"/>
      <c r="F206" s="3"/>
    </row>
    <row r="207" spans="3:6" x14ac:dyDescent="0.25">
      <c r="C207" s="2"/>
      <c r="D207" s="3"/>
      <c r="E207" s="3"/>
      <c r="F207" s="3"/>
    </row>
    <row r="208" spans="3:6" x14ac:dyDescent="0.25">
      <c r="C208" s="2"/>
      <c r="D208" s="3"/>
      <c r="E208" s="3"/>
      <c r="F208" s="3"/>
    </row>
    <row r="209" spans="3:6" x14ac:dyDescent="0.25">
      <c r="C209" s="2"/>
      <c r="D209" s="3"/>
      <c r="E209" s="3"/>
      <c r="F209" s="3"/>
    </row>
    <row r="210" spans="3:6" x14ac:dyDescent="0.25">
      <c r="C210" s="2"/>
      <c r="D210" s="3"/>
      <c r="E210" s="3"/>
      <c r="F210" s="3"/>
    </row>
    <row r="211" spans="3:6" x14ac:dyDescent="0.25">
      <c r="C211" s="2"/>
      <c r="D211" s="3"/>
      <c r="E211" s="3"/>
      <c r="F211" s="3"/>
    </row>
    <row r="212" spans="3:6" x14ac:dyDescent="0.25">
      <c r="C212" s="2"/>
      <c r="D212" s="3"/>
      <c r="E212" s="3"/>
      <c r="F212" s="3"/>
    </row>
    <row r="213" spans="3:6" x14ac:dyDescent="0.25">
      <c r="C213" s="2"/>
      <c r="D213" s="3"/>
      <c r="E213" s="3"/>
      <c r="F213" s="3"/>
    </row>
    <row r="214" spans="3:6" x14ac:dyDescent="0.25">
      <c r="C214" s="2"/>
      <c r="D214" s="3"/>
      <c r="E214" s="3"/>
      <c r="F214" s="3"/>
    </row>
    <row r="215" spans="3:6" x14ac:dyDescent="0.25">
      <c r="C215" s="2"/>
      <c r="D215" s="3"/>
      <c r="E215" s="3"/>
      <c r="F215" s="3"/>
    </row>
    <row r="216" spans="3:6" x14ac:dyDescent="0.25">
      <c r="C216" s="2"/>
      <c r="D216" s="3"/>
      <c r="E216" s="3"/>
      <c r="F216" s="3"/>
    </row>
    <row r="217" spans="3:6" x14ac:dyDescent="0.25">
      <c r="C217" s="2"/>
      <c r="D217" s="3"/>
      <c r="E217" s="3"/>
      <c r="F217" s="3"/>
    </row>
    <row r="218" spans="3:6" x14ac:dyDescent="0.25">
      <c r="C218" s="2"/>
      <c r="D218" s="3"/>
      <c r="E218" s="3"/>
      <c r="F218" s="3"/>
    </row>
    <row r="219" spans="3:6" x14ac:dyDescent="0.25">
      <c r="C219" s="2"/>
      <c r="D219" s="3"/>
      <c r="E219" s="3"/>
      <c r="F219" s="3"/>
    </row>
  </sheetData>
  <printOptions gridLines="1"/>
  <pageMargins left="0.7" right="0.7" top="0.75" bottom="0.75" header="0.3" footer="0.3"/>
  <pageSetup scale="9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008F-CDF7-4E7E-AF2D-C1DDBBC1A42B}">
  <sheetPr>
    <pageSetUpPr fitToPage="1"/>
  </sheetPr>
  <dimension ref="A1:R92"/>
  <sheetViews>
    <sheetView workbookViewId="0">
      <selection activeCell="J15" sqref="J15"/>
    </sheetView>
  </sheetViews>
  <sheetFormatPr defaultRowHeight="15" x14ac:dyDescent="0.25"/>
  <cols>
    <col min="1" max="1" width="21" style="1" bestFit="1" customWidth="1"/>
    <col min="2" max="2" width="12.42578125" style="1" bestFit="1" customWidth="1"/>
    <col min="3" max="3" width="7.5703125" style="1" bestFit="1" customWidth="1"/>
    <col min="4" max="4" width="7.5703125" style="1" customWidth="1"/>
    <col min="5" max="5" width="11.5703125" style="1" bestFit="1" customWidth="1"/>
    <col min="6" max="6" width="10.85546875" style="1" bestFit="1" customWidth="1"/>
    <col min="7" max="8" width="17.85546875" style="1" bestFit="1" customWidth="1"/>
    <col min="9" max="9" width="21.85546875" style="1" bestFit="1" customWidth="1"/>
    <col min="10" max="10" width="21" style="1" bestFit="1" customWidth="1"/>
    <col min="11" max="11" width="9.140625" style="1"/>
    <col min="12" max="12" width="30" style="6" bestFit="1" customWidth="1"/>
    <col min="13" max="13" width="22.140625" style="1" bestFit="1" customWidth="1"/>
    <col min="14" max="14" width="15.7109375" style="1" bestFit="1" customWidth="1"/>
    <col min="15" max="16384" width="9.140625" style="1"/>
  </cols>
  <sheetData>
    <row r="1" spans="1:18" x14ac:dyDescent="0.25">
      <c r="A1" s="1" t="s">
        <v>36</v>
      </c>
      <c r="B1" s="1" t="s">
        <v>37</v>
      </c>
      <c r="C1" s="1" t="s">
        <v>38</v>
      </c>
      <c r="D1" s="1" t="s">
        <v>33</v>
      </c>
      <c r="E1" s="2" t="s">
        <v>39</v>
      </c>
      <c r="F1" s="1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1" t="s">
        <v>6</v>
      </c>
      <c r="L1" s="6" t="s">
        <v>59</v>
      </c>
      <c r="M1" s="2"/>
      <c r="N1" s="2"/>
      <c r="O1" s="2"/>
      <c r="P1" s="2"/>
      <c r="Q1" s="2"/>
      <c r="R1" s="2"/>
    </row>
    <row r="2" spans="1:18" x14ac:dyDescent="0.25">
      <c r="A2" s="1" t="s">
        <v>45</v>
      </c>
      <c r="B2" s="1" t="s">
        <v>46</v>
      </c>
      <c r="C2" s="3" t="s">
        <v>47</v>
      </c>
      <c r="D2" s="3" t="s">
        <v>31</v>
      </c>
      <c r="E2" s="2">
        <v>4.4961174454108601</v>
      </c>
      <c r="F2" s="2">
        <v>4.6751842316052619</v>
      </c>
      <c r="G2" s="4">
        <f t="shared" ref="G2:G3" si="0">2^-E2</f>
        <v>4.4313268559867419E-2</v>
      </c>
      <c r="H2" s="4">
        <f>2^(-F2)</f>
        <v>3.9140765127106958E-2</v>
      </c>
      <c r="I2" s="4">
        <f>LOG(G2,2)</f>
        <v>-4.4961174454108601</v>
      </c>
      <c r="J2" s="4">
        <f t="shared" ref="J2:J5" si="1">LOG(H2,2)</f>
        <v>-4.6751842316052619</v>
      </c>
      <c r="K2" s="1">
        <v>-3.2</v>
      </c>
      <c r="L2" s="6" t="s">
        <v>67</v>
      </c>
    </row>
    <row r="3" spans="1:18" x14ac:dyDescent="0.25">
      <c r="B3" s="1" t="s">
        <v>46</v>
      </c>
      <c r="C3" s="3" t="s">
        <v>48</v>
      </c>
      <c r="D3" s="3" t="s">
        <v>31</v>
      </c>
      <c r="E3" s="2">
        <v>3.9966920102392542</v>
      </c>
      <c r="F3" s="2">
        <v>4.449435861838773</v>
      </c>
      <c r="G3" s="4">
        <f t="shared" si="0"/>
        <v>6.264347215850187E-2</v>
      </c>
      <c r="H3" s="4">
        <f t="shared" ref="H3:H32" si="2">2^(-F3)</f>
        <v>4.5770572201842157E-2</v>
      </c>
      <c r="I3" s="4">
        <f t="shared" ref="I3:I4" si="3">LOG(G3,2)</f>
        <v>-3.9966920102392542</v>
      </c>
      <c r="J3" s="4">
        <f t="shared" si="1"/>
        <v>-4.449435861838773</v>
      </c>
      <c r="K3" s="1">
        <v>-3.2</v>
      </c>
    </row>
    <row r="4" spans="1:18" x14ac:dyDescent="0.25">
      <c r="B4" s="1" t="s">
        <v>46</v>
      </c>
      <c r="C4" s="3" t="s">
        <v>49</v>
      </c>
      <c r="D4" s="3" t="s">
        <v>31</v>
      </c>
      <c r="E4" s="2">
        <v>4.8491559269151026</v>
      </c>
      <c r="F4" s="2">
        <v>5.0750940447161783</v>
      </c>
      <c r="G4" s="4">
        <f>2^-E4</f>
        <v>3.4694338573673239E-2</v>
      </c>
      <c r="H4" s="4">
        <f t="shared" si="2"/>
        <v>2.9665007448880735E-2</v>
      </c>
      <c r="I4" s="4">
        <f t="shared" si="3"/>
        <v>-4.8491559269151026</v>
      </c>
      <c r="J4" s="4">
        <f t="shared" si="1"/>
        <v>-5.0750940447161783</v>
      </c>
      <c r="K4" s="1">
        <v>-3.2</v>
      </c>
    </row>
    <row r="5" spans="1:18" x14ac:dyDescent="0.25">
      <c r="B5" s="3" t="s">
        <v>50</v>
      </c>
      <c r="C5" s="3" t="s">
        <v>13</v>
      </c>
      <c r="D5" s="3" t="s">
        <v>31</v>
      </c>
      <c r="E5" s="2">
        <v>0.67844654497917856</v>
      </c>
      <c r="F5" s="2">
        <v>1.6785829528915464</v>
      </c>
      <c r="G5" s="4">
        <f>2^(-E5)</f>
        <v>0.62483772071678867</v>
      </c>
      <c r="H5" s="4">
        <f t="shared" si="2"/>
        <v>0.31238932231419597</v>
      </c>
      <c r="I5" s="4">
        <f>LOG(G5,2)</f>
        <v>-0.67844654497917867</v>
      </c>
      <c r="J5" s="4">
        <f t="shared" si="1"/>
        <v>-1.6785829528915464</v>
      </c>
      <c r="K5" s="1" t="s">
        <v>12</v>
      </c>
      <c r="L5" s="6" t="s">
        <v>60</v>
      </c>
    </row>
    <row r="6" spans="1:18" x14ac:dyDescent="0.25">
      <c r="B6" s="3" t="s">
        <v>50</v>
      </c>
      <c r="C6" s="3" t="s">
        <v>14</v>
      </c>
      <c r="D6" s="3" t="s">
        <v>31</v>
      </c>
      <c r="E6" s="2">
        <v>1.1056330366306402</v>
      </c>
      <c r="F6" s="2">
        <v>2.0697138623797793</v>
      </c>
      <c r="G6" s="4">
        <f t="shared" ref="G6:G32" si="4">2^(-E6)</f>
        <v>0.46469852263589007</v>
      </c>
      <c r="H6" s="4">
        <f t="shared" si="2"/>
        <v>0.23820673967530329</v>
      </c>
      <c r="I6" s="4">
        <f t="shared" ref="I6:J21" si="5">LOG(G6,2)</f>
        <v>-1.1056330366306399</v>
      </c>
      <c r="J6" s="4">
        <f>LOG(H6,2)</f>
        <v>-2.0697138623797793</v>
      </c>
      <c r="K6" s="1" t="s">
        <v>12</v>
      </c>
    </row>
    <row r="7" spans="1:18" x14ac:dyDescent="0.25">
      <c r="B7" s="3" t="s">
        <v>50</v>
      </c>
      <c r="C7" s="3" t="s">
        <v>47</v>
      </c>
      <c r="D7" s="3" t="s">
        <v>31</v>
      </c>
      <c r="E7" s="2">
        <v>0.21920848806553767</v>
      </c>
      <c r="F7" s="2">
        <v>0.93691578935240538</v>
      </c>
      <c r="G7" s="4">
        <f t="shared" si="4"/>
        <v>0.85903660409311577</v>
      </c>
      <c r="H7" s="4">
        <f t="shared" si="2"/>
        <v>0.52234837021146718</v>
      </c>
      <c r="I7" s="4">
        <f t="shared" si="5"/>
        <v>-0.21920848806553775</v>
      </c>
      <c r="J7" s="4">
        <f t="shared" si="5"/>
        <v>-0.93691578935240549</v>
      </c>
      <c r="K7" s="1" t="s">
        <v>12</v>
      </c>
    </row>
    <row r="8" spans="1:18" x14ac:dyDescent="0.25">
      <c r="B8" s="3" t="s">
        <v>50</v>
      </c>
      <c r="C8" s="3" t="s">
        <v>48</v>
      </c>
      <c r="D8" s="3" t="s">
        <v>31</v>
      </c>
      <c r="E8" s="2">
        <v>-9.8794417216320596E-2</v>
      </c>
      <c r="F8" s="2">
        <v>0.61891288407054712</v>
      </c>
      <c r="G8" s="4">
        <f t="shared" si="4"/>
        <v>1.0708782131079495</v>
      </c>
      <c r="H8" s="4">
        <f t="shared" si="2"/>
        <v>0.65116141343293943</v>
      </c>
      <c r="I8" s="4">
        <f t="shared" si="5"/>
        <v>9.8794417216320554E-2</v>
      </c>
      <c r="J8" s="4">
        <f t="shared" si="5"/>
        <v>-0.61891288407054723</v>
      </c>
      <c r="K8" s="1" t="s">
        <v>12</v>
      </c>
      <c r="M8" s="2"/>
      <c r="N8" s="2"/>
    </row>
    <row r="9" spans="1:18" x14ac:dyDescent="0.25">
      <c r="B9" s="3" t="s">
        <v>50</v>
      </c>
      <c r="C9" s="3" t="s">
        <v>49</v>
      </c>
      <c r="D9" s="3" t="s">
        <v>31</v>
      </c>
      <c r="E9" s="2">
        <v>0.30273596773497974</v>
      </c>
      <c r="F9" s="2">
        <v>1.5477347550322313</v>
      </c>
      <c r="G9" s="4">
        <f t="shared" si="4"/>
        <v>0.81071347759327717</v>
      </c>
      <c r="H9" s="4">
        <f t="shared" si="2"/>
        <v>0.34204670678236321</v>
      </c>
      <c r="I9" s="4">
        <f t="shared" si="5"/>
        <v>-0.30273596773497974</v>
      </c>
      <c r="J9" s="4">
        <f t="shared" si="5"/>
        <v>-1.5477347550322313</v>
      </c>
      <c r="K9" s="1" t="s">
        <v>12</v>
      </c>
    </row>
    <row r="10" spans="1:18" x14ac:dyDescent="0.25">
      <c r="B10" s="3" t="s">
        <v>51</v>
      </c>
      <c r="C10" s="3" t="s">
        <v>13</v>
      </c>
      <c r="D10" s="3" t="s">
        <v>31</v>
      </c>
      <c r="E10" s="2">
        <v>-0.1972819064895191</v>
      </c>
      <c r="F10" s="2">
        <v>-0.30692128684828646</v>
      </c>
      <c r="G10" s="4">
        <f t="shared" si="4"/>
        <v>1.1465362000969974</v>
      </c>
      <c r="H10" s="4">
        <f t="shared" si="2"/>
        <v>1.2370649828288693</v>
      </c>
      <c r="I10" s="4">
        <f t="shared" si="5"/>
        <v>0.19728190648951899</v>
      </c>
      <c r="J10" s="4">
        <f t="shared" si="5"/>
        <v>0.3069212868482864</v>
      </c>
      <c r="K10" s="1" t="s">
        <v>12</v>
      </c>
      <c r="L10" s="6" t="s">
        <v>61</v>
      </c>
    </row>
    <row r="11" spans="1:18" x14ac:dyDescent="0.25">
      <c r="B11" s="3" t="s">
        <v>51</v>
      </c>
      <c r="C11" s="3" t="s">
        <v>14</v>
      </c>
      <c r="D11" s="3" t="s">
        <v>31</v>
      </c>
      <c r="E11" s="2">
        <v>0.29571739569832828</v>
      </c>
      <c r="F11" s="2">
        <v>0.24297852484000515</v>
      </c>
      <c r="G11" s="4">
        <f t="shared" si="4"/>
        <v>0.81466712963203591</v>
      </c>
      <c r="H11" s="4">
        <f t="shared" si="2"/>
        <v>0.84499896250583362</v>
      </c>
      <c r="I11" s="4">
        <f t="shared" si="5"/>
        <v>-0.29571739569832811</v>
      </c>
      <c r="J11" s="4">
        <f t="shared" si="5"/>
        <v>-0.24297852484000509</v>
      </c>
      <c r="K11" s="1" t="s">
        <v>12</v>
      </c>
    </row>
    <row r="12" spans="1:18" x14ac:dyDescent="0.25">
      <c r="B12" s="3" t="s">
        <v>51</v>
      </c>
      <c r="C12" s="3" t="s">
        <v>47</v>
      </c>
      <c r="D12" s="3" t="s">
        <v>31</v>
      </c>
      <c r="E12" s="2">
        <v>0.7483847658448497</v>
      </c>
      <c r="F12" s="2">
        <v>0.35631627886058226</v>
      </c>
      <c r="G12" s="4">
        <f t="shared" si="4"/>
        <v>0.59526964547647543</v>
      </c>
      <c r="H12" s="4">
        <f t="shared" si="2"/>
        <v>0.78115661015395155</v>
      </c>
      <c r="I12" s="4">
        <f t="shared" si="5"/>
        <v>-0.74838476584484981</v>
      </c>
      <c r="J12" s="4">
        <f t="shared" si="5"/>
        <v>-0.35631627886058231</v>
      </c>
      <c r="K12" s="1" t="s">
        <v>12</v>
      </c>
    </row>
    <row r="13" spans="1:18" x14ac:dyDescent="0.25">
      <c r="B13" s="3" t="s">
        <v>51</v>
      </c>
      <c r="C13" s="3" t="s">
        <v>49</v>
      </c>
      <c r="D13" s="3" t="s">
        <v>31</v>
      </c>
      <c r="E13" s="2">
        <v>0.23064472608408265</v>
      </c>
      <c r="F13" s="2">
        <v>0.36586772511019916</v>
      </c>
      <c r="G13" s="4">
        <f t="shared" si="4"/>
        <v>0.85225394283118183</v>
      </c>
      <c r="H13" s="4">
        <f t="shared" si="2"/>
        <v>0.77600199950695647</v>
      </c>
      <c r="I13" s="4">
        <f t="shared" si="5"/>
        <v>-0.23064472608408271</v>
      </c>
      <c r="J13" s="4">
        <f t="shared" si="5"/>
        <v>-0.36586772511019916</v>
      </c>
      <c r="K13" s="1" t="s">
        <v>12</v>
      </c>
      <c r="M13" s="2"/>
      <c r="N13" s="2"/>
    </row>
    <row r="14" spans="1:18" x14ac:dyDescent="0.25">
      <c r="B14" s="3" t="s">
        <v>52</v>
      </c>
      <c r="C14" s="3" t="s">
        <v>47</v>
      </c>
      <c r="D14" s="3" t="s">
        <v>31</v>
      </c>
      <c r="E14" s="2">
        <v>2.0551115127751052</v>
      </c>
      <c r="F14" s="2">
        <v>2.5632958413353237</v>
      </c>
      <c r="G14" s="4">
        <f t="shared" si="4"/>
        <v>0.24063001061631814</v>
      </c>
      <c r="H14" s="4">
        <f t="shared" si="2"/>
        <v>0.16918858724382016</v>
      </c>
      <c r="I14" s="4">
        <f t="shared" si="5"/>
        <v>-2.0551115127751052</v>
      </c>
      <c r="J14" s="4">
        <f t="shared" si="5"/>
        <v>-2.5632958413353237</v>
      </c>
      <c r="K14" s="1" t="s">
        <v>12</v>
      </c>
      <c r="L14" s="6" t="s">
        <v>62</v>
      </c>
    </row>
    <row r="15" spans="1:18" x14ac:dyDescent="0.25">
      <c r="B15" s="3" t="s">
        <v>52</v>
      </c>
      <c r="C15" s="3" t="s">
        <v>48</v>
      </c>
      <c r="D15" s="3" t="s">
        <v>31</v>
      </c>
      <c r="E15" s="2">
        <v>1.6891593237897196</v>
      </c>
      <c r="F15" s="2">
        <v>2.4710207177550552</v>
      </c>
      <c r="G15" s="4">
        <f t="shared" si="4"/>
        <v>0.31010757585859366</v>
      </c>
      <c r="H15" s="4">
        <f t="shared" si="2"/>
        <v>0.18036349573751156</v>
      </c>
      <c r="I15" s="4">
        <f t="shared" si="5"/>
        <v>-1.6891593237897196</v>
      </c>
      <c r="J15" s="4">
        <f t="shared" si="5"/>
        <v>-2.4710207177550552</v>
      </c>
      <c r="K15" s="1" t="s">
        <v>12</v>
      </c>
    </row>
    <row r="16" spans="1:18" x14ac:dyDescent="0.25">
      <c r="B16" s="3" t="s">
        <v>52</v>
      </c>
      <c r="C16" s="3" t="s">
        <v>49</v>
      </c>
      <c r="D16" s="3" t="s">
        <v>31</v>
      </c>
      <c r="E16" s="2">
        <v>1.8248519501036418</v>
      </c>
      <c r="F16" s="2">
        <v>2.3799076102705343</v>
      </c>
      <c r="G16" s="4">
        <f t="shared" si="4"/>
        <v>0.28227006637345431</v>
      </c>
      <c r="H16" s="4">
        <f t="shared" si="2"/>
        <v>0.19212170067938372</v>
      </c>
      <c r="I16" s="4">
        <f t="shared" si="5"/>
        <v>-1.8248519501036415</v>
      </c>
      <c r="J16" s="4">
        <f t="shared" si="5"/>
        <v>-2.3799076102705343</v>
      </c>
      <c r="K16" s="1" t="s">
        <v>12</v>
      </c>
    </row>
    <row r="17" spans="2:18" x14ac:dyDescent="0.25">
      <c r="B17" s="3">
        <v>6472</v>
      </c>
      <c r="C17" s="3" t="s">
        <v>47</v>
      </c>
      <c r="D17" s="3" t="s">
        <v>31</v>
      </c>
      <c r="E17" s="2">
        <v>0.17103741701090946</v>
      </c>
      <c r="F17" s="2">
        <v>0.84791228483120307</v>
      </c>
      <c r="G17" s="4">
        <f t="shared" si="4"/>
        <v>0.8882037595389648</v>
      </c>
      <c r="H17" s="4">
        <f t="shared" si="2"/>
        <v>0.55558814279415869</v>
      </c>
      <c r="I17" s="4">
        <f t="shared" si="5"/>
        <v>-0.17103741701090946</v>
      </c>
      <c r="J17" s="4">
        <f t="shared" si="5"/>
        <v>-0.84791228483120296</v>
      </c>
      <c r="K17" s="1" t="s">
        <v>12</v>
      </c>
      <c r="L17" s="6" t="s">
        <v>63</v>
      </c>
      <c r="M17" s="2"/>
      <c r="N17" s="2"/>
    </row>
    <row r="18" spans="2:18" x14ac:dyDescent="0.25">
      <c r="B18" s="3">
        <v>6472</v>
      </c>
      <c r="C18" s="3" t="s">
        <v>48</v>
      </c>
      <c r="D18" s="3" t="s">
        <v>31</v>
      </c>
      <c r="E18" s="2">
        <v>-0.41749814664042439</v>
      </c>
      <c r="F18" s="2">
        <v>0.53305378658498626</v>
      </c>
      <c r="G18" s="4">
        <f t="shared" si="4"/>
        <v>1.3356093948377059</v>
      </c>
      <c r="H18" s="4">
        <f t="shared" si="2"/>
        <v>0.69109033754039229</v>
      </c>
      <c r="I18" s="4">
        <f t="shared" si="5"/>
        <v>0.41749814664042451</v>
      </c>
      <c r="J18" s="4">
        <f t="shared" si="5"/>
        <v>-0.53305378658498626</v>
      </c>
      <c r="K18" s="1" t="s">
        <v>12</v>
      </c>
      <c r="L18" s="6" t="s">
        <v>64</v>
      </c>
    </row>
    <row r="19" spans="2:18" x14ac:dyDescent="0.25">
      <c r="B19" s="3">
        <v>6472</v>
      </c>
      <c r="C19" s="3" t="s">
        <v>49</v>
      </c>
      <c r="D19" s="3" t="s">
        <v>31</v>
      </c>
      <c r="E19" s="2">
        <v>-0.2710049677205344</v>
      </c>
      <c r="F19" s="2">
        <v>0.45274123170643321</v>
      </c>
      <c r="G19" s="4">
        <f t="shared" si="4"/>
        <v>1.2066480746391122</v>
      </c>
      <c r="H19" s="4">
        <f t="shared" si="2"/>
        <v>0.73065323078137545</v>
      </c>
      <c r="I19" s="4">
        <f t="shared" si="5"/>
        <v>0.27100496772053445</v>
      </c>
      <c r="J19" s="4">
        <f t="shared" si="5"/>
        <v>-0.45274123170643327</v>
      </c>
      <c r="K19" s="1" t="s">
        <v>12</v>
      </c>
    </row>
    <row r="20" spans="2:18" x14ac:dyDescent="0.25">
      <c r="B20" s="3" t="s">
        <v>53</v>
      </c>
      <c r="C20" s="3" t="s">
        <v>47</v>
      </c>
      <c r="D20" s="3" t="s">
        <v>31</v>
      </c>
      <c r="E20" s="2">
        <v>-1.1096492741517636</v>
      </c>
      <c r="F20" s="2">
        <v>-0.93798831914600056</v>
      </c>
      <c r="G20" s="4">
        <f t="shared" si="4"/>
        <v>2.157931806017523</v>
      </c>
      <c r="H20" s="4">
        <f t="shared" si="2"/>
        <v>1.9158549245654601</v>
      </c>
      <c r="I20" s="4">
        <f t="shared" si="5"/>
        <v>1.1096492741517634</v>
      </c>
      <c r="J20" s="4">
        <f t="shared" si="5"/>
        <v>0.93798831914600056</v>
      </c>
      <c r="K20" s="1" t="s">
        <v>12</v>
      </c>
      <c r="L20" s="6" t="s">
        <v>65</v>
      </c>
    </row>
    <row r="21" spans="2:18" x14ac:dyDescent="0.25">
      <c r="B21" s="3" t="s">
        <v>53</v>
      </c>
      <c r="C21" s="3" t="s">
        <v>48</v>
      </c>
      <c r="D21" s="3" t="s">
        <v>31</v>
      </c>
      <c r="E21" s="2">
        <v>-1.0429747428879175</v>
      </c>
      <c r="F21" s="2">
        <v>-0.59763672247703736</v>
      </c>
      <c r="G21" s="4">
        <f t="shared" si="4"/>
        <v>2.060471834458212</v>
      </c>
      <c r="H21" s="4">
        <f t="shared" si="2"/>
        <v>1.5132357049915734</v>
      </c>
      <c r="I21" s="4">
        <f t="shared" si="5"/>
        <v>1.0429747428879175</v>
      </c>
      <c r="J21" s="4">
        <f t="shared" si="5"/>
        <v>0.59763672247703747</v>
      </c>
      <c r="K21" s="1" t="s">
        <v>12</v>
      </c>
      <c r="M21" s="2"/>
      <c r="N21" s="2"/>
    </row>
    <row r="22" spans="2:18" x14ac:dyDescent="0.25">
      <c r="B22" s="3" t="s">
        <v>53</v>
      </c>
      <c r="C22" s="3" t="s">
        <v>49</v>
      </c>
      <c r="D22" s="3" t="s">
        <v>31</v>
      </c>
      <c r="E22" s="2">
        <v>-0.25303800702250356</v>
      </c>
      <c r="F22" s="2">
        <v>-3.4505720410066498E-2</v>
      </c>
      <c r="G22" s="4">
        <f t="shared" si="4"/>
        <v>1.1917139692220842</v>
      </c>
      <c r="H22" s="4">
        <f t="shared" si="2"/>
        <v>1.0242058612768985</v>
      </c>
      <c r="I22" s="4">
        <f t="shared" ref="I22:J32" si="6">LOG(G22,2)</f>
        <v>0.25303800702250356</v>
      </c>
      <c r="J22" s="4">
        <f t="shared" si="6"/>
        <v>3.4505720410066644E-2</v>
      </c>
      <c r="K22" s="1" t="s">
        <v>12</v>
      </c>
    </row>
    <row r="23" spans="2:18" x14ac:dyDescent="0.25">
      <c r="B23" s="3" t="s">
        <v>54</v>
      </c>
      <c r="C23" s="3" t="s">
        <v>47</v>
      </c>
      <c r="D23" s="3" t="s">
        <v>31</v>
      </c>
      <c r="E23" s="2">
        <v>2.7297493682735459</v>
      </c>
      <c r="F23" s="2">
        <v>3.0243229823598541</v>
      </c>
      <c r="G23" s="4">
        <f t="shared" si="4"/>
        <v>0.15075216555750609</v>
      </c>
      <c r="H23" s="4">
        <f t="shared" si="2"/>
        <v>0.12291023972756905</v>
      </c>
      <c r="I23" s="4">
        <f t="shared" si="6"/>
        <v>-2.7297493682735459</v>
      </c>
      <c r="J23" s="4">
        <f t="shared" si="6"/>
        <v>-3.0243229823598541</v>
      </c>
      <c r="K23" s="1" t="s">
        <v>12</v>
      </c>
      <c r="L23" s="5" t="s">
        <v>58</v>
      </c>
    </row>
    <row r="24" spans="2:18" x14ac:dyDescent="0.25">
      <c r="B24" s="3" t="s">
        <v>54</v>
      </c>
      <c r="C24" s="3" t="s">
        <v>13</v>
      </c>
      <c r="D24" s="3" t="s">
        <v>31</v>
      </c>
      <c r="E24" s="2">
        <v>1.6509344375996384</v>
      </c>
      <c r="F24" s="2">
        <v>1.9856297679138266</v>
      </c>
      <c r="G24" s="4">
        <f t="shared" si="4"/>
        <v>0.31843383953535226</v>
      </c>
      <c r="H24" s="4">
        <f t="shared" si="2"/>
        <v>0.25250261465137952</v>
      </c>
      <c r="I24" s="4">
        <f t="shared" si="6"/>
        <v>-1.6509344375996384</v>
      </c>
      <c r="J24" s="4">
        <f t="shared" si="6"/>
        <v>-1.9856297679138266</v>
      </c>
      <c r="K24" s="1" t="s">
        <v>12</v>
      </c>
      <c r="L24" s="6" t="s">
        <v>57</v>
      </c>
    </row>
    <row r="25" spans="2:18" x14ac:dyDescent="0.25">
      <c r="B25" s="3" t="s">
        <v>54</v>
      </c>
      <c r="C25" s="3" t="s">
        <v>14</v>
      </c>
      <c r="D25" s="3" t="s">
        <v>31</v>
      </c>
      <c r="E25" s="2">
        <v>1.6466509992825926</v>
      </c>
      <c r="F25" s="2">
        <v>2.0205092596346277</v>
      </c>
      <c r="G25" s="4">
        <f t="shared" si="4"/>
        <v>0.31938069147456782</v>
      </c>
      <c r="H25" s="4">
        <f t="shared" si="2"/>
        <v>0.2464711584484115</v>
      </c>
      <c r="I25" s="4">
        <f t="shared" si="6"/>
        <v>-1.6466509992825926</v>
      </c>
      <c r="J25" s="4">
        <f t="shared" si="6"/>
        <v>-2.0205092596346277</v>
      </c>
      <c r="K25" s="1" t="s">
        <v>12</v>
      </c>
      <c r="L25" s="6" t="s">
        <v>56</v>
      </c>
      <c r="M25" s="2"/>
      <c r="N25" s="2"/>
      <c r="R25" s="3"/>
    </row>
    <row r="26" spans="2:18" x14ac:dyDescent="0.25">
      <c r="B26" s="3" t="s">
        <v>54</v>
      </c>
      <c r="C26" s="3" t="s">
        <v>48</v>
      </c>
      <c r="D26" s="3" t="s">
        <v>31</v>
      </c>
      <c r="E26" s="2">
        <v>2.1585435551230931</v>
      </c>
      <c r="F26" s="2">
        <v>2.7267942346145184</v>
      </c>
      <c r="G26" s="4">
        <f t="shared" si="4"/>
        <v>0.22398227060387113</v>
      </c>
      <c r="H26" s="4">
        <f t="shared" si="2"/>
        <v>0.15106127410684439</v>
      </c>
      <c r="I26" s="4">
        <f t="shared" si="6"/>
        <v>-2.1585435551230927</v>
      </c>
      <c r="J26" s="4">
        <f t="shared" si="6"/>
        <v>-2.7267942346145184</v>
      </c>
      <c r="K26" s="1" t="s">
        <v>12</v>
      </c>
      <c r="M26" s="2"/>
      <c r="N26" s="2"/>
    </row>
    <row r="27" spans="2:18" x14ac:dyDescent="0.25">
      <c r="B27" s="3" t="s">
        <v>54</v>
      </c>
      <c r="C27" s="3" t="s">
        <v>49</v>
      </c>
      <c r="D27" s="3" t="s">
        <v>31</v>
      </c>
      <c r="E27" s="2">
        <v>1.9555163135274263</v>
      </c>
      <c r="F27" s="2">
        <v>2.2969612592204087</v>
      </c>
      <c r="G27" s="4">
        <f t="shared" si="4"/>
        <v>0.25782850631995485</v>
      </c>
      <c r="H27" s="4">
        <f t="shared" si="2"/>
        <v>0.20349126055770786</v>
      </c>
      <c r="I27" s="4">
        <f t="shared" si="6"/>
        <v>-1.9555163135274261</v>
      </c>
      <c r="J27" s="4">
        <f t="shared" si="6"/>
        <v>-2.2969612592204087</v>
      </c>
      <c r="K27" s="1" t="s">
        <v>12</v>
      </c>
      <c r="M27" s="2"/>
      <c r="N27" s="2"/>
    </row>
    <row r="28" spans="2:18" x14ac:dyDescent="0.25">
      <c r="B28" s="3" t="s">
        <v>55</v>
      </c>
      <c r="C28" s="3" t="s">
        <v>13</v>
      </c>
      <c r="D28" s="3" t="s">
        <v>31</v>
      </c>
      <c r="E28" s="2">
        <v>-0.95898542533332076</v>
      </c>
      <c r="F28" s="2">
        <v>-0.72264167392244616</v>
      </c>
      <c r="G28" s="4">
        <f t="shared" si="4"/>
        <v>1.9439423374015949</v>
      </c>
      <c r="H28" s="4">
        <f t="shared" si="2"/>
        <v>1.6502009012509646</v>
      </c>
      <c r="I28" s="4">
        <f t="shared" si="6"/>
        <v>0.95898542533332076</v>
      </c>
      <c r="J28" s="4">
        <f t="shared" si="6"/>
        <v>0.72264167392244616</v>
      </c>
      <c r="K28" s="1" t="s">
        <v>12</v>
      </c>
      <c r="L28" s="6" t="s">
        <v>66</v>
      </c>
      <c r="M28" s="2"/>
      <c r="N28" s="2"/>
    </row>
    <row r="29" spans="2:18" x14ac:dyDescent="0.25">
      <c r="B29" s="3" t="s">
        <v>55</v>
      </c>
      <c r="C29" s="3" t="s">
        <v>14</v>
      </c>
      <c r="D29" s="3" t="s">
        <v>31</v>
      </c>
      <c r="E29" s="2">
        <v>1.433471472319841</v>
      </c>
      <c r="F29" s="2">
        <v>1.7089781537685624</v>
      </c>
      <c r="G29" s="4">
        <f t="shared" si="4"/>
        <v>0.37023893575598471</v>
      </c>
      <c r="H29" s="4">
        <f t="shared" si="2"/>
        <v>0.3058766420319714</v>
      </c>
      <c r="I29" s="4">
        <f t="shared" si="6"/>
        <v>-1.4334714723198412</v>
      </c>
      <c r="J29" s="4">
        <f t="shared" si="6"/>
        <v>-1.7089781537685624</v>
      </c>
      <c r="K29" s="1" t="s">
        <v>12</v>
      </c>
      <c r="M29" s="2"/>
      <c r="N29" s="2"/>
    </row>
    <row r="30" spans="2:18" x14ac:dyDescent="0.25">
      <c r="B30" s="3" t="s">
        <v>55</v>
      </c>
      <c r="C30" s="3" t="s">
        <v>47</v>
      </c>
      <c r="D30" s="3" t="s">
        <v>31</v>
      </c>
      <c r="E30" s="2">
        <v>-0.86257518711885339</v>
      </c>
      <c r="F30" s="2">
        <v>-0.66635315193585853</v>
      </c>
      <c r="G30" s="4">
        <f t="shared" si="4"/>
        <v>1.8182810176456483</v>
      </c>
      <c r="H30" s="4">
        <f t="shared" si="2"/>
        <v>1.5870561283855169</v>
      </c>
      <c r="I30" s="4">
        <f t="shared" si="6"/>
        <v>0.86257518711885339</v>
      </c>
      <c r="J30" s="4">
        <f t="shared" si="6"/>
        <v>0.66635315193585865</v>
      </c>
      <c r="K30" s="1" t="s">
        <v>12</v>
      </c>
      <c r="M30" s="2"/>
      <c r="N30" s="2"/>
    </row>
    <row r="31" spans="2:18" x14ac:dyDescent="0.25">
      <c r="B31" s="3" t="s">
        <v>55</v>
      </c>
      <c r="C31" s="3" t="s">
        <v>48</v>
      </c>
      <c r="D31" s="3" t="s">
        <v>31</v>
      </c>
      <c r="E31" s="2">
        <v>-1.8601350017200069</v>
      </c>
      <c r="F31" s="2">
        <v>-1.390235901131895</v>
      </c>
      <c r="G31" s="4">
        <f t="shared" si="4"/>
        <v>3.6304163254359851</v>
      </c>
      <c r="H31" s="4">
        <f t="shared" si="2"/>
        <v>2.6212153786244206</v>
      </c>
      <c r="I31" s="4">
        <f t="shared" si="6"/>
        <v>1.8601350017200069</v>
      </c>
      <c r="J31" s="4">
        <f t="shared" si="6"/>
        <v>1.390235901131895</v>
      </c>
      <c r="K31" s="1" t="s">
        <v>12</v>
      </c>
      <c r="M31" s="2"/>
      <c r="N31" s="2"/>
    </row>
    <row r="32" spans="2:18" x14ac:dyDescent="0.25">
      <c r="B32" s="3" t="s">
        <v>55</v>
      </c>
      <c r="C32" s="3" t="s">
        <v>49</v>
      </c>
      <c r="D32" s="3" t="s">
        <v>31</v>
      </c>
      <c r="E32" s="2">
        <v>-1.3707713162245092</v>
      </c>
      <c r="F32" s="2">
        <v>-1.1276779494348403</v>
      </c>
      <c r="G32" s="4">
        <f t="shared" si="4"/>
        <v>2.5860879065743836</v>
      </c>
      <c r="H32" s="4">
        <f t="shared" si="2"/>
        <v>2.1850676545093535</v>
      </c>
      <c r="I32" s="4">
        <f t="shared" si="6"/>
        <v>1.3707713162245092</v>
      </c>
      <c r="J32" s="4">
        <f t="shared" si="6"/>
        <v>1.1276779494348403</v>
      </c>
      <c r="K32" s="1" t="s">
        <v>12</v>
      </c>
    </row>
    <row r="38" spans="13:14" x14ac:dyDescent="0.25">
      <c r="M38" s="2"/>
      <c r="N38" s="2"/>
    </row>
    <row r="39" spans="13:14" x14ac:dyDescent="0.25">
      <c r="M39" s="2"/>
      <c r="N39" s="2"/>
    </row>
    <row r="40" spans="13:14" x14ac:dyDescent="0.25">
      <c r="M40" s="2"/>
      <c r="N40" s="2"/>
    </row>
    <row r="41" spans="13:14" x14ac:dyDescent="0.25">
      <c r="M41" s="2"/>
      <c r="N41" s="2"/>
    </row>
    <row r="42" spans="13:14" x14ac:dyDescent="0.25">
      <c r="M42" s="2"/>
      <c r="N42" s="2"/>
    </row>
    <row r="43" spans="13:14" x14ac:dyDescent="0.25">
      <c r="M43" s="2"/>
      <c r="N43" s="2"/>
    </row>
    <row r="50" spans="13:14" x14ac:dyDescent="0.25">
      <c r="M50" s="2"/>
      <c r="N50" s="2"/>
    </row>
    <row r="51" spans="13:14" x14ac:dyDescent="0.25">
      <c r="M51" s="2"/>
      <c r="N51" s="2"/>
    </row>
    <row r="52" spans="13:14" x14ac:dyDescent="0.25">
      <c r="M52" s="2"/>
      <c r="N52" s="2"/>
    </row>
    <row r="53" spans="13:14" x14ac:dyDescent="0.25">
      <c r="M53" s="2"/>
      <c r="N53" s="2"/>
    </row>
    <row r="54" spans="13:14" x14ac:dyDescent="0.25">
      <c r="M54" s="2"/>
      <c r="N54" s="2"/>
    </row>
    <row r="55" spans="13:14" x14ac:dyDescent="0.25">
      <c r="M55" s="2"/>
      <c r="N55" s="2"/>
    </row>
    <row r="60" spans="13:14" x14ac:dyDescent="0.25">
      <c r="M60" s="2"/>
      <c r="N60" s="2"/>
    </row>
    <row r="61" spans="13:14" x14ac:dyDescent="0.25">
      <c r="M61" s="2"/>
      <c r="N61" s="2"/>
    </row>
    <row r="62" spans="13:14" x14ac:dyDescent="0.25">
      <c r="M62" s="2"/>
      <c r="N62" s="2"/>
    </row>
    <row r="63" spans="13:14" x14ac:dyDescent="0.25">
      <c r="M63" s="2"/>
      <c r="N63" s="2"/>
    </row>
    <row r="64" spans="13:14" x14ac:dyDescent="0.25">
      <c r="M64" s="2"/>
      <c r="N64" s="2"/>
    </row>
    <row r="65" spans="13:14" x14ac:dyDescent="0.25">
      <c r="M65" s="2"/>
      <c r="N65" s="2"/>
    </row>
    <row r="66" spans="13:14" x14ac:dyDescent="0.25">
      <c r="M66" s="2"/>
      <c r="N66" s="2"/>
    </row>
    <row r="67" spans="13:14" x14ac:dyDescent="0.25">
      <c r="M67" s="2"/>
      <c r="N67" s="2"/>
    </row>
    <row r="68" spans="13:14" x14ac:dyDescent="0.25">
      <c r="M68" s="2"/>
      <c r="N68" s="2"/>
    </row>
    <row r="72" spans="13:14" x14ac:dyDescent="0.25">
      <c r="M72" s="2"/>
      <c r="N72" s="2"/>
    </row>
    <row r="74" spans="13:14" x14ac:dyDescent="0.25">
      <c r="M74" s="2"/>
      <c r="N74" s="2"/>
    </row>
    <row r="75" spans="13:14" x14ac:dyDescent="0.25">
      <c r="M75" s="2"/>
      <c r="N75" s="2"/>
    </row>
    <row r="76" spans="13:14" x14ac:dyDescent="0.25">
      <c r="M76" s="2"/>
      <c r="N76" s="2"/>
    </row>
    <row r="77" spans="13:14" x14ac:dyDescent="0.25">
      <c r="M77" s="2"/>
      <c r="N77" s="2"/>
    </row>
    <row r="78" spans="13:14" x14ac:dyDescent="0.25">
      <c r="M78" s="2"/>
      <c r="N78" s="2"/>
    </row>
    <row r="79" spans="13:14" x14ac:dyDescent="0.25">
      <c r="M79" s="2"/>
      <c r="N79" s="2"/>
    </row>
    <row r="85" spans="13:14" x14ac:dyDescent="0.25">
      <c r="M85" s="2"/>
      <c r="N85" s="2"/>
    </row>
    <row r="86" spans="13:14" x14ac:dyDescent="0.25">
      <c r="M86" s="2"/>
      <c r="N86" s="2"/>
    </row>
    <row r="87" spans="13:14" x14ac:dyDescent="0.25">
      <c r="M87" s="2"/>
      <c r="N87" s="2"/>
    </row>
    <row r="88" spans="13:14" x14ac:dyDescent="0.25">
      <c r="M88" s="2"/>
      <c r="N88" s="2"/>
    </row>
    <row r="89" spans="13:14" x14ac:dyDescent="0.25">
      <c r="M89" s="2"/>
      <c r="N89" s="2"/>
    </row>
    <row r="90" spans="13:14" x14ac:dyDescent="0.25">
      <c r="M90" s="2"/>
      <c r="N90" s="2"/>
    </row>
    <row r="91" spans="13:14" x14ac:dyDescent="0.25">
      <c r="M91" s="2"/>
      <c r="N91" s="2"/>
    </row>
    <row r="92" spans="13:14" x14ac:dyDescent="0.25">
      <c r="M92" s="2"/>
      <c r="N92" s="2"/>
    </row>
  </sheetData>
  <printOptions gridLines="1"/>
  <pageMargins left="0.7" right="0.7" top="0.75" bottom="0.75" header="0.3" footer="0.3"/>
  <pageSetup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compiled</vt:lpstr>
      <vt:lpstr>menth table</vt:lpstr>
      <vt:lpstr>mint Genes vs Vd653</vt:lpstr>
      <vt:lpstr>mint genes vs cont </vt:lpstr>
      <vt:lpstr>vert genes</vt:lpstr>
      <vt:lpstr>'mint genes vs cont '!Print_Titles</vt:lpstr>
      <vt:lpstr>'mint Genes vs Vd653'!Print_Titles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 Pathology Research</dc:creator>
  <cp:lastModifiedBy>G C Upadhaya, Sudha</cp:lastModifiedBy>
  <cp:lastPrinted>2021-01-19T19:21:31Z</cp:lastPrinted>
  <dcterms:created xsi:type="dcterms:W3CDTF">2021-01-19T18:42:16Z</dcterms:created>
  <dcterms:modified xsi:type="dcterms:W3CDTF">2021-01-26T02:37:20Z</dcterms:modified>
</cp:coreProperties>
</file>