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478\Documents\phd_yr1\scripts\rot_MDANSE_scripts\"/>
    </mc:Choice>
  </mc:AlternateContent>
  <xr:revisionPtr revIDLastSave="0" documentId="13_ncr:1_{C323DAA9-5BF2-4B4E-BBB5-C6F5A1410AF5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AC_Workup" sheetId="1" r:id="rId1"/>
  </sheets>
  <definedNames>
    <definedName name="solver_adj" localSheetId="0" hidden="1">AC_Workup!$J$2:$N$2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AC_Workup!$G$2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L4" i="1"/>
  <c r="N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" i="1"/>
  <c r="E3" i="1" l="1"/>
  <c r="F3" i="1" s="1"/>
  <c r="K7" i="1"/>
  <c r="E164" i="1"/>
  <c r="F164" i="1" s="1"/>
  <c r="E80" i="1"/>
  <c r="F80" i="1" s="1"/>
  <c r="E198" i="1"/>
  <c r="F198" i="1" s="1"/>
  <c r="E106" i="1"/>
  <c r="F106" i="1" s="1"/>
  <c r="E54" i="1"/>
  <c r="F54" i="1" s="1"/>
  <c r="E103" i="1"/>
  <c r="F103" i="1" s="1"/>
  <c r="E179" i="1"/>
  <c r="F179" i="1" s="1"/>
  <c r="E127" i="1"/>
  <c r="F127" i="1" s="1"/>
  <c r="E35" i="1"/>
  <c r="F35" i="1" s="1"/>
  <c r="E152" i="1"/>
  <c r="F152" i="1" s="1"/>
  <c r="E92" i="1"/>
  <c r="F92" i="1" s="1"/>
  <c r="E66" i="1"/>
  <c r="F66" i="1" s="1"/>
  <c r="E177" i="1"/>
  <c r="F177" i="1" s="1"/>
  <c r="E33" i="1"/>
  <c r="F33" i="1" s="1"/>
  <c r="E176" i="1"/>
  <c r="F176" i="1" s="1"/>
  <c r="E150" i="1"/>
  <c r="F150" i="1" s="1"/>
  <c r="E90" i="1"/>
  <c r="F90" i="1" s="1"/>
  <c r="E58" i="1"/>
  <c r="F58" i="1" s="1"/>
  <c r="E32" i="1"/>
  <c r="F32" i="1" s="1"/>
  <c r="E2" i="1"/>
  <c r="F2" i="1" s="1"/>
  <c r="E175" i="1"/>
  <c r="F175" i="1" s="1"/>
  <c r="E142" i="1"/>
  <c r="F142" i="1" s="1"/>
  <c r="E115" i="1"/>
  <c r="F115" i="1" s="1"/>
  <c r="E83" i="1"/>
  <c r="F83" i="1" s="1"/>
  <c r="E57" i="1"/>
  <c r="F57" i="1" s="1"/>
  <c r="E31" i="1"/>
  <c r="F31" i="1" s="1"/>
  <c r="E138" i="1"/>
  <c r="F138" i="1" s="1"/>
  <c r="E20" i="1"/>
  <c r="F20" i="1" s="1"/>
  <c r="E129" i="1"/>
  <c r="F129" i="1" s="1"/>
  <c r="E153" i="1"/>
  <c r="F153" i="1" s="1"/>
  <c r="E94" i="1"/>
  <c r="F94" i="1" s="1"/>
  <c r="E67" i="1"/>
  <c r="F67" i="1" s="1"/>
  <c r="E178" i="1"/>
  <c r="F178" i="1" s="1"/>
  <c r="E126" i="1"/>
  <c r="F126" i="1" s="1"/>
  <c r="E34" i="1"/>
  <c r="F34" i="1" s="1"/>
  <c r="E151" i="1"/>
  <c r="F151" i="1" s="1"/>
  <c r="E118" i="1"/>
  <c r="F118" i="1" s="1"/>
  <c r="E91" i="1"/>
  <c r="F91" i="1" s="1"/>
  <c r="E59" i="1"/>
  <c r="F59" i="1" s="1"/>
  <c r="E200" i="1"/>
  <c r="F200" i="1" s="1"/>
  <c r="E174" i="1"/>
  <c r="F174" i="1" s="1"/>
  <c r="E140" i="1"/>
  <c r="F140" i="1" s="1"/>
  <c r="E114" i="1"/>
  <c r="F114" i="1" s="1"/>
  <c r="E82" i="1"/>
  <c r="F82" i="1" s="1"/>
  <c r="E56" i="1"/>
  <c r="F56" i="1" s="1"/>
  <c r="E30" i="1"/>
  <c r="F30" i="1" s="1"/>
  <c r="E199" i="1"/>
  <c r="F199" i="1" s="1"/>
  <c r="E166" i="1"/>
  <c r="F166" i="1" s="1"/>
  <c r="E139" i="1"/>
  <c r="F139" i="1" s="1"/>
  <c r="E107" i="1"/>
  <c r="F107" i="1" s="1"/>
  <c r="E81" i="1"/>
  <c r="F81" i="1" s="1"/>
  <c r="E55" i="1"/>
  <c r="F55" i="1" s="1"/>
  <c r="E22" i="1"/>
  <c r="F22" i="1" s="1"/>
  <c r="E190" i="1"/>
  <c r="F190" i="1" s="1"/>
  <c r="E163" i="1"/>
  <c r="F163" i="1" s="1"/>
  <c r="E131" i="1"/>
  <c r="F131" i="1" s="1"/>
  <c r="E105" i="1"/>
  <c r="F105" i="1" s="1"/>
  <c r="E79" i="1"/>
  <c r="F79" i="1" s="1"/>
  <c r="E46" i="1"/>
  <c r="F46" i="1" s="1"/>
  <c r="E19" i="1"/>
  <c r="F19" i="1" s="1"/>
  <c r="E188" i="1"/>
  <c r="F188" i="1" s="1"/>
  <c r="E162" i="1"/>
  <c r="F162" i="1" s="1"/>
  <c r="E130" i="1"/>
  <c r="F130" i="1" s="1"/>
  <c r="E104" i="1"/>
  <c r="F104" i="1" s="1"/>
  <c r="E78" i="1"/>
  <c r="F78" i="1" s="1"/>
  <c r="E44" i="1"/>
  <c r="F44" i="1" s="1"/>
  <c r="E18" i="1"/>
  <c r="F18" i="1" s="1"/>
  <c r="E155" i="1"/>
  <c r="F155" i="1" s="1"/>
  <c r="E43" i="1"/>
  <c r="F43" i="1" s="1"/>
  <c r="E187" i="1"/>
  <c r="F187" i="1" s="1"/>
  <c r="E70" i="1"/>
  <c r="F70" i="1" s="1"/>
  <c r="E11" i="1"/>
  <c r="F11" i="1" s="1"/>
  <c r="E186" i="1"/>
  <c r="F186" i="1" s="1"/>
  <c r="E154" i="1"/>
  <c r="F154" i="1" s="1"/>
  <c r="E128" i="1"/>
  <c r="F128" i="1" s="1"/>
  <c r="E102" i="1"/>
  <c r="F102" i="1" s="1"/>
  <c r="E68" i="1"/>
  <c r="F68" i="1" s="1"/>
  <c r="E42" i="1"/>
  <c r="F42" i="1" s="1"/>
  <c r="E10" i="1"/>
  <c r="F10" i="1" s="1"/>
  <c r="E9" i="1"/>
  <c r="F9" i="1" s="1"/>
  <c r="E8" i="1"/>
  <c r="F8" i="1" s="1"/>
  <c r="E7" i="1"/>
  <c r="F7" i="1" s="1"/>
  <c r="E116" i="1"/>
  <c r="F116" i="1" s="1"/>
  <c r="E6" i="1"/>
  <c r="F6" i="1" s="1"/>
  <c r="E191" i="1"/>
  <c r="F191" i="1" s="1"/>
  <c r="E167" i="1"/>
  <c r="F167" i="1" s="1"/>
  <c r="E143" i="1"/>
  <c r="F143" i="1" s="1"/>
  <c r="E119" i="1"/>
  <c r="F119" i="1" s="1"/>
  <c r="E95" i="1"/>
  <c r="F95" i="1" s="1"/>
  <c r="E71" i="1"/>
  <c r="F71" i="1" s="1"/>
  <c r="E47" i="1"/>
  <c r="F47" i="1" s="1"/>
  <c r="E23" i="1"/>
  <c r="F23" i="1" s="1"/>
  <c r="E189" i="1"/>
  <c r="F189" i="1" s="1"/>
  <c r="E165" i="1"/>
  <c r="F165" i="1" s="1"/>
  <c r="E141" i="1"/>
  <c r="F141" i="1" s="1"/>
  <c r="E117" i="1"/>
  <c r="F117" i="1" s="1"/>
  <c r="E93" i="1"/>
  <c r="F93" i="1" s="1"/>
  <c r="E69" i="1"/>
  <c r="F69" i="1" s="1"/>
  <c r="E45" i="1"/>
  <c r="F45" i="1" s="1"/>
  <c r="E21" i="1"/>
  <c r="F21" i="1" s="1"/>
  <c r="E185" i="1"/>
  <c r="F185" i="1" s="1"/>
  <c r="E161" i="1"/>
  <c r="F161" i="1" s="1"/>
  <c r="E137" i="1"/>
  <c r="F137" i="1" s="1"/>
  <c r="E113" i="1"/>
  <c r="F113" i="1" s="1"/>
  <c r="E89" i="1"/>
  <c r="F89" i="1" s="1"/>
  <c r="E41" i="1"/>
  <c r="F41" i="1" s="1"/>
  <c r="E5" i="1"/>
  <c r="F5" i="1" s="1"/>
  <c r="E196" i="1"/>
  <c r="F196" i="1" s="1"/>
  <c r="E172" i="1"/>
  <c r="F172" i="1" s="1"/>
  <c r="E148" i="1"/>
  <c r="F148" i="1" s="1"/>
  <c r="E124" i="1"/>
  <c r="F124" i="1" s="1"/>
  <c r="E100" i="1"/>
  <c r="F100" i="1" s="1"/>
  <c r="E76" i="1"/>
  <c r="F76" i="1" s="1"/>
  <c r="E52" i="1"/>
  <c r="F52" i="1" s="1"/>
  <c r="E28" i="1"/>
  <c r="F28" i="1" s="1"/>
  <c r="E4" i="1"/>
  <c r="F4" i="1" s="1"/>
  <c r="E195" i="1"/>
  <c r="F195" i="1" s="1"/>
  <c r="E183" i="1"/>
  <c r="F183" i="1" s="1"/>
  <c r="E171" i="1"/>
  <c r="F171" i="1" s="1"/>
  <c r="E159" i="1"/>
  <c r="F159" i="1" s="1"/>
  <c r="E147" i="1"/>
  <c r="F147" i="1" s="1"/>
  <c r="E135" i="1"/>
  <c r="F135" i="1" s="1"/>
  <c r="E123" i="1"/>
  <c r="F123" i="1" s="1"/>
  <c r="E111" i="1"/>
  <c r="F111" i="1" s="1"/>
  <c r="E99" i="1"/>
  <c r="F99" i="1" s="1"/>
  <c r="E87" i="1"/>
  <c r="F87" i="1" s="1"/>
  <c r="E75" i="1"/>
  <c r="F75" i="1" s="1"/>
  <c r="E63" i="1"/>
  <c r="F63" i="1" s="1"/>
  <c r="E51" i="1"/>
  <c r="F51" i="1" s="1"/>
  <c r="E39" i="1"/>
  <c r="F39" i="1" s="1"/>
  <c r="E27" i="1"/>
  <c r="F27" i="1" s="1"/>
  <c r="E15" i="1"/>
  <c r="F15" i="1" s="1"/>
  <c r="E194" i="1"/>
  <c r="F194" i="1" s="1"/>
  <c r="E182" i="1"/>
  <c r="F182" i="1" s="1"/>
  <c r="E170" i="1"/>
  <c r="F170" i="1" s="1"/>
  <c r="E158" i="1"/>
  <c r="F158" i="1" s="1"/>
  <c r="E146" i="1"/>
  <c r="F146" i="1" s="1"/>
  <c r="E134" i="1"/>
  <c r="F134" i="1" s="1"/>
  <c r="E122" i="1"/>
  <c r="F122" i="1" s="1"/>
  <c r="E110" i="1"/>
  <c r="F110" i="1" s="1"/>
  <c r="E98" i="1"/>
  <c r="F98" i="1" s="1"/>
  <c r="E86" i="1"/>
  <c r="F86" i="1" s="1"/>
  <c r="E74" i="1"/>
  <c r="F74" i="1" s="1"/>
  <c r="E62" i="1"/>
  <c r="F62" i="1" s="1"/>
  <c r="E50" i="1"/>
  <c r="F50" i="1" s="1"/>
  <c r="E38" i="1"/>
  <c r="F38" i="1" s="1"/>
  <c r="E26" i="1"/>
  <c r="F26" i="1" s="1"/>
  <c r="E14" i="1"/>
  <c r="F14" i="1" s="1"/>
  <c r="E197" i="1"/>
  <c r="F197" i="1" s="1"/>
  <c r="E173" i="1"/>
  <c r="F173" i="1" s="1"/>
  <c r="E149" i="1"/>
  <c r="F149" i="1" s="1"/>
  <c r="E125" i="1"/>
  <c r="F125" i="1" s="1"/>
  <c r="E101" i="1"/>
  <c r="F101" i="1" s="1"/>
  <c r="E77" i="1"/>
  <c r="F77" i="1" s="1"/>
  <c r="E65" i="1"/>
  <c r="F65" i="1" s="1"/>
  <c r="E53" i="1"/>
  <c r="F53" i="1" s="1"/>
  <c r="E29" i="1"/>
  <c r="F29" i="1" s="1"/>
  <c r="E17" i="1"/>
  <c r="F17" i="1" s="1"/>
  <c r="E184" i="1"/>
  <c r="F184" i="1" s="1"/>
  <c r="E160" i="1"/>
  <c r="F160" i="1" s="1"/>
  <c r="E136" i="1"/>
  <c r="F136" i="1" s="1"/>
  <c r="E112" i="1"/>
  <c r="F112" i="1" s="1"/>
  <c r="E88" i="1"/>
  <c r="F88" i="1" s="1"/>
  <c r="E64" i="1"/>
  <c r="F64" i="1" s="1"/>
  <c r="E40" i="1"/>
  <c r="F40" i="1" s="1"/>
  <c r="E16" i="1"/>
  <c r="F16" i="1" s="1"/>
  <c r="E193" i="1"/>
  <c r="F193" i="1" s="1"/>
  <c r="E181" i="1"/>
  <c r="F181" i="1" s="1"/>
  <c r="E169" i="1"/>
  <c r="F169" i="1" s="1"/>
  <c r="E157" i="1"/>
  <c r="F157" i="1" s="1"/>
  <c r="E145" i="1"/>
  <c r="F145" i="1" s="1"/>
  <c r="E133" i="1"/>
  <c r="F133" i="1" s="1"/>
  <c r="E121" i="1"/>
  <c r="F121" i="1" s="1"/>
  <c r="E109" i="1"/>
  <c r="F109" i="1" s="1"/>
  <c r="E97" i="1"/>
  <c r="F97" i="1" s="1"/>
  <c r="E85" i="1"/>
  <c r="F85" i="1" s="1"/>
  <c r="E73" i="1"/>
  <c r="F73" i="1" s="1"/>
  <c r="E61" i="1"/>
  <c r="F61" i="1" s="1"/>
  <c r="E49" i="1"/>
  <c r="F49" i="1" s="1"/>
  <c r="E37" i="1"/>
  <c r="F37" i="1" s="1"/>
  <c r="E25" i="1"/>
  <c r="F25" i="1" s="1"/>
  <c r="E13" i="1"/>
  <c r="F13" i="1" s="1"/>
  <c r="E192" i="1"/>
  <c r="F192" i="1" s="1"/>
  <c r="E180" i="1"/>
  <c r="F180" i="1" s="1"/>
  <c r="E168" i="1"/>
  <c r="F168" i="1" s="1"/>
  <c r="E156" i="1"/>
  <c r="F156" i="1" s="1"/>
  <c r="E144" i="1"/>
  <c r="F144" i="1" s="1"/>
  <c r="E132" i="1"/>
  <c r="F132" i="1" s="1"/>
  <c r="E120" i="1"/>
  <c r="F120" i="1" s="1"/>
  <c r="E108" i="1"/>
  <c r="F108" i="1" s="1"/>
  <c r="E96" i="1"/>
  <c r="F96" i="1" s="1"/>
  <c r="E84" i="1"/>
  <c r="F84" i="1" s="1"/>
  <c r="E72" i="1"/>
  <c r="F72" i="1" s="1"/>
  <c r="E60" i="1"/>
  <c r="F60" i="1" s="1"/>
  <c r="E48" i="1"/>
  <c r="F48" i="1" s="1"/>
  <c r="E36" i="1"/>
  <c r="F36" i="1" s="1"/>
  <c r="E24" i="1"/>
  <c r="F24" i="1" s="1"/>
  <c r="E12" i="1"/>
  <c r="F12" i="1" s="1"/>
  <c r="G2" i="1" l="1"/>
</calcChain>
</file>

<file path=xl/sharedStrings.xml><?xml version="1.0" encoding="utf-8"?>
<sst xmlns="http://schemas.openxmlformats.org/spreadsheetml/2006/main" count="14" uniqueCount="14">
  <si>
    <t>fit</t>
  </si>
  <si>
    <t>wf1</t>
  </si>
  <si>
    <t>dc1</t>
  </si>
  <si>
    <t>wf2</t>
  </si>
  <si>
    <t>dc2</t>
  </si>
  <si>
    <t>wf3</t>
  </si>
  <si>
    <t>dc3</t>
  </si>
  <si>
    <t>time (s)</t>
  </si>
  <si>
    <t>time (ps)</t>
  </si>
  <si>
    <t>AC (norm)</t>
  </si>
  <si>
    <t>AC avg (raw)</t>
  </si>
  <si>
    <t>Σresidual</t>
  </si>
  <si>
    <t>residual</t>
  </si>
  <si>
    <t>Drot /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</si>
</sst>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Angular correlation AC(t)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409799872194657E-2"/>
          <c:y val="2.4629156655011451E-2"/>
          <c:w val="0.91196219594807704"/>
          <c:h val="0.89880043489766381"/>
        </c:manualLayout>
      </c:layout>
      <c:scatterChart>
        <c:scatterStyle val="lineMarker"/>
        <c:varyColors val="0"/>
        <c:ser>
          <c:idx val="0"/>
          <c:order val="0"/>
          <c:tx>
            <c:v>ac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AC_Workup!$C$2:$C$200</c:f>
              <c:numCache>
                <c:formatCode>General</c:formatCode>
                <c:ptCount val="199"/>
                <c:pt idx="0">
                  <c:v>0</c:v>
                </c:pt>
                <c:pt idx="1">
                  <c:v>5.0000000745057998E-14</c:v>
                </c:pt>
                <c:pt idx="2">
                  <c:v>1.00000001490116E-13</c:v>
                </c:pt>
                <c:pt idx="3">
                  <c:v>1.5000000223517401E-13</c:v>
                </c:pt>
                <c:pt idx="4">
                  <c:v>2.0000000298023199E-13</c:v>
                </c:pt>
                <c:pt idx="5">
                  <c:v>2.5000000372529003E-13</c:v>
                </c:pt>
                <c:pt idx="6">
                  <c:v>3.0000000447034801E-13</c:v>
                </c:pt>
                <c:pt idx="7">
                  <c:v>3.5000000521540595E-13</c:v>
                </c:pt>
                <c:pt idx="8">
                  <c:v>4.0000000596046398E-13</c:v>
                </c:pt>
                <c:pt idx="9">
                  <c:v>4.5000000670552197E-13</c:v>
                </c:pt>
                <c:pt idx="10">
                  <c:v>5.0000000745058005E-13</c:v>
                </c:pt>
                <c:pt idx="11">
                  <c:v>5.5000000819563794E-13</c:v>
                </c:pt>
                <c:pt idx="12">
                  <c:v>6.0000000894069602E-13</c:v>
                </c:pt>
                <c:pt idx="13">
                  <c:v>6.5000000968575401E-13</c:v>
                </c:pt>
                <c:pt idx="14">
                  <c:v>7.0000001043081189E-13</c:v>
                </c:pt>
                <c:pt idx="15">
                  <c:v>7.5000001117586998E-13</c:v>
                </c:pt>
                <c:pt idx="16">
                  <c:v>8.0000001192092897E-13</c:v>
                </c:pt>
                <c:pt idx="17">
                  <c:v>8.5000001266598696E-13</c:v>
                </c:pt>
                <c:pt idx="18">
                  <c:v>9.0000001341104494E-13</c:v>
                </c:pt>
                <c:pt idx="19">
                  <c:v>9.5000001415610303E-13</c:v>
                </c:pt>
                <c:pt idx="20">
                  <c:v>1.0000000149011601E-12</c:v>
                </c:pt>
                <c:pt idx="21">
                  <c:v>1.0500000156462099E-12</c:v>
                </c:pt>
                <c:pt idx="22">
                  <c:v>1.10000001639127E-12</c:v>
                </c:pt>
                <c:pt idx="23">
                  <c:v>1.1500000171363301E-12</c:v>
                </c:pt>
                <c:pt idx="24">
                  <c:v>1.20000001788139E-12</c:v>
                </c:pt>
                <c:pt idx="25">
                  <c:v>1.2500000186264499E-12</c:v>
                </c:pt>
                <c:pt idx="26">
                  <c:v>1.3000000193714999E-12</c:v>
                </c:pt>
                <c:pt idx="27">
                  <c:v>1.35000002011656E-12</c:v>
                </c:pt>
                <c:pt idx="28">
                  <c:v>1.4000000208616199E-12</c:v>
                </c:pt>
                <c:pt idx="29">
                  <c:v>1.4500000216066798E-12</c:v>
                </c:pt>
                <c:pt idx="30">
                  <c:v>1.50000002235174E-12</c:v>
                </c:pt>
                <c:pt idx="31">
                  <c:v>1.55000002309679E-12</c:v>
                </c:pt>
                <c:pt idx="32">
                  <c:v>1.6000000238418499E-12</c:v>
                </c:pt>
                <c:pt idx="33">
                  <c:v>1.65000002458691E-12</c:v>
                </c:pt>
                <c:pt idx="34">
                  <c:v>1.7000000253319701E-12</c:v>
                </c:pt>
                <c:pt idx="35">
                  <c:v>1.75000002607703E-12</c:v>
                </c:pt>
                <c:pt idx="36">
                  <c:v>1.8000000268220899E-12</c:v>
                </c:pt>
                <c:pt idx="37">
                  <c:v>1.8500000275671401E-12</c:v>
                </c:pt>
                <c:pt idx="38">
                  <c:v>1.9000000283122E-12</c:v>
                </c:pt>
                <c:pt idx="39">
                  <c:v>1.9500000290572599E-12</c:v>
                </c:pt>
                <c:pt idx="40">
                  <c:v>2.0000000298023202E-12</c:v>
                </c:pt>
                <c:pt idx="41">
                  <c:v>2.0500000305473801E-12</c:v>
                </c:pt>
                <c:pt idx="42">
                  <c:v>2.1000000312924299E-12</c:v>
                </c:pt>
                <c:pt idx="43">
                  <c:v>2.1500000320374898E-12</c:v>
                </c:pt>
                <c:pt idx="44">
                  <c:v>2.2000000327825501E-12</c:v>
                </c:pt>
                <c:pt idx="45">
                  <c:v>2.25000003352761E-12</c:v>
                </c:pt>
                <c:pt idx="46">
                  <c:v>2.3000000342726699E-12</c:v>
                </c:pt>
                <c:pt idx="47">
                  <c:v>2.3500000350177197E-12</c:v>
                </c:pt>
                <c:pt idx="48">
                  <c:v>2.4000000357627801E-12</c:v>
                </c:pt>
                <c:pt idx="49">
                  <c:v>2.45000003650784E-12</c:v>
                </c:pt>
                <c:pt idx="50">
                  <c:v>2.5000000372528999E-12</c:v>
                </c:pt>
                <c:pt idx="51">
                  <c:v>2.5500000379979602E-12</c:v>
                </c:pt>
                <c:pt idx="52">
                  <c:v>2.6000000387430096E-12</c:v>
                </c:pt>
                <c:pt idx="53">
                  <c:v>2.6500000394880699E-12</c:v>
                </c:pt>
                <c:pt idx="54">
                  <c:v>2.7000000402331298E-12</c:v>
                </c:pt>
                <c:pt idx="55">
                  <c:v>2.7500000409781901E-12</c:v>
                </c:pt>
                <c:pt idx="56">
                  <c:v>2.80000004172325E-12</c:v>
                </c:pt>
                <c:pt idx="57">
                  <c:v>2.8500000424683002E-12</c:v>
                </c:pt>
                <c:pt idx="58">
                  <c:v>2.9000000432133597E-12</c:v>
                </c:pt>
                <c:pt idx="59">
                  <c:v>2.95000004395842E-12</c:v>
                </c:pt>
                <c:pt idx="60">
                  <c:v>3.0000000447034799E-12</c:v>
                </c:pt>
                <c:pt idx="61">
                  <c:v>3.0500000454485398E-12</c:v>
                </c:pt>
                <c:pt idx="62">
                  <c:v>3.10000004619359E-12</c:v>
                </c:pt>
                <c:pt idx="63">
                  <c:v>3.1500000469386503E-12</c:v>
                </c:pt>
                <c:pt idx="64">
                  <c:v>3.2000000476837098E-12</c:v>
                </c:pt>
                <c:pt idx="65">
                  <c:v>3.2500000484287697E-12</c:v>
                </c:pt>
                <c:pt idx="66">
                  <c:v>3.30000004917383E-12</c:v>
                </c:pt>
                <c:pt idx="67">
                  <c:v>3.3500000499188899E-12</c:v>
                </c:pt>
                <c:pt idx="68">
                  <c:v>3.4000000506639402E-12</c:v>
                </c:pt>
                <c:pt idx="69">
                  <c:v>3.4500000514089997E-12</c:v>
                </c:pt>
                <c:pt idx="70">
                  <c:v>3.50000005215406E-12</c:v>
                </c:pt>
                <c:pt idx="71">
                  <c:v>3.5500000528991199E-12</c:v>
                </c:pt>
                <c:pt idx="72">
                  <c:v>3.6000000536441798E-12</c:v>
                </c:pt>
                <c:pt idx="73">
                  <c:v>3.6500000543892296E-12</c:v>
                </c:pt>
                <c:pt idx="74">
                  <c:v>3.7000000551342899E-12</c:v>
                </c:pt>
                <c:pt idx="75">
                  <c:v>3.7500000558793502E-12</c:v>
                </c:pt>
                <c:pt idx="76">
                  <c:v>3.8000000566244097E-12</c:v>
                </c:pt>
                <c:pt idx="77">
                  <c:v>3.85000005736947E-12</c:v>
                </c:pt>
                <c:pt idx="78">
                  <c:v>3.9000000581145198E-12</c:v>
                </c:pt>
                <c:pt idx="79">
                  <c:v>3.9500000588595801E-12</c:v>
                </c:pt>
                <c:pt idx="80">
                  <c:v>4.0000000596046404E-12</c:v>
                </c:pt>
                <c:pt idx="81">
                  <c:v>4.0500000603496999E-12</c:v>
                </c:pt>
                <c:pt idx="82">
                  <c:v>4.1000000610947602E-12</c:v>
                </c:pt>
                <c:pt idx="83">
                  <c:v>4.15000006183981E-12</c:v>
                </c:pt>
                <c:pt idx="84">
                  <c:v>4.2000000625848695E-12</c:v>
                </c:pt>
                <c:pt idx="85">
                  <c:v>4.2500000633299298E-12</c:v>
                </c:pt>
                <c:pt idx="86">
                  <c:v>4.3000000640749893E-12</c:v>
                </c:pt>
                <c:pt idx="87">
                  <c:v>4.3500000648200505E-12</c:v>
                </c:pt>
                <c:pt idx="88">
                  <c:v>4.4000000655651003E-12</c:v>
                </c:pt>
                <c:pt idx="89">
                  <c:v>4.4500000663101598E-12</c:v>
                </c:pt>
                <c:pt idx="90">
                  <c:v>4.5000000670552201E-12</c:v>
                </c:pt>
                <c:pt idx="91">
                  <c:v>4.5500000678002796E-12</c:v>
                </c:pt>
                <c:pt idx="92">
                  <c:v>4.6000000685453399E-12</c:v>
                </c:pt>
                <c:pt idx="93">
                  <c:v>4.6500000692903897E-12</c:v>
                </c:pt>
                <c:pt idx="94">
                  <c:v>4.7000000700354492E-12</c:v>
                </c:pt>
                <c:pt idx="95">
                  <c:v>4.7500000707805103E-12</c:v>
                </c:pt>
                <c:pt idx="96">
                  <c:v>4.8000000715255698E-12</c:v>
                </c:pt>
                <c:pt idx="97">
                  <c:v>4.8500000722706301E-12</c:v>
                </c:pt>
                <c:pt idx="98">
                  <c:v>4.9000000730156896E-12</c:v>
                </c:pt>
                <c:pt idx="99">
                  <c:v>4.9500000737607402E-12</c:v>
                </c:pt>
                <c:pt idx="100">
                  <c:v>5.0000000745057997E-12</c:v>
                </c:pt>
                <c:pt idx="101">
                  <c:v>5.0500000752508592E-12</c:v>
                </c:pt>
                <c:pt idx="102">
                  <c:v>5.1000000759959203E-12</c:v>
                </c:pt>
                <c:pt idx="103">
                  <c:v>5.1500000767409798E-12</c:v>
                </c:pt>
                <c:pt idx="104">
                  <c:v>5.2000000774860304E-12</c:v>
                </c:pt>
                <c:pt idx="105">
                  <c:v>5.2500000782310899E-12</c:v>
                </c:pt>
                <c:pt idx="106">
                  <c:v>5.3000000789761494E-12</c:v>
                </c:pt>
                <c:pt idx="107">
                  <c:v>5.3500000797212097E-12</c:v>
                </c:pt>
                <c:pt idx="108">
                  <c:v>5.4000000804662692E-12</c:v>
                </c:pt>
                <c:pt idx="109">
                  <c:v>5.4500000812113199E-12</c:v>
                </c:pt>
                <c:pt idx="110">
                  <c:v>5.5000000819563802E-12</c:v>
                </c:pt>
                <c:pt idx="111">
                  <c:v>5.5500000827014397E-12</c:v>
                </c:pt>
                <c:pt idx="112">
                  <c:v>5.6000000834465E-12</c:v>
                </c:pt>
                <c:pt idx="113">
                  <c:v>5.6500000841915595E-12</c:v>
                </c:pt>
                <c:pt idx="114">
                  <c:v>5.7000000849366101E-12</c:v>
                </c:pt>
                <c:pt idx="115">
                  <c:v>5.7500000856816696E-12</c:v>
                </c:pt>
                <c:pt idx="116">
                  <c:v>5.8000000864267291E-12</c:v>
                </c:pt>
                <c:pt idx="117">
                  <c:v>5.8500000871717902E-12</c:v>
                </c:pt>
                <c:pt idx="118">
                  <c:v>5.9000000879168497E-12</c:v>
                </c:pt>
                <c:pt idx="119">
                  <c:v>5.9500000886619003E-12</c:v>
                </c:pt>
                <c:pt idx="120">
                  <c:v>6.0000000894069598E-12</c:v>
                </c:pt>
                <c:pt idx="121">
                  <c:v>6.0500000901520201E-12</c:v>
                </c:pt>
                <c:pt idx="122">
                  <c:v>6.1000000908970796E-12</c:v>
                </c:pt>
                <c:pt idx="123">
                  <c:v>6.1500000916421391E-12</c:v>
                </c:pt>
                <c:pt idx="124">
                  <c:v>6.2000000923871897E-12</c:v>
                </c:pt>
                <c:pt idx="125">
                  <c:v>6.25000009313225E-12</c:v>
                </c:pt>
                <c:pt idx="126">
                  <c:v>6.3000000938773104E-12</c:v>
                </c:pt>
                <c:pt idx="127">
                  <c:v>6.3500000946223699E-12</c:v>
                </c:pt>
                <c:pt idx="128">
                  <c:v>6.4000000953674294E-12</c:v>
                </c:pt>
                <c:pt idx="129">
                  <c:v>6.4500000961124897E-12</c:v>
                </c:pt>
                <c:pt idx="130">
                  <c:v>6.5000000968575395E-12</c:v>
                </c:pt>
                <c:pt idx="131">
                  <c:v>6.5500000976025998E-12</c:v>
                </c:pt>
                <c:pt idx="132">
                  <c:v>6.6000000983476601E-12</c:v>
                </c:pt>
                <c:pt idx="133">
                  <c:v>6.6500000990927204E-12</c:v>
                </c:pt>
                <c:pt idx="134">
                  <c:v>6.7000000998377799E-12</c:v>
                </c:pt>
                <c:pt idx="135">
                  <c:v>6.7500001005828297E-12</c:v>
                </c:pt>
                <c:pt idx="136">
                  <c:v>6.80000010132789E-12</c:v>
                </c:pt>
                <c:pt idx="137">
                  <c:v>6.8500001020729495E-12</c:v>
                </c:pt>
                <c:pt idx="138">
                  <c:v>6.9000001028180098E-12</c:v>
                </c:pt>
                <c:pt idx="139">
                  <c:v>6.9500001035630701E-12</c:v>
                </c:pt>
                <c:pt idx="140">
                  <c:v>7.0000001043081199E-12</c:v>
                </c:pt>
                <c:pt idx="141">
                  <c:v>7.0500001050531802E-12</c:v>
                </c:pt>
                <c:pt idx="142">
                  <c:v>7.1000001057982397E-12</c:v>
                </c:pt>
                <c:pt idx="143">
                  <c:v>7.1500001065433E-12</c:v>
                </c:pt>
                <c:pt idx="144">
                  <c:v>7.2000001072883595E-12</c:v>
                </c:pt>
                <c:pt idx="145">
                  <c:v>7.2500001080334093E-12</c:v>
                </c:pt>
                <c:pt idx="146">
                  <c:v>7.3000001087784688E-12</c:v>
                </c:pt>
                <c:pt idx="147">
                  <c:v>7.35000010952353E-12</c:v>
                </c:pt>
                <c:pt idx="148">
                  <c:v>7.4000001102685895E-12</c:v>
                </c:pt>
                <c:pt idx="149">
                  <c:v>7.4500001110136506E-12</c:v>
                </c:pt>
                <c:pt idx="150">
                  <c:v>7.5000001117587004E-12</c:v>
                </c:pt>
                <c:pt idx="151">
                  <c:v>7.5500001125037599E-12</c:v>
                </c:pt>
                <c:pt idx="152">
                  <c:v>7.6000001132488194E-12</c:v>
                </c:pt>
                <c:pt idx="153">
                  <c:v>7.6500001139938789E-12</c:v>
                </c:pt>
                <c:pt idx="154">
                  <c:v>7.70000011473894E-12</c:v>
                </c:pt>
                <c:pt idx="155">
                  <c:v>7.7500001154839898E-12</c:v>
                </c:pt>
                <c:pt idx="156">
                  <c:v>7.8000001162290493E-12</c:v>
                </c:pt>
                <c:pt idx="157">
                  <c:v>7.8500001169741104E-12</c:v>
                </c:pt>
                <c:pt idx="158">
                  <c:v>7.9000001177191699E-12</c:v>
                </c:pt>
                <c:pt idx="159">
                  <c:v>7.9500001184642294E-12</c:v>
                </c:pt>
                <c:pt idx="160">
                  <c:v>8.0000001192092889E-12</c:v>
                </c:pt>
                <c:pt idx="161">
                  <c:v>8.0500001199543403E-12</c:v>
                </c:pt>
                <c:pt idx="162">
                  <c:v>8.1000001206993998E-12</c:v>
                </c:pt>
                <c:pt idx="163">
                  <c:v>8.1500001214444593E-12</c:v>
                </c:pt>
                <c:pt idx="164">
                  <c:v>8.2000001221895204E-12</c:v>
                </c:pt>
                <c:pt idx="165">
                  <c:v>8.2500001229345799E-12</c:v>
                </c:pt>
                <c:pt idx="166">
                  <c:v>8.3000001236796314E-12</c:v>
                </c:pt>
                <c:pt idx="167">
                  <c:v>8.3500001244246909E-12</c:v>
                </c:pt>
                <c:pt idx="168">
                  <c:v>8.4000001251697504E-12</c:v>
                </c:pt>
                <c:pt idx="169">
                  <c:v>8.4500001259148099E-12</c:v>
                </c:pt>
                <c:pt idx="170">
                  <c:v>8.5000001266598694E-12</c:v>
                </c:pt>
                <c:pt idx="171">
                  <c:v>8.5500001274049192E-12</c:v>
                </c:pt>
                <c:pt idx="172">
                  <c:v>8.6000001281499787E-12</c:v>
                </c:pt>
                <c:pt idx="173">
                  <c:v>8.6500001288950414E-12</c:v>
                </c:pt>
                <c:pt idx="174">
                  <c:v>8.7000001296401009E-12</c:v>
                </c:pt>
                <c:pt idx="175">
                  <c:v>8.7500001303851604E-12</c:v>
                </c:pt>
                <c:pt idx="176">
                  <c:v>8.8000001311302102E-12</c:v>
                </c:pt>
                <c:pt idx="177">
                  <c:v>8.8500001318752697E-12</c:v>
                </c:pt>
                <c:pt idx="178">
                  <c:v>8.9000001326203292E-12</c:v>
                </c:pt>
                <c:pt idx="179">
                  <c:v>8.9500001333653887E-12</c:v>
                </c:pt>
                <c:pt idx="180">
                  <c:v>9.0000001341104498E-12</c:v>
                </c:pt>
                <c:pt idx="181">
                  <c:v>9.0500001348554996E-12</c:v>
                </c:pt>
                <c:pt idx="182">
                  <c:v>9.1000001356005591E-12</c:v>
                </c:pt>
                <c:pt idx="183">
                  <c:v>9.1500001363456186E-12</c:v>
                </c:pt>
                <c:pt idx="184">
                  <c:v>9.2000001370906797E-12</c:v>
                </c:pt>
                <c:pt idx="185">
                  <c:v>9.2500001378357392E-12</c:v>
                </c:pt>
                <c:pt idx="186">
                  <c:v>9.3000001385807907E-12</c:v>
                </c:pt>
                <c:pt idx="187">
                  <c:v>9.3500001393258502E-12</c:v>
                </c:pt>
                <c:pt idx="188">
                  <c:v>9.4000001400709097E-12</c:v>
                </c:pt>
                <c:pt idx="189">
                  <c:v>9.4500001408159692E-12</c:v>
                </c:pt>
                <c:pt idx="190">
                  <c:v>9.5000001415610287E-12</c:v>
                </c:pt>
                <c:pt idx="191">
                  <c:v>9.5500001423060898E-12</c:v>
                </c:pt>
                <c:pt idx="192">
                  <c:v>9.6000001430511396E-12</c:v>
                </c:pt>
                <c:pt idx="193">
                  <c:v>9.6500001437962007E-12</c:v>
                </c:pt>
                <c:pt idx="194">
                  <c:v>9.7000001445412602E-12</c:v>
                </c:pt>
                <c:pt idx="195">
                  <c:v>9.7500001452863197E-12</c:v>
                </c:pt>
                <c:pt idx="196">
                  <c:v>9.8000001460313792E-12</c:v>
                </c:pt>
                <c:pt idx="197">
                  <c:v>9.8500001467764306E-12</c:v>
                </c:pt>
                <c:pt idx="198">
                  <c:v>9.9000001475214901E-12</c:v>
                </c:pt>
              </c:numCache>
            </c:numRef>
          </c:xVal>
          <c:yVal>
            <c:numRef>
              <c:f>AC_Workup!$D$2:$D$200</c:f>
              <c:numCache>
                <c:formatCode>General</c:formatCode>
                <c:ptCount val="199"/>
                <c:pt idx="0">
                  <c:v>1</c:v>
                </c:pt>
                <c:pt idx="1">
                  <c:v>0.99752054333044005</c:v>
                </c:pt>
                <c:pt idx="2">
                  <c:v>0.99286890584521292</c:v>
                </c:pt>
                <c:pt idx="3">
                  <c:v>0.98892489197739697</c:v>
                </c:pt>
                <c:pt idx="4">
                  <c:v>0.98611075501976497</c:v>
                </c:pt>
                <c:pt idx="5">
                  <c:v>0.98451022375324604</c:v>
                </c:pt>
                <c:pt idx="6">
                  <c:v>0.98425688698084601</c:v>
                </c:pt>
                <c:pt idx="7">
                  <c:v>0.98512331145371201</c:v>
                </c:pt>
                <c:pt idx="8">
                  <c:v>0.98598892895538692</c:v>
                </c:pt>
                <c:pt idx="9">
                  <c:v>0.98597405084370993</c:v>
                </c:pt>
                <c:pt idx="10">
                  <c:v>0.9853199957220371</c:v>
                </c:pt>
                <c:pt idx="11">
                  <c:v>0.98445586667440599</c:v>
                </c:pt>
                <c:pt idx="12">
                  <c:v>0.98357161663387904</c:v>
                </c:pt>
                <c:pt idx="13">
                  <c:v>0.98302899570178293</c:v>
                </c:pt>
                <c:pt idx="14">
                  <c:v>0.98306007032685405</c:v>
                </c:pt>
                <c:pt idx="15">
                  <c:v>0.98354176423080697</c:v>
                </c:pt>
                <c:pt idx="16">
                  <c:v>0.98412228069739294</c:v>
                </c:pt>
                <c:pt idx="17">
                  <c:v>0.98450286161757405</c:v>
                </c:pt>
                <c:pt idx="18">
                  <c:v>0.98448196307130109</c:v>
                </c:pt>
                <c:pt idx="19">
                  <c:v>0.98420940666506507</c:v>
                </c:pt>
                <c:pt idx="20">
                  <c:v>0.98398931687789493</c:v>
                </c:pt>
                <c:pt idx="21">
                  <c:v>0.98410565228168212</c:v>
                </c:pt>
                <c:pt idx="22">
                  <c:v>0.98461575630236198</c:v>
                </c:pt>
                <c:pt idx="23">
                  <c:v>0.98535275923546306</c:v>
                </c:pt>
                <c:pt idx="24">
                  <c:v>0.98609544036741403</c:v>
                </c:pt>
                <c:pt idx="25">
                  <c:v>0.98663786685172306</c:v>
                </c:pt>
                <c:pt idx="26">
                  <c:v>0.98694064633546597</c:v>
                </c:pt>
                <c:pt idx="27">
                  <c:v>0.98706359605317406</c:v>
                </c:pt>
                <c:pt idx="28">
                  <c:v>0.98711573360074301</c:v>
                </c:pt>
                <c:pt idx="29">
                  <c:v>0.9870488976033911</c:v>
                </c:pt>
                <c:pt idx="30">
                  <c:v>0.98688719506443701</c:v>
                </c:pt>
                <c:pt idx="31">
                  <c:v>0.98672673508200104</c:v>
                </c:pt>
                <c:pt idx="32">
                  <c:v>0.98665011936892</c:v>
                </c:pt>
                <c:pt idx="33">
                  <c:v>0.98659980600004304</c:v>
                </c:pt>
                <c:pt idx="34">
                  <c:v>0.98651414710333907</c:v>
                </c:pt>
                <c:pt idx="35">
                  <c:v>0.98629133638876609</c:v>
                </c:pt>
                <c:pt idx="36">
                  <c:v>0.98586051512728912</c:v>
                </c:pt>
                <c:pt idx="37">
                  <c:v>0.98536037966855206</c:v>
                </c:pt>
                <c:pt idx="38">
                  <c:v>0.985016087925766</c:v>
                </c:pt>
                <c:pt idx="39">
                  <c:v>0.98493493388087205</c:v>
                </c:pt>
                <c:pt idx="40">
                  <c:v>0.98508638916646907</c:v>
                </c:pt>
                <c:pt idx="41">
                  <c:v>0.98540039093660203</c:v>
                </c:pt>
                <c:pt idx="42">
                  <c:v>0.98565150284881597</c:v>
                </c:pt>
                <c:pt idx="43">
                  <c:v>0.98565444824542003</c:v>
                </c:pt>
                <c:pt idx="44">
                  <c:v>0.98534035612430804</c:v>
                </c:pt>
                <c:pt idx="45">
                  <c:v>0.9848608558681361</c:v>
                </c:pt>
                <c:pt idx="46">
                  <c:v>0.98445047456468504</c:v>
                </c:pt>
                <c:pt idx="47">
                  <c:v>0.98423578321971406</c:v>
                </c:pt>
                <c:pt idx="48">
                  <c:v>0.98431709952255397</c:v>
                </c:pt>
                <c:pt idx="49">
                  <c:v>0.98462345751061908</c:v>
                </c:pt>
                <c:pt idx="50">
                  <c:v>0.98505578279981798</c:v>
                </c:pt>
                <c:pt idx="51">
                  <c:v>0.98551411633186603</c:v>
                </c:pt>
                <c:pt idx="52">
                  <c:v>0.98590762669659693</c:v>
                </c:pt>
                <c:pt idx="53">
                  <c:v>0.98615643862917102</c:v>
                </c:pt>
                <c:pt idx="54">
                  <c:v>0.98629564160481709</c:v>
                </c:pt>
                <c:pt idx="55">
                  <c:v>0.98647307943617202</c:v>
                </c:pt>
                <c:pt idx="56">
                  <c:v>0.98675353079940398</c:v>
                </c:pt>
                <c:pt idx="57">
                  <c:v>0.98699602616836002</c:v>
                </c:pt>
                <c:pt idx="58">
                  <c:v>0.987171308379442</c:v>
                </c:pt>
                <c:pt idx="59">
                  <c:v>0.98728698955462602</c:v>
                </c:pt>
                <c:pt idx="60">
                  <c:v>0.98717430677939499</c:v>
                </c:pt>
                <c:pt idx="61">
                  <c:v>0.98684523274092706</c:v>
                </c:pt>
                <c:pt idx="62">
                  <c:v>0.98644713861854505</c:v>
                </c:pt>
                <c:pt idx="63">
                  <c:v>0.98608904964144106</c:v>
                </c:pt>
                <c:pt idx="64">
                  <c:v>0.98581735730445408</c:v>
                </c:pt>
                <c:pt idx="65">
                  <c:v>0.98563045771282609</c:v>
                </c:pt>
                <c:pt idx="66">
                  <c:v>0.98547925430309202</c:v>
                </c:pt>
                <c:pt idx="67">
                  <c:v>0.98535128160216401</c:v>
                </c:pt>
                <c:pt idx="68">
                  <c:v>0.98530456406446298</c:v>
                </c:pt>
                <c:pt idx="69">
                  <c:v>0.98519323350767196</c:v>
                </c:pt>
                <c:pt idx="70">
                  <c:v>0.98483787989008298</c:v>
                </c:pt>
                <c:pt idx="71">
                  <c:v>0.98445177694744002</c:v>
                </c:pt>
                <c:pt idx="72">
                  <c:v>0.98430194641381297</c:v>
                </c:pt>
                <c:pt idx="73">
                  <c:v>0.98434909004553706</c:v>
                </c:pt>
                <c:pt idx="74">
                  <c:v>0.98445333103751198</c:v>
                </c:pt>
                <c:pt idx="75">
                  <c:v>0.98454994209108404</c:v>
                </c:pt>
                <c:pt idx="76">
                  <c:v>0.98475627007811206</c:v>
                </c:pt>
                <c:pt idx="77">
                  <c:v>0.98502238043806312</c:v>
                </c:pt>
                <c:pt idx="78">
                  <c:v>0.98516935766584002</c:v>
                </c:pt>
                <c:pt idx="79">
                  <c:v>0.98519287671936107</c:v>
                </c:pt>
                <c:pt idx="80">
                  <c:v>0.98528021293292511</c:v>
                </c:pt>
                <c:pt idx="81">
                  <c:v>0.98553682335347204</c:v>
                </c:pt>
                <c:pt idx="82">
                  <c:v>0.98572334154877606</c:v>
                </c:pt>
                <c:pt idx="83">
                  <c:v>0.98567378937918693</c:v>
                </c:pt>
                <c:pt idx="84">
                  <c:v>0.98554288515589306</c:v>
                </c:pt>
                <c:pt idx="85">
                  <c:v>0.98550052750287098</c:v>
                </c:pt>
                <c:pt idx="86">
                  <c:v>0.98541086572944092</c:v>
                </c:pt>
                <c:pt idx="87">
                  <c:v>0.98527036701304904</c:v>
                </c:pt>
                <c:pt idx="88">
                  <c:v>0.98513795067393706</c:v>
                </c:pt>
                <c:pt idx="89">
                  <c:v>0.98509035090848496</c:v>
                </c:pt>
                <c:pt idx="90">
                  <c:v>0.98516494119550613</c:v>
                </c:pt>
                <c:pt idx="91">
                  <c:v>0.98529426785373708</c:v>
                </c:pt>
                <c:pt idx="92">
                  <c:v>0.98538471132207706</c:v>
                </c:pt>
                <c:pt idx="93">
                  <c:v>0.98533245596215913</c:v>
                </c:pt>
                <c:pt idx="94">
                  <c:v>0.98525739789090694</c:v>
                </c:pt>
                <c:pt idx="95">
                  <c:v>0.98530052582746597</c:v>
                </c:pt>
                <c:pt idx="96">
                  <c:v>0.98544470854314403</c:v>
                </c:pt>
                <c:pt idx="97">
                  <c:v>0.98555690955652597</c:v>
                </c:pt>
                <c:pt idx="98">
                  <c:v>0.98559554951215</c:v>
                </c:pt>
                <c:pt idx="99">
                  <c:v>0.98574924216329496</c:v>
                </c:pt>
                <c:pt idx="100">
                  <c:v>0.98598880437589909</c:v>
                </c:pt>
                <c:pt idx="101">
                  <c:v>0.98613416412325905</c:v>
                </c:pt>
                <c:pt idx="102">
                  <c:v>0.98631345357169597</c:v>
                </c:pt>
                <c:pt idx="103">
                  <c:v>0.98656502148245206</c:v>
                </c:pt>
                <c:pt idx="104">
                  <c:v>0.98660276332092101</c:v>
                </c:pt>
                <c:pt idx="105">
                  <c:v>0.98620861467852405</c:v>
                </c:pt>
                <c:pt idx="106">
                  <c:v>0.98561348952735406</c:v>
                </c:pt>
                <c:pt idx="107">
                  <c:v>0.98519729067929496</c:v>
                </c:pt>
                <c:pt idx="108">
                  <c:v>0.98515074474390696</c:v>
                </c:pt>
                <c:pt idx="109">
                  <c:v>0.98527012973809602</c:v>
                </c:pt>
                <c:pt idx="110">
                  <c:v>0.98539481501534798</c:v>
                </c:pt>
                <c:pt idx="111">
                  <c:v>0.98572951521609709</c:v>
                </c:pt>
                <c:pt idx="112">
                  <c:v>0.98624633938094508</c:v>
                </c:pt>
                <c:pt idx="113">
                  <c:v>0.98662041193875405</c:v>
                </c:pt>
                <c:pt idx="114">
                  <c:v>0.98663440296125504</c:v>
                </c:pt>
                <c:pt idx="115">
                  <c:v>0.98635263712042598</c:v>
                </c:pt>
                <c:pt idx="116">
                  <c:v>0.98599111112320004</c:v>
                </c:pt>
                <c:pt idx="117">
                  <c:v>0.98568212378336506</c:v>
                </c:pt>
                <c:pt idx="118">
                  <c:v>0.98536399870339308</c:v>
                </c:pt>
                <c:pt idx="119">
                  <c:v>0.98511487743420101</c:v>
                </c:pt>
                <c:pt idx="120">
                  <c:v>0.9850563646098881</c:v>
                </c:pt>
                <c:pt idx="121">
                  <c:v>0.98511037831707704</c:v>
                </c:pt>
                <c:pt idx="122">
                  <c:v>0.98498321394453103</c:v>
                </c:pt>
                <c:pt idx="123">
                  <c:v>0.984674013332686</c:v>
                </c:pt>
                <c:pt idx="124">
                  <c:v>0.98449745522864207</c:v>
                </c:pt>
                <c:pt idx="125">
                  <c:v>0.98449698098031413</c:v>
                </c:pt>
                <c:pt idx="126">
                  <c:v>0.98438545237848707</c:v>
                </c:pt>
                <c:pt idx="127">
                  <c:v>0.98430091885147297</c:v>
                </c:pt>
                <c:pt idx="128">
                  <c:v>0.98456993151050809</c:v>
                </c:pt>
                <c:pt idx="129">
                  <c:v>0.98494760470982212</c:v>
                </c:pt>
                <c:pt idx="130">
                  <c:v>0.98523361681704402</c:v>
                </c:pt>
                <c:pt idx="131">
                  <c:v>0.98555627048899608</c:v>
                </c:pt>
                <c:pt idx="132">
                  <c:v>0.98597156266191399</c:v>
                </c:pt>
                <c:pt idx="133">
                  <c:v>0.98632391463048108</c:v>
                </c:pt>
                <c:pt idx="134">
                  <c:v>0.98641867041228104</c:v>
                </c:pt>
                <c:pt idx="135">
                  <c:v>0.98640788550491498</c:v>
                </c:pt>
                <c:pt idx="136">
                  <c:v>0.98655478985962308</c:v>
                </c:pt>
                <c:pt idx="137">
                  <c:v>0.98668911760206401</c:v>
                </c:pt>
                <c:pt idx="138">
                  <c:v>0.98661168471958605</c:v>
                </c:pt>
                <c:pt idx="139">
                  <c:v>0.98631061170843992</c:v>
                </c:pt>
                <c:pt idx="140">
                  <c:v>0.98601748244517107</c:v>
                </c:pt>
                <c:pt idx="141">
                  <c:v>0.98593980655386704</c:v>
                </c:pt>
                <c:pt idx="142">
                  <c:v>0.98582746403423205</c:v>
                </c:pt>
                <c:pt idx="143">
                  <c:v>0.98552944251872199</c:v>
                </c:pt>
                <c:pt idx="144">
                  <c:v>0.98537453804153208</c:v>
                </c:pt>
                <c:pt idx="145">
                  <c:v>0.985498791671227</c:v>
                </c:pt>
                <c:pt idx="146">
                  <c:v>0.98552673323030204</c:v>
                </c:pt>
                <c:pt idx="147">
                  <c:v>0.98520448721517706</c:v>
                </c:pt>
                <c:pt idx="148">
                  <c:v>0.98465696730956498</c:v>
                </c:pt>
                <c:pt idx="149">
                  <c:v>0.98405091487896701</c:v>
                </c:pt>
                <c:pt idx="150">
                  <c:v>0.98342831620445503</c:v>
                </c:pt>
                <c:pt idx="151">
                  <c:v>0.98276645449747912</c:v>
                </c:pt>
                <c:pt idx="152">
                  <c:v>0.98232380143036002</c:v>
                </c:pt>
                <c:pt idx="153">
                  <c:v>0.98243787295313501</c:v>
                </c:pt>
                <c:pt idx="154">
                  <c:v>0.98295398096758912</c:v>
                </c:pt>
                <c:pt idx="155">
                  <c:v>0.98345045528278607</c:v>
                </c:pt>
                <c:pt idx="156">
                  <c:v>0.98386407709617696</c:v>
                </c:pt>
                <c:pt idx="157">
                  <c:v>0.9841619003063411</c:v>
                </c:pt>
                <c:pt idx="158">
                  <c:v>0.98430049163604405</c:v>
                </c:pt>
                <c:pt idx="159">
                  <c:v>0.98422718133950804</c:v>
                </c:pt>
                <c:pt idx="160">
                  <c:v>0.98408248532062303</c:v>
                </c:pt>
                <c:pt idx="161">
                  <c:v>0.984023486161963</c:v>
                </c:pt>
                <c:pt idx="162">
                  <c:v>0.98409245999693795</c:v>
                </c:pt>
                <c:pt idx="163">
                  <c:v>0.984337715443657</c:v>
                </c:pt>
                <c:pt idx="164">
                  <c:v>0.98473315436920605</c:v>
                </c:pt>
                <c:pt idx="165">
                  <c:v>0.98531778927399993</c:v>
                </c:pt>
                <c:pt idx="166">
                  <c:v>0.98596149367822605</c:v>
                </c:pt>
                <c:pt idx="167">
                  <c:v>0.98618993485418205</c:v>
                </c:pt>
                <c:pt idx="168">
                  <c:v>0.98594914890693697</c:v>
                </c:pt>
                <c:pt idx="169">
                  <c:v>0.98541344803683706</c:v>
                </c:pt>
                <c:pt idx="170">
                  <c:v>0.98499424867917407</c:v>
                </c:pt>
                <c:pt idx="171">
                  <c:v>0.98484198500034703</c:v>
                </c:pt>
                <c:pt idx="172">
                  <c:v>0.98479431105722492</c:v>
                </c:pt>
                <c:pt idx="173">
                  <c:v>0.98485620594688006</c:v>
                </c:pt>
                <c:pt idx="174">
                  <c:v>0.98514116664612106</c:v>
                </c:pt>
                <c:pt idx="175">
                  <c:v>0.98530890555611794</c:v>
                </c:pt>
                <c:pt idx="176">
                  <c:v>0.98502795863352399</c:v>
                </c:pt>
                <c:pt idx="177">
                  <c:v>0.98446394603899601</c:v>
                </c:pt>
                <c:pt idx="178">
                  <c:v>0.98360395473708706</c:v>
                </c:pt>
                <c:pt idx="179">
                  <c:v>0.9825836891439671</c:v>
                </c:pt>
                <c:pt idx="180">
                  <c:v>0.98165664539658404</c:v>
                </c:pt>
                <c:pt idx="181">
                  <c:v>0.98110649173212405</c:v>
                </c:pt>
                <c:pt idx="182">
                  <c:v>0.98118914175803795</c:v>
                </c:pt>
                <c:pt idx="183">
                  <c:v>0.98180284843404098</c:v>
                </c:pt>
                <c:pt idx="184">
                  <c:v>0.98252089169211998</c:v>
                </c:pt>
                <c:pt idx="185">
                  <c:v>0.98299211775757311</c:v>
                </c:pt>
                <c:pt idx="186">
                  <c:v>0.98334098043366103</c:v>
                </c:pt>
                <c:pt idx="187">
                  <c:v>0.98366287447891609</c:v>
                </c:pt>
                <c:pt idx="188">
                  <c:v>0.98378572936866393</c:v>
                </c:pt>
                <c:pt idx="189">
                  <c:v>0.98374012112814402</c:v>
                </c:pt>
                <c:pt idx="190">
                  <c:v>0.98356046716660006</c:v>
                </c:pt>
                <c:pt idx="191">
                  <c:v>0.98330761328893312</c:v>
                </c:pt>
                <c:pt idx="192">
                  <c:v>0.98301560269811206</c:v>
                </c:pt>
                <c:pt idx="193">
                  <c:v>0.98321161747924612</c:v>
                </c:pt>
                <c:pt idx="194">
                  <c:v>0.983959070861677</c:v>
                </c:pt>
                <c:pt idx="195">
                  <c:v>0.98481961961498499</c:v>
                </c:pt>
                <c:pt idx="196">
                  <c:v>0.98564806479057099</c:v>
                </c:pt>
                <c:pt idx="197">
                  <c:v>0.98635029363325299</c:v>
                </c:pt>
                <c:pt idx="198">
                  <c:v>0.98616979792018011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5-44A5-A1BE-25D765AB813D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AC_Workup!$C$2:$C$200</c:f>
              <c:numCache>
                <c:formatCode>General</c:formatCode>
                <c:ptCount val="199"/>
                <c:pt idx="0">
                  <c:v>0</c:v>
                </c:pt>
                <c:pt idx="1">
                  <c:v>5.0000000745057998E-14</c:v>
                </c:pt>
                <c:pt idx="2">
                  <c:v>1.00000001490116E-13</c:v>
                </c:pt>
                <c:pt idx="3">
                  <c:v>1.5000000223517401E-13</c:v>
                </c:pt>
                <c:pt idx="4">
                  <c:v>2.0000000298023199E-13</c:v>
                </c:pt>
                <c:pt idx="5">
                  <c:v>2.5000000372529003E-13</c:v>
                </c:pt>
                <c:pt idx="6">
                  <c:v>3.0000000447034801E-13</c:v>
                </c:pt>
                <c:pt idx="7">
                  <c:v>3.5000000521540595E-13</c:v>
                </c:pt>
                <c:pt idx="8">
                  <c:v>4.0000000596046398E-13</c:v>
                </c:pt>
                <c:pt idx="9">
                  <c:v>4.5000000670552197E-13</c:v>
                </c:pt>
                <c:pt idx="10">
                  <c:v>5.0000000745058005E-13</c:v>
                </c:pt>
                <c:pt idx="11">
                  <c:v>5.5000000819563794E-13</c:v>
                </c:pt>
                <c:pt idx="12">
                  <c:v>6.0000000894069602E-13</c:v>
                </c:pt>
                <c:pt idx="13">
                  <c:v>6.5000000968575401E-13</c:v>
                </c:pt>
                <c:pt idx="14">
                  <c:v>7.0000001043081189E-13</c:v>
                </c:pt>
                <c:pt idx="15">
                  <c:v>7.5000001117586998E-13</c:v>
                </c:pt>
                <c:pt idx="16">
                  <c:v>8.0000001192092897E-13</c:v>
                </c:pt>
                <c:pt idx="17">
                  <c:v>8.5000001266598696E-13</c:v>
                </c:pt>
                <c:pt idx="18">
                  <c:v>9.0000001341104494E-13</c:v>
                </c:pt>
                <c:pt idx="19">
                  <c:v>9.5000001415610303E-13</c:v>
                </c:pt>
                <c:pt idx="20">
                  <c:v>1.0000000149011601E-12</c:v>
                </c:pt>
                <c:pt idx="21">
                  <c:v>1.0500000156462099E-12</c:v>
                </c:pt>
                <c:pt idx="22">
                  <c:v>1.10000001639127E-12</c:v>
                </c:pt>
                <c:pt idx="23">
                  <c:v>1.1500000171363301E-12</c:v>
                </c:pt>
                <c:pt idx="24">
                  <c:v>1.20000001788139E-12</c:v>
                </c:pt>
                <c:pt idx="25">
                  <c:v>1.2500000186264499E-12</c:v>
                </c:pt>
                <c:pt idx="26">
                  <c:v>1.3000000193714999E-12</c:v>
                </c:pt>
                <c:pt idx="27">
                  <c:v>1.35000002011656E-12</c:v>
                </c:pt>
                <c:pt idx="28">
                  <c:v>1.4000000208616199E-12</c:v>
                </c:pt>
                <c:pt idx="29">
                  <c:v>1.4500000216066798E-12</c:v>
                </c:pt>
                <c:pt idx="30">
                  <c:v>1.50000002235174E-12</c:v>
                </c:pt>
                <c:pt idx="31">
                  <c:v>1.55000002309679E-12</c:v>
                </c:pt>
                <c:pt idx="32">
                  <c:v>1.6000000238418499E-12</c:v>
                </c:pt>
                <c:pt idx="33">
                  <c:v>1.65000002458691E-12</c:v>
                </c:pt>
                <c:pt idx="34">
                  <c:v>1.7000000253319701E-12</c:v>
                </c:pt>
                <c:pt idx="35">
                  <c:v>1.75000002607703E-12</c:v>
                </c:pt>
                <c:pt idx="36">
                  <c:v>1.8000000268220899E-12</c:v>
                </c:pt>
                <c:pt idx="37">
                  <c:v>1.8500000275671401E-12</c:v>
                </c:pt>
                <c:pt idx="38">
                  <c:v>1.9000000283122E-12</c:v>
                </c:pt>
                <c:pt idx="39">
                  <c:v>1.9500000290572599E-12</c:v>
                </c:pt>
                <c:pt idx="40">
                  <c:v>2.0000000298023202E-12</c:v>
                </c:pt>
                <c:pt idx="41">
                  <c:v>2.0500000305473801E-12</c:v>
                </c:pt>
                <c:pt idx="42">
                  <c:v>2.1000000312924299E-12</c:v>
                </c:pt>
                <c:pt idx="43">
                  <c:v>2.1500000320374898E-12</c:v>
                </c:pt>
                <c:pt idx="44">
                  <c:v>2.2000000327825501E-12</c:v>
                </c:pt>
                <c:pt idx="45">
                  <c:v>2.25000003352761E-12</c:v>
                </c:pt>
                <c:pt idx="46">
                  <c:v>2.3000000342726699E-12</c:v>
                </c:pt>
                <c:pt idx="47">
                  <c:v>2.3500000350177197E-12</c:v>
                </c:pt>
                <c:pt idx="48">
                  <c:v>2.4000000357627801E-12</c:v>
                </c:pt>
                <c:pt idx="49">
                  <c:v>2.45000003650784E-12</c:v>
                </c:pt>
                <c:pt idx="50">
                  <c:v>2.5000000372528999E-12</c:v>
                </c:pt>
                <c:pt idx="51">
                  <c:v>2.5500000379979602E-12</c:v>
                </c:pt>
                <c:pt idx="52">
                  <c:v>2.6000000387430096E-12</c:v>
                </c:pt>
                <c:pt idx="53">
                  <c:v>2.6500000394880699E-12</c:v>
                </c:pt>
                <c:pt idx="54">
                  <c:v>2.7000000402331298E-12</c:v>
                </c:pt>
                <c:pt idx="55">
                  <c:v>2.7500000409781901E-12</c:v>
                </c:pt>
                <c:pt idx="56">
                  <c:v>2.80000004172325E-12</c:v>
                </c:pt>
                <c:pt idx="57">
                  <c:v>2.8500000424683002E-12</c:v>
                </c:pt>
                <c:pt idx="58">
                  <c:v>2.9000000432133597E-12</c:v>
                </c:pt>
                <c:pt idx="59">
                  <c:v>2.95000004395842E-12</c:v>
                </c:pt>
                <c:pt idx="60">
                  <c:v>3.0000000447034799E-12</c:v>
                </c:pt>
                <c:pt idx="61">
                  <c:v>3.0500000454485398E-12</c:v>
                </c:pt>
                <c:pt idx="62">
                  <c:v>3.10000004619359E-12</c:v>
                </c:pt>
                <c:pt idx="63">
                  <c:v>3.1500000469386503E-12</c:v>
                </c:pt>
                <c:pt idx="64">
                  <c:v>3.2000000476837098E-12</c:v>
                </c:pt>
                <c:pt idx="65">
                  <c:v>3.2500000484287697E-12</c:v>
                </c:pt>
                <c:pt idx="66">
                  <c:v>3.30000004917383E-12</c:v>
                </c:pt>
                <c:pt idx="67">
                  <c:v>3.3500000499188899E-12</c:v>
                </c:pt>
                <c:pt idx="68">
                  <c:v>3.4000000506639402E-12</c:v>
                </c:pt>
                <c:pt idx="69">
                  <c:v>3.4500000514089997E-12</c:v>
                </c:pt>
                <c:pt idx="70">
                  <c:v>3.50000005215406E-12</c:v>
                </c:pt>
                <c:pt idx="71">
                  <c:v>3.5500000528991199E-12</c:v>
                </c:pt>
                <c:pt idx="72">
                  <c:v>3.6000000536441798E-12</c:v>
                </c:pt>
                <c:pt idx="73">
                  <c:v>3.6500000543892296E-12</c:v>
                </c:pt>
                <c:pt idx="74">
                  <c:v>3.7000000551342899E-12</c:v>
                </c:pt>
                <c:pt idx="75">
                  <c:v>3.7500000558793502E-12</c:v>
                </c:pt>
                <c:pt idx="76">
                  <c:v>3.8000000566244097E-12</c:v>
                </c:pt>
                <c:pt idx="77">
                  <c:v>3.85000005736947E-12</c:v>
                </c:pt>
                <c:pt idx="78">
                  <c:v>3.9000000581145198E-12</c:v>
                </c:pt>
                <c:pt idx="79">
                  <c:v>3.9500000588595801E-12</c:v>
                </c:pt>
                <c:pt idx="80">
                  <c:v>4.0000000596046404E-12</c:v>
                </c:pt>
                <c:pt idx="81">
                  <c:v>4.0500000603496999E-12</c:v>
                </c:pt>
                <c:pt idx="82">
                  <c:v>4.1000000610947602E-12</c:v>
                </c:pt>
                <c:pt idx="83">
                  <c:v>4.15000006183981E-12</c:v>
                </c:pt>
                <c:pt idx="84">
                  <c:v>4.2000000625848695E-12</c:v>
                </c:pt>
                <c:pt idx="85">
                  <c:v>4.2500000633299298E-12</c:v>
                </c:pt>
                <c:pt idx="86">
                  <c:v>4.3000000640749893E-12</c:v>
                </c:pt>
                <c:pt idx="87">
                  <c:v>4.3500000648200505E-12</c:v>
                </c:pt>
                <c:pt idx="88">
                  <c:v>4.4000000655651003E-12</c:v>
                </c:pt>
                <c:pt idx="89">
                  <c:v>4.4500000663101598E-12</c:v>
                </c:pt>
                <c:pt idx="90">
                  <c:v>4.5000000670552201E-12</c:v>
                </c:pt>
                <c:pt idx="91">
                  <c:v>4.5500000678002796E-12</c:v>
                </c:pt>
                <c:pt idx="92">
                  <c:v>4.6000000685453399E-12</c:v>
                </c:pt>
                <c:pt idx="93">
                  <c:v>4.6500000692903897E-12</c:v>
                </c:pt>
                <c:pt idx="94">
                  <c:v>4.7000000700354492E-12</c:v>
                </c:pt>
                <c:pt idx="95">
                  <c:v>4.7500000707805103E-12</c:v>
                </c:pt>
                <c:pt idx="96">
                  <c:v>4.8000000715255698E-12</c:v>
                </c:pt>
                <c:pt idx="97">
                  <c:v>4.8500000722706301E-12</c:v>
                </c:pt>
                <c:pt idx="98">
                  <c:v>4.9000000730156896E-12</c:v>
                </c:pt>
                <c:pt idx="99">
                  <c:v>4.9500000737607402E-12</c:v>
                </c:pt>
                <c:pt idx="100">
                  <c:v>5.0000000745057997E-12</c:v>
                </c:pt>
                <c:pt idx="101">
                  <c:v>5.0500000752508592E-12</c:v>
                </c:pt>
                <c:pt idx="102">
                  <c:v>5.1000000759959203E-12</c:v>
                </c:pt>
                <c:pt idx="103">
                  <c:v>5.1500000767409798E-12</c:v>
                </c:pt>
                <c:pt idx="104">
                  <c:v>5.2000000774860304E-12</c:v>
                </c:pt>
                <c:pt idx="105">
                  <c:v>5.2500000782310899E-12</c:v>
                </c:pt>
                <c:pt idx="106">
                  <c:v>5.3000000789761494E-12</c:v>
                </c:pt>
                <c:pt idx="107">
                  <c:v>5.3500000797212097E-12</c:v>
                </c:pt>
                <c:pt idx="108">
                  <c:v>5.4000000804662692E-12</c:v>
                </c:pt>
                <c:pt idx="109">
                  <c:v>5.4500000812113199E-12</c:v>
                </c:pt>
                <c:pt idx="110">
                  <c:v>5.5000000819563802E-12</c:v>
                </c:pt>
                <c:pt idx="111">
                  <c:v>5.5500000827014397E-12</c:v>
                </c:pt>
                <c:pt idx="112">
                  <c:v>5.6000000834465E-12</c:v>
                </c:pt>
                <c:pt idx="113">
                  <c:v>5.6500000841915595E-12</c:v>
                </c:pt>
                <c:pt idx="114">
                  <c:v>5.7000000849366101E-12</c:v>
                </c:pt>
                <c:pt idx="115">
                  <c:v>5.7500000856816696E-12</c:v>
                </c:pt>
                <c:pt idx="116">
                  <c:v>5.8000000864267291E-12</c:v>
                </c:pt>
                <c:pt idx="117">
                  <c:v>5.8500000871717902E-12</c:v>
                </c:pt>
                <c:pt idx="118">
                  <c:v>5.9000000879168497E-12</c:v>
                </c:pt>
                <c:pt idx="119">
                  <c:v>5.9500000886619003E-12</c:v>
                </c:pt>
                <c:pt idx="120">
                  <c:v>6.0000000894069598E-12</c:v>
                </c:pt>
                <c:pt idx="121">
                  <c:v>6.0500000901520201E-12</c:v>
                </c:pt>
                <c:pt idx="122">
                  <c:v>6.1000000908970796E-12</c:v>
                </c:pt>
                <c:pt idx="123">
                  <c:v>6.1500000916421391E-12</c:v>
                </c:pt>
                <c:pt idx="124">
                  <c:v>6.2000000923871897E-12</c:v>
                </c:pt>
                <c:pt idx="125">
                  <c:v>6.25000009313225E-12</c:v>
                </c:pt>
                <c:pt idx="126">
                  <c:v>6.3000000938773104E-12</c:v>
                </c:pt>
                <c:pt idx="127">
                  <c:v>6.3500000946223699E-12</c:v>
                </c:pt>
                <c:pt idx="128">
                  <c:v>6.4000000953674294E-12</c:v>
                </c:pt>
                <c:pt idx="129">
                  <c:v>6.4500000961124897E-12</c:v>
                </c:pt>
                <c:pt idx="130">
                  <c:v>6.5000000968575395E-12</c:v>
                </c:pt>
                <c:pt idx="131">
                  <c:v>6.5500000976025998E-12</c:v>
                </c:pt>
                <c:pt idx="132">
                  <c:v>6.6000000983476601E-12</c:v>
                </c:pt>
                <c:pt idx="133">
                  <c:v>6.6500000990927204E-12</c:v>
                </c:pt>
                <c:pt idx="134">
                  <c:v>6.7000000998377799E-12</c:v>
                </c:pt>
                <c:pt idx="135">
                  <c:v>6.7500001005828297E-12</c:v>
                </c:pt>
                <c:pt idx="136">
                  <c:v>6.80000010132789E-12</c:v>
                </c:pt>
                <c:pt idx="137">
                  <c:v>6.8500001020729495E-12</c:v>
                </c:pt>
                <c:pt idx="138">
                  <c:v>6.9000001028180098E-12</c:v>
                </c:pt>
                <c:pt idx="139">
                  <c:v>6.9500001035630701E-12</c:v>
                </c:pt>
                <c:pt idx="140">
                  <c:v>7.0000001043081199E-12</c:v>
                </c:pt>
                <c:pt idx="141">
                  <c:v>7.0500001050531802E-12</c:v>
                </c:pt>
                <c:pt idx="142">
                  <c:v>7.1000001057982397E-12</c:v>
                </c:pt>
                <c:pt idx="143">
                  <c:v>7.1500001065433E-12</c:v>
                </c:pt>
                <c:pt idx="144">
                  <c:v>7.2000001072883595E-12</c:v>
                </c:pt>
                <c:pt idx="145">
                  <c:v>7.2500001080334093E-12</c:v>
                </c:pt>
                <c:pt idx="146">
                  <c:v>7.3000001087784688E-12</c:v>
                </c:pt>
                <c:pt idx="147">
                  <c:v>7.35000010952353E-12</c:v>
                </c:pt>
                <c:pt idx="148">
                  <c:v>7.4000001102685895E-12</c:v>
                </c:pt>
                <c:pt idx="149">
                  <c:v>7.4500001110136506E-12</c:v>
                </c:pt>
                <c:pt idx="150">
                  <c:v>7.5000001117587004E-12</c:v>
                </c:pt>
                <c:pt idx="151">
                  <c:v>7.5500001125037599E-12</c:v>
                </c:pt>
                <c:pt idx="152">
                  <c:v>7.6000001132488194E-12</c:v>
                </c:pt>
                <c:pt idx="153">
                  <c:v>7.6500001139938789E-12</c:v>
                </c:pt>
                <c:pt idx="154">
                  <c:v>7.70000011473894E-12</c:v>
                </c:pt>
                <c:pt idx="155">
                  <c:v>7.7500001154839898E-12</c:v>
                </c:pt>
                <c:pt idx="156">
                  <c:v>7.8000001162290493E-12</c:v>
                </c:pt>
                <c:pt idx="157">
                  <c:v>7.8500001169741104E-12</c:v>
                </c:pt>
                <c:pt idx="158">
                  <c:v>7.9000001177191699E-12</c:v>
                </c:pt>
                <c:pt idx="159">
                  <c:v>7.9500001184642294E-12</c:v>
                </c:pt>
                <c:pt idx="160">
                  <c:v>8.0000001192092889E-12</c:v>
                </c:pt>
                <c:pt idx="161">
                  <c:v>8.0500001199543403E-12</c:v>
                </c:pt>
                <c:pt idx="162">
                  <c:v>8.1000001206993998E-12</c:v>
                </c:pt>
                <c:pt idx="163">
                  <c:v>8.1500001214444593E-12</c:v>
                </c:pt>
                <c:pt idx="164">
                  <c:v>8.2000001221895204E-12</c:v>
                </c:pt>
                <c:pt idx="165">
                  <c:v>8.2500001229345799E-12</c:v>
                </c:pt>
                <c:pt idx="166">
                  <c:v>8.3000001236796314E-12</c:v>
                </c:pt>
                <c:pt idx="167">
                  <c:v>8.3500001244246909E-12</c:v>
                </c:pt>
                <c:pt idx="168">
                  <c:v>8.4000001251697504E-12</c:v>
                </c:pt>
                <c:pt idx="169">
                  <c:v>8.4500001259148099E-12</c:v>
                </c:pt>
                <c:pt idx="170">
                  <c:v>8.5000001266598694E-12</c:v>
                </c:pt>
                <c:pt idx="171">
                  <c:v>8.5500001274049192E-12</c:v>
                </c:pt>
                <c:pt idx="172">
                  <c:v>8.6000001281499787E-12</c:v>
                </c:pt>
                <c:pt idx="173">
                  <c:v>8.6500001288950414E-12</c:v>
                </c:pt>
                <c:pt idx="174">
                  <c:v>8.7000001296401009E-12</c:v>
                </c:pt>
                <c:pt idx="175">
                  <c:v>8.7500001303851604E-12</c:v>
                </c:pt>
                <c:pt idx="176">
                  <c:v>8.8000001311302102E-12</c:v>
                </c:pt>
                <c:pt idx="177">
                  <c:v>8.8500001318752697E-12</c:v>
                </c:pt>
                <c:pt idx="178">
                  <c:v>8.9000001326203292E-12</c:v>
                </c:pt>
                <c:pt idx="179">
                  <c:v>8.9500001333653887E-12</c:v>
                </c:pt>
                <c:pt idx="180">
                  <c:v>9.0000001341104498E-12</c:v>
                </c:pt>
                <c:pt idx="181">
                  <c:v>9.0500001348554996E-12</c:v>
                </c:pt>
                <c:pt idx="182">
                  <c:v>9.1000001356005591E-12</c:v>
                </c:pt>
                <c:pt idx="183">
                  <c:v>9.1500001363456186E-12</c:v>
                </c:pt>
                <c:pt idx="184">
                  <c:v>9.2000001370906797E-12</c:v>
                </c:pt>
                <c:pt idx="185">
                  <c:v>9.2500001378357392E-12</c:v>
                </c:pt>
                <c:pt idx="186">
                  <c:v>9.3000001385807907E-12</c:v>
                </c:pt>
                <c:pt idx="187">
                  <c:v>9.3500001393258502E-12</c:v>
                </c:pt>
                <c:pt idx="188">
                  <c:v>9.4000001400709097E-12</c:v>
                </c:pt>
                <c:pt idx="189">
                  <c:v>9.4500001408159692E-12</c:v>
                </c:pt>
                <c:pt idx="190">
                  <c:v>9.5000001415610287E-12</c:v>
                </c:pt>
                <c:pt idx="191">
                  <c:v>9.5500001423060898E-12</c:v>
                </c:pt>
                <c:pt idx="192">
                  <c:v>9.6000001430511396E-12</c:v>
                </c:pt>
                <c:pt idx="193">
                  <c:v>9.6500001437962007E-12</c:v>
                </c:pt>
                <c:pt idx="194">
                  <c:v>9.7000001445412602E-12</c:v>
                </c:pt>
                <c:pt idx="195">
                  <c:v>9.7500001452863197E-12</c:v>
                </c:pt>
                <c:pt idx="196">
                  <c:v>9.8000001460313792E-12</c:v>
                </c:pt>
                <c:pt idx="197">
                  <c:v>9.8500001467764306E-12</c:v>
                </c:pt>
                <c:pt idx="198">
                  <c:v>9.9000001475214901E-12</c:v>
                </c:pt>
              </c:numCache>
            </c:numRef>
          </c:xVal>
          <c:yVal>
            <c:numRef>
              <c:f>AC_Workup!$E$2:$E$200</c:f>
              <c:numCache>
                <c:formatCode>General</c:formatCode>
                <c:ptCount val="199"/>
                <c:pt idx="0">
                  <c:v>1</c:v>
                </c:pt>
                <c:pt idx="1">
                  <c:v>0.9944460138836293</c:v>
                </c:pt>
                <c:pt idx="2">
                  <c:v>0.99106357344677021</c:v>
                </c:pt>
                <c:pt idx="3">
                  <c:v>0.98900251476065193</c:v>
                </c:pt>
                <c:pt idx="4">
                  <c:v>0.98774551460215132</c:v>
                </c:pt>
                <c:pt idx="5">
                  <c:v>0.98697778271949788</c:v>
                </c:pt>
                <c:pt idx="6">
                  <c:v>0.98650776981008681</c:v>
                </c:pt>
                <c:pt idx="7">
                  <c:v>0.98621891846744603</c:v>
                </c:pt>
                <c:pt idx="8">
                  <c:v>0.98604030371915941</c:v>
                </c:pt>
                <c:pt idx="9">
                  <c:v>0.98592876784694194</c:v>
                </c:pt>
                <c:pt idx="10">
                  <c:v>0.9858580494567577</c:v>
                </c:pt>
                <c:pt idx="11">
                  <c:v>0.98581216853751641</c:v>
                </c:pt>
                <c:pt idx="12">
                  <c:v>0.98578140128117886</c:v>
                </c:pt>
                <c:pt idx="13">
                  <c:v>0.98575983076801965</c:v>
                </c:pt>
                <c:pt idx="14">
                  <c:v>0.98574385656301355</c:v>
                </c:pt>
                <c:pt idx="15">
                  <c:v>0.98573128780791286</c:v>
                </c:pt>
                <c:pt idx="16">
                  <c:v>0.98572079136940616</c:v>
                </c:pt>
                <c:pt idx="17">
                  <c:v>0.98571155603826488</c:v>
                </c:pt>
                <c:pt idx="18">
                  <c:v>0.98570308819512686</c:v>
                </c:pt>
                <c:pt idx="19">
                  <c:v>0.98569508747349333</c:v>
                </c:pt>
                <c:pt idx="20">
                  <c:v>0.98568737110088556</c:v>
                </c:pt>
                <c:pt idx="21">
                  <c:v>0.98567982786057451</c:v>
                </c:pt>
                <c:pt idx="22">
                  <c:v>0.98567239007737628</c:v>
                </c:pt>
                <c:pt idx="23">
                  <c:v>0.98566501657105932</c:v>
                </c:pt>
                <c:pt idx="24">
                  <c:v>0.9856576822835228</c:v>
                </c:pt>
                <c:pt idx="25">
                  <c:v>0.98565037196695293</c:v>
                </c:pt>
                <c:pt idx="26">
                  <c:v>0.98564307634307902</c:v>
                </c:pt>
                <c:pt idx="27">
                  <c:v>0.98563578976608579</c:v>
                </c:pt>
                <c:pt idx="28">
                  <c:v>0.98562850880050068</c:v>
                </c:pt>
                <c:pt idx="29">
                  <c:v>0.98562123135584101</c:v>
                </c:pt>
                <c:pt idx="30">
                  <c:v>0.98561395616004799</c:v>
                </c:pt>
                <c:pt idx="31">
                  <c:v>0.98560668243907179</c:v>
                </c:pt>
                <c:pt idx="32">
                  <c:v>0.98559940972190074</c:v>
                </c:pt>
                <c:pt idx="33">
                  <c:v>0.98559213772192089</c:v>
                </c:pt>
                <c:pt idx="34">
                  <c:v>0.98558486626472452</c:v>
                </c:pt>
                <c:pt idx="35">
                  <c:v>0.98557759524418065</c:v>
                </c:pt>
                <c:pt idx="36">
                  <c:v>0.98557032459570482</c:v>
                </c:pt>
                <c:pt idx="37">
                  <c:v>0.98556305427999347</c:v>
                </c:pt>
                <c:pt idx="38">
                  <c:v>0.98555578427312673</c:v>
                </c:pt>
                <c:pt idx="39">
                  <c:v>0.98554851456054504</c:v>
                </c:pt>
                <c:pt idx="40">
                  <c:v>0.98554124513338537</c:v>
                </c:pt>
                <c:pt idx="41">
                  <c:v>0.98553397598624992</c:v>
                </c:pt>
                <c:pt idx="42">
                  <c:v>0.98552670711585122</c:v>
                </c:pt>
                <c:pt idx="43">
                  <c:v>0.98551943852018375</c:v>
                </c:pt>
                <c:pt idx="44">
                  <c:v>0.98551217019802417</c:v>
                </c:pt>
                <c:pt idx="45">
                  <c:v>0.9855049021486233</c:v>
                </c:pt>
                <c:pt idx="46">
                  <c:v>0.98549763437152194</c:v>
                </c:pt>
                <c:pt idx="47">
                  <c:v>0.98549036686643599</c:v>
                </c:pt>
                <c:pt idx="48">
                  <c:v>0.98548309963318925</c:v>
                </c:pt>
                <c:pt idx="49">
                  <c:v>0.98547583267167016</c:v>
                </c:pt>
                <c:pt idx="50">
                  <c:v>0.9854685659818071</c:v>
                </c:pt>
                <c:pt idx="51">
                  <c:v>0.98546129956355233</c:v>
                </c:pt>
                <c:pt idx="52">
                  <c:v>0.98545403341687288</c:v>
                </c:pt>
                <c:pt idx="53">
                  <c:v>0.98544676754174454</c:v>
                </c:pt>
                <c:pt idx="54">
                  <c:v>0.985439501938149</c:v>
                </c:pt>
                <c:pt idx="55">
                  <c:v>0.98543223660607082</c:v>
                </c:pt>
                <c:pt idx="56">
                  <c:v>0.98542497154549658</c:v>
                </c:pt>
                <c:pt idx="57">
                  <c:v>0.98541770675641449</c:v>
                </c:pt>
                <c:pt idx="58">
                  <c:v>0.98541044223881324</c:v>
                </c:pt>
                <c:pt idx="59">
                  <c:v>0.98540317799268173</c:v>
                </c:pt>
                <c:pt idx="60">
                  <c:v>0.98539591401800963</c:v>
                </c:pt>
                <c:pt idx="61">
                  <c:v>0.98538865031478617</c:v>
                </c:pt>
                <c:pt idx="62">
                  <c:v>0.98538138688300125</c:v>
                </c:pt>
                <c:pt idx="63">
                  <c:v>0.98537412372264477</c:v>
                </c:pt>
                <c:pt idx="64">
                  <c:v>0.9853668608337065</c:v>
                </c:pt>
                <c:pt idx="65">
                  <c:v>0.98535959821617591</c:v>
                </c:pt>
                <c:pt idx="66">
                  <c:v>0.98535233587004323</c:v>
                </c:pt>
                <c:pt idx="67">
                  <c:v>0.98534507379529812</c:v>
                </c:pt>
                <c:pt idx="68">
                  <c:v>0.98533781199193038</c:v>
                </c:pt>
                <c:pt idx="69">
                  <c:v>0.9853305504599299</c:v>
                </c:pt>
                <c:pt idx="70">
                  <c:v>0.98532328919928658</c:v>
                </c:pt>
                <c:pt idx="71">
                  <c:v>0.98531602820999009</c:v>
                </c:pt>
                <c:pt idx="72">
                  <c:v>0.98530876749203056</c:v>
                </c:pt>
                <c:pt idx="73">
                  <c:v>0.98530150704539765</c:v>
                </c:pt>
                <c:pt idx="74">
                  <c:v>0.98529424687008127</c:v>
                </c:pt>
                <c:pt idx="75">
                  <c:v>0.98528698696607131</c:v>
                </c:pt>
                <c:pt idx="76">
                  <c:v>0.98527972733335756</c:v>
                </c:pt>
                <c:pt idx="77">
                  <c:v>0.98527246797192958</c:v>
                </c:pt>
                <c:pt idx="78">
                  <c:v>0.98526520888177793</c:v>
                </c:pt>
                <c:pt idx="79">
                  <c:v>0.98525795006289185</c:v>
                </c:pt>
                <c:pt idx="80">
                  <c:v>0.98525069151526157</c:v>
                </c:pt>
                <c:pt idx="81">
                  <c:v>0.98524343323887664</c:v>
                </c:pt>
                <c:pt idx="82">
                  <c:v>0.9852361752337272</c:v>
                </c:pt>
                <c:pt idx="83">
                  <c:v>0.9852289174998029</c:v>
                </c:pt>
                <c:pt idx="84">
                  <c:v>0.98522166003709366</c:v>
                </c:pt>
                <c:pt idx="85">
                  <c:v>0.98521440284558937</c:v>
                </c:pt>
                <c:pt idx="86">
                  <c:v>0.9852071459252798</c:v>
                </c:pt>
                <c:pt idx="87">
                  <c:v>0.98519988927615487</c:v>
                </c:pt>
                <c:pt idx="88">
                  <c:v>0.98519263289820447</c:v>
                </c:pt>
                <c:pt idx="89">
                  <c:v>0.98518537679141838</c:v>
                </c:pt>
                <c:pt idx="90">
                  <c:v>0.98517812095578661</c:v>
                </c:pt>
                <c:pt idx="91">
                  <c:v>0.98517086539129872</c:v>
                </c:pt>
                <c:pt idx="92">
                  <c:v>0.98516361009794484</c:v>
                </c:pt>
                <c:pt idx="93">
                  <c:v>0.98515635507571486</c:v>
                </c:pt>
                <c:pt idx="94">
                  <c:v>0.98514910032459846</c:v>
                </c:pt>
                <c:pt idx="95">
                  <c:v>0.98514184584458553</c:v>
                </c:pt>
                <c:pt idx="96">
                  <c:v>0.98513459163566597</c:v>
                </c:pt>
                <c:pt idx="97">
                  <c:v>0.98512733769782967</c:v>
                </c:pt>
                <c:pt idx="98">
                  <c:v>0.98512008403106655</c:v>
                </c:pt>
                <c:pt idx="99">
                  <c:v>0.98511283063536625</c:v>
                </c:pt>
                <c:pt idx="100">
                  <c:v>0.98510557751071892</c:v>
                </c:pt>
                <c:pt idx="101">
                  <c:v>0.98509832465711411</c:v>
                </c:pt>
                <c:pt idx="102">
                  <c:v>0.98509107207454194</c:v>
                </c:pt>
                <c:pt idx="103">
                  <c:v>0.98508381976299209</c:v>
                </c:pt>
                <c:pt idx="104">
                  <c:v>0.98507656772245467</c:v>
                </c:pt>
                <c:pt idx="105">
                  <c:v>0.98506931595291924</c:v>
                </c:pt>
                <c:pt idx="106">
                  <c:v>0.98506206445437583</c:v>
                </c:pt>
                <c:pt idx="107">
                  <c:v>0.98505481322681443</c:v>
                </c:pt>
                <c:pt idx="108">
                  <c:v>0.98504756227022461</c:v>
                </c:pt>
                <c:pt idx="109">
                  <c:v>0.98504031158459648</c:v>
                </c:pt>
                <c:pt idx="110">
                  <c:v>0.98503306116991973</c:v>
                </c:pt>
                <c:pt idx="111">
                  <c:v>0.98502581102618447</c:v>
                </c:pt>
                <c:pt idx="112">
                  <c:v>0.98501856115338016</c:v>
                </c:pt>
                <c:pt idx="113">
                  <c:v>0.98501131155149702</c:v>
                </c:pt>
                <c:pt idx="114">
                  <c:v>0.98500406222052495</c:v>
                </c:pt>
                <c:pt idx="115">
                  <c:v>0.98499681316045362</c:v>
                </c:pt>
                <c:pt idx="116">
                  <c:v>0.98498956437127283</c:v>
                </c:pt>
                <c:pt idx="117">
                  <c:v>0.98498231585297269</c:v>
                </c:pt>
                <c:pt idx="118">
                  <c:v>0.98497506760554299</c:v>
                </c:pt>
                <c:pt idx="119">
                  <c:v>0.98496781962897351</c:v>
                </c:pt>
                <c:pt idx="120">
                  <c:v>0.98496057192325415</c:v>
                </c:pt>
                <c:pt idx="121">
                  <c:v>0.9849533244883748</c:v>
                </c:pt>
                <c:pt idx="122">
                  <c:v>0.98494607732432549</c:v>
                </c:pt>
                <c:pt idx="123">
                  <c:v>0.98493883043109576</c:v>
                </c:pt>
                <c:pt idx="124">
                  <c:v>0.98493158380867585</c:v>
                </c:pt>
                <c:pt idx="125">
                  <c:v>0.98492433745705532</c:v>
                </c:pt>
                <c:pt idx="126">
                  <c:v>0.98491709137622419</c:v>
                </c:pt>
                <c:pt idx="127">
                  <c:v>0.98490984556617223</c:v>
                </c:pt>
                <c:pt idx="128">
                  <c:v>0.98490260002688956</c:v>
                </c:pt>
                <c:pt idx="129">
                  <c:v>0.98489535475836576</c:v>
                </c:pt>
                <c:pt idx="130">
                  <c:v>0.98488810976059094</c:v>
                </c:pt>
                <c:pt idx="131">
                  <c:v>0.98488086503355476</c:v>
                </c:pt>
                <c:pt idx="132">
                  <c:v>0.98487362057724726</c:v>
                </c:pt>
                <c:pt idx="133">
                  <c:v>0.98486637639165808</c:v>
                </c:pt>
                <c:pt idx="134">
                  <c:v>0.98485913247677748</c:v>
                </c:pt>
                <c:pt idx="135">
                  <c:v>0.984851888832595</c:v>
                </c:pt>
                <c:pt idx="136">
                  <c:v>0.98484464545910089</c:v>
                </c:pt>
                <c:pt idx="137">
                  <c:v>0.98483740235628459</c:v>
                </c:pt>
                <c:pt idx="138">
                  <c:v>0.984830159524136</c:v>
                </c:pt>
                <c:pt idx="139">
                  <c:v>0.98482291696264546</c:v>
                </c:pt>
                <c:pt idx="140">
                  <c:v>0.98481567467180242</c:v>
                </c:pt>
                <c:pt idx="141">
                  <c:v>0.9848084326515969</c:v>
                </c:pt>
                <c:pt idx="142">
                  <c:v>0.98480119090201867</c:v>
                </c:pt>
                <c:pt idx="143">
                  <c:v>0.98479394942305787</c:v>
                </c:pt>
                <c:pt idx="144">
                  <c:v>0.98478670821470415</c:v>
                </c:pt>
                <c:pt idx="145">
                  <c:v>0.98477946727694743</c:v>
                </c:pt>
                <c:pt idx="146">
                  <c:v>0.98477222660977759</c:v>
                </c:pt>
                <c:pt idx="147">
                  <c:v>0.98476498621318465</c:v>
                </c:pt>
                <c:pt idx="148">
                  <c:v>0.98475774608715816</c:v>
                </c:pt>
                <c:pt idx="149">
                  <c:v>0.98475050623168858</c:v>
                </c:pt>
                <c:pt idx="150">
                  <c:v>0.98474326664676515</c:v>
                </c:pt>
                <c:pt idx="151">
                  <c:v>0.98473602733237808</c:v>
                </c:pt>
                <c:pt idx="152">
                  <c:v>0.98472878828851718</c:v>
                </c:pt>
                <c:pt idx="153">
                  <c:v>0.98472154951517243</c:v>
                </c:pt>
                <c:pt idx="154">
                  <c:v>0.98471431101233353</c:v>
                </c:pt>
                <c:pt idx="155">
                  <c:v>0.9847070727799907</c:v>
                </c:pt>
                <c:pt idx="156">
                  <c:v>0.98469983481813328</c:v>
                </c:pt>
                <c:pt idx="157">
                  <c:v>0.98469259712675161</c:v>
                </c:pt>
                <c:pt idx="158">
                  <c:v>0.98468535970583559</c:v>
                </c:pt>
                <c:pt idx="159">
                  <c:v>0.98467812255537468</c:v>
                </c:pt>
                <c:pt idx="160">
                  <c:v>0.9846708856753591</c:v>
                </c:pt>
                <c:pt idx="161">
                  <c:v>0.98466364906577875</c:v>
                </c:pt>
                <c:pt idx="162">
                  <c:v>0.98465641272662352</c:v>
                </c:pt>
                <c:pt idx="163">
                  <c:v>0.98464917665788299</c:v>
                </c:pt>
                <c:pt idx="164">
                  <c:v>0.98464194085954748</c:v>
                </c:pt>
                <c:pt idx="165">
                  <c:v>0.98463470533160646</c:v>
                </c:pt>
                <c:pt idx="166">
                  <c:v>0.98462747007405005</c:v>
                </c:pt>
                <c:pt idx="167">
                  <c:v>0.98462023508686825</c:v>
                </c:pt>
                <c:pt idx="168">
                  <c:v>0.98461300037005084</c:v>
                </c:pt>
                <c:pt idx="169">
                  <c:v>0.98460576592358751</c:v>
                </c:pt>
                <c:pt idx="170">
                  <c:v>0.98459853174746836</c:v>
                </c:pt>
                <c:pt idx="171">
                  <c:v>0.98459129784168331</c:v>
                </c:pt>
                <c:pt idx="172">
                  <c:v>0.98458406420622213</c:v>
                </c:pt>
                <c:pt idx="173">
                  <c:v>0.98457683084107472</c:v>
                </c:pt>
                <c:pt idx="174">
                  <c:v>0.9845695977462311</c:v>
                </c:pt>
                <c:pt idx="175">
                  <c:v>0.98456236492168103</c:v>
                </c:pt>
                <c:pt idx="176">
                  <c:v>0.98455513236741443</c:v>
                </c:pt>
                <c:pt idx="177">
                  <c:v>0.98454790008342119</c:v>
                </c:pt>
                <c:pt idx="178">
                  <c:v>0.9845406680696912</c:v>
                </c:pt>
                <c:pt idx="179">
                  <c:v>0.98453343632621426</c:v>
                </c:pt>
                <c:pt idx="180">
                  <c:v>0.98452620485298059</c:v>
                </c:pt>
                <c:pt idx="181">
                  <c:v>0.98451897364997976</c:v>
                </c:pt>
                <c:pt idx="182">
                  <c:v>0.98451174271720165</c:v>
                </c:pt>
                <c:pt idx="183">
                  <c:v>0.98450451205463652</c:v>
                </c:pt>
                <c:pt idx="184">
                  <c:v>0.9844972816622739</c:v>
                </c:pt>
                <c:pt idx="185">
                  <c:v>0.98449005154010361</c:v>
                </c:pt>
                <c:pt idx="186">
                  <c:v>0.98448282168811596</c:v>
                </c:pt>
                <c:pt idx="187">
                  <c:v>0.98447559210630065</c:v>
                </c:pt>
                <c:pt idx="188">
                  <c:v>0.98446836279464722</c:v>
                </c:pt>
                <c:pt idx="189">
                  <c:v>0.98446113375314626</c:v>
                </c:pt>
                <c:pt idx="190">
                  <c:v>0.98445390498178709</c:v>
                </c:pt>
                <c:pt idx="191">
                  <c:v>0.98444667648055983</c:v>
                </c:pt>
                <c:pt idx="192">
                  <c:v>0.98443944824945451</c:v>
                </c:pt>
                <c:pt idx="193">
                  <c:v>0.98443222028846078</c:v>
                </c:pt>
                <c:pt idx="194">
                  <c:v>0.98442499259756855</c:v>
                </c:pt>
                <c:pt idx="195">
                  <c:v>0.98441776517676782</c:v>
                </c:pt>
                <c:pt idx="196">
                  <c:v>0.98441053802604861</c:v>
                </c:pt>
                <c:pt idx="197">
                  <c:v>0.98440331114540058</c:v>
                </c:pt>
                <c:pt idx="198">
                  <c:v>0.98439608453481386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15-44A5-A1BE-25D765AB8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579471"/>
        <c:axId val="582579055"/>
      </c:scatterChart>
      <c:valAx>
        <c:axId val="58257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/ 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8687504970969536"/>
              <c:y val="0.95745872941407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79055"/>
        <c:crosses val="autoZero"/>
        <c:crossBetween val="midCat"/>
      </c:valAx>
      <c:valAx>
        <c:axId val="582579055"/>
        <c:scaling>
          <c:orientation val="minMax"/>
          <c:max val="1"/>
          <c:min val="0.9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Angular</a:t>
                </a:r>
                <a:r>
                  <a:rPr lang="en-GB" baseline="0"/>
                  <a:t> correlation / normalised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3932427725531174E-3"/>
              <c:y val="0.31903925485606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7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65308035555116739"/>
          <c:y val="6.3671747113390562E-2"/>
          <c:w val="9.7529188161824612E-2"/>
          <c:h val="0.1113914874088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7</xdr:row>
      <xdr:rowOff>128586</xdr:rowOff>
    </xdr:from>
    <xdr:to>
      <xdr:col>20</xdr:col>
      <xdr:colOff>476250</xdr:colOff>
      <xdr:row>37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106992-7A3D-CC4F-82FF-9B3B3AA61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</xdr:colOff>
      <xdr:row>3</xdr:row>
      <xdr:rowOff>19049</xdr:rowOff>
    </xdr:from>
    <xdr:to>
      <xdr:col>21</xdr:col>
      <xdr:colOff>171450</xdr:colOff>
      <xdr:row>22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BC846D-62B9-83A2-D0E1-20C8F3B45D31}"/>
            </a:ext>
          </a:extLst>
        </xdr:cNvPr>
        <xdr:cNvSpPr txBox="1"/>
      </xdr:nvSpPr>
      <xdr:spPr>
        <a:xfrm>
          <a:off x="11353800" y="590549"/>
          <a:ext cx="2552700" cy="3638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Instructions:</a:t>
          </a:r>
        </a:p>
        <a:p>
          <a:endParaRPr lang="en-GB" sz="1100"/>
        </a:p>
        <a:p>
          <a:pPr algn="l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MDANSE, c</a:t>
          </a:r>
          <a:r>
            <a:rPr lang="en-GB" sz="1100"/>
            <a:t>alculate</a:t>
          </a:r>
          <a:r>
            <a:rPr lang="en-GB" sz="1100" baseline="0"/>
            <a:t> Angular Correlation Function for all molecule axes, for chunks of simulation (ie 1-100ps, 101-200ps.....). *Use hdf output*</a:t>
          </a:r>
        </a:p>
        <a:p>
          <a:endParaRPr lang="en-GB" sz="1100"/>
        </a:p>
        <a:p>
          <a:r>
            <a:rPr lang="en-GB" sz="1100"/>
            <a:t>AC_Master.py</a:t>
          </a:r>
          <a:r>
            <a:rPr lang="en-GB" sz="1100" baseline="0"/>
            <a:t> will average all resulting .h5 files into final.csv</a:t>
          </a:r>
          <a:endParaRPr lang="en-GB" sz="1100"/>
        </a:p>
        <a:p>
          <a:endParaRPr lang="en-GB" sz="1100"/>
        </a:p>
        <a:p>
          <a:r>
            <a:rPr lang="en-GB" sz="1100"/>
            <a:t>Paste final.csv</a:t>
          </a:r>
          <a:r>
            <a:rPr lang="en-GB" sz="1100" baseline="0"/>
            <a:t> contents in first 2 columns. &lt;---</a:t>
          </a:r>
        </a:p>
        <a:p>
          <a:endParaRPr lang="en-GB" sz="1100" baseline="0"/>
        </a:p>
        <a:p>
          <a:r>
            <a:rPr lang="en-GB" sz="1100" baseline="0"/>
            <a:t>Use solver to fit exponential to data.</a:t>
          </a:r>
        </a:p>
        <a:p>
          <a:endParaRPr lang="en-GB" sz="1100" baseline="0"/>
        </a:p>
        <a:p>
          <a:r>
            <a:rPr lang="en-GB" sz="1100" b="1" baseline="0">
              <a:solidFill>
                <a:srgbClr val="00B050"/>
              </a:solidFill>
            </a:rPr>
            <a:t>AC(</a:t>
          </a:r>
          <a:r>
            <a:rPr lang="el-GR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en-GB" sz="1100" b="1" baseline="0">
              <a:solidFill>
                <a:srgbClr val="00B050"/>
              </a:solidFill>
            </a:rPr>
            <a:t>t) = EXP(-6Drot*</a:t>
          </a:r>
          <a:r>
            <a:rPr lang="el-GR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en-GB" sz="1100" b="1" baseline="0">
              <a:solidFill>
                <a:srgbClr val="00B050"/>
              </a:solidFill>
            </a:rPr>
            <a:t>t)</a:t>
          </a:r>
        </a:p>
        <a:p>
          <a:r>
            <a:rPr lang="en-GB" sz="1100" b="1" baseline="0">
              <a:solidFill>
                <a:srgbClr val="00B050"/>
              </a:solidFill>
            </a:rPr>
            <a:t>Drot = (decay constant)/6</a:t>
          </a:r>
        </a:p>
        <a:p>
          <a:endParaRPr lang="en-GB" sz="1100" baseline="0"/>
        </a:p>
        <a:p>
          <a:r>
            <a:rPr lang="en-GB" sz="900" baseline="0"/>
            <a:t>(Note, ensure nothing in directory with 'data' in name when executing AC_Master.py.  It will be deleted.)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workbookViewId="0">
      <selection activeCell="W18" sqref="W18"/>
    </sheetView>
  </sheetViews>
  <sheetFormatPr defaultRowHeight="15" x14ac:dyDescent="0.25"/>
  <cols>
    <col min="2" max="2" width="11.7109375" customWidth="1"/>
    <col min="4" max="4" width="10" style="4" customWidth="1"/>
    <col min="5" max="5" width="9.140625" style="3"/>
    <col min="6" max="6" width="11" style="2" bestFit="1" customWidth="1"/>
    <col min="7" max="7" width="9.28515625" style="2" bestFit="1" customWidth="1"/>
    <col min="8" max="8" width="9.28515625" style="2" customWidth="1"/>
    <col min="10" max="10" width="11" style="1" bestFit="1" customWidth="1"/>
    <col min="11" max="11" width="12" bestFit="1" customWidth="1"/>
    <col min="12" max="12" width="11" style="1" bestFit="1" customWidth="1"/>
    <col min="14" max="14" width="11" style="1" bestFit="1" customWidth="1"/>
  </cols>
  <sheetData>
    <row r="1" spans="1:14" x14ac:dyDescent="0.25">
      <c r="A1" t="s">
        <v>8</v>
      </c>
      <c r="B1" t="s">
        <v>10</v>
      </c>
      <c r="C1" t="s">
        <v>7</v>
      </c>
      <c r="D1" s="4" t="s">
        <v>9</v>
      </c>
      <c r="E1" s="3" t="s">
        <v>0</v>
      </c>
      <c r="F1" s="2" t="s">
        <v>12</v>
      </c>
      <c r="G1" s="2" t="s">
        <v>11</v>
      </c>
      <c r="I1" t="s">
        <v>1</v>
      </c>
      <c r="J1" s="1" t="s">
        <v>2</v>
      </c>
      <c r="K1" t="s">
        <v>3</v>
      </c>
      <c r="L1" s="1" t="s">
        <v>4</v>
      </c>
      <c r="M1" t="s">
        <v>5</v>
      </c>
      <c r="N1" s="1" t="s">
        <v>6</v>
      </c>
    </row>
    <row r="2" spans="1:14" x14ac:dyDescent="0.25">
      <c r="A2">
        <v>0</v>
      </c>
      <c r="B2">
        <v>0.33333333333333298</v>
      </c>
      <c r="C2">
        <f>A2*10^-12</f>
        <v>0</v>
      </c>
      <c r="D2" s="4">
        <f>B2*(1/$B$2)</f>
        <v>1</v>
      </c>
      <c r="E2" s="3">
        <f t="shared" ref="E2:E33" si="0">($I$2*EXP(-$J$2*C2))+($K$2*EXP(-$L$2*C2))+($M$2*EXP(-$N$2*C2))</f>
        <v>1</v>
      </c>
      <c r="F2" s="2">
        <f t="shared" ref="F2:F33" si="1">(E2-D2)^2</f>
        <v>0</v>
      </c>
      <c r="G2" s="2">
        <f>SUM(F2:F200)</f>
        <v>2.649127664496227E-4</v>
      </c>
      <c r="I2">
        <f>1-K2-M2</f>
        <v>0.79132975930022786</v>
      </c>
      <c r="J2" s="1">
        <v>146734.52130353582</v>
      </c>
      <c r="K2">
        <v>0.19450247402740881</v>
      </c>
      <c r="L2" s="1">
        <v>747994419.98679328</v>
      </c>
      <c r="M2">
        <v>1.416776667236328E-2</v>
      </c>
      <c r="N2" s="1">
        <v>9935226238400.0605</v>
      </c>
    </row>
    <row r="3" spans="1:14" x14ac:dyDescent="0.25">
      <c r="A3">
        <v>5.0000000745057997E-2</v>
      </c>
      <c r="B3">
        <v>0.332506847776813</v>
      </c>
      <c r="C3">
        <f t="shared" ref="C3:C66" si="2">A3*10^-12</f>
        <v>5.0000000745057998E-14</v>
      </c>
      <c r="D3" s="4">
        <f t="shared" ref="D3:D66" si="3">B3*(1/$B$2)</f>
        <v>0.99752054333044005</v>
      </c>
      <c r="E3" s="3">
        <f t="shared" si="0"/>
        <v>0.9944460138836293</v>
      </c>
      <c r="F3" s="2">
        <f t="shared" si="1"/>
        <v>9.4527313193064014E-6</v>
      </c>
    </row>
    <row r="4" spans="1:14" x14ac:dyDescent="0.25">
      <c r="A4">
        <v>0.10000000149011599</v>
      </c>
      <c r="B4">
        <v>0.33095630194840397</v>
      </c>
      <c r="C4">
        <f t="shared" si="2"/>
        <v>1.00000001490116E-13</v>
      </c>
      <c r="D4" s="4">
        <f t="shared" si="3"/>
        <v>0.99286890584521292</v>
      </c>
      <c r="E4" s="3">
        <f t="shared" si="0"/>
        <v>0.99106357344677021</v>
      </c>
      <c r="F4" s="2">
        <f t="shared" si="1"/>
        <v>3.2592250688669297E-6</v>
      </c>
      <c r="J4" s="1">
        <f>J2/6</f>
        <v>24455.753550589303</v>
      </c>
      <c r="L4" s="1">
        <f t="shared" ref="L4:N4" si="4">L2/6</f>
        <v>124665736.66446555</v>
      </c>
      <c r="N4" s="1">
        <f t="shared" si="4"/>
        <v>1655871039733.3435</v>
      </c>
    </row>
    <row r="5" spans="1:14" x14ac:dyDescent="0.25">
      <c r="A5">
        <v>0.15000000223517401</v>
      </c>
      <c r="B5">
        <v>0.32964163065913199</v>
      </c>
      <c r="C5">
        <f t="shared" si="2"/>
        <v>1.5000000223517401E-13</v>
      </c>
      <c r="D5" s="4">
        <f t="shared" si="3"/>
        <v>0.98892489197739697</v>
      </c>
      <c r="E5" s="3">
        <f t="shared" si="0"/>
        <v>0.98900251476065193</v>
      </c>
      <c r="F5" s="2">
        <f t="shared" si="1"/>
        <v>6.025296480246546E-9</v>
      </c>
    </row>
    <row r="6" spans="1:14" x14ac:dyDescent="0.25">
      <c r="A6">
        <v>0.20000000298023199</v>
      </c>
      <c r="B6">
        <v>0.32870358500658797</v>
      </c>
      <c r="C6">
        <f t="shared" si="2"/>
        <v>2.0000000298023199E-13</v>
      </c>
      <c r="D6" s="4">
        <f t="shared" si="3"/>
        <v>0.98611075501976497</v>
      </c>
      <c r="E6" s="3">
        <f t="shared" si="0"/>
        <v>0.98774551460215132</v>
      </c>
      <c r="F6" s="2">
        <f t="shared" si="1"/>
        <v>2.6724388922039838E-6</v>
      </c>
      <c r="K6" s="5" t="s">
        <v>13</v>
      </c>
    </row>
    <row r="7" spans="1:14" x14ac:dyDescent="0.25">
      <c r="A7">
        <v>0.25000000372529002</v>
      </c>
      <c r="B7">
        <v>0.32817007458441499</v>
      </c>
      <c r="C7">
        <f t="shared" si="2"/>
        <v>2.5000000372529003E-13</v>
      </c>
      <c r="D7" s="4">
        <f t="shared" si="3"/>
        <v>0.98451022375324604</v>
      </c>
      <c r="E7" s="3">
        <f t="shared" si="0"/>
        <v>0.98697778271949788</v>
      </c>
      <c r="F7" s="2">
        <f t="shared" si="1"/>
        <v>6.0888472519298351E-6</v>
      </c>
      <c r="K7" s="6">
        <f>(I2*J4)+(K2*L4)+(M2*N4)</f>
        <v>23484261677.238853</v>
      </c>
    </row>
    <row r="8" spans="1:14" x14ac:dyDescent="0.25">
      <c r="A8">
        <v>0.30000000447034803</v>
      </c>
      <c r="B8">
        <v>0.32808562899361499</v>
      </c>
      <c r="C8">
        <f t="shared" si="2"/>
        <v>3.0000000447034801E-13</v>
      </c>
      <c r="D8" s="4">
        <f t="shared" si="3"/>
        <v>0.98425688698084601</v>
      </c>
      <c r="E8" s="3">
        <f t="shared" si="0"/>
        <v>0.98650776981008681</v>
      </c>
      <c r="F8" s="2">
        <f t="shared" si="1"/>
        <v>5.0664735109710533E-6</v>
      </c>
    </row>
    <row r="9" spans="1:14" x14ac:dyDescent="0.25">
      <c r="A9">
        <v>0.35000000521540597</v>
      </c>
      <c r="B9">
        <v>0.32837443715123699</v>
      </c>
      <c r="C9">
        <f t="shared" si="2"/>
        <v>3.5000000521540595E-13</v>
      </c>
      <c r="D9" s="4">
        <f t="shared" si="3"/>
        <v>0.98512331145371201</v>
      </c>
      <c r="E9" s="3">
        <f t="shared" si="0"/>
        <v>0.98621891846744603</v>
      </c>
      <c r="F9" s="2">
        <f t="shared" si="1"/>
        <v>1.2003547285431604E-6</v>
      </c>
    </row>
    <row r="10" spans="1:14" x14ac:dyDescent="0.25">
      <c r="A10">
        <v>0.40000000596046398</v>
      </c>
      <c r="B10">
        <v>0.32866297631846197</v>
      </c>
      <c r="C10">
        <f t="shared" si="2"/>
        <v>4.0000000596046398E-13</v>
      </c>
      <c r="D10" s="4">
        <f t="shared" si="3"/>
        <v>0.98598892895538692</v>
      </c>
      <c r="E10" s="3">
        <f t="shared" si="0"/>
        <v>0.98604030371915941</v>
      </c>
      <c r="F10" s="2">
        <f t="shared" si="1"/>
        <v>2.6393663526783929E-9</v>
      </c>
    </row>
    <row r="11" spans="1:14" x14ac:dyDescent="0.25">
      <c r="A11">
        <v>0.45000000670552198</v>
      </c>
      <c r="B11">
        <v>0.32865801694790298</v>
      </c>
      <c r="C11">
        <f t="shared" si="2"/>
        <v>4.5000000670552197E-13</v>
      </c>
      <c r="D11" s="4">
        <f t="shared" si="3"/>
        <v>0.98597405084370993</v>
      </c>
      <c r="E11" s="3">
        <f t="shared" si="0"/>
        <v>0.98592876784694194</v>
      </c>
      <c r="F11" s="2">
        <f t="shared" si="1"/>
        <v>2.0505497962890056E-9</v>
      </c>
    </row>
    <row r="12" spans="1:14" x14ac:dyDescent="0.25">
      <c r="A12">
        <v>0.50000000745058004</v>
      </c>
      <c r="B12">
        <v>0.32843999857401202</v>
      </c>
      <c r="C12">
        <f t="shared" si="2"/>
        <v>5.0000000745058005E-13</v>
      </c>
      <c r="D12" s="4">
        <f t="shared" si="3"/>
        <v>0.9853199957220371</v>
      </c>
      <c r="E12" s="3">
        <f t="shared" si="0"/>
        <v>0.9858580494567577</v>
      </c>
      <c r="F12" s="2">
        <f t="shared" si="1"/>
        <v>2.895018214467863E-7</v>
      </c>
    </row>
    <row r="13" spans="1:14" x14ac:dyDescent="0.25">
      <c r="A13">
        <v>0.55000000819563799</v>
      </c>
      <c r="B13">
        <v>0.32815195555813498</v>
      </c>
      <c r="C13">
        <f t="shared" si="2"/>
        <v>5.5000000819563794E-13</v>
      </c>
      <c r="D13" s="4">
        <f t="shared" si="3"/>
        <v>0.98445586667440599</v>
      </c>
      <c r="E13" s="3">
        <f t="shared" si="0"/>
        <v>0.98581216853751641</v>
      </c>
      <c r="F13" s="2">
        <f t="shared" si="1"/>
        <v>1.8395547438767983E-6</v>
      </c>
    </row>
    <row r="14" spans="1:14" x14ac:dyDescent="0.25">
      <c r="A14">
        <v>0.60000000894069605</v>
      </c>
      <c r="B14">
        <v>0.327857205544626</v>
      </c>
      <c r="C14">
        <f t="shared" si="2"/>
        <v>6.0000000894069602E-13</v>
      </c>
      <c r="D14" s="4">
        <f t="shared" si="3"/>
        <v>0.98357161663387904</v>
      </c>
      <c r="E14" s="3">
        <f t="shared" si="0"/>
        <v>0.98578140128117886</v>
      </c>
      <c r="F14" s="2">
        <f t="shared" si="1"/>
        <v>4.8831481874419779E-6</v>
      </c>
    </row>
    <row r="15" spans="1:14" x14ac:dyDescent="0.25">
      <c r="A15">
        <v>0.650000009685754</v>
      </c>
      <c r="B15">
        <v>0.32767633190059398</v>
      </c>
      <c r="C15">
        <f t="shared" si="2"/>
        <v>6.5000000968575401E-13</v>
      </c>
      <c r="D15" s="4">
        <f t="shared" si="3"/>
        <v>0.98302899570178293</v>
      </c>
      <c r="E15" s="3">
        <f t="shared" si="0"/>
        <v>0.98575983076801965</v>
      </c>
      <c r="F15" s="2">
        <f t="shared" si="1"/>
        <v>7.45746015898814E-6</v>
      </c>
    </row>
    <row r="16" spans="1:14" x14ac:dyDescent="0.25">
      <c r="A16">
        <v>0.70000001043081195</v>
      </c>
      <c r="B16">
        <v>0.32768669010895102</v>
      </c>
      <c r="C16">
        <f t="shared" si="2"/>
        <v>7.0000001043081189E-13</v>
      </c>
      <c r="D16" s="4">
        <f t="shared" si="3"/>
        <v>0.98306007032685405</v>
      </c>
      <c r="E16" s="3">
        <f t="shared" si="0"/>
        <v>0.98574385656301355</v>
      </c>
      <c r="F16" s="2">
        <f t="shared" si="1"/>
        <v>7.2027085613991868E-6</v>
      </c>
    </row>
    <row r="17" spans="1:6" x14ac:dyDescent="0.25">
      <c r="A17">
        <v>0.75000001117587001</v>
      </c>
      <c r="B17">
        <v>0.32784725474360199</v>
      </c>
      <c r="C17">
        <f t="shared" si="2"/>
        <v>7.5000001117586998E-13</v>
      </c>
      <c r="D17" s="4">
        <f t="shared" si="3"/>
        <v>0.98354176423080697</v>
      </c>
      <c r="E17" s="3">
        <f t="shared" si="0"/>
        <v>0.98573128780791286</v>
      </c>
      <c r="F17" s="2">
        <f t="shared" si="1"/>
        <v>4.7940134947025708E-6</v>
      </c>
    </row>
    <row r="18" spans="1:6" x14ac:dyDescent="0.25">
      <c r="A18">
        <v>0.80000001192092896</v>
      </c>
      <c r="B18">
        <v>0.32804076023246398</v>
      </c>
      <c r="C18">
        <f t="shared" si="2"/>
        <v>8.0000001192092897E-13</v>
      </c>
      <c r="D18" s="4">
        <f t="shared" si="3"/>
        <v>0.98412228069739294</v>
      </c>
      <c r="E18" s="3">
        <f t="shared" si="0"/>
        <v>0.98572079136940616</v>
      </c>
      <c r="F18" s="2">
        <f t="shared" si="1"/>
        <v>2.555236368540157E-6</v>
      </c>
    </row>
    <row r="19" spans="1:6" x14ac:dyDescent="0.25">
      <c r="A19">
        <v>0.85000001266598701</v>
      </c>
      <c r="B19">
        <v>0.32816762053919102</v>
      </c>
      <c r="C19">
        <f t="shared" si="2"/>
        <v>8.5000001266598696E-13</v>
      </c>
      <c r="D19" s="4">
        <f t="shared" si="3"/>
        <v>0.98450286161757405</v>
      </c>
      <c r="E19" s="3">
        <f t="shared" si="0"/>
        <v>0.98571155603826488</v>
      </c>
      <c r="F19" s="2">
        <f t="shared" si="1"/>
        <v>1.4609422026091307E-6</v>
      </c>
    </row>
    <row r="20" spans="1:6" x14ac:dyDescent="0.25">
      <c r="A20">
        <v>0.90000001341104496</v>
      </c>
      <c r="B20">
        <v>0.32816065435710001</v>
      </c>
      <c r="C20">
        <f t="shared" si="2"/>
        <v>9.0000001341104494E-13</v>
      </c>
      <c r="D20" s="4">
        <f t="shared" si="3"/>
        <v>0.98448196307130109</v>
      </c>
      <c r="E20" s="3">
        <f t="shared" si="0"/>
        <v>0.98570308819512686</v>
      </c>
      <c r="F20" s="2">
        <f t="shared" si="1"/>
        <v>1.4911465680385084E-6</v>
      </c>
    </row>
    <row r="21" spans="1:6" x14ac:dyDescent="0.25">
      <c r="A21">
        <v>0.95000001415610302</v>
      </c>
      <c r="B21">
        <v>0.32806980222168802</v>
      </c>
      <c r="C21">
        <f t="shared" si="2"/>
        <v>9.5000001415610303E-13</v>
      </c>
      <c r="D21" s="4">
        <f t="shared" si="3"/>
        <v>0.98420940666506507</v>
      </c>
      <c r="E21" s="3">
        <f t="shared" si="0"/>
        <v>0.98569508747349333</v>
      </c>
      <c r="F21" s="2">
        <f t="shared" si="1"/>
        <v>2.2072474645320422E-6</v>
      </c>
    </row>
    <row r="22" spans="1:6" x14ac:dyDescent="0.25">
      <c r="A22">
        <v>1.0000000149011601</v>
      </c>
      <c r="B22">
        <v>0.32799643895929798</v>
      </c>
      <c r="C22">
        <f t="shared" si="2"/>
        <v>1.0000000149011601E-12</v>
      </c>
      <c r="D22" s="4">
        <f t="shared" si="3"/>
        <v>0.98398931687789493</v>
      </c>
      <c r="E22" s="3">
        <f t="shared" si="0"/>
        <v>0.98568737110088556</v>
      </c>
      <c r="F22" s="2">
        <f t="shared" si="1"/>
        <v>2.8833881442163136E-6</v>
      </c>
    </row>
    <row r="23" spans="1:6" x14ac:dyDescent="0.25">
      <c r="A23">
        <v>1.0500000156462099</v>
      </c>
      <c r="B23">
        <v>0.32803521742722702</v>
      </c>
      <c r="C23">
        <f t="shared" si="2"/>
        <v>1.0500000156462099E-12</v>
      </c>
      <c r="D23" s="4">
        <f t="shared" si="3"/>
        <v>0.98410565228168212</v>
      </c>
      <c r="E23" s="3">
        <f t="shared" si="0"/>
        <v>0.98567982786057451</v>
      </c>
      <c r="F23" s="2">
        <f t="shared" si="1"/>
        <v>2.4780287531811895E-6</v>
      </c>
    </row>
    <row r="24" spans="1:6" x14ac:dyDescent="0.25">
      <c r="A24">
        <v>1.10000001639127</v>
      </c>
      <c r="B24">
        <v>0.32820525210078699</v>
      </c>
      <c r="C24">
        <f t="shared" si="2"/>
        <v>1.10000001639127E-12</v>
      </c>
      <c r="D24" s="4">
        <f t="shared" si="3"/>
        <v>0.98461575630236198</v>
      </c>
      <c r="E24" s="3">
        <f t="shared" si="0"/>
        <v>0.98567239007737628</v>
      </c>
      <c r="F24" s="2">
        <f t="shared" si="1"/>
        <v>1.1164749345009788E-6</v>
      </c>
    </row>
    <row r="25" spans="1:6" x14ac:dyDescent="0.25">
      <c r="A25">
        <v>1.15000001713633</v>
      </c>
      <c r="B25">
        <v>0.328450919745154</v>
      </c>
      <c r="C25">
        <f t="shared" si="2"/>
        <v>1.1500000171363301E-12</v>
      </c>
      <c r="D25" s="4">
        <f t="shared" si="3"/>
        <v>0.98535275923546306</v>
      </c>
      <c r="E25" s="3">
        <f t="shared" si="0"/>
        <v>0.98566501657105932</v>
      </c>
      <c r="F25" s="2">
        <f t="shared" si="1"/>
        <v>9.7504643633672509E-8</v>
      </c>
    </row>
    <row r="26" spans="1:6" x14ac:dyDescent="0.25">
      <c r="A26">
        <v>1.2000000178813901</v>
      </c>
      <c r="B26">
        <v>0.32869848012247099</v>
      </c>
      <c r="C26">
        <f t="shared" si="2"/>
        <v>1.20000001788139E-12</v>
      </c>
      <c r="D26" s="4">
        <f t="shared" si="3"/>
        <v>0.98609544036741403</v>
      </c>
      <c r="E26" s="3">
        <f t="shared" si="0"/>
        <v>0.9856576822835228</v>
      </c>
      <c r="F26" s="2">
        <f t="shared" si="1"/>
        <v>1.9163214001212783E-7</v>
      </c>
    </row>
    <row r="27" spans="1:6" x14ac:dyDescent="0.25">
      <c r="A27">
        <v>1.2500000186264499</v>
      </c>
      <c r="B27">
        <v>0.328879288950574</v>
      </c>
      <c r="C27">
        <f t="shared" si="2"/>
        <v>1.2500000186264499E-12</v>
      </c>
      <c r="D27" s="4">
        <f t="shared" si="3"/>
        <v>0.98663786685172306</v>
      </c>
      <c r="E27" s="3">
        <f t="shared" si="0"/>
        <v>0.98565037196695293</v>
      </c>
      <c r="F27" s="2">
        <f t="shared" si="1"/>
        <v>9.7514614744715991E-7</v>
      </c>
    </row>
    <row r="28" spans="1:6" x14ac:dyDescent="0.25">
      <c r="A28">
        <v>1.3000000193715</v>
      </c>
      <c r="B28">
        <v>0.32898021544515499</v>
      </c>
      <c r="C28">
        <f t="shared" si="2"/>
        <v>1.3000000193714999E-12</v>
      </c>
      <c r="D28" s="4">
        <f t="shared" si="3"/>
        <v>0.98694064633546597</v>
      </c>
      <c r="E28" s="3">
        <f t="shared" si="0"/>
        <v>0.98564307634307902</v>
      </c>
      <c r="F28" s="2">
        <f t="shared" si="1"/>
        <v>1.6836878851430665E-6</v>
      </c>
    </row>
    <row r="29" spans="1:6" x14ac:dyDescent="0.25">
      <c r="A29">
        <v>1.3500000201165601</v>
      </c>
      <c r="B29">
        <v>0.329021198684391</v>
      </c>
      <c r="C29">
        <f t="shared" si="2"/>
        <v>1.35000002011656E-12</v>
      </c>
      <c r="D29" s="4">
        <f t="shared" si="3"/>
        <v>0.98706359605317406</v>
      </c>
      <c r="E29" s="3">
        <f t="shared" si="0"/>
        <v>0.98563578976608579</v>
      </c>
      <c r="F29" s="2">
        <f t="shared" si="1"/>
        <v>2.0386307934488013E-6</v>
      </c>
    </row>
    <row r="30" spans="1:6" x14ac:dyDescent="0.25">
      <c r="A30">
        <v>1.4000000208616199</v>
      </c>
      <c r="B30">
        <v>0.32903857786691398</v>
      </c>
      <c r="C30">
        <f t="shared" si="2"/>
        <v>1.4000000208616199E-12</v>
      </c>
      <c r="D30" s="4">
        <f t="shared" si="3"/>
        <v>0.98711573360074301</v>
      </c>
      <c r="E30" s="3">
        <f t="shared" si="0"/>
        <v>0.98562850880050068</v>
      </c>
      <c r="F30" s="2">
        <f t="shared" si="1"/>
        <v>2.2118376064558265E-6</v>
      </c>
    </row>
    <row r="31" spans="1:6" x14ac:dyDescent="0.25">
      <c r="A31">
        <v>1.45000002160668</v>
      </c>
      <c r="B31">
        <v>0.32901629920113001</v>
      </c>
      <c r="C31">
        <f t="shared" si="2"/>
        <v>1.4500000216066798E-12</v>
      </c>
      <c r="D31" s="4">
        <f t="shared" si="3"/>
        <v>0.9870488976033911</v>
      </c>
      <c r="E31" s="3">
        <f t="shared" si="0"/>
        <v>0.98562123135584101</v>
      </c>
      <c r="F31" s="2">
        <f t="shared" si="1"/>
        <v>2.0382309143937424E-6</v>
      </c>
    </row>
    <row r="32" spans="1:6" x14ac:dyDescent="0.25">
      <c r="A32">
        <v>1.50000002235174</v>
      </c>
      <c r="B32">
        <v>0.328962398354812</v>
      </c>
      <c r="C32">
        <f t="shared" si="2"/>
        <v>1.50000002235174E-12</v>
      </c>
      <c r="D32" s="4">
        <f t="shared" si="3"/>
        <v>0.98688719506443701</v>
      </c>
      <c r="E32" s="3">
        <f t="shared" si="0"/>
        <v>0.98561395616004799</v>
      </c>
      <c r="F32" s="2">
        <f t="shared" si="1"/>
        <v>1.6211373076497468E-6</v>
      </c>
    </row>
    <row r="33" spans="1:6" x14ac:dyDescent="0.25">
      <c r="A33">
        <v>1.5500000230967901</v>
      </c>
      <c r="B33">
        <v>0.32890891169399999</v>
      </c>
      <c r="C33">
        <f t="shared" si="2"/>
        <v>1.55000002309679E-12</v>
      </c>
      <c r="D33" s="4">
        <f t="shared" si="3"/>
        <v>0.98672673508200104</v>
      </c>
      <c r="E33" s="3">
        <f t="shared" si="0"/>
        <v>0.98560668243907179</v>
      </c>
      <c r="F33" s="2">
        <f t="shared" si="1"/>
        <v>1.2545179229327934E-6</v>
      </c>
    </row>
    <row r="34" spans="1:6" x14ac:dyDescent="0.25">
      <c r="A34">
        <v>1.6000000238418499</v>
      </c>
      <c r="B34">
        <v>0.328883373122973</v>
      </c>
      <c r="C34">
        <f t="shared" si="2"/>
        <v>1.6000000238418499E-12</v>
      </c>
      <c r="D34" s="4">
        <f t="shared" si="3"/>
        <v>0.98665011936892</v>
      </c>
      <c r="E34" s="3">
        <f t="shared" ref="E34:E65" si="5">($I$2*EXP(-$J$2*C34))+($K$2*EXP(-$L$2*C34))+($M$2*EXP(-$N$2*C34))</f>
        <v>0.98559940972190074</v>
      </c>
      <c r="F34" s="2">
        <f t="shared" ref="F34:F65" si="6">(E34-D34)^2</f>
        <v>1.1039907623393264E-6</v>
      </c>
    </row>
    <row r="35" spans="1:6" x14ac:dyDescent="0.25">
      <c r="A35">
        <v>1.65000002458691</v>
      </c>
      <c r="B35">
        <v>0.328866602000014</v>
      </c>
      <c r="C35">
        <f t="shared" si="2"/>
        <v>1.65000002458691E-12</v>
      </c>
      <c r="D35" s="4">
        <f t="shared" si="3"/>
        <v>0.98659980600004304</v>
      </c>
      <c r="E35" s="3">
        <f t="shared" si="5"/>
        <v>0.98559213772192089</v>
      </c>
      <c r="F35" s="2">
        <f t="shared" si="6"/>
        <v>1.0153953587336658E-6</v>
      </c>
    </row>
    <row r="36" spans="1:6" x14ac:dyDescent="0.25">
      <c r="A36">
        <v>1.70000002533197</v>
      </c>
      <c r="B36">
        <v>0.32883804903444602</v>
      </c>
      <c r="C36">
        <f t="shared" si="2"/>
        <v>1.7000000253319701E-12</v>
      </c>
      <c r="D36" s="4">
        <f t="shared" si="3"/>
        <v>0.98651414710333907</v>
      </c>
      <c r="E36" s="3">
        <f t="shared" si="5"/>
        <v>0.98558486626472452</v>
      </c>
      <c r="F36" s="2">
        <f t="shared" si="6"/>
        <v>8.635628770161492E-7</v>
      </c>
    </row>
    <row r="37" spans="1:6" x14ac:dyDescent="0.25">
      <c r="A37">
        <v>1.7500000260770301</v>
      </c>
      <c r="B37">
        <v>0.32876377879625501</v>
      </c>
      <c r="C37">
        <f t="shared" si="2"/>
        <v>1.75000002607703E-12</v>
      </c>
      <c r="D37" s="4">
        <f t="shared" si="3"/>
        <v>0.98629133638876609</v>
      </c>
      <c r="E37" s="3">
        <f t="shared" si="5"/>
        <v>0.98557759524418065</v>
      </c>
      <c r="F37" s="2">
        <f t="shared" si="6"/>
        <v>5.0942642147414063E-7</v>
      </c>
    </row>
    <row r="38" spans="1:6" x14ac:dyDescent="0.25">
      <c r="A38">
        <v>1.8000000268220899</v>
      </c>
      <c r="B38">
        <v>0.32862017170909602</v>
      </c>
      <c r="C38">
        <f t="shared" si="2"/>
        <v>1.8000000268220899E-12</v>
      </c>
      <c r="D38" s="4">
        <f t="shared" si="3"/>
        <v>0.98586051512728912</v>
      </c>
      <c r="E38" s="3">
        <f t="shared" si="5"/>
        <v>0.98557032459570482</v>
      </c>
      <c r="F38" s="2">
        <f t="shared" si="6"/>
        <v>8.4210544621178665E-8</v>
      </c>
    </row>
    <row r="39" spans="1:6" x14ac:dyDescent="0.25">
      <c r="A39">
        <v>1.85000002756714</v>
      </c>
      <c r="B39">
        <v>0.32845345988951702</v>
      </c>
      <c r="C39">
        <f t="shared" si="2"/>
        <v>1.8500000275671401E-12</v>
      </c>
      <c r="D39" s="4">
        <f t="shared" si="3"/>
        <v>0.98536037966855206</v>
      </c>
      <c r="E39" s="3">
        <f t="shared" si="5"/>
        <v>0.98556305427999347</v>
      </c>
      <c r="F39" s="2">
        <f t="shared" si="6"/>
        <v>4.107699812292705E-8</v>
      </c>
    </row>
    <row r="40" spans="1:6" x14ac:dyDescent="0.25">
      <c r="A40">
        <v>1.9000000283122001</v>
      </c>
      <c r="B40">
        <v>0.328338695975255</v>
      </c>
      <c r="C40">
        <f t="shared" si="2"/>
        <v>1.9000000283122E-12</v>
      </c>
      <c r="D40" s="4">
        <f t="shared" si="3"/>
        <v>0.985016087925766</v>
      </c>
      <c r="E40" s="3">
        <f t="shared" si="5"/>
        <v>0.98555578427312673</v>
      </c>
      <c r="F40" s="2">
        <f t="shared" si="6"/>
        <v>2.912721473545134E-7</v>
      </c>
    </row>
    <row r="41" spans="1:6" x14ac:dyDescent="0.25">
      <c r="A41">
        <v>1.9500000290572601</v>
      </c>
      <c r="B41">
        <v>0.328311644626957</v>
      </c>
      <c r="C41">
        <f t="shared" si="2"/>
        <v>1.9500000290572599E-12</v>
      </c>
      <c r="D41" s="4">
        <f t="shared" si="3"/>
        <v>0.98493493388087205</v>
      </c>
      <c r="E41" s="3">
        <f t="shared" si="5"/>
        <v>0.98554851456054504</v>
      </c>
      <c r="F41" s="2">
        <f t="shared" si="6"/>
        <v>3.7648125046796471E-7</v>
      </c>
    </row>
    <row r="42" spans="1:6" x14ac:dyDescent="0.25">
      <c r="A42">
        <v>2.0000000298023202</v>
      </c>
      <c r="B42">
        <v>0.328362129722156</v>
      </c>
      <c r="C42">
        <f t="shared" si="2"/>
        <v>2.0000000298023202E-12</v>
      </c>
      <c r="D42" s="4">
        <f t="shared" si="3"/>
        <v>0.98508638916646907</v>
      </c>
      <c r="E42" s="3">
        <f t="shared" si="5"/>
        <v>0.98554124513338537</v>
      </c>
      <c r="F42" s="2">
        <f t="shared" si="6"/>
        <v>2.0689395063936313E-7</v>
      </c>
    </row>
    <row r="43" spans="1:6" x14ac:dyDescent="0.25">
      <c r="A43">
        <v>2.05000003054738</v>
      </c>
      <c r="B43">
        <v>0.32846679697886699</v>
      </c>
      <c r="C43">
        <f t="shared" si="2"/>
        <v>2.0500000305473801E-12</v>
      </c>
      <c r="D43" s="4">
        <f t="shared" si="3"/>
        <v>0.98540039093660203</v>
      </c>
      <c r="E43" s="3">
        <f t="shared" si="5"/>
        <v>0.98553397598624992</v>
      </c>
      <c r="F43" s="2">
        <f t="shared" si="6"/>
        <v>1.7844965489428843E-8</v>
      </c>
    </row>
    <row r="44" spans="1:6" x14ac:dyDescent="0.25">
      <c r="A44">
        <v>2.1000000312924301</v>
      </c>
      <c r="B44">
        <v>0.32855050094960497</v>
      </c>
      <c r="C44">
        <f t="shared" si="2"/>
        <v>2.1000000312924299E-12</v>
      </c>
      <c r="D44" s="4">
        <f t="shared" si="3"/>
        <v>0.98565150284881597</v>
      </c>
      <c r="E44" s="3">
        <f t="shared" si="5"/>
        <v>0.98552670711585122</v>
      </c>
      <c r="F44" s="2">
        <f t="shared" si="6"/>
        <v>1.5573974966210519E-8</v>
      </c>
    </row>
    <row r="45" spans="1:6" x14ac:dyDescent="0.25">
      <c r="A45">
        <v>2.1500000320374899</v>
      </c>
      <c r="B45">
        <v>0.32855148274847301</v>
      </c>
      <c r="C45">
        <f t="shared" si="2"/>
        <v>2.1500000320374898E-12</v>
      </c>
      <c r="D45" s="4">
        <f t="shared" si="3"/>
        <v>0.98565444824542003</v>
      </c>
      <c r="E45" s="3">
        <f t="shared" si="5"/>
        <v>0.98551943852018375</v>
      </c>
      <c r="F45" s="2">
        <f t="shared" si="6"/>
        <v>1.8227625908375602E-8</v>
      </c>
    </row>
    <row r="46" spans="1:6" x14ac:dyDescent="0.25">
      <c r="A46">
        <v>2.2000000327825502</v>
      </c>
      <c r="B46">
        <v>0.32844678537476901</v>
      </c>
      <c r="C46">
        <f t="shared" si="2"/>
        <v>2.2000000327825501E-12</v>
      </c>
      <c r="D46" s="4">
        <f t="shared" si="3"/>
        <v>0.98534035612430804</v>
      </c>
      <c r="E46" s="3">
        <f t="shared" si="5"/>
        <v>0.98551217019802417</v>
      </c>
      <c r="F46" s="2">
        <f t="shared" si="6"/>
        <v>2.9520075926934041E-8</v>
      </c>
    </row>
    <row r="47" spans="1:6" x14ac:dyDescent="0.25">
      <c r="A47">
        <v>2.25000003352761</v>
      </c>
      <c r="B47">
        <v>0.32828695195604501</v>
      </c>
      <c r="C47">
        <f t="shared" si="2"/>
        <v>2.25000003352761E-12</v>
      </c>
      <c r="D47" s="4">
        <f t="shared" si="3"/>
        <v>0.9848608558681361</v>
      </c>
      <c r="E47" s="3">
        <f t="shared" si="5"/>
        <v>0.9855049021486233</v>
      </c>
      <c r="F47" s="2">
        <f t="shared" si="6"/>
        <v>4.1479561140939484E-7</v>
      </c>
    </row>
    <row r="48" spans="1:6" x14ac:dyDescent="0.25">
      <c r="A48">
        <v>2.3000000342726699</v>
      </c>
      <c r="B48">
        <v>0.32815015818822801</v>
      </c>
      <c r="C48">
        <f t="shared" si="2"/>
        <v>2.3000000342726699E-12</v>
      </c>
      <c r="D48" s="4">
        <f t="shared" si="3"/>
        <v>0.98445047456468504</v>
      </c>
      <c r="E48" s="3">
        <f t="shared" si="5"/>
        <v>0.98549763437152194</v>
      </c>
      <c r="F48" s="2">
        <f t="shared" si="6"/>
        <v>1.0965436610546828E-6</v>
      </c>
    </row>
    <row r="49" spans="1:6" x14ac:dyDescent="0.25">
      <c r="A49">
        <v>2.3500000350177199</v>
      </c>
      <c r="B49">
        <v>0.328078594406571</v>
      </c>
      <c r="C49">
        <f t="shared" si="2"/>
        <v>2.3500000350177197E-12</v>
      </c>
      <c r="D49" s="4">
        <f t="shared" si="3"/>
        <v>0.98423578321971406</v>
      </c>
      <c r="E49" s="3">
        <f t="shared" si="5"/>
        <v>0.98549036686643599</v>
      </c>
      <c r="F49" s="2">
        <f t="shared" si="6"/>
        <v>1.5739801266220953E-6</v>
      </c>
    </row>
    <row r="50" spans="1:6" x14ac:dyDescent="0.25">
      <c r="A50">
        <v>2.4000000357627802</v>
      </c>
      <c r="B50">
        <v>0.32810569984085097</v>
      </c>
      <c r="C50">
        <f t="shared" si="2"/>
        <v>2.4000000357627801E-12</v>
      </c>
      <c r="D50" s="4">
        <f t="shared" si="3"/>
        <v>0.98431709952255397</v>
      </c>
      <c r="E50" s="3">
        <f t="shared" si="5"/>
        <v>0.98548309963318925</v>
      </c>
      <c r="F50" s="2">
        <f t="shared" si="6"/>
        <v>1.3595562580014832E-6</v>
      </c>
    </row>
    <row r="51" spans="1:6" x14ac:dyDescent="0.25">
      <c r="A51">
        <v>2.45000003650784</v>
      </c>
      <c r="B51">
        <v>0.32820781917020603</v>
      </c>
      <c r="C51">
        <f t="shared" si="2"/>
        <v>2.45000003650784E-12</v>
      </c>
      <c r="D51" s="4">
        <f t="shared" si="3"/>
        <v>0.98462345751061908</v>
      </c>
      <c r="E51" s="3">
        <f t="shared" si="5"/>
        <v>0.98547583267167016</v>
      </c>
      <c r="F51" s="2">
        <f t="shared" si="6"/>
        <v>7.2654341517685063E-7</v>
      </c>
    </row>
    <row r="52" spans="1:6" x14ac:dyDescent="0.25">
      <c r="A52">
        <v>2.5000000372528999</v>
      </c>
      <c r="B52">
        <v>0.32835192759993898</v>
      </c>
      <c r="C52">
        <f t="shared" si="2"/>
        <v>2.5000000372528999E-12</v>
      </c>
      <c r="D52" s="4">
        <f t="shared" si="3"/>
        <v>0.98505578279981798</v>
      </c>
      <c r="E52" s="3">
        <f t="shared" si="5"/>
        <v>0.9854685659818071</v>
      </c>
      <c r="F52" s="2">
        <f t="shared" si="6"/>
        <v>1.703899553330614E-7</v>
      </c>
    </row>
    <row r="53" spans="1:6" x14ac:dyDescent="0.25">
      <c r="A53">
        <v>2.5500000379979602</v>
      </c>
      <c r="B53">
        <v>0.32850470544395499</v>
      </c>
      <c r="C53">
        <f t="shared" si="2"/>
        <v>2.5500000379979602E-12</v>
      </c>
      <c r="D53" s="4">
        <f t="shared" si="3"/>
        <v>0.98551411633186603</v>
      </c>
      <c r="E53" s="3">
        <f t="shared" si="5"/>
        <v>0.98546129956355233</v>
      </c>
      <c r="F53" s="2">
        <f t="shared" si="6"/>
        <v>2.7896110151032254E-9</v>
      </c>
    </row>
    <row r="54" spans="1:6" x14ac:dyDescent="0.25">
      <c r="A54">
        <v>2.6000000387430098</v>
      </c>
      <c r="B54">
        <v>0.32863587556553198</v>
      </c>
      <c r="C54">
        <f t="shared" si="2"/>
        <v>2.6000000387430096E-12</v>
      </c>
      <c r="D54" s="4">
        <f t="shared" si="3"/>
        <v>0.98590762669659693</v>
      </c>
      <c r="E54" s="3">
        <f t="shared" si="5"/>
        <v>0.98545403341687288</v>
      </c>
      <c r="F54" s="2">
        <f t="shared" si="6"/>
        <v>2.0574686341082173E-7</v>
      </c>
    </row>
    <row r="55" spans="1:6" x14ac:dyDescent="0.25">
      <c r="A55">
        <v>2.6500000394880701</v>
      </c>
      <c r="B55">
        <v>0.32871881287638999</v>
      </c>
      <c r="C55">
        <f t="shared" si="2"/>
        <v>2.6500000394880699E-12</v>
      </c>
      <c r="D55" s="4">
        <f t="shared" si="3"/>
        <v>0.98615643862917102</v>
      </c>
      <c r="E55" s="3">
        <f t="shared" si="5"/>
        <v>0.98544676754174454</v>
      </c>
      <c r="F55" s="2">
        <f t="shared" si="6"/>
        <v>5.0363305232907947E-7</v>
      </c>
    </row>
    <row r="56" spans="1:6" x14ac:dyDescent="0.25">
      <c r="A56">
        <v>2.7000000402331299</v>
      </c>
      <c r="B56">
        <v>0.32876521386827201</v>
      </c>
      <c r="C56">
        <f t="shared" si="2"/>
        <v>2.7000000402331298E-12</v>
      </c>
      <c r="D56" s="4">
        <f t="shared" si="3"/>
        <v>0.98629564160481709</v>
      </c>
      <c r="E56" s="3">
        <f t="shared" si="5"/>
        <v>0.985439501938149</v>
      </c>
      <c r="F56" s="2">
        <f t="shared" si="6"/>
        <v>7.329751288425442E-7</v>
      </c>
    </row>
    <row r="57" spans="1:6" x14ac:dyDescent="0.25">
      <c r="A57">
        <v>2.7500000409781902</v>
      </c>
      <c r="B57">
        <v>0.32882435981205699</v>
      </c>
      <c r="C57">
        <f t="shared" si="2"/>
        <v>2.7500000409781901E-12</v>
      </c>
      <c r="D57" s="4">
        <f t="shared" si="3"/>
        <v>0.98647307943617202</v>
      </c>
      <c r="E57" s="3">
        <f t="shared" si="5"/>
        <v>0.98543223660607082</v>
      </c>
      <c r="F57" s="2">
        <f t="shared" si="6"/>
        <v>1.0833537969730678E-6</v>
      </c>
    </row>
    <row r="58" spans="1:6" x14ac:dyDescent="0.25">
      <c r="A58">
        <v>2.80000004172325</v>
      </c>
      <c r="B58">
        <v>0.32891784359980097</v>
      </c>
      <c r="C58">
        <f t="shared" si="2"/>
        <v>2.80000004172325E-12</v>
      </c>
      <c r="D58" s="4">
        <f t="shared" si="3"/>
        <v>0.98675353079940398</v>
      </c>
      <c r="E58" s="3">
        <f t="shared" si="5"/>
        <v>0.98542497154549658</v>
      </c>
      <c r="F58" s="2">
        <f t="shared" si="6"/>
        <v>1.7650696911429928E-6</v>
      </c>
    </row>
    <row r="59" spans="1:6" x14ac:dyDescent="0.25">
      <c r="A59">
        <v>2.8500000424683001</v>
      </c>
      <c r="B59">
        <v>0.32899867538945299</v>
      </c>
      <c r="C59">
        <f t="shared" si="2"/>
        <v>2.8500000424683002E-12</v>
      </c>
      <c r="D59" s="4">
        <f t="shared" si="3"/>
        <v>0.98699602616836002</v>
      </c>
      <c r="E59" s="3">
        <f t="shared" si="5"/>
        <v>0.98541770675641449</v>
      </c>
      <c r="F59" s="2">
        <f t="shared" si="6"/>
        <v>2.4910921661240771E-6</v>
      </c>
    </row>
    <row r="60" spans="1:6" x14ac:dyDescent="0.25">
      <c r="A60">
        <v>2.9000000432133599</v>
      </c>
      <c r="B60">
        <v>0.32905710279314698</v>
      </c>
      <c r="C60">
        <f t="shared" si="2"/>
        <v>2.9000000432133597E-12</v>
      </c>
      <c r="D60" s="4">
        <f t="shared" si="3"/>
        <v>0.987171308379442</v>
      </c>
      <c r="E60" s="3">
        <f t="shared" si="5"/>
        <v>0.98541044223881324</v>
      </c>
      <c r="F60" s="2">
        <f t="shared" si="6"/>
        <v>3.1006495652128184E-6</v>
      </c>
    </row>
    <row r="61" spans="1:6" x14ac:dyDescent="0.25">
      <c r="A61">
        <v>2.9500000439584202</v>
      </c>
      <c r="B61">
        <v>0.32909566318487499</v>
      </c>
      <c r="C61">
        <f t="shared" si="2"/>
        <v>2.95000004395842E-12</v>
      </c>
      <c r="D61" s="4">
        <f t="shared" si="3"/>
        <v>0.98728698955462602</v>
      </c>
      <c r="E61" s="3">
        <f t="shared" si="5"/>
        <v>0.98540317799268173</v>
      </c>
      <c r="F61" s="2">
        <f t="shared" si="6"/>
        <v>3.5487460009149548E-6</v>
      </c>
    </row>
    <row r="62" spans="1:6" x14ac:dyDescent="0.25">
      <c r="A62">
        <v>3.00000004470348</v>
      </c>
      <c r="B62">
        <v>0.32905810225979798</v>
      </c>
      <c r="C62">
        <f t="shared" si="2"/>
        <v>3.0000000447034799E-12</v>
      </c>
      <c r="D62" s="4">
        <f t="shared" si="3"/>
        <v>0.98717430677939499</v>
      </c>
      <c r="E62" s="3">
        <f t="shared" si="5"/>
        <v>0.98539591401800963</v>
      </c>
      <c r="F62" s="2">
        <f t="shared" si="6"/>
        <v>3.16268081374785E-6</v>
      </c>
    </row>
    <row r="63" spans="1:6" x14ac:dyDescent="0.25">
      <c r="A63">
        <v>3.0500000454485399</v>
      </c>
      <c r="B63">
        <v>0.32894841091364202</v>
      </c>
      <c r="C63">
        <f t="shared" si="2"/>
        <v>3.0500000454485398E-12</v>
      </c>
      <c r="D63" s="4">
        <f t="shared" si="3"/>
        <v>0.98684523274092706</v>
      </c>
      <c r="E63" s="3">
        <f t="shared" si="5"/>
        <v>0.98538865031478617</v>
      </c>
      <c r="F63" s="2">
        <f t="shared" si="6"/>
        <v>2.1216323641424648E-6</v>
      </c>
    </row>
    <row r="64" spans="1:6" x14ac:dyDescent="0.25">
      <c r="A64">
        <v>3.1000000461935899</v>
      </c>
      <c r="B64">
        <v>0.328815712872848</v>
      </c>
      <c r="C64">
        <f t="shared" si="2"/>
        <v>3.10000004619359E-12</v>
      </c>
      <c r="D64" s="4">
        <f t="shared" si="3"/>
        <v>0.98644713861854505</v>
      </c>
      <c r="E64" s="3">
        <f t="shared" si="5"/>
        <v>0.98538138688300125</v>
      </c>
      <c r="F64" s="2">
        <f t="shared" si="6"/>
        <v>1.1358267618146138E-6</v>
      </c>
    </row>
    <row r="65" spans="1:6" x14ac:dyDescent="0.25">
      <c r="A65">
        <v>3.1500000469386502</v>
      </c>
      <c r="B65">
        <v>0.32869634988048002</v>
      </c>
      <c r="C65">
        <f t="shared" si="2"/>
        <v>3.1500000469386503E-12</v>
      </c>
      <c r="D65" s="4">
        <f t="shared" si="3"/>
        <v>0.98608904964144106</v>
      </c>
      <c r="E65" s="3">
        <f t="shared" si="5"/>
        <v>0.98537412372264477</v>
      </c>
      <c r="F65" s="2">
        <f t="shared" si="6"/>
        <v>5.1111906936672545E-7</v>
      </c>
    </row>
    <row r="66" spans="1:6" x14ac:dyDescent="0.25">
      <c r="A66">
        <v>3.20000004768371</v>
      </c>
      <c r="B66">
        <v>0.32860578576815103</v>
      </c>
      <c r="C66">
        <f t="shared" si="2"/>
        <v>3.2000000476837098E-12</v>
      </c>
      <c r="D66" s="4">
        <f t="shared" si="3"/>
        <v>0.98581735730445408</v>
      </c>
      <c r="E66" s="3">
        <f t="shared" ref="E66:E97" si="7">($I$2*EXP(-$J$2*C66))+($K$2*EXP(-$L$2*C66))+($M$2*EXP(-$N$2*C66))</f>
        <v>0.9853668608337065</v>
      </c>
      <c r="F66" s="2">
        <f t="shared" ref="F66:F97" si="8">(E66-D66)^2</f>
        <v>2.0294707015602023E-7</v>
      </c>
    </row>
    <row r="67" spans="1:6" x14ac:dyDescent="0.25">
      <c r="A67">
        <v>3.2500000484287699</v>
      </c>
      <c r="B67">
        <v>0.32854348590427501</v>
      </c>
      <c r="C67">
        <f t="shared" ref="C67:C130" si="9">A67*10^-12</f>
        <v>3.2500000484287697E-12</v>
      </c>
      <c r="D67" s="4">
        <f t="shared" ref="D67:D130" si="10">B67*(1/$B$2)</f>
        <v>0.98563045771282609</v>
      </c>
      <c r="E67" s="3">
        <f t="shared" si="7"/>
        <v>0.98535959821617591</v>
      </c>
      <c r="F67" s="2">
        <f t="shared" si="8"/>
        <v>7.3364866925587576E-8</v>
      </c>
    </row>
    <row r="68" spans="1:6" x14ac:dyDescent="0.25">
      <c r="A68">
        <v>3.3000000491738302</v>
      </c>
      <c r="B68">
        <v>0.32849308476769701</v>
      </c>
      <c r="C68">
        <f t="shared" si="9"/>
        <v>3.30000004917383E-12</v>
      </c>
      <c r="D68" s="4">
        <f t="shared" si="10"/>
        <v>0.98547925430309202</v>
      </c>
      <c r="E68" s="3">
        <f t="shared" si="7"/>
        <v>0.98535233587004323</v>
      </c>
      <c r="F68" s="2">
        <f t="shared" si="8"/>
        <v>1.6108288647561436E-8</v>
      </c>
    </row>
    <row r="69" spans="1:6" x14ac:dyDescent="0.25">
      <c r="A69">
        <v>3.35000004991889</v>
      </c>
      <c r="B69">
        <v>0.32845042720072098</v>
      </c>
      <c r="C69">
        <f t="shared" si="9"/>
        <v>3.3500000499188899E-12</v>
      </c>
      <c r="D69" s="4">
        <f t="shared" si="10"/>
        <v>0.98535128160216401</v>
      </c>
      <c r="E69" s="3">
        <f t="shared" si="7"/>
        <v>0.98534507379529812</v>
      </c>
      <c r="F69" s="2">
        <f t="shared" si="8"/>
        <v>3.8536866084162878E-11</v>
      </c>
    </row>
    <row r="70" spans="1:6" x14ac:dyDescent="0.25">
      <c r="A70">
        <v>3.4000000506639401</v>
      </c>
      <c r="B70">
        <v>0.32843485468815398</v>
      </c>
      <c r="C70">
        <f t="shared" si="9"/>
        <v>3.4000000506639402E-12</v>
      </c>
      <c r="D70" s="4">
        <f t="shared" si="10"/>
        <v>0.98530456406446298</v>
      </c>
      <c r="E70" s="3">
        <f t="shared" si="7"/>
        <v>0.98533781199193038</v>
      </c>
      <c r="F70" s="2">
        <f t="shared" si="8"/>
        <v>1.1054246808771382E-9</v>
      </c>
    </row>
    <row r="71" spans="1:6" x14ac:dyDescent="0.25">
      <c r="A71">
        <v>3.4500000514089999</v>
      </c>
      <c r="B71">
        <v>0.32839774450255699</v>
      </c>
      <c r="C71">
        <f t="shared" si="9"/>
        <v>3.4500000514089997E-12</v>
      </c>
      <c r="D71" s="4">
        <f t="shared" si="10"/>
        <v>0.98519323350767196</v>
      </c>
      <c r="E71" s="3">
        <f t="shared" si="7"/>
        <v>0.9853305504599299</v>
      </c>
      <c r="F71" s="2">
        <f t="shared" si="8"/>
        <v>1.8855945377408717E-8</v>
      </c>
    </row>
    <row r="72" spans="1:6" x14ac:dyDescent="0.25">
      <c r="A72">
        <v>3.5000000521540602</v>
      </c>
      <c r="B72">
        <v>0.32827929329669397</v>
      </c>
      <c r="C72">
        <f t="shared" si="9"/>
        <v>3.50000005215406E-12</v>
      </c>
      <c r="D72" s="4">
        <f t="shared" si="10"/>
        <v>0.98483787989008298</v>
      </c>
      <c r="E72" s="3">
        <f t="shared" si="7"/>
        <v>0.98532328919928658</v>
      </c>
      <c r="F72" s="2">
        <f t="shared" si="8"/>
        <v>2.3562219746151555E-7</v>
      </c>
    </row>
    <row r="73" spans="1:6" x14ac:dyDescent="0.25">
      <c r="A73">
        <v>3.55000005289912</v>
      </c>
      <c r="B73">
        <v>0.32815059231581301</v>
      </c>
      <c r="C73">
        <f t="shared" si="9"/>
        <v>3.5500000528991199E-12</v>
      </c>
      <c r="D73" s="4">
        <f t="shared" si="10"/>
        <v>0.98445177694744002</v>
      </c>
      <c r="E73" s="3">
        <f t="shared" si="7"/>
        <v>0.98531602820999009</v>
      </c>
      <c r="F73" s="2">
        <f t="shared" si="8"/>
        <v>7.4693024481939926E-7</v>
      </c>
    </row>
    <row r="74" spans="1:6" x14ac:dyDescent="0.25">
      <c r="A74">
        <v>3.6000000536441799</v>
      </c>
      <c r="B74">
        <v>0.32810064880460399</v>
      </c>
      <c r="C74">
        <f t="shared" si="9"/>
        <v>3.6000000536441798E-12</v>
      </c>
      <c r="D74" s="4">
        <f t="shared" si="10"/>
        <v>0.98430194641381297</v>
      </c>
      <c r="E74" s="3">
        <f t="shared" si="7"/>
        <v>0.98530876749203056</v>
      </c>
      <c r="F74" s="2">
        <f t="shared" si="8"/>
        <v>1.0136886835432309E-6</v>
      </c>
    </row>
    <row r="75" spans="1:6" x14ac:dyDescent="0.25">
      <c r="A75">
        <v>3.6500000543892299</v>
      </c>
      <c r="B75">
        <v>0.32811636334851202</v>
      </c>
      <c r="C75">
        <f t="shared" si="9"/>
        <v>3.6500000543892296E-12</v>
      </c>
      <c r="D75" s="4">
        <f t="shared" si="10"/>
        <v>0.98434909004553706</v>
      </c>
      <c r="E75" s="3">
        <f t="shared" si="7"/>
        <v>0.98530150704539765</v>
      </c>
      <c r="F75" s="2">
        <f t="shared" si="8"/>
        <v>9.0709814162345606E-7</v>
      </c>
    </row>
    <row r="76" spans="1:6" x14ac:dyDescent="0.25">
      <c r="A76">
        <v>3.7000000551342902</v>
      </c>
      <c r="B76">
        <v>0.32815111034583699</v>
      </c>
      <c r="C76">
        <f t="shared" si="9"/>
        <v>3.7000000551342899E-12</v>
      </c>
      <c r="D76" s="4">
        <f t="shared" si="10"/>
        <v>0.98445333103751198</v>
      </c>
      <c r="E76" s="3">
        <f t="shared" si="7"/>
        <v>0.98529424687008127</v>
      </c>
      <c r="F76" s="2">
        <f t="shared" si="8"/>
        <v>7.071394374657004E-7</v>
      </c>
    </row>
    <row r="77" spans="1:6" x14ac:dyDescent="0.25">
      <c r="A77">
        <v>3.75000005587935</v>
      </c>
      <c r="B77">
        <v>0.328183314030361</v>
      </c>
      <c r="C77">
        <f t="shared" si="9"/>
        <v>3.7500000558793502E-12</v>
      </c>
      <c r="D77" s="4">
        <f t="shared" si="10"/>
        <v>0.98454994209108404</v>
      </c>
      <c r="E77" s="3">
        <f t="shared" si="7"/>
        <v>0.98528698696607131</v>
      </c>
      <c r="F77" s="2">
        <f t="shared" si="8"/>
        <v>5.4323514774499953E-7</v>
      </c>
    </row>
    <row r="78" spans="1:6" x14ac:dyDescent="0.25">
      <c r="A78">
        <v>3.8000000566244099</v>
      </c>
      <c r="B78">
        <v>0.328252090026037</v>
      </c>
      <c r="C78">
        <f t="shared" si="9"/>
        <v>3.8000000566244097E-12</v>
      </c>
      <c r="D78" s="4">
        <f t="shared" si="10"/>
        <v>0.98475627007811206</v>
      </c>
      <c r="E78" s="3">
        <f t="shared" si="7"/>
        <v>0.98527972733335756</v>
      </c>
      <c r="F78" s="2">
        <f t="shared" si="8"/>
        <v>2.7400749806914873E-7</v>
      </c>
    </row>
    <row r="79" spans="1:6" x14ac:dyDescent="0.25">
      <c r="A79">
        <v>3.8500000573694702</v>
      </c>
      <c r="B79">
        <v>0.32834079347935402</v>
      </c>
      <c r="C79">
        <f t="shared" si="9"/>
        <v>3.85000005736947E-12</v>
      </c>
      <c r="D79" s="4">
        <f t="shared" si="10"/>
        <v>0.98502238043806312</v>
      </c>
      <c r="E79" s="3">
        <f t="shared" si="7"/>
        <v>0.98527246797192958</v>
      </c>
      <c r="F79" s="2">
        <f t="shared" si="8"/>
        <v>6.2543774595408266E-8</v>
      </c>
    </row>
    <row r="80" spans="1:6" x14ac:dyDescent="0.25">
      <c r="A80">
        <v>3.9000000581145202</v>
      </c>
      <c r="B80">
        <v>0.32838978588861301</v>
      </c>
      <c r="C80">
        <f t="shared" si="9"/>
        <v>3.9000000581145198E-12</v>
      </c>
      <c r="D80" s="4">
        <f t="shared" si="10"/>
        <v>0.98516935766584002</v>
      </c>
      <c r="E80" s="3">
        <f t="shared" si="7"/>
        <v>0.98526520888177793</v>
      </c>
      <c r="F80" s="2">
        <f t="shared" si="8"/>
        <v>9.1874555967766851E-9</v>
      </c>
    </row>
    <row r="81" spans="1:6" x14ac:dyDescent="0.25">
      <c r="A81">
        <v>3.9500000588595801</v>
      </c>
      <c r="B81">
        <v>0.32839762557312002</v>
      </c>
      <c r="C81">
        <f t="shared" si="9"/>
        <v>3.9500000588595801E-12</v>
      </c>
      <c r="D81" s="4">
        <f t="shared" si="10"/>
        <v>0.98519287671936107</v>
      </c>
      <c r="E81" s="3">
        <f t="shared" si="7"/>
        <v>0.98525795006289185</v>
      </c>
      <c r="F81" s="2">
        <f t="shared" si="8"/>
        <v>4.2345400382756853E-9</v>
      </c>
    </row>
    <row r="82" spans="1:6" x14ac:dyDescent="0.25">
      <c r="A82">
        <v>4.0000000596046403</v>
      </c>
      <c r="B82">
        <v>0.32842673764430802</v>
      </c>
      <c r="C82">
        <f t="shared" si="9"/>
        <v>4.0000000596046404E-12</v>
      </c>
      <c r="D82" s="4">
        <f t="shared" si="10"/>
        <v>0.98528021293292511</v>
      </c>
      <c r="E82" s="3">
        <f t="shared" si="7"/>
        <v>0.98525069151526157</v>
      </c>
      <c r="F82" s="2">
        <f t="shared" si="8"/>
        <v>8.7151410086559724E-10</v>
      </c>
    </row>
    <row r="83" spans="1:6" x14ac:dyDescent="0.25">
      <c r="A83">
        <v>4.0500000603497002</v>
      </c>
      <c r="B83">
        <v>0.32851227445115699</v>
      </c>
      <c r="C83">
        <f t="shared" si="9"/>
        <v>4.0500000603496999E-12</v>
      </c>
      <c r="D83" s="4">
        <f t="shared" si="10"/>
        <v>0.98553682335347204</v>
      </c>
      <c r="E83" s="3">
        <f t="shared" si="7"/>
        <v>0.98524343323887664</v>
      </c>
      <c r="F83" s="2">
        <f t="shared" si="8"/>
        <v>8.6077759342297963E-8</v>
      </c>
    </row>
    <row r="84" spans="1:6" x14ac:dyDescent="0.25">
      <c r="A84">
        <v>4.10000006109476</v>
      </c>
      <c r="B84">
        <v>0.328574447182925</v>
      </c>
      <c r="C84">
        <f t="shared" si="9"/>
        <v>4.1000000610947602E-12</v>
      </c>
      <c r="D84" s="4">
        <f t="shared" si="10"/>
        <v>0.98572334154877606</v>
      </c>
      <c r="E84" s="3">
        <f t="shared" si="7"/>
        <v>0.9852361752337272</v>
      </c>
      <c r="F84" s="2">
        <f t="shared" si="8"/>
        <v>2.3733101851828435E-7</v>
      </c>
    </row>
    <row r="85" spans="1:6" x14ac:dyDescent="0.25">
      <c r="A85">
        <v>4.1500000618398101</v>
      </c>
      <c r="B85">
        <v>0.32855792979306198</v>
      </c>
      <c r="C85">
        <f t="shared" si="9"/>
        <v>4.15000006183981E-12</v>
      </c>
      <c r="D85" s="4">
        <f t="shared" si="10"/>
        <v>0.98567378937918693</v>
      </c>
      <c r="E85" s="3">
        <f t="shared" si="7"/>
        <v>0.9852289174998029</v>
      </c>
      <c r="F85" s="2">
        <f t="shared" si="8"/>
        <v>1.9791098906667305E-7</v>
      </c>
    </row>
    <row r="86" spans="1:6" x14ac:dyDescent="0.25">
      <c r="A86">
        <v>4.2000000625848699</v>
      </c>
      <c r="B86">
        <v>0.328514295051964</v>
      </c>
      <c r="C86">
        <f t="shared" si="9"/>
        <v>4.2000000625848695E-12</v>
      </c>
      <c r="D86" s="4">
        <f t="shared" si="10"/>
        <v>0.98554288515589306</v>
      </c>
      <c r="E86" s="3">
        <f t="shared" si="7"/>
        <v>0.98522166003709366</v>
      </c>
      <c r="F86" s="2">
        <f t="shared" si="8"/>
        <v>1.0318557694768563E-7</v>
      </c>
    </row>
    <row r="87" spans="1:6" x14ac:dyDescent="0.25">
      <c r="A87">
        <v>4.2500000633299297</v>
      </c>
      <c r="B87">
        <v>0.32850017583428998</v>
      </c>
      <c r="C87">
        <f t="shared" si="9"/>
        <v>4.2500000633299298E-12</v>
      </c>
      <c r="D87" s="4">
        <f t="shared" si="10"/>
        <v>0.98550052750287098</v>
      </c>
      <c r="E87" s="3">
        <f t="shared" si="7"/>
        <v>0.98521440284558937</v>
      </c>
      <c r="F87" s="2">
        <f t="shared" si="8"/>
        <v>8.1867319504522635E-8</v>
      </c>
    </row>
    <row r="88" spans="1:6" x14ac:dyDescent="0.25">
      <c r="A88">
        <v>4.3000000640749896</v>
      </c>
      <c r="B88">
        <v>0.32847028857647997</v>
      </c>
      <c r="C88">
        <f t="shared" si="9"/>
        <v>4.3000000640749893E-12</v>
      </c>
      <c r="D88" s="4">
        <f t="shared" si="10"/>
        <v>0.98541086572944092</v>
      </c>
      <c r="E88" s="3">
        <f t="shared" si="7"/>
        <v>0.9852071459252798</v>
      </c>
      <c r="F88" s="2">
        <f t="shared" si="8"/>
        <v>4.1501758607444138E-8</v>
      </c>
    </row>
    <row r="89" spans="1:6" x14ac:dyDescent="0.25">
      <c r="A89">
        <v>4.3500000648200503</v>
      </c>
      <c r="B89">
        <v>0.328423455671016</v>
      </c>
      <c r="C89">
        <f t="shared" si="9"/>
        <v>4.3500000648200505E-12</v>
      </c>
      <c r="D89" s="4">
        <f t="shared" si="10"/>
        <v>0.98527036701304904</v>
      </c>
      <c r="E89" s="3">
        <f t="shared" si="7"/>
        <v>0.98519988927615487</v>
      </c>
      <c r="F89" s="2">
        <f t="shared" si="8"/>
        <v>4.9671113977238552E-9</v>
      </c>
    </row>
    <row r="90" spans="1:6" x14ac:dyDescent="0.25">
      <c r="A90">
        <v>4.4000000655651004</v>
      </c>
      <c r="B90">
        <v>0.328379316891312</v>
      </c>
      <c r="C90">
        <f t="shared" si="9"/>
        <v>4.4000000655651003E-12</v>
      </c>
      <c r="D90" s="4">
        <f t="shared" si="10"/>
        <v>0.98513795067393706</v>
      </c>
      <c r="E90" s="3">
        <f t="shared" si="7"/>
        <v>0.98519263289820447</v>
      </c>
      <c r="F90" s="2">
        <f t="shared" si="8"/>
        <v>2.9901456508313822E-9</v>
      </c>
    </row>
    <row r="91" spans="1:6" x14ac:dyDescent="0.25">
      <c r="A91">
        <v>4.4500000663101602</v>
      </c>
      <c r="B91">
        <v>0.32836345030282799</v>
      </c>
      <c r="C91">
        <f t="shared" si="9"/>
        <v>4.4500000663101598E-12</v>
      </c>
      <c r="D91" s="4">
        <f t="shared" si="10"/>
        <v>0.98509035090848496</v>
      </c>
      <c r="E91" s="3">
        <f t="shared" si="7"/>
        <v>0.98518537679141838</v>
      </c>
      <c r="F91" s="2">
        <f t="shared" si="8"/>
        <v>9.0299184272759292E-9</v>
      </c>
    </row>
    <row r="92" spans="1:6" x14ac:dyDescent="0.25">
      <c r="A92">
        <v>4.50000006705522</v>
      </c>
      <c r="B92">
        <v>0.32838831373183502</v>
      </c>
      <c r="C92">
        <f t="shared" si="9"/>
        <v>4.5000000670552201E-12</v>
      </c>
      <c r="D92" s="4">
        <f t="shared" si="10"/>
        <v>0.98516494119550613</v>
      </c>
      <c r="E92" s="3">
        <f t="shared" si="7"/>
        <v>0.98517812095578661</v>
      </c>
      <c r="F92" s="2">
        <f t="shared" si="8"/>
        <v>1.7370608105090541E-10</v>
      </c>
    </row>
    <row r="93" spans="1:6" x14ac:dyDescent="0.25">
      <c r="A93">
        <v>4.5500000678002799</v>
      </c>
      <c r="B93">
        <v>0.32843142261791203</v>
      </c>
      <c r="C93">
        <f t="shared" si="9"/>
        <v>4.5500000678002796E-12</v>
      </c>
      <c r="D93" s="4">
        <f t="shared" si="10"/>
        <v>0.98529426785373708</v>
      </c>
      <c r="E93" s="3">
        <f t="shared" si="7"/>
        <v>0.98517086539129872</v>
      </c>
      <c r="F93" s="2">
        <f t="shared" si="8"/>
        <v>1.5228167735850866E-8</v>
      </c>
    </row>
    <row r="94" spans="1:6" x14ac:dyDescent="0.25">
      <c r="A94">
        <v>4.6000000685453397</v>
      </c>
      <c r="B94">
        <v>0.32846157044069202</v>
      </c>
      <c r="C94">
        <f t="shared" si="9"/>
        <v>4.6000000685453399E-12</v>
      </c>
      <c r="D94" s="4">
        <f t="shared" si="10"/>
        <v>0.98538471132207706</v>
      </c>
      <c r="E94" s="3">
        <f t="shared" si="7"/>
        <v>0.98516361009794484</v>
      </c>
      <c r="F94" s="2">
        <f t="shared" si="8"/>
        <v>4.8885751312763582E-8</v>
      </c>
    </row>
    <row r="95" spans="1:6" x14ac:dyDescent="0.25">
      <c r="A95">
        <v>4.6500000692903898</v>
      </c>
      <c r="B95">
        <v>0.32844415198738602</v>
      </c>
      <c r="C95">
        <f t="shared" si="9"/>
        <v>4.6500000692903897E-12</v>
      </c>
      <c r="D95" s="4">
        <f t="shared" si="10"/>
        <v>0.98533245596215913</v>
      </c>
      <c r="E95" s="3">
        <f t="shared" si="7"/>
        <v>0.98515635507571486</v>
      </c>
      <c r="F95" s="2">
        <f t="shared" si="8"/>
        <v>3.1011522206455453E-8</v>
      </c>
    </row>
    <row r="96" spans="1:6" x14ac:dyDescent="0.25">
      <c r="A96">
        <v>4.7000000700354496</v>
      </c>
      <c r="B96">
        <v>0.32841913263030198</v>
      </c>
      <c r="C96">
        <f t="shared" si="9"/>
        <v>4.7000000700354492E-12</v>
      </c>
      <c r="D96" s="4">
        <f t="shared" si="10"/>
        <v>0.98525739789090694</v>
      </c>
      <c r="E96" s="3">
        <f t="shared" si="7"/>
        <v>0.98514910032459846</v>
      </c>
      <c r="F96" s="2">
        <f t="shared" si="8"/>
        <v>1.1728362868339521E-8</v>
      </c>
    </row>
    <row r="97" spans="1:6" x14ac:dyDescent="0.25">
      <c r="A97">
        <v>4.7500000707805103</v>
      </c>
      <c r="B97">
        <v>0.32843350860915499</v>
      </c>
      <c r="C97">
        <f t="shared" si="9"/>
        <v>4.7500000707805103E-12</v>
      </c>
      <c r="D97" s="4">
        <f t="shared" si="10"/>
        <v>0.98530052582746597</v>
      </c>
      <c r="E97" s="3">
        <f t="shared" si="7"/>
        <v>0.98514184584458553</v>
      </c>
      <c r="F97" s="2">
        <f t="shared" si="8"/>
        <v>2.5179336966936289E-8</v>
      </c>
    </row>
    <row r="98" spans="1:6" x14ac:dyDescent="0.25">
      <c r="A98">
        <v>4.8000000715255702</v>
      </c>
      <c r="B98">
        <v>0.32848156951438101</v>
      </c>
      <c r="C98">
        <f t="shared" si="9"/>
        <v>4.8000000715255698E-12</v>
      </c>
      <c r="D98" s="4">
        <f t="shared" si="10"/>
        <v>0.98544470854314403</v>
      </c>
      <c r="E98" s="3">
        <f t="shared" ref="E98:E129" si="11">($I$2*EXP(-$J$2*C98))+($K$2*EXP(-$L$2*C98))+($M$2*EXP(-$N$2*C98))</f>
        <v>0.98513459163566597</v>
      </c>
      <c r="F98" s="2">
        <f t="shared" ref="F98:F129" si="12">(E98-D98)^2</f>
        <v>9.617249630375816E-8</v>
      </c>
    </row>
    <row r="99" spans="1:6" x14ac:dyDescent="0.25">
      <c r="A99">
        <v>4.85000007227063</v>
      </c>
      <c r="B99">
        <v>0.32851896985217499</v>
      </c>
      <c r="C99">
        <f t="shared" si="9"/>
        <v>4.8500000722706301E-12</v>
      </c>
      <c r="D99" s="4">
        <f t="shared" si="10"/>
        <v>0.98555690955652597</v>
      </c>
      <c r="E99" s="3">
        <f t="shared" si="11"/>
        <v>0.98512733769782967</v>
      </c>
      <c r="F99" s="2">
        <f t="shared" si="12"/>
        <v>1.8453198178379239E-7</v>
      </c>
    </row>
    <row r="100" spans="1:6" x14ac:dyDescent="0.25">
      <c r="A100">
        <v>4.9000000730156898</v>
      </c>
      <c r="B100">
        <v>0.32853184983738298</v>
      </c>
      <c r="C100">
        <f t="shared" si="9"/>
        <v>4.9000000730156896E-12</v>
      </c>
      <c r="D100" s="4">
        <f t="shared" si="10"/>
        <v>0.98559554951215</v>
      </c>
      <c r="E100" s="3">
        <f t="shared" si="11"/>
        <v>0.98512008403106655</v>
      </c>
      <c r="F100" s="2">
        <f t="shared" si="12"/>
        <v>2.260674237019252E-7</v>
      </c>
    </row>
    <row r="101" spans="1:6" x14ac:dyDescent="0.25">
      <c r="A101">
        <v>4.9500000737607399</v>
      </c>
      <c r="B101">
        <v>0.32858308072109799</v>
      </c>
      <c r="C101">
        <f t="shared" si="9"/>
        <v>4.9500000737607402E-12</v>
      </c>
      <c r="D101" s="4">
        <f t="shared" si="10"/>
        <v>0.98574924216329496</v>
      </c>
      <c r="E101" s="3">
        <f t="shared" si="11"/>
        <v>0.98511283063536625</v>
      </c>
      <c r="F101" s="2">
        <f t="shared" si="12"/>
        <v>4.0501963288054776E-7</v>
      </c>
    </row>
    <row r="102" spans="1:6" x14ac:dyDescent="0.25">
      <c r="A102">
        <v>5.0000000745057998</v>
      </c>
      <c r="B102">
        <v>0.32866293479196601</v>
      </c>
      <c r="C102">
        <f t="shared" si="9"/>
        <v>5.0000000745057997E-12</v>
      </c>
      <c r="D102" s="4">
        <f t="shared" si="10"/>
        <v>0.98598880437589909</v>
      </c>
      <c r="E102" s="3">
        <f t="shared" si="11"/>
        <v>0.98510557751071892</v>
      </c>
      <c r="F102" s="2">
        <f t="shared" si="12"/>
        <v>7.800896953759804E-7</v>
      </c>
    </row>
    <row r="103" spans="1:6" x14ac:dyDescent="0.25">
      <c r="A103">
        <v>5.0500000752508596</v>
      </c>
      <c r="B103">
        <v>0.32871138804108602</v>
      </c>
      <c r="C103">
        <f t="shared" si="9"/>
        <v>5.0500000752508592E-12</v>
      </c>
      <c r="D103" s="4">
        <f t="shared" si="10"/>
        <v>0.98613416412325905</v>
      </c>
      <c r="E103" s="3">
        <f t="shared" si="11"/>
        <v>0.98509832465711411</v>
      </c>
      <c r="F103" s="2">
        <f t="shared" si="12"/>
        <v>1.072963399623432E-6</v>
      </c>
    </row>
    <row r="104" spans="1:6" x14ac:dyDescent="0.25">
      <c r="A104">
        <v>5.1000000759959203</v>
      </c>
      <c r="B104">
        <v>0.32877115119056499</v>
      </c>
      <c r="C104">
        <f t="shared" si="9"/>
        <v>5.1000000759959203E-12</v>
      </c>
      <c r="D104" s="4">
        <f t="shared" si="10"/>
        <v>0.98631345357169597</v>
      </c>
      <c r="E104" s="3">
        <f t="shared" si="11"/>
        <v>0.98509107207454194</v>
      </c>
      <c r="F104" s="2">
        <f t="shared" si="12"/>
        <v>1.4942165245845396E-6</v>
      </c>
    </row>
    <row r="105" spans="1:6" x14ac:dyDescent="0.25">
      <c r="A105">
        <v>5.1500000767409801</v>
      </c>
      <c r="B105">
        <v>0.328855007160817</v>
      </c>
      <c r="C105">
        <f t="shared" si="9"/>
        <v>5.1500000767409798E-12</v>
      </c>
      <c r="D105" s="4">
        <f t="shared" si="10"/>
        <v>0.98656502148245206</v>
      </c>
      <c r="E105" s="3">
        <f t="shared" si="11"/>
        <v>0.98508381976299209</v>
      </c>
      <c r="F105" s="2">
        <f t="shared" si="12"/>
        <v>2.1939585337311986E-6</v>
      </c>
    </row>
    <row r="106" spans="1:6" x14ac:dyDescent="0.25">
      <c r="A106">
        <v>5.2000000774860302</v>
      </c>
      <c r="B106">
        <v>0.32886758777364</v>
      </c>
      <c r="C106">
        <f t="shared" si="9"/>
        <v>5.2000000774860304E-12</v>
      </c>
      <c r="D106" s="4">
        <f t="shared" si="10"/>
        <v>0.98660276332092101</v>
      </c>
      <c r="E106" s="3">
        <f t="shared" si="11"/>
        <v>0.98507656772245467</v>
      </c>
      <c r="F106" s="2">
        <f t="shared" si="12"/>
        <v>2.3292730047780296E-6</v>
      </c>
    </row>
    <row r="107" spans="1:6" x14ac:dyDescent="0.25">
      <c r="A107">
        <v>5.2500000782310901</v>
      </c>
      <c r="B107">
        <v>0.328736204892841</v>
      </c>
      <c r="C107">
        <f t="shared" si="9"/>
        <v>5.2500000782310899E-12</v>
      </c>
      <c r="D107" s="4">
        <f t="shared" si="10"/>
        <v>0.98620861467852405</v>
      </c>
      <c r="E107" s="3">
        <f t="shared" si="11"/>
        <v>0.98506931595291924</v>
      </c>
      <c r="F107" s="2">
        <f t="shared" si="12"/>
        <v>1.2980015861647425E-6</v>
      </c>
    </row>
    <row r="108" spans="1:6" x14ac:dyDescent="0.25">
      <c r="A108">
        <v>5.3000000789761499</v>
      </c>
      <c r="B108">
        <v>0.328537829842451</v>
      </c>
      <c r="C108">
        <f t="shared" si="9"/>
        <v>5.3000000789761494E-12</v>
      </c>
      <c r="D108" s="4">
        <f t="shared" si="10"/>
        <v>0.98561348952735406</v>
      </c>
      <c r="E108" s="3">
        <f t="shared" si="11"/>
        <v>0.98506206445437583</v>
      </c>
      <c r="F108" s="2">
        <f t="shared" si="12"/>
        <v>3.0406961110904502E-7</v>
      </c>
    </row>
    <row r="109" spans="1:6" x14ac:dyDescent="0.25">
      <c r="A109">
        <v>5.3500000797212097</v>
      </c>
      <c r="B109">
        <v>0.32839909689309799</v>
      </c>
      <c r="C109">
        <f t="shared" si="9"/>
        <v>5.3500000797212097E-12</v>
      </c>
      <c r="D109" s="4">
        <f t="shared" si="10"/>
        <v>0.98519729067929496</v>
      </c>
      <c r="E109" s="3">
        <f t="shared" si="11"/>
        <v>0.98505481322681443</v>
      </c>
      <c r="F109" s="2">
        <f t="shared" si="12"/>
        <v>2.0299824465340896E-8</v>
      </c>
    </row>
    <row r="110" spans="1:6" x14ac:dyDescent="0.25">
      <c r="A110">
        <v>5.4000000804662696</v>
      </c>
      <c r="B110">
        <v>0.32838358158130199</v>
      </c>
      <c r="C110">
        <f t="shared" si="9"/>
        <v>5.4000000804662692E-12</v>
      </c>
      <c r="D110" s="4">
        <f t="shared" si="10"/>
        <v>0.98515074474390696</v>
      </c>
      <c r="E110" s="3">
        <f t="shared" si="11"/>
        <v>0.98504756227022461</v>
      </c>
      <c r="F110" s="2">
        <f t="shared" si="12"/>
        <v>1.0646622875208967E-8</v>
      </c>
    </row>
    <row r="111" spans="1:6" x14ac:dyDescent="0.25">
      <c r="A111">
        <v>5.4500000812113196</v>
      </c>
      <c r="B111">
        <v>0.32842337657936499</v>
      </c>
      <c r="C111">
        <f t="shared" si="9"/>
        <v>5.4500000812113199E-12</v>
      </c>
      <c r="D111" s="4">
        <f t="shared" si="10"/>
        <v>0.98527012973809602</v>
      </c>
      <c r="E111" s="3">
        <f t="shared" si="11"/>
        <v>0.98504031158459648</v>
      </c>
      <c r="F111" s="2">
        <f t="shared" si="12"/>
        <v>5.2816383677937743E-8</v>
      </c>
    </row>
    <row r="112" spans="1:6" x14ac:dyDescent="0.25">
      <c r="A112">
        <v>5.5000000819563803</v>
      </c>
      <c r="B112">
        <v>0.32846493833844898</v>
      </c>
      <c r="C112">
        <f t="shared" si="9"/>
        <v>5.5000000819563802E-12</v>
      </c>
      <c r="D112" s="4">
        <f t="shared" si="10"/>
        <v>0.98539481501534798</v>
      </c>
      <c r="E112" s="3">
        <f t="shared" si="11"/>
        <v>0.98503306116991973</v>
      </c>
      <c r="F112" s="2">
        <f t="shared" si="12"/>
        <v>1.3086584468212447E-7</v>
      </c>
    </row>
    <row r="113" spans="1:6" x14ac:dyDescent="0.25">
      <c r="A113">
        <v>5.5500000827014402</v>
      </c>
      <c r="B113">
        <v>0.32857650507203201</v>
      </c>
      <c r="C113">
        <f t="shared" si="9"/>
        <v>5.5500000827014397E-12</v>
      </c>
      <c r="D113" s="4">
        <f t="shared" si="10"/>
        <v>0.98572951521609709</v>
      </c>
      <c r="E113" s="3">
        <f t="shared" si="11"/>
        <v>0.98502581102618447</v>
      </c>
      <c r="F113" s="2">
        <f t="shared" si="12"/>
        <v>4.9519958690056672E-7</v>
      </c>
    </row>
    <row r="114" spans="1:6" x14ac:dyDescent="0.25">
      <c r="A114">
        <v>5.6000000834465</v>
      </c>
      <c r="B114">
        <v>0.32874877979364803</v>
      </c>
      <c r="C114">
        <f t="shared" si="9"/>
        <v>5.6000000834465E-12</v>
      </c>
      <c r="D114" s="4">
        <f t="shared" si="10"/>
        <v>0.98624633938094508</v>
      </c>
      <c r="E114" s="3">
        <f t="shared" si="11"/>
        <v>0.98501856115338016</v>
      </c>
      <c r="F114" s="2">
        <f t="shared" si="12"/>
        <v>1.5074393760824664E-6</v>
      </c>
    </row>
    <row r="115" spans="1:6" x14ac:dyDescent="0.25">
      <c r="A115">
        <v>5.6500000841915599</v>
      </c>
      <c r="B115">
        <v>0.328873470646251</v>
      </c>
      <c r="C115">
        <f t="shared" si="9"/>
        <v>5.6500000841915595E-12</v>
      </c>
      <c r="D115" s="4">
        <f t="shared" si="10"/>
        <v>0.98662041193875405</v>
      </c>
      <c r="E115" s="3">
        <f t="shared" si="11"/>
        <v>0.98501131155149702</v>
      </c>
      <c r="F115" s="2">
        <f t="shared" si="12"/>
        <v>2.5892040562707376E-6</v>
      </c>
    </row>
    <row r="116" spans="1:6" x14ac:dyDescent="0.25">
      <c r="A116">
        <v>5.7000000849366099</v>
      </c>
      <c r="B116">
        <v>0.32887813432041801</v>
      </c>
      <c r="C116">
        <f t="shared" si="9"/>
        <v>5.7000000849366101E-12</v>
      </c>
      <c r="D116" s="4">
        <f t="shared" si="10"/>
        <v>0.98663440296125504</v>
      </c>
      <c r="E116" s="3">
        <f t="shared" si="11"/>
        <v>0.98500406222052495</v>
      </c>
      <c r="F116" s="2">
        <f t="shared" si="12"/>
        <v>2.658010930884359E-6</v>
      </c>
    </row>
    <row r="117" spans="1:6" x14ac:dyDescent="0.25">
      <c r="A117">
        <v>5.7500000856816698</v>
      </c>
      <c r="B117">
        <v>0.32878421237347499</v>
      </c>
      <c r="C117">
        <f t="shared" si="9"/>
        <v>5.7500000856816696E-12</v>
      </c>
      <c r="D117" s="4">
        <f t="shared" si="10"/>
        <v>0.98635263712042598</v>
      </c>
      <c r="E117" s="3">
        <f t="shared" si="11"/>
        <v>0.98499681316045362</v>
      </c>
      <c r="F117" s="2">
        <f t="shared" si="12"/>
        <v>1.8382586104351251E-6</v>
      </c>
    </row>
    <row r="118" spans="1:6" x14ac:dyDescent="0.25">
      <c r="A118">
        <v>5.8000000864267296</v>
      </c>
      <c r="B118">
        <v>0.32866370370773301</v>
      </c>
      <c r="C118">
        <f t="shared" si="9"/>
        <v>5.8000000864267291E-12</v>
      </c>
      <c r="D118" s="4">
        <f t="shared" si="10"/>
        <v>0.98599111112320004</v>
      </c>
      <c r="E118" s="3">
        <f t="shared" si="11"/>
        <v>0.98498956437127283</v>
      </c>
      <c r="F118" s="2">
        <f t="shared" si="12"/>
        <v>1.0030958962959384E-6</v>
      </c>
    </row>
    <row r="119" spans="1:6" x14ac:dyDescent="0.25">
      <c r="A119">
        <v>5.8500000871717903</v>
      </c>
      <c r="B119">
        <v>0.32856070792778802</v>
      </c>
      <c r="C119">
        <f t="shared" si="9"/>
        <v>5.8500000871717902E-12</v>
      </c>
      <c r="D119" s="4">
        <f t="shared" si="10"/>
        <v>0.98568212378336506</v>
      </c>
      <c r="E119" s="3">
        <f t="shared" si="11"/>
        <v>0.98498231585297269</v>
      </c>
      <c r="F119" s="2">
        <f t="shared" si="12"/>
        <v>4.8973113944005356E-7</v>
      </c>
    </row>
    <row r="120" spans="1:6" x14ac:dyDescent="0.25">
      <c r="A120">
        <v>5.9000000879168502</v>
      </c>
      <c r="B120">
        <v>0.32845466623446401</v>
      </c>
      <c r="C120">
        <f t="shared" si="9"/>
        <v>5.9000000879168497E-12</v>
      </c>
      <c r="D120" s="4">
        <f t="shared" si="10"/>
        <v>0.98536399870339308</v>
      </c>
      <c r="E120" s="3">
        <f t="shared" si="11"/>
        <v>0.98497506760554299</v>
      </c>
      <c r="F120" s="2">
        <f t="shared" si="12"/>
        <v>1.5126739887488264E-7</v>
      </c>
    </row>
    <row r="121" spans="1:6" x14ac:dyDescent="0.25">
      <c r="A121">
        <v>5.9500000886619002</v>
      </c>
      <c r="B121">
        <v>0.3283716258114</v>
      </c>
      <c r="C121">
        <f t="shared" si="9"/>
        <v>5.9500000886619003E-12</v>
      </c>
      <c r="D121" s="4">
        <f t="shared" si="10"/>
        <v>0.98511487743420101</v>
      </c>
      <c r="E121" s="3">
        <f t="shared" si="11"/>
        <v>0.98496781962897351</v>
      </c>
      <c r="F121" s="2">
        <f t="shared" si="12"/>
        <v>2.1625998078329849E-8</v>
      </c>
    </row>
    <row r="122" spans="1:6" x14ac:dyDescent="0.25">
      <c r="A122">
        <v>6.0000000894069601</v>
      </c>
      <c r="B122">
        <v>0.32835212153662902</v>
      </c>
      <c r="C122">
        <f t="shared" si="9"/>
        <v>6.0000000894069598E-12</v>
      </c>
      <c r="D122" s="4">
        <f t="shared" si="10"/>
        <v>0.9850563646098881</v>
      </c>
      <c r="E122" s="3">
        <f t="shared" si="11"/>
        <v>0.98496057192325415</v>
      </c>
      <c r="F122" s="2">
        <f t="shared" si="12"/>
        <v>9.1762388125511677E-9</v>
      </c>
    </row>
    <row r="123" spans="1:6" x14ac:dyDescent="0.25">
      <c r="A123">
        <v>6.0500000901520199</v>
      </c>
      <c r="B123">
        <v>0.328370126105692</v>
      </c>
      <c r="C123">
        <f t="shared" si="9"/>
        <v>6.0500000901520201E-12</v>
      </c>
      <c r="D123" s="4">
        <f t="shared" si="10"/>
        <v>0.98511037831707704</v>
      </c>
      <c r="E123" s="3">
        <f t="shared" si="11"/>
        <v>0.9849533244883748</v>
      </c>
      <c r="F123" s="2">
        <f t="shared" si="12"/>
        <v>2.4665905110031304E-8</v>
      </c>
    </row>
    <row r="124" spans="1:6" x14ac:dyDescent="0.25">
      <c r="A124">
        <v>6.1000000908970797</v>
      </c>
      <c r="B124">
        <v>0.32832773798150999</v>
      </c>
      <c r="C124">
        <f t="shared" si="9"/>
        <v>6.1000000908970796E-12</v>
      </c>
      <c r="D124" s="4">
        <f t="shared" si="10"/>
        <v>0.98498321394453103</v>
      </c>
      <c r="E124" s="3">
        <f t="shared" si="11"/>
        <v>0.98494607732432549</v>
      </c>
      <c r="F124" s="2">
        <f t="shared" si="12"/>
        <v>1.3791285602910236E-9</v>
      </c>
    </row>
    <row r="125" spans="1:6" x14ac:dyDescent="0.25">
      <c r="A125">
        <v>6.1500000916421396</v>
      </c>
      <c r="B125">
        <v>0.32822467111089498</v>
      </c>
      <c r="C125">
        <f t="shared" si="9"/>
        <v>6.1500000916421391E-12</v>
      </c>
      <c r="D125" s="4">
        <f t="shared" si="10"/>
        <v>0.984674013332686</v>
      </c>
      <c r="E125" s="3">
        <f t="shared" si="11"/>
        <v>0.98493883043109576</v>
      </c>
      <c r="F125" s="2">
        <f t="shared" si="12"/>
        <v>7.012809561016085E-8</v>
      </c>
    </row>
    <row r="126" spans="1:6" x14ac:dyDescent="0.25">
      <c r="A126">
        <v>6.2000000923871896</v>
      </c>
      <c r="B126">
        <v>0.32816581840954701</v>
      </c>
      <c r="C126">
        <f t="shared" si="9"/>
        <v>6.2000000923871897E-12</v>
      </c>
      <c r="D126" s="4">
        <f t="shared" si="10"/>
        <v>0.98449745522864207</v>
      </c>
      <c r="E126" s="3">
        <f t="shared" si="11"/>
        <v>0.98493158380867585</v>
      </c>
      <c r="F126" s="2">
        <f t="shared" si="12"/>
        <v>1.8846762400214339E-7</v>
      </c>
    </row>
    <row r="127" spans="1:6" x14ac:dyDescent="0.25">
      <c r="A127">
        <v>6.2500000931322504</v>
      </c>
      <c r="B127">
        <v>0.32816566032677102</v>
      </c>
      <c r="C127">
        <f t="shared" si="9"/>
        <v>6.25000009313225E-12</v>
      </c>
      <c r="D127" s="4">
        <f t="shared" si="10"/>
        <v>0.98449698098031413</v>
      </c>
      <c r="E127" s="3">
        <f t="shared" si="11"/>
        <v>0.98492433745705532</v>
      </c>
      <c r="F127" s="2">
        <f t="shared" si="12"/>
        <v>1.8263355821264493E-7</v>
      </c>
    </row>
    <row r="128" spans="1:6" x14ac:dyDescent="0.25">
      <c r="A128">
        <v>6.3000000938773102</v>
      </c>
      <c r="B128">
        <v>0.32812848412616202</v>
      </c>
      <c r="C128">
        <f t="shared" si="9"/>
        <v>6.3000000938773104E-12</v>
      </c>
      <c r="D128" s="4">
        <f t="shared" si="10"/>
        <v>0.98438545237848707</v>
      </c>
      <c r="E128" s="3">
        <f t="shared" si="11"/>
        <v>0.98491709137622419</v>
      </c>
      <c r="F128" s="2">
        <f t="shared" si="12"/>
        <v>2.8264002391492531E-7</v>
      </c>
    </row>
    <row r="129" spans="1:6" x14ac:dyDescent="0.25">
      <c r="A129">
        <v>6.35000009462237</v>
      </c>
      <c r="B129">
        <v>0.32810030628382397</v>
      </c>
      <c r="C129">
        <f t="shared" si="9"/>
        <v>6.3500000946223699E-12</v>
      </c>
      <c r="D129" s="4">
        <f t="shared" si="10"/>
        <v>0.98430091885147297</v>
      </c>
      <c r="E129" s="3">
        <f t="shared" si="11"/>
        <v>0.98490984556617223</v>
      </c>
      <c r="F129" s="2">
        <f t="shared" si="12"/>
        <v>3.7079174387442649E-7</v>
      </c>
    </row>
    <row r="130" spans="1:6" x14ac:dyDescent="0.25">
      <c r="A130">
        <v>6.4000000953674299</v>
      </c>
      <c r="B130">
        <v>0.32818997717016901</v>
      </c>
      <c r="C130">
        <f t="shared" si="9"/>
        <v>6.4000000953674294E-12</v>
      </c>
      <c r="D130" s="4">
        <f t="shared" si="10"/>
        <v>0.98456993151050809</v>
      </c>
      <c r="E130" s="3">
        <f t="shared" ref="E130:E161" si="13">($I$2*EXP(-$J$2*C130))+($K$2*EXP(-$L$2*C130))+($M$2*EXP(-$N$2*C130))</f>
        <v>0.98490260002688956</v>
      </c>
      <c r="F130" s="2">
        <f t="shared" ref="F130:F161" si="14">(E130-D130)^2</f>
        <v>1.1066834179145073E-7</v>
      </c>
    </row>
    <row r="131" spans="1:6" x14ac:dyDescent="0.25">
      <c r="A131">
        <v>6.4500000961124897</v>
      </c>
      <c r="B131">
        <v>0.32831586823660702</v>
      </c>
      <c r="C131">
        <f t="shared" ref="C131:C194" si="15">A131*10^-12</f>
        <v>6.4500000961124897E-12</v>
      </c>
      <c r="D131" s="4">
        <f t="shared" ref="D131:D194" si="16">B131*(1/$B$2)</f>
        <v>0.98494760470982212</v>
      </c>
      <c r="E131" s="3">
        <f t="shared" si="13"/>
        <v>0.98489535475836576</v>
      </c>
      <c r="F131" s="2">
        <f t="shared" si="14"/>
        <v>2.7300574271922226E-9</v>
      </c>
    </row>
    <row r="132" spans="1:6" x14ac:dyDescent="0.25">
      <c r="A132">
        <v>6.5000000968575398</v>
      </c>
      <c r="B132">
        <v>0.32841120560568099</v>
      </c>
      <c r="C132">
        <f t="shared" si="15"/>
        <v>6.5000000968575395E-12</v>
      </c>
      <c r="D132" s="4">
        <f t="shared" si="16"/>
        <v>0.98523361681704402</v>
      </c>
      <c r="E132" s="3">
        <f t="shared" si="13"/>
        <v>0.98488810976059094</v>
      </c>
      <c r="F132" s="2">
        <f t="shared" si="14"/>
        <v>1.1937512605887671E-7</v>
      </c>
    </row>
    <row r="133" spans="1:6" x14ac:dyDescent="0.25">
      <c r="A133">
        <v>6.5500000976025996</v>
      </c>
      <c r="B133">
        <v>0.32851875682966503</v>
      </c>
      <c r="C133">
        <f t="shared" si="15"/>
        <v>6.5500000976025998E-12</v>
      </c>
      <c r="D133" s="4">
        <f t="shared" si="16"/>
        <v>0.98555627048899608</v>
      </c>
      <c r="E133" s="3">
        <f t="shared" si="13"/>
        <v>0.98488086503355476</v>
      </c>
      <c r="F133" s="2">
        <f t="shared" si="14"/>
        <v>4.561725292398882E-7</v>
      </c>
    </row>
    <row r="134" spans="1:6" x14ac:dyDescent="0.25">
      <c r="A134">
        <v>6.6000000983476603</v>
      </c>
      <c r="B134">
        <v>0.328657187553971</v>
      </c>
      <c r="C134">
        <f t="shared" si="15"/>
        <v>6.6000000983476601E-12</v>
      </c>
      <c r="D134" s="4">
        <f t="shared" si="16"/>
        <v>0.98597156266191399</v>
      </c>
      <c r="E134" s="3">
        <f t="shared" si="13"/>
        <v>0.98487362057724726</v>
      </c>
      <c r="F134" s="2">
        <f t="shared" si="14"/>
        <v>1.2054768212823392E-6</v>
      </c>
    </row>
    <row r="135" spans="1:6" x14ac:dyDescent="0.25">
      <c r="A135">
        <v>6.6500000990927202</v>
      </c>
      <c r="B135">
        <v>0.32877463821016001</v>
      </c>
      <c r="C135">
        <f t="shared" si="15"/>
        <v>6.6500000990927204E-12</v>
      </c>
      <c r="D135" s="4">
        <f t="shared" si="16"/>
        <v>0.98632391463048108</v>
      </c>
      <c r="E135" s="3">
        <f t="shared" si="13"/>
        <v>0.98486637639165808</v>
      </c>
      <c r="F135" s="2">
        <f t="shared" si="14"/>
        <v>2.1244177176312451E-6</v>
      </c>
    </row>
    <row r="136" spans="1:6" x14ac:dyDescent="0.25">
      <c r="A136">
        <v>6.70000009983778</v>
      </c>
      <c r="B136">
        <v>0.32880622347076</v>
      </c>
      <c r="C136">
        <f t="shared" si="15"/>
        <v>6.7000000998377799E-12</v>
      </c>
      <c r="D136" s="4">
        <f t="shared" si="16"/>
        <v>0.98641867041228104</v>
      </c>
      <c r="E136" s="3">
        <f t="shared" si="13"/>
        <v>0.98485913247677748</v>
      </c>
      <c r="F136" s="2">
        <f t="shared" si="14"/>
        <v>2.4321585722747163E-6</v>
      </c>
    </row>
    <row r="137" spans="1:6" x14ac:dyDescent="0.25">
      <c r="A137">
        <v>6.7500001005828301</v>
      </c>
      <c r="B137">
        <v>0.32880262850163799</v>
      </c>
      <c r="C137">
        <f t="shared" si="15"/>
        <v>6.7500001005828297E-12</v>
      </c>
      <c r="D137" s="4">
        <f t="shared" si="16"/>
        <v>0.98640788550491498</v>
      </c>
      <c r="E137" s="3">
        <f t="shared" si="13"/>
        <v>0.984851888832595</v>
      </c>
      <c r="F137" s="2">
        <f t="shared" si="14"/>
        <v>2.4211256442708556E-6</v>
      </c>
    </row>
    <row r="138" spans="1:6" x14ac:dyDescent="0.25">
      <c r="A138">
        <v>6.8000001013278899</v>
      </c>
      <c r="B138">
        <v>0.32885159661987401</v>
      </c>
      <c r="C138">
        <f t="shared" si="15"/>
        <v>6.80000010132789E-12</v>
      </c>
      <c r="D138" s="4">
        <f t="shared" si="16"/>
        <v>0.98655478985962308</v>
      </c>
      <c r="E138" s="3">
        <f t="shared" si="13"/>
        <v>0.98484464545910089</v>
      </c>
      <c r="F138" s="2">
        <f t="shared" si="14"/>
        <v>2.9245938706374193E-6</v>
      </c>
    </row>
    <row r="139" spans="1:6" x14ac:dyDescent="0.25">
      <c r="A139">
        <v>6.8500001020729497</v>
      </c>
      <c r="B139">
        <v>0.32889637253402099</v>
      </c>
      <c r="C139">
        <f t="shared" si="15"/>
        <v>6.8500001020729495E-12</v>
      </c>
      <c r="D139" s="4">
        <f t="shared" si="16"/>
        <v>0.98668911760206401</v>
      </c>
      <c r="E139" s="3">
        <f t="shared" si="13"/>
        <v>0.98483740235628459</v>
      </c>
      <c r="F139" s="2">
        <f t="shared" si="14"/>
        <v>3.4288493514519688E-6</v>
      </c>
    </row>
    <row r="140" spans="1:6" x14ac:dyDescent="0.25">
      <c r="A140">
        <v>6.9000001028180096</v>
      </c>
      <c r="B140">
        <v>0.328870561573195</v>
      </c>
      <c r="C140">
        <f t="shared" si="15"/>
        <v>6.9000001028180098E-12</v>
      </c>
      <c r="D140" s="4">
        <f t="shared" si="16"/>
        <v>0.98661168471958605</v>
      </c>
      <c r="E140" s="3">
        <f t="shared" si="13"/>
        <v>0.984830159524136</v>
      </c>
      <c r="F140" s="2">
        <f t="shared" si="14"/>
        <v>3.1738320220233424E-6</v>
      </c>
    </row>
    <row r="141" spans="1:6" x14ac:dyDescent="0.25">
      <c r="A141">
        <v>6.9500001035630703</v>
      </c>
      <c r="B141">
        <v>0.32877020390281297</v>
      </c>
      <c r="C141">
        <f t="shared" si="15"/>
        <v>6.9500001035630701E-12</v>
      </c>
      <c r="D141" s="4">
        <f t="shared" si="16"/>
        <v>0.98631061170843992</v>
      </c>
      <c r="E141" s="3">
        <f t="shared" si="13"/>
        <v>0.98482291696264546</v>
      </c>
      <c r="F141" s="2">
        <f t="shared" si="14"/>
        <v>2.2132356566644597E-6</v>
      </c>
    </row>
    <row r="142" spans="1:6" x14ac:dyDescent="0.25">
      <c r="A142">
        <v>7.0000001043081204</v>
      </c>
      <c r="B142">
        <v>0.32867249414839</v>
      </c>
      <c r="C142">
        <f t="shared" si="15"/>
        <v>7.0000001043081199E-12</v>
      </c>
      <c r="D142" s="4">
        <f t="shared" si="16"/>
        <v>0.98601748244517107</v>
      </c>
      <c r="E142" s="3">
        <f t="shared" si="13"/>
        <v>0.98481567467180242</v>
      </c>
      <c r="F142" s="2">
        <f t="shared" si="14"/>
        <v>1.4443419241293029E-6</v>
      </c>
    </row>
    <row r="143" spans="1:6" x14ac:dyDescent="0.25">
      <c r="A143">
        <v>7.0500001050531802</v>
      </c>
      <c r="B143">
        <v>0.32864660218462199</v>
      </c>
      <c r="C143">
        <f t="shared" si="15"/>
        <v>7.0500001050531802E-12</v>
      </c>
      <c r="D143" s="4">
        <f t="shared" si="16"/>
        <v>0.98593980655386704</v>
      </c>
      <c r="E143" s="3">
        <f t="shared" si="13"/>
        <v>0.9848084326515969</v>
      </c>
      <c r="F143" s="2">
        <f t="shared" si="14"/>
        <v>1.280006906737961E-6</v>
      </c>
    </row>
    <row r="144" spans="1:6" x14ac:dyDescent="0.25">
      <c r="A144">
        <v>7.10000010579824</v>
      </c>
      <c r="B144">
        <v>0.328609154678077</v>
      </c>
      <c r="C144">
        <f t="shared" si="15"/>
        <v>7.1000001057982397E-12</v>
      </c>
      <c r="D144" s="4">
        <f t="shared" si="16"/>
        <v>0.98582746403423205</v>
      </c>
      <c r="E144" s="3">
        <f t="shared" si="13"/>
        <v>0.98480119090201867</v>
      </c>
      <c r="F144" s="2">
        <f t="shared" si="14"/>
        <v>1.0532365419030481E-6</v>
      </c>
    </row>
    <row r="145" spans="1:6" x14ac:dyDescent="0.25">
      <c r="A145">
        <v>7.1500001065432999</v>
      </c>
      <c r="B145">
        <v>0.32850981417290698</v>
      </c>
      <c r="C145">
        <f t="shared" si="15"/>
        <v>7.1500001065433E-12</v>
      </c>
      <c r="D145" s="4">
        <f t="shared" si="16"/>
        <v>0.98552944251872199</v>
      </c>
      <c r="E145" s="3">
        <f t="shared" si="13"/>
        <v>0.98479394942305787</v>
      </c>
      <c r="F145" s="2">
        <f t="shared" si="14"/>
        <v>5.4095009376958926E-7</v>
      </c>
    </row>
    <row r="146" spans="1:6" x14ac:dyDescent="0.25">
      <c r="A146">
        <v>7.2000001072883597</v>
      </c>
      <c r="B146">
        <v>0.32845817934717703</v>
      </c>
      <c r="C146">
        <f t="shared" si="15"/>
        <v>7.2000001072883595E-12</v>
      </c>
      <c r="D146" s="4">
        <f t="shared" si="16"/>
        <v>0.98537453804153208</v>
      </c>
      <c r="E146" s="3">
        <f t="shared" si="13"/>
        <v>0.98478670821470415</v>
      </c>
      <c r="F146" s="2">
        <f t="shared" si="14"/>
        <v>3.4554390530854667E-7</v>
      </c>
    </row>
    <row r="147" spans="1:6" x14ac:dyDescent="0.25">
      <c r="A147">
        <v>7.2500001080334098</v>
      </c>
      <c r="B147">
        <v>0.328499597223742</v>
      </c>
      <c r="C147">
        <f t="shared" si="15"/>
        <v>7.2500001080334093E-12</v>
      </c>
      <c r="D147" s="4">
        <f t="shared" si="16"/>
        <v>0.985498791671227</v>
      </c>
      <c r="E147" s="3">
        <f t="shared" si="13"/>
        <v>0.98477946727694743</v>
      </c>
      <c r="F147" s="2">
        <f t="shared" si="14"/>
        <v>5.1742758420567688E-7</v>
      </c>
    </row>
    <row r="148" spans="1:6" x14ac:dyDescent="0.25">
      <c r="A148">
        <v>7.3000001087784696</v>
      </c>
      <c r="B148">
        <v>0.328508911076767</v>
      </c>
      <c r="C148">
        <f t="shared" si="15"/>
        <v>7.3000001087784688E-12</v>
      </c>
      <c r="D148" s="4">
        <f t="shared" si="16"/>
        <v>0.98552673323030204</v>
      </c>
      <c r="E148" s="3">
        <f t="shared" si="13"/>
        <v>0.98477222660977759</v>
      </c>
      <c r="F148" s="2">
        <f t="shared" si="14"/>
        <v>5.6928024041523132E-7</v>
      </c>
    </row>
    <row r="149" spans="1:6" x14ac:dyDescent="0.25">
      <c r="A149">
        <v>7.3500001095235303</v>
      </c>
      <c r="B149">
        <v>0.328401495738392</v>
      </c>
      <c r="C149">
        <f t="shared" si="15"/>
        <v>7.35000010952353E-12</v>
      </c>
      <c r="D149" s="4">
        <f t="shared" si="16"/>
        <v>0.98520448721517706</v>
      </c>
      <c r="E149" s="3">
        <f t="shared" si="13"/>
        <v>0.98476498621318465</v>
      </c>
      <c r="F149" s="2">
        <f t="shared" si="14"/>
        <v>1.9316113075233682E-7</v>
      </c>
    </row>
    <row r="150" spans="1:6" x14ac:dyDescent="0.25">
      <c r="A150">
        <v>7.4000001102685902</v>
      </c>
      <c r="B150">
        <v>0.32821898910318797</v>
      </c>
      <c r="C150">
        <f t="shared" si="15"/>
        <v>7.4000001102685895E-12</v>
      </c>
      <c r="D150" s="4">
        <f t="shared" si="16"/>
        <v>0.98465696730956498</v>
      </c>
      <c r="E150" s="3">
        <f t="shared" si="13"/>
        <v>0.98475774608715816</v>
      </c>
      <c r="F150" s="2">
        <f t="shared" si="14"/>
        <v>1.015636201317566E-8</v>
      </c>
    </row>
    <row r="151" spans="1:6" x14ac:dyDescent="0.25">
      <c r="A151">
        <v>7.45000011101365</v>
      </c>
      <c r="B151">
        <v>0.32801697162632198</v>
      </c>
      <c r="C151">
        <f t="shared" si="15"/>
        <v>7.4500001110136506E-12</v>
      </c>
      <c r="D151" s="4">
        <f t="shared" si="16"/>
        <v>0.98405091487896701</v>
      </c>
      <c r="E151" s="3">
        <f t="shared" si="13"/>
        <v>0.98475050623168858</v>
      </c>
      <c r="F151" s="2">
        <f t="shared" si="14"/>
        <v>4.8942806080280116E-7</v>
      </c>
    </row>
    <row r="152" spans="1:6" x14ac:dyDescent="0.25">
      <c r="A152">
        <v>7.5000001117587001</v>
      </c>
      <c r="B152">
        <v>0.32780943873481799</v>
      </c>
      <c r="C152">
        <f t="shared" si="15"/>
        <v>7.5000001117587004E-12</v>
      </c>
      <c r="D152" s="4">
        <f t="shared" si="16"/>
        <v>0.98342831620445503</v>
      </c>
      <c r="E152" s="3">
        <f t="shared" si="13"/>
        <v>0.98474326664676515</v>
      </c>
      <c r="F152" s="2">
        <f t="shared" si="14"/>
        <v>1.7290946657315655E-6</v>
      </c>
    </row>
    <row r="153" spans="1:6" x14ac:dyDescent="0.25">
      <c r="A153">
        <v>7.5500001125037599</v>
      </c>
      <c r="B153">
        <v>0.32758881816582602</v>
      </c>
      <c r="C153">
        <f t="shared" si="15"/>
        <v>7.5500001125037599E-12</v>
      </c>
      <c r="D153" s="4">
        <f t="shared" si="16"/>
        <v>0.98276645449747912</v>
      </c>
      <c r="E153" s="3">
        <f t="shared" si="13"/>
        <v>0.98473602733237808</v>
      </c>
      <c r="F153" s="2">
        <f t="shared" si="14"/>
        <v>3.8792171519719196E-6</v>
      </c>
    </row>
    <row r="154" spans="1:6" x14ac:dyDescent="0.25">
      <c r="A154">
        <v>7.6000001132488197</v>
      </c>
      <c r="B154">
        <v>0.32744126714345301</v>
      </c>
      <c r="C154">
        <f t="shared" si="15"/>
        <v>7.6000001132488194E-12</v>
      </c>
      <c r="D154" s="4">
        <f t="shared" si="16"/>
        <v>0.98232380143036002</v>
      </c>
      <c r="E154" s="3">
        <f t="shared" si="13"/>
        <v>0.98472878828851718</v>
      </c>
      <c r="F154" s="2">
        <f t="shared" si="14"/>
        <v>5.7839617879086203E-6</v>
      </c>
    </row>
    <row r="155" spans="1:6" x14ac:dyDescent="0.25">
      <c r="A155">
        <v>7.6500001139938796</v>
      </c>
      <c r="B155">
        <v>0.327479290984378</v>
      </c>
      <c r="C155">
        <f t="shared" si="15"/>
        <v>7.6500001139938789E-12</v>
      </c>
      <c r="D155" s="4">
        <f t="shared" si="16"/>
        <v>0.98243787295313501</v>
      </c>
      <c r="E155" s="3">
        <f t="shared" si="13"/>
        <v>0.98472154951517243</v>
      </c>
      <c r="F155" s="2">
        <f t="shared" si="14"/>
        <v>5.2151786399990904E-6</v>
      </c>
    </row>
    <row r="156" spans="1:6" x14ac:dyDescent="0.25">
      <c r="A156">
        <v>7.7000001147389403</v>
      </c>
      <c r="B156">
        <v>0.32765132698919602</v>
      </c>
      <c r="C156">
        <f t="shared" si="15"/>
        <v>7.70000011473894E-12</v>
      </c>
      <c r="D156" s="4">
        <f t="shared" si="16"/>
        <v>0.98295398096758912</v>
      </c>
      <c r="E156" s="3">
        <f t="shared" si="13"/>
        <v>0.98471431101233353</v>
      </c>
      <c r="F156" s="2">
        <f t="shared" si="14"/>
        <v>3.0987618664298462E-6</v>
      </c>
    </row>
    <row r="157" spans="1:6" x14ac:dyDescent="0.25">
      <c r="A157">
        <v>7.7500001154839904</v>
      </c>
      <c r="B157">
        <v>0.32781681842759502</v>
      </c>
      <c r="C157">
        <f t="shared" si="15"/>
        <v>7.7500001154839898E-12</v>
      </c>
      <c r="D157" s="4">
        <f t="shared" si="16"/>
        <v>0.98345045528278607</v>
      </c>
      <c r="E157" s="3">
        <f t="shared" si="13"/>
        <v>0.9847070727799907</v>
      </c>
      <c r="F157" s="2">
        <f t="shared" si="14"/>
        <v>1.5790875342808189E-6</v>
      </c>
    </row>
    <row r="158" spans="1:6" x14ac:dyDescent="0.25">
      <c r="A158">
        <v>7.8000001162290502</v>
      </c>
      <c r="B158">
        <v>0.32795469236539199</v>
      </c>
      <c r="C158">
        <f t="shared" si="15"/>
        <v>7.8000001162290493E-12</v>
      </c>
      <c r="D158" s="4">
        <f t="shared" si="16"/>
        <v>0.98386407709617696</v>
      </c>
      <c r="E158" s="3">
        <f t="shared" si="13"/>
        <v>0.98469983481813328</v>
      </c>
      <c r="F158" s="2">
        <f t="shared" si="14"/>
        <v>6.9849096980961847E-7</v>
      </c>
    </row>
    <row r="159" spans="1:6" x14ac:dyDescent="0.25">
      <c r="A159">
        <v>7.85000011697411</v>
      </c>
      <c r="B159">
        <v>0.32805396676878001</v>
      </c>
      <c r="C159">
        <f t="shared" si="15"/>
        <v>7.8500001169741104E-12</v>
      </c>
      <c r="D159" s="4">
        <f t="shared" si="16"/>
        <v>0.9841619003063411</v>
      </c>
      <c r="E159" s="3">
        <f t="shared" si="13"/>
        <v>0.98469259712675161</v>
      </c>
      <c r="F159" s="2">
        <f t="shared" si="14"/>
        <v>2.8163911519382982E-7</v>
      </c>
    </row>
    <row r="160" spans="1:6" x14ac:dyDescent="0.25">
      <c r="A160">
        <v>7.9000001177191699</v>
      </c>
      <c r="B160">
        <v>0.32810016387868102</v>
      </c>
      <c r="C160">
        <f t="shared" si="15"/>
        <v>7.9000001177191699E-12</v>
      </c>
      <c r="D160" s="4">
        <f t="shared" si="16"/>
        <v>0.98430049163604405</v>
      </c>
      <c r="E160" s="3">
        <f t="shared" si="13"/>
        <v>0.98468535970583559</v>
      </c>
      <c r="F160" s="2">
        <f t="shared" si="14"/>
        <v>1.4812343114506886E-7</v>
      </c>
    </row>
    <row r="161" spans="1:6" x14ac:dyDescent="0.25">
      <c r="A161">
        <v>7.9500001184642297</v>
      </c>
      <c r="B161">
        <v>0.32807572711316901</v>
      </c>
      <c r="C161">
        <f t="shared" si="15"/>
        <v>7.9500001184642294E-12</v>
      </c>
      <c r="D161" s="4">
        <f t="shared" si="16"/>
        <v>0.98422718133950804</v>
      </c>
      <c r="E161" s="3">
        <f t="shared" si="13"/>
        <v>0.98467812255537468</v>
      </c>
      <c r="F161" s="2">
        <f t="shared" si="14"/>
        <v>2.0334798016728396E-7</v>
      </c>
    </row>
    <row r="162" spans="1:6" x14ac:dyDescent="0.25">
      <c r="A162">
        <v>8.0000001192092896</v>
      </c>
      <c r="B162">
        <v>0.32802749510687401</v>
      </c>
      <c r="C162">
        <f t="shared" si="15"/>
        <v>8.0000001192092889E-12</v>
      </c>
      <c r="D162" s="4">
        <f t="shared" si="16"/>
        <v>0.98408248532062303</v>
      </c>
      <c r="E162" s="3">
        <f t="shared" ref="E162:E193" si="17">($I$2*EXP(-$J$2*C162))+($K$2*EXP(-$L$2*C162))+($M$2*EXP(-$N$2*C162))</f>
        <v>0.9846708856753591</v>
      </c>
      <c r="F162" s="2">
        <f t="shared" ref="F162:F193" si="18">(E162-D162)^2</f>
        <v>3.462149774535245E-7</v>
      </c>
    </row>
    <row r="163" spans="1:6" x14ac:dyDescent="0.25">
      <c r="A163">
        <v>8.0500001199543405</v>
      </c>
      <c r="B163">
        <v>0.32800782872065398</v>
      </c>
      <c r="C163">
        <f t="shared" si="15"/>
        <v>8.0500001199543403E-12</v>
      </c>
      <c r="D163" s="4">
        <f t="shared" si="16"/>
        <v>0.984023486161963</v>
      </c>
      <c r="E163" s="3">
        <f t="shared" si="17"/>
        <v>0.98466364906577875</v>
      </c>
      <c r="F163" s="2">
        <f t="shared" si="18"/>
        <v>4.0980854342180568E-7</v>
      </c>
    </row>
    <row r="164" spans="1:6" x14ac:dyDescent="0.25">
      <c r="A164">
        <v>8.1000001206994003</v>
      </c>
      <c r="B164">
        <v>0.32803081999897898</v>
      </c>
      <c r="C164">
        <f t="shared" si="15"/>
        <v>8.1000001206993998E-12</v>
      </c>
      <c r="D164" s="4">
        <f t="shared" si="16"/>
        <v>0.98409245999693795</v>
      </c>
      <c r="E164" s="3">
        <f t="shared" si="17"/>
        <v>0.98465641272662352</v>
      </c>
      <c r="F164" s="2">
        <f t="shared" si="18"/>
        <v>3.1804268131980379E-7</v>
      </c>
    </row>
    <row r="165" spans="1:6" x14ac:dyDescent="0.25">
      <c r="A165">
        <v>8.1500001214444602</v>
      </c>
      <c r="B165">
        <v>0.328112571814552</v>
      </c>
      <c r="C165">
        <f t="shared" si="15"/>
        <v>8.1500001214444593E-12</v>
      </c>
      <c r="D165" s="4">
        <f t="shared" si="16"/>
        <v>0.984337715443657</v>
      </c>
      <c r="E165" s="3">
        <f t="shared" si="17"/>
        <v>0.98464917665788299</v>
      </c>
      <c r="F165" s="2">
        <f t="shared" si="18"/>
        <v>9.7008087967123772E-8</v>
      </c>
    </row>
    <row r="166" spans="1:6" x14ac:dyDescent="0.25">
      <c r="A166">
        <v>8.20000012218952</v>
      </c>
      <c r="B166">
        <v>0.328244384789735</v>
      </c>
      <c r="C166">
        <f t="shared" si="15"/>
        <v>8.2000001221895204E-12</v>
      </c>
      <c r="D166" s="4">
        <f t="shared" si="16"/>
        <v>0.98473315436920605</v>
      </c>
      <c r="E166" s="3">
        <f t="shared" si="17"/>
        <v>0.98464194085954748</v>
      </c>
      <c r="F166" s="2">
        <f t="shared" si="18"/>
        <v>8.3199043442344084E-9</v>
      </c>
    </row>
    <row r="167" spans="1:6" x14ac:dyDescent="0.25">
      <c r="A167">
        <v>8.2500001229345798</v>
      </c>
      <c r="B167">
        <v>0.32843926309133298</v>
      </c>
      <c r="C167">
        <f t="shared" si="15"/>
        <v>8.2500001229345799E-12</v>
      </c>
      <c r="D167" s="4">
        <f t="shared" si="16"/>
        <v>0.98531778927399993</v>
      </c>
      <c r="E167" s="3">
        <f t="shared" si="17"/>
        <v>0.98463470533160646</v>
      </c>
      <c r="F167" s="2">
        <f t="shared" si="18"/>
        <v>4.6660367235580518E-7</v>
      </c>
    </row>
    <row r="168" spans="1:6" x14ac:dyDescent="0.25">
      <c r="A168">
        <v>8.3000001236796308</v>
      </c>
      <c r="B168">
        <v>0.328653831226075</v>
      </c>
      <c r="C168">
        <f t="shared" si="15"/>
        <v>8.3000001236796314E-12</v>
      </c>
      <c r="D168" s="4">
        <f t="shared" si="16"/>
        <v>0.98596149367822605</v>
      </c>
      <c r="E168" s="3">
        <f t="shared" si="17"/>
        <v>0.98462747007405005</v>
      </c>
      <c r="F168" s="2">
        <f t="shared" si="18"/>
        <v>1.7796189764987371E-6</v>
      </c>
    </row>
    <row r="169" spans="1:6" x14ac:dyDescent="0.25">
      <c r="A169">
        <v>8.3500001244246906</v>
      </c>
      <c r="B169">
        <v>0.328729978284727</v>
      </c>
      <c r="C169">
        <f t="shared" si="15"/>
        <v>8.3500001244246909E-12</v>
      </c>
      <c r="D169" s="4">
        <f t="shared" si="16"/>
        <v>0.98618993485418205</v>
      </c>
      <c r="E169" s="3">
        <f t="shared" si="17"/>
        <v>0.98462023508686825</v>
      </c>
      <c r="F169" s="2">
        <f t="shared" si="18"/>
        <v>2.4639573595050091E-6</v>
      </c>
    </row>
    <row r="170" spans="1:6" x14ac:dyDescent="0.25">
      <c r="A170">
        <v>8.4000001251697505</v>
      </c>
      <c r="B170">
        <v>0.32864971630231199</v>
      </c>
      <c r="C170">
        <f t="shared" si="15"/>
        <v>8.4000001251697504E-12</v>
      </c>
      <c r="D170" s="4">
        <f t="shared" si="16"/>
        <v>0.98594914890693697</v>
      </c>
      <c r="E170" s="3">
        <f t="shared" si="17"/>
        <v>0.98461300037005084</v>
      </c>
      <c r="F170" s="2">
        <f t="shared" si="18"/>
        <v>1.7852929126229408E-6</v>
      </c>
    </row>
    <row r="171" spans="1:6" x14ac:dyDescent="0.25">
      <c r="A171">
        <v>8.4500001259148103</v>
      </c>
      <c r="B171">
        <v>0.328471149345612</v>
      </c>
      <c r="C171">
        <f t="shared" si="15"/>
        <v>8.4500001259148099E-12</v>
      </c>
      <c r="D171" s="4">
        <f t="shared" si="16"/>
        <v>0.98541344803683706</v>
      </c>
      <c r="E171" s="3">
        <f t="shared" si="17"/>
        <v>0.98460576592358751</v>
      </c>
      <c r="F171" s="2">
        <f t="shared" si="18"/>
        <v>6.5235039606326314E-7</v>
      </c>
    </row>
    <row r="172" spans="1:6" x14ac:dyDescent="0.25">
      <c r="A172">
        <v>8.5000001266598701</v>
      </c>
      <c r="B172">
        <v>0.328331416226391</v>
      </c>
      <c r="C172">
        <f t="shared" si="15"/>
        <v>8.5000001266598694E-12</v>
      </c>
      <c r="D172" s="4">
        <f t="shared" si="16"/>
        <v>0.98499424867917407</v>
      </c>
      <c r="E172" s="3">
        <f t="shared" si="17"/>
        <v>0.98459853174746836</v>
      </c>
      <c r="F172" s="2">
        <f t="shared" si="18"/>
        <v>1.56591890038576E-7</v>
      </c>
    </row>
    <row r="173" spans="1:6" x14ac:dyDescent="0.25">
      <c r="A173">
        <v>8.5500001274049193</v>
      </c>
      <c r="B173">
        <v>0.32828066166678199</v>
      </c>
      <c r="C173">
        <f t="shared" si="15"/>
        <v>8.5500001274049192E-12</v>
      </c>
      <c r="D173" s="4">
        <f t="shared" si="16"/>
        <v>0.98484198500034703</v>
      </c>
      <c r="E173" s="3">
        <f t="shared" si="17"/>
        <v>0.98459129784168331</v>
      </c>
      <c r="F173" s="2">
        <f t="shared" si="18"/>
        <v>6.2844051518889369E-8</v>
      </c>
    </row>
    <row r="174" spans="1:6" x14ac:dyDescent="0.25">
      <c r="A174">
        <v>8.6000001281499792</v>
      </c>
      <c r="B174">
        <v>0.32826477035240798</v>
      </c>
      <c r="C174">
        <f t="shared" si="15"/>
        <v>8.6000001281499787E-12</v>
      </c>
      <c r="D174" s="4">
        <f t="shared" si="16"/>
        <v>0.98479431105722492</v>
      </c>
      <c r="E174" s="3">
        <f t="shared" si="17"/>
        <v>0.98458406420622213</v>
      </c>
      <c r="F174" s="2">
        <f t="shared" si="18"/>
        <v>4.4203738356590759E-8</v>
      </c>
    </row>
    <row r="175" spans="1:6" x14ac:dyDescent="0.25">
      <c r="A175">
        <v>8.6500001288950408</v>
      </c>
      <c r="B175">
        <v>0.328285401982293</v>
      </c>
      <c r="C175">
        <f t="shared" si="15"/>
        <v>8.6500001288950414E-12</v>
      </c>
      <c r="D175" s="4">
        <f t="shared" si="16"/>
        <v>0.98485620594688006</v>
      </c>
      <c r="E175" s="3">
        <f t="shared" si="17"/>
        <v>0.98457683084107472</v>
      </c>
      <c r="F175" s="2">
        <f t="shared" si="18"/>
        <v>7.8050449743742178E-8</v>
      </c>
    </row>
    <row r="176" spans="1:6" x14ac:dyDescent="0.25">
      <c r="A176">
        <v>8.7000001296401006</v>
      </c>
      <c r="B176">
        <v>0.32838038888204002</v>
      </c>
      <c r="C176">
        <f t="shared" si="15"/>
        <v>8.7000001296401009E-12</v>
      </c>
      <c r="D176" s="4">
        <f t="shared" si="16"/>
        <v>0.98514116664612106</v>
      </c>
      <c r="E176" s="3">
        <f t="shared" si="17"/>
        <v>0.9845695977462311</v>
      </c>
      <c r="F176" s="2">
        <f t="shared" si="18"/>
        <v>3.2669100732142213E-7</v>
      </c>
    </row>
    <row r="177" spans="1:6" x14ac:dyDescent="0.25">
      <c r="A177">
        <v>8.7500001303851604</v>
      </c>
      <c r="B177">
        <v>0.32843630185203898</v>
      </c>
      <c r="C177">
        <f t="shared" si="15"/>
        <v>8.7500001303851604E-12</v>
      </c>
      <c r="D177" s="4">
        <f t="shared" si="16"/>
        <v>0.98530890555611794</v>
      </c>
      <c r="E177" s="3">
        <f t="shared" si="17"/>
        <v>0.98456236492168103</v>
      </c>
      <c r="F177" s="2">
        <f t="shared" si="18"/>
        <v>5.573229188654636E-7</v>
      </c>
    </row>
    <row r="178" spans="1:6" x14ac:dyDescent="0.25">
      <c r="A178">
        <v>8.8000001311302096</v>
      </c>
      <c r="B178">
        <v>0.32834265287784098</v>
      </c>
      <c r="C178">
        <f t="shared" si="15"/>
        <v>8.8000001311302102E-12</v>
      </c>
      <c r="D178" s="4">
        <f t="shared" si="16"/>
        <v>0.98502795863352399</v>
      </c>
      <c r="E178" s="3">
        <f t="shared" si="17"/>
        <v>0.98455513236741443</v>
      </c>
      <c r="F178" s="2">
        <f t="shared" si="18"/>
        <v>2.23564677923109E-7</v>
      </c>
    </row>
    <row r="179" spans="1:6" x14ac:dyDescent="0.25">
      <c r="A179">
        <v>8.8500001318752695</v>
      </c>
      <c r="B179">
        <v>0.32815464867966498</v>
      </c>
      <c r="C179">
        <f t="shared" si="15"/>
        <v>8.8500001318752697E-12</v>
      </c>
      <c r="D179" s="4">
        <f t="shared" si="16"/>
        <v>0.98446394603899601</v>
      </c>
      <c r="E179" s="3">
        <f t="shared" si="17"/>
        <v>0.98454790008342119</v>
      </c>
      <c r="F179" s="2">
        <f t="shared" si="18"/>
        <v>7.0482815753455924E-9</v>
      </c>
    </row>
    <row r="180" spans="1:6" x14ac:dyDescent="0.25">
      <c r="A180">
        <v>8.9000001326203293</v>
      </c>
      <c r="B180">
        <v>0.32786798491236202</v>
      </c>
      <c r="C180">
        <f t="shared" si="15"/>
        <v>8.9000001326203292E-12</v>
      </c>
      <c r="D180" s="4">
        <f t="shared" si="16"/>
        <v>0.98360395473708706</v>
      </c>
      <c r="E180" s="3">
        <f t="shared" si="17"/>
        <v>0.9845406680696912</v>
      </c>
      <c r="F180" s="2">
        <f t="shared" si="18"/>
        <v>8.7743186747836232E-7</v>
      </c>
    </row>
    <row r="181" spans="1:6" x14ac:dyDescent="0.25">
      <c r="A181">
        <v>8.9500001333653891</v>
      </c>
      <c r="B181">
        <v>0.32752789638132201</v>
      </c>
      <c r="C181">
        <f t="shared" si="15"/>
        <v>8.9500001333653887E-12</v>
      </c>
      <c r="D181" s="4">
        <f t="shared" si="16"/>
        <v>0.9825836891439671</v>
      </c>
      <c r="E181" s="3">
        <f t="shared" si="17"/>
        <v>0.98453343632621426</v>
      </c>
      <c r="F181" s="2">
        <f t="shared" si="18"/>
        <v>3.8015140746807536E-6</v>
      </c>
    </row>
    <row r="182" spans="1:6" x14ac:dyDescent="0.25">
      <c r="A182">
        <v>9.0000001341104507</v>
      </c>
      <c r="B182">
        <v>0.32721888179886099</v>
      </c>
      <c r="C182">
        <f t="shared" si="15"/>
        <v>9.0000001341104498E-12</v>
      </c>
      <c r="D182" s="4">
        <f t="shared" si="16"/>
        <v>0.98165664539658404</v>
      </c>
      <c r="E182" s="3">
        <f t="shared" si="17"/>
        <v>0.98452620485298059</v>
      </c>
      <c r="F182" s="2">
        <f t="shared" si="18"/>
        <v>8.2343714737948816E-6</v>
      </c>
    </row>
    <row r="183" spans="1:6" x14ac:dyDescent="0.25">
      <c r="A183">
        <v>9.0500001348554999</v>
      </c>
      <c r="B183">
        <v>0.32703549724404102</v>
      </c>
      <c r="C183">
        <f t="shared" si="15"/>
        <v>9.0500001348554996E-12</v>
      </c>
      <c r="D183" s="4">
        <f t="shared" si="16"/>
        <v>0.98110649173212405</v>
      </c>
      <c r="E183" s="3">
        <f t="shared" si="17"/>
        <v>0.98451897364997976</v>
      </c>
      <c r="F183" s="2">
        <f t="shared" si="18"/>
        <v>1.1645032839692138E-5</v>
      </c>
    </row>
    <row r="184" spans="1:6" x14ac:dyDescent="0.25">
      <c r="A184">
        <v>9.1000001356005598</v>
      </c>
      <c r="B184">
        <v>0.32706304725267898</v>
      </c>
      <c r="C184">
        <f t="shared" si="15"/>
        <v>9.1000001356005591E-12</v>
      </c>
      <c r="D184" s="4">
        <f t="shared" si="16"/>
        <v>0.98118914175803795</v>
      </c>
      <c r="E184" s="3">
        <f t="shared" si="17"/>
        <v>0.98451174271720165</v>
      </c>
      <c r="F184" s="2">
        <f t="shared" si="18"/>
        <v>1.1039677133835552E-5</v>
      </c>
    </row>
    <row r="185" spans="1:6" x14ac:dyDescent="0.25">
      <c r="A185">
        <v>9.1500001363456196</v>
      </c>
      <c r="B185">
        <v>0.32726761614467997</v>
      </c>
      <c r="C185">
        <f t="shared" si="15"/>
        <v>9.1500001363456186E-12</v>
      </c>
      <c r="D185" s="4">
        <f t="shared" si="16"/>
        <v>0.98180284843404098</v>
      </c>
      <c r="E185" s="3">
        <f t="shared" si="17"/>
        <v>0.98450451205463652</v>
      </c>
      <c r="F185" s="2">
        <f t="shared" si="18"/>
        <v>7.2989863188494034E-6</v>
      </c>
    </row>
    <row r="186" spans="1:6" x14ac:dyDescent="0.25">
      <c r="A186">
        <v>9.2000001370906794</v>
      </c>
      <c r="B186">
        <v>0.32750696389737299</v>
      </c>
      <c r="C186">
        <f t="shared" si="15"/>
        <v>9.2000001370906797E-12</v>
      </c>
      <c r="D186" s="4">
        <f t="shared" si="16"/>
        <v>0.98252089169211998</v>
      </c>
      <c r="E186" s="3">
        <f t="shared" si="17"/>
        <v>0.9844972816622739</v>
      </c>
      <c r="F186" s="2">
        <f t="shared" si="18"/>
        <v>3.9061173141250302E-6</v>
      </c>
    </row>
    <row r="187" spans="1:6" x14ac:dyDescent="0.25">
      <c r="A187">
        <v>9.2500001378357393</v>
      </c>
      <c r="B187">
        <v>0.32766403925252402</v>
      </c>
      <c r="C187">
        <f t="shared" si="15"/>
        <v>9.2500001378357392E-12</v>
      </c>
      <c r="D187" s="4">
        <f t="shared" si="16"/>
        <v>0.98299211775757311</v>
      </c>
      <c r="E187" s="3">
        <f t="shared" si="17"/>
        <v>0.98449005154010361</v>
      </c>
      <c r="F187" s="2">
        <f t="shared" si="18"/>
        <v>2.2438056168461064E-6</v>
      </c>
    </row>
    <row r="188" spans="1:6" x14ac:dyDescent="0.25">
      <c r="A188">
        <v>9.3000001385807902</v>
      </c>
      <c r="B188">
        <v>0.32778032681121999</v>
      </c>
      <c r="C188">
        <f t="shared" si="15"/>
        <v>9.3000001385807907E-12</v>
      </c>
      <c r="D188" s="4">
        <f t="shared" si="16"/>
        <v>0.98334098043366103</v>
      </c>
      <c r="E188" s="3">
        <f t="shared" si="17"/>
        <v>0.98448282168811596</v>
      </c>
      <c r="F188" s="2">
        <f t="shared" si="18"/>
        <v>1.303801450375217E-6</v>
      </c>
    </row>
    <row r="189" spans="1:6" x14ac:dyDescent="0.25">
      <c r="A189">
        <v>9.3500001393258501</v>
      </c>
      <c r="B189">
        <v>0.32788762482630501</v>
      </c>
      <c r="C189">
        <f t="shared" si="15"/>
        <v>9.3500001393258502E-12</v>
      </c>
      <c r="D189" s="4">
        <f t="shared" si="16"/>
        <v>0.98366287447891609</v>
      </c>
      <c r="E189" s="3">
        <f t="shared" si="17"/>
        <v>0.98447559210630065</v>
      </c>
      <c r="F189" s="2">
        <f t="shared" si="18"/>
        <v>6.6050994186157484E-7</v>
      </c>
    </row>
    <row r="190" spans="1:6" x14ac:dyDescent="0.25">
      <c r="A190">
        <v>9.4000001400709099</v>
      </c>
      <c r="B190">
        <v>0.32792857645622098</v>
      </c>
      <c r="C190">
        <f t="shared" si="15"/>
        <v>9.4000001400709097E-12</v>
      </c>
      <c r="D190" s="4">
        <f t="shared" si="16"/>
        <v>0.98378572936866393</v>
      </c>
      <c r="E190" s="3">
        <f t="shared" si="17"/>
        <v>0.98446836279464722</v>
      </c>
      <c r="F190" s="2">
        <f t="shared" si="18"/>
        <v>4.6598839426968693E-7</v>
      </c>
    </row>
    <row r="191" spans="1:6" x14ac:dyDescent="0.25">
      <c r="A191">
        <v>9.4500001408159697</v>
      </c>
      <c r="B191">
        <v>0.32791337370938101</v>
      </c>
      <c r="C191">
        <f t="shared" si="15"/>
        <v>9.4500001408159692E-12</v>
      </c>
      <c r="D191" s="4">
        <f t="shared" si="16"/>
        <v>0.98374012112814402</v>
      </c>
      <c r="E191" s="3">
        <f t="shared" si="17"/>
        <v>0.98446113375314626</v>
      </c>
      <c r="F191" s="2">
        <f t="shared" si="18"/>
        <v>5.198592054126172E-7</v>
      </c>
    </row>
    <row r="192" spans="1:6" x14ac:dyDescent="0.25">
      <c r="A192">
        <v>9.5000001415610296</v>
      </c>
      <c r="B192">
        <v>0.32785348905553302</v>
      </c>
      <c r="C192">
        <f t="shared" si="15"/>
        <v>9.5000001415610287E-12</v>
      </c>
      <c r="D192" s="4">
        <f t="shared" si="16"/>
        <v>0.98356046716660006</v>
      </c>
      <c r="E192" s="3">
        <f t="shared" si="17"/>
        <v>0.98445390498178709</v>
      </c>
      <c r="F192" s="2">
        <f t="shared" si="18"/>
        <v>7.982311296061663E-7</v>
      </c>
    </row>
    <row r="193" spans="1:6" x14ac:dyDescent="0.25">
      <c r="A193">
        <v>9.5500001423060894</v>
      </c>
      <c r="B193">
        <v>0.32776920442964402</v>
      </c>
      <c r="C193">
        <f t="shared" si="15"/>
        <v>9.5500001423060898E-12</v>
      </c>
      <c r="D193" s="4">
        <f t="shared" si="16"/>
        <v>0.98330761328893312</v>
      </c>
      <c r="E193" s="3">
        <f t="shared" si="17"/>
        <v>0.98444667648055983</v>
      </c>
      <c r="F193" s="2">
        <f t="shared" si="18"/>
        <v>1.2974649545188276E-6</v>
      </c>
    </row>
    <row r="194" spans="1:6" x14ac:dyDescent="0.25">
      <c r="A194">
        <v>9.6000001430511404</v>
      </c>
      <c r="B194">
        <v>0.327671867566037</v>
      </c>
      <c r="C194">
        <f t="shared" si="15"/>
        <v>9.6000001430511396E-12</v>
      </c>
      <c r="D194" s="4">
        <f t="shared" si="16"/>
        <v>0.98301560269811206</v>
      </c>
      <c r="E194" s="3">
        <f t="shared" ref="E194:E200" si="19">($I$2*EXP(-$J$2*C194))+($K$2*EXP(-$L$2*C194))+($M$2*EXP(-$N$2*C194))</f>
        <v>0.98443944824945451</v>
      </c>
      <c r="F194" s="2">
        <f t="shared" ref="F194:F200" si="20">(E194-D194)^2</f>
        <v>2.0273361540776879E-6</v>
      </c>
    </row>
    <row r="195" spans="1:6" x14ac:dyDescent="0.25">
      <c r="A195">
        <v>9.6500001437962002</v>
      </c>
      <c r="B195">
        <v>0.32773720582641502</v>
      </c>
      <c r="C195">
        <f t="shared" ref="C195:C200" si="21">A195*10^-12</f>
        <v>9.6500001437962007E-12</v>
      </c>
      <c r="D195" s="4">
        <f t="shared" ref="D195:D200" si="22">B195*(1/$B$2)</f>
        <v>0.98321161747924612</v>
      </c>
      <c r="E195" s="3">
        <f t="shared" si="19"/>
        <v>0.98443222028846078</v>
      </c>
      <c r="F195" s="2">
        <f t="shared" si="20"/>
        <v>1.4898712178627071E-6</v>
      </c>
    </row>
    <row r="196" spans="1:6" x14ac:dyDescent="0.25">
      <c r="A196">
        <v>9.70000014454126</v>
      </c>
      <c r="B196">
        <v>0.327986356953892</v>
      </c>
      <c r="C196">
        <f t="shared" si="21"/>
        <v>9.7000001445412602E-12</v>
      </c>
      <c r="D196" s="4">
        <f t="shared" si="22"/>
        <v>0.983959070861677</v>
      </c>
      <c r="E196" s="3">
        <f t="shared" si="19"/>
        <v>0.98442499259756855</v>
      </c>
      <c r="F196" s="2">
        <f t="shared" si="20"/>
        <v>2.1708306397619544E-7</v>
      </c>
    </row>
    <row r="197" spans="1:6" x14ac:dyDescent="0.25">
      <c r="A197">
        <v>9.7500001452863199</v>
      </c>
      <c r="B197">
        <v>0.32827320653832798</v>
      </c>
      <c r="C197">
        <f t="shared" si="21"/>
        <v>9.7500001452863197E-12</v>
      </c>
      <c r="D197" s="4">
        <f t="shared" si="22"/>
        <v>0.98481961961498499</v>
      </c>
      <c r="E197" s="3">
        <f t="shared" si="19"/>
        <v>0.98441776517676782</v>
      </c>
      <c r="F197" s="2">
        <f t="shared" si="20"/>
        <v>1.6148698951483251E-7</v>
      </c>
    </row>
    <row r="198" spans="1:6" x14ac:dyDescent="0.25">
      <c r="A198">
        <v>9.8000001460313797</v>
      </c>
      <c r="B198">
        <v>0.32854935493019</v>
      </c>
      <c r="C198">
        <f t="shared" si="21"/>
        <v>9.8000001460313792E-12</v>
      </c>
      <c r="D198" s="4">
        <f t="shared" si="22"/>
        <v>0.98564806479057099</v>
      </c>
      <c r="E198" s="3">
        <f t="shared" si="19"/>
        <v>0.98441053802604861</v>
      </c>
      <c r="F198" s="2">
        <f t="shared" si="20"/>
        <v>1.5314724929092268E-6</v>
      </c>
    </row>
    <row r="199" spans="1:6" x14ac:dyDescent="0.25">
      <c r="A199">
        <v>9.8500001467764307</v>
      </c>
      <c r="B199">
        <v>0.328783431211084</v>
      </c>
      <c r="C199">
        <f t="shared" si="21"/>
        <v>9.8500001467764306E-12</v>
      </c>
      <c r="D199" s="4">
        <f t="shared" si="22"/>
        <v>0.98635029363325299</v>
      </c>
      <c r="E199" s="3">
        <f t="shared" si="19"/>
        <v>0.98440331114540058</v>
      </c>
      <c r="F199" s="2">
        <f t="shared" si="20"/>
        <v>3.7907408080039643E-6</v>
      </c>
    </row>
    <row r="200" spans="1:6" x14ac:dyDescent="0.25">
      <c r="A200">
        <v>9.9000001475214905</v>
      </c>
      <c r="B200">
        <v>0.32872326597339302</v>
      </c>
      <c r="C200">
        <f t="shared" si="21"/>
        <v>9.9000001475214901E-12</v>
      </c>
      <c r="D200" s="4">
        <f t="shared" si="22"/>
        <v>0.98616979792018011</v>
      </c>
      <c r="E200" s="3">
        <f t="shared" si="19"/>
        <v>0.98439608453481386</v>
      </c>
      <c r="F200" s="2">
        <f t="shared" si="20"/>
        <v>3.1460591734273996E-6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AC_Workup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Dunkley</cp:lastModifiedBy>
  <dcterms:created xsi:type="dcterms:W3CDTF">2023-05-24T16:33:38Z</dcterms:created>
  <dcterms:modified xsi:type="dcterms:W3CDTF">2023-08-29T15:48:14Z</dcterms:modified>
</cp:coreProperties>
</file>