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d.docs.live.net/47176c946f095e6a/DataVizPackage/xlsx/"/>
    </mc:Choice>
  </mc:AlternateContent>
  <xr:revisionPtr revIDLastSave="2" documentId="8_{9D60D5AD-F57B-47EB-A2C5-86F48658B7FF}" xr6:coauthVersionLast="45" xr6:coauthVersionMax="45" xr10:uidLastSave="{A388784F-96F9-4C67-8970-D460EFA198CC}"/>
  <bookViews>
    <workbookView xWindow="-108" yWindow="-108" windowWidth="30936" windowHeight="16896" activeTab="2" xr2:uid="{00000000-000D-0000-FFFF-FFFF00000000}"/>
  </bookViews>
  <sheets>
    <sheet name="messy" sheetId="3" r:id="rId1"/>
    <sheet name="simple_country" sheetId="6" r:id="rId2"/>
    <sheet name="tidy" sheetId="1" r:id="rId3"/>
    <sheet name="simple_region" sheetId="4" r:id="rId4"/>
    <sheet name="master_meta" sheetId="2" r:id="rId5"/>
    <sheet name="geo_data" sheetId="7" r:id="rId6"/>
    <sheet name="biofuels" sheetId="5" r:id="rId7"/>
  </sheets>
  <definedNames>
    <definedName name="_xlnm._FilterDatabase" localSheetId="4" hidden="1">master_meta!$A$1:$D$215</definedName>
    <definedName name="_xlnm._FilterDatabase" localSheetId="2" hidden="1">tidy!$A$1:$D$155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5" l="1"/>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F155" i="5" l="1"/>
  <c r="E155" i="5"/>
  <c r="D155" i="5"/>
  <c r="F154" i="5"/>
  <c r="E154" i="5"/>
  <c r="D154" i="5"/>
  <c r="F153" i="5"/>
  <c r="E153" i="5"/>
  <c r="D153" i="5"/>
  <c r="F152" i="5"/>
  <c r="E152" i="5"/>
  <c r="D152" i="5"/>
  <c r="F151" i="5"/>
  <c r="E151" i="5"/>
  <c r="D151" i="5"/>
  <c r="F150" i="5"/>
  <c r="E150" i="5"/>
  <c r="D150" i="5"/>
  <c r="F149" i="5"/>
  <c r="E149" i="5"/>
  <c r="D149" i="5"/>
  <c r="F148" i="5"/>
  <c r="E148" i="5"/>
  <c r="D148" i="5"/>
  <c r="F147" i="5"/>
  <c r="E147" i="5"/>
  <c r="D147" i="5"/>
  <c r="F146" i="5"/>
  <c r="E146" i="5"/>
  <c r="D146" i="5"/>
  <c r="F145" i="5"/>
  <c r="E145" i="5"/>
  <c r="D145" i="5"/>
  <c r="F144" i="5"/>
  <c r="E144" i="5"/>
  <c r="D144" i="5"/>
  <c r="F143" i="5"/>
  <c r="E143" i="5"/>
  <c r="D143" i="5"/>
  <c r="F142" i="5"/>
  <c r="E142" i="5"/>
  <c r="D142" i="5"/>
  <c r="F141" i="5"/>
  <c r="E141" i="5"/>
  <c r="D141" i="5"/>
  <c r="F140" i="5"/>
  <c r="E140" i="5"/>
  <c r="D140" i="5"/>
  <c r="F139" i="5"/>
  <c r="E139" i="5"/>
  <c r="D139" i="5"/>
  <c r="F138" i="5"/>
  <c r="E138" i="5"/>
  <c r="D138" i="5"/>
  <c r="F137" i="5"/>
  <c r="E137" i="5"/>
  <c r="D137" i="5"/>
  <c r="F136" i="5"/>
  <c r="E136" i="5"/>
  <c r="D136" i="5"/>
  <c r="F135" i="5"/>
  <c r="E135" i="5"/>
  <c r="D135" i="5"/>
  <c r="F134" i="5"/>
  <c r="E134" i="5"/>
  <c r="D134" i="5"/>
  <c r="F133" i="5"/>
  <c r="E133" i="5"/>
  <c r="D133" i="5"/>
  <c r="F132" i="5"/>
  <c r="E132" i="5"/>
  <c r="D132" i="5"/>
  <c r="F131" i="5"/>
  <c r="E131" i="5"/>
  <c r="D131" i="5"/>
  <c r="F130" i="5"/>
  <c r="E130" i="5"/>
  <c r="D130" i="5"/>
  <c r="F129" i="5"/>
  <c r="E129" i="5"/>
  <c r="D129" i="5"/>
  <c r="F128" i="5"/>
  <c r="E128" i="5"/>
  <c r="D128" i="5"/>
  <c r="F127" i="5"/>
  <c r="E127" i="5"/>
  <c r="D127" i="5"/>
  <c r="F126" i="5"/>
  <c r="E126" i="5"/>
  <c r="D126" i="5"/>
  <c r="F125" i="5"/>
  <c r="E125" i="5"/>
  <c r="D125" i="5"/>
  <c r="F124" i="5"/>
  <c r="E124" i="5"/>
  <c r="D124" i="5"/>
  <c r="F123" i="5"/>
  <c r="E123" i="5"/>
  <c r="D123" i="5"/>
  <c r="F122" i="5"/>
  <c r="E122" i="5"/>
  <c r="D122" i="5"/>
  <c r="F121" i="5"/>
  <c r="E121" i="5"/>
  <c r="D121" i="5"/>
  <c r="F120" i="5"/>
  <c r="E120" i="5"/>
  <c r="D120" i="5"/>
  <c r="F119" i="5"/>
  <c r="E119" i="5"/>
  <c r="D119" i="5"/>
  <c r="F118" i="5"/>
  <c r="E118" i="5"/>
  <c r="D118" i="5"/>
  <c r="F117" i="5"/>
  <c r="E117" i="5"/>
  <c r="D117" i="5"/>
  <c r="F116" i="5"/>
  <c r="E116" i="5"/>
  <c r="D116" i="5"/>
  <c r="F115" i="5"/>
  <c r="E115" i="5"/>
  <c r="D115" i="5"/>
  <c r="F114" i="5"/>
  <c r="E114" i="5"/>
  <c r="D114" i="5"/>
  <c r="F113" i="5"/>
  <c r="E113" i="5"/>
  <c r="D113" i="5"/>
  <c r="F112" i="5"/>
  <c r="E112" i="5"/>
  <c r="D112" i="5"/>
  <c r="F111" i="5"/>
  <c r="E111" i="5"/>
  <c r="D111" i="5"/>
  <c r="F110" i="5"/>
  <c r="E110" i="5"/>
  <c r="D110" i="5"/>
  <c r="F109" i="5"/>
  <c r="E109" i="5"/>
  <c r="D109" i="5"/>
  <c r="F108" i="5"/>
  <c r="E108" i="5"/>
  <c r="D108" i="5"/>
  <c r="F107" i="5"/>
  <c r="E107" i="5"/>
  <c r="D107" i="5"/>
  <c r="F106" i="5"/>
  <c r="E106" i="5"/>
  <c r="D106" i="5"/>
  <c r="F105" i="5"/>
  <c r="E105" i="5"/>
  <c r="D105" i="5"/>
  <c r="F104" i="5"/>
  <c r="E104" i="5"/>
  <c r="D104" i="5"/>
  <c r="F103" i="5"/>
  <c r="E103" i="5"/>
  <c r="D103" i="5"/>
  <c r="F102" i="5"/>
  <c r="E102" i="5"/>
  <c r="D102" i="5"/>
  <c r="F101" i="5"/>
  <c r="E101" i="5"/>
  <c r="D101" i="5"/>
  <c r="F100" i="5"/>
  <c r="E100" i="5"/>
  <c r="D100" i="5"/>
  <c r="F99" i="5"/>
  <c r="E99" i="5"/>
  <c r="D99" i="5"/>
  <c r="F98" i="5"/>
  <c r="E98" i="5"/>
  <c r="D98" i="5"/>
  <c r="F97" i="5"/>
  <c r="E97" i="5"/>
  <c r="D97" i="5"/>
  <c r="F96" i="5"/>
  <c r="E96" i="5"/>
  <c r="D96" i="5"/>
  <c r="F95" i="5"/>
  <c r="E95" i="5"/>
  <c r="D95" i="5"/>
  <c r="F94" i="5"/>
  <c r="E94" i="5"/>
  <c r="D94" i="5"/>
  <c r="F93" i="5"/>
  <c r="E93" i="5"/>
  <c r="D93" i="5"/>
  <c r="F92" i="5"/>
  <c r="E92" i="5"/>
  <c r="D92" i="5"/>
  <c r="F91" i="5"/>
  <c r="E91" i="5"/>
  <c r="D91" i="5"/>
  <c r="F90" i="5"/>
  <c r="E90" i="5"/>
  <c r="D90" i="5"/>
  <c r="F89" i="5"/>
  <c r="E89" i="5"/>
  <c r="D89" i="5"/>
  <c r="F88" i="5"/>
  <c r="E88" i="5"/>
  <c r="D88" i="5"/>
  <c r="F87" i="5"/>
  <c r="E87" i="5"/>
  <c r="D87" i="5"/>
  <c r="F86" i="5"/>
  <c r="E86" i="5"/>
  <c r="D86" i="5"/>
  <c r="F85" i="5"/>
  <c r="E85" i="5"/>
  <c r="D85" i="5"/>
  <c r="F84" i="5"/>
  <c r="E84" i="5"/>
  <c r="D84" i="5"/>
  <c r="F83" i="5"/>
  <c r="E83" i="5"/>
  <c r="D83" i="5"/>
  <c r="F82" i="5"/>
  <c r="E82" i="5"/>
  <c r="D82" i="5"/>
  <c r="F81" i="5"/>
  <c r="E81" i="5"/>
  <c r="D81" i="5"/>
  <c r="F80" i="5"/>
  <c r="E80" i="5"/>
  <c r="D80" i="5"/>
  <c r="F79" i="5"/>
  <c r="E79" i="5"/>
  <c r="D79" i="5"/>
  <c r="F78" i="5"/>
  <c r="E78" i="5"/>
  <c r="D78" i="5"/>
  <c r="F77" i="5"/>
  <c r="E77" i="5"/>
  <c r="D77" i="5"/>
  <c r="F76" i="5"/>
  <c r="E76" i="5"/>
  <c r="D76" i="5"/>
  <c r="F75" i="5"/>
  <c r="E75" i="5"/>
  <c r="D75" i="5"/>
  <c r="F74" i="5"/>
  <c r="E74" i="5"/>
  <c r="D74" i="5"/>
  <c r="F73" i="5"/>
  <c r="E73" i="5"/>
  <c r="D73" i="5"/>
  <c r="F72" i="5"/>
  <c r="E72" i="5"/>
  <c r="D72" i="5"/>
  <c r="F71" i="5"/>
  <c r="E71" i="5"/>
  <c r="D71" i="5"/>
  <c r="F70" i="5"/>
  <c r="E70" i="5"/>
  <c r="D70" i="5"/>
  <c r="F69" i="5"/>
  <c r="E69" i="5"/>
  <c r="D69" i="5"/>
  <c r="F68" i="5"/>
  <c r="E68" i="5"/>
  <c r="D68" i="5"/>
  <c r="F67" i="5"/>
  <c r="E67" i="5"/>
  <c r="D67" i="5"/>
  <c r="F66" i="5"/>
  <c r="E66" i="5"/>
  <c r="D66" i="5"/>
  <c r="F65" i="5"/>
  <c r="E65" i="5"/>
  <c r="D65" i="5"/>
  <c r="F64" i="5"/>
  <c r="E64" i="5"/>
  <c r="D64" i="5"/>
  <c r="F63" i="5"/>
  <c r="E63" i="5"/>
  <c r="D63" i="5"/>
  <c r="F62" i="5"/>
  <c r="E62" i="5"/>
  <c r="D62" i="5"/>
  <c r="F61" i="5"/>
  <c r="E61" i="5"/>
  <c r="D61" i="5"/>
  <c r="F60" i="5"/>
  <c r="E60" i="5"/>
  <c r="D60" i="5"/>
  <c r="F59" i="5"/>
  <c r="E59" i="5"/>
  <c r="D59" i="5"/>
  <c r="F58" i="5"/>
  <c r="E58" i="5"/>
  <c r="D58" i="5"/>
  <c r="F57" i="5"/>
  <c r="E57" i="5"/>
  <c r="D57" i="5"/>
  <c r="F56" i="5"/>
  <c r="E56" i="5"/>
  <c r="D56" i="5"/>
  <c r="F55" i="5"/>
  <c r="E55" i="5"/>
  <c r="D55" i="5"/>
  <c r="F54" i="5"/>
  <c r="E54" i="5"/>
  <c r="D54" i="5"/>
  <c r="F53" i="5"/>
  <c r="E53" i="5"/>
  <c r="D53" i="5"/>
  <c r="F52" i="5"/>
  <c r="E52" i="5"/>
  <c r="D52" i="5"/>
  <c r="F51" i="5"/>
  <c r="E51" i="5"/>
  <c r="D51" i="5"/>
  <c r="F50" i="5"/>
  <c r="E50" i="5"/>
  <c r="D50" i="5"/>
  <c r="F49" i="5"/>
  <c r="E49" i="5"/>
  <c r="D49" i="5"/>
  <c r="F48" i="5"/>
  <c r="E48" i="5"/>
  <c r="D48" i="5"/>
  <c r="F47" i="5"/>
  <c r="E47" i="5"/>
  <c r="D47" i="5"/>
  <c r="F46" i="5"/>
  <c r="E46" i="5"/>
  <c r="D46" i="5"/>
  <c r="F45" i="5"/>
  <c r="E45" i="5"/>
  <c r="D45" i="5"/>
  <c r="F44" i="5"/>
  <c r="E44" i="5"/>
  <c r="D44" i="5"/>
  <c r="F43" i="5"/>
  <c r="E43" i="5"/>
  <c r="D43" i="5"/>
  <c r="F42" i="5"/>
  <c r="E42" i="5"/>
  <c r="D42" i="5"/>
  <c r="F41" i="5"/>
  <c r="E41" i="5"/>
  <c r="D41" i="5"/>
  <c r="F40" i="5"/>
  <c r="E40" i="5"/>
  <c r="D40" i="5"/>
  <c r="F39" i="5"/>
  <c r="E39" i="5"/>
  <c r="D39" i="5"/>
  <c r="F38" i="5"/>
  <c r="E38" i="5"/>
  <c r="D38" i="5"/>
  <c r="F37" i="5"/>
  <c r="E37" i="5"/>
  <c r="D37" i="5"/>
  <c r="F36" i="5"/>
  <c r="E36" i="5"/>
  <c r="D36" i="5"/>
  <c r="F35" i="5"/>
  <c r="E35" i="5"/>
  <c r="D35" i="5"/>
  <c r="F34" i="5"/>
  <c r="E34" i="5"/>
  <c r="D34" i="5"/>
  <c r="F33" i="5"/>
  <c r="E33" i="5"/>
  <c r="D33" i="5"/>
  <c r="F32" i="5"/>
  <c r="E32" i="5"/>
  <c r="D32" i="5"/>
  <c r="F31" i="5"/>
  <c r="E31" i="5"/>
  <c r="D31" i="5"/>
  <c r="F30" i="5"/>
  <c r="E30" i="5"/>
  <c r="D30" i="5"/>
  <c r="F29" i="5"/>
  <c r="E29" i="5"/>
  <c r="D29" i="5"/>
  <c r="F28" i="5"/>
  <c r="E28" i="5"/>
  <c r="D28" i="5"/>
  <c r="F27" i="5"/>
  <c r="E27" i="5"/>
  <c r="D27" i="5"/>
  <c r="F26" i="5"/>
  <c r="E26" i="5"/>
  <c r="D26" i="5"/>
  <c r="F25" i="5"/>
  <c r="E25" i="5"/>
  <c r="D25" i="5"/>
  <c r="F24" i="5"/>
  <c r="E24" i="5"/>
  <c r="D24" i="5"/>
  <c r="F23" i="5"/>
  <c r="E23" i="5"/>
  <c r="D23" i="5"/>
  <c r="F22" i="5"/>
  <c r="E22" i="5"/>
  <c r="D22" i="5"/>
  <c r="F21" i="5"/>
  <c r="E21" i="5"/>
  <c r="D21" i="5"/>
  <c r="F20" i="5"/>
  <c r="E20" i="5"/>
  <c r="D20" i="5"/>
  <c r="F19" i="5"/>
  <c r="E19" i="5"/>
  <c r="D19" i="5"/>
  <c r="F18" i="5"/>
  <c r="E18" i="5"/>
  <c r="D18" i="5"/>
  <c r="F17" i="5"/>
  <c r="E17" i="5"/>
  <c r="D17" i="5"/>
  <c r="F16" i="5"/>
  <c r="E16" i="5"/>
  <c r="D16" i="5"/>
  <c r="F15" i="5"/>
  <c r="E15" i="5"/>
  <c r="D15" i="5"/>
  <c r="F14" i="5"/>
  <c r="E14" i="5"/>
  <c r="D14" i="5"/>
  <c r="F13" i="5"/>
  <c r="E13" i="5"/>
  <c r="D13" i="5"/>
  <c r="F12" i="5"/>
  <c r="E12" i="5"/>
  <c r="D12" i="5"/>
  <c r="F11" i="5"/>
  <c r="E11" i="5"/>
  <c r="D11" i="5"/>
  <c r="F10" i="5"/>
  <c r="E10" i="5"/>
  <c r="D10" i="5"/>
  <c r="F9" i="5"/>
  <c r="E9" i="5"/>
  <c r="D9" i="5"/>
  <c r="F8" i="5"/>
  <c r="E8" i="5"/>
  <c r="D8" i="5"/>
  <c r="F7" i="5"/>
  <c r="E7" i="5"/>
  <c r="D7" i="5"/>
  <c r="F6" i="5"/>
  <c r="E6" i="5"/>
  <c r="D6" i="5"/>
  <c r="F5" i="5"/>
  <c r="E5" i="5"/>
  <c r="D5" i="5"/>
  <c r="F4" i="5"/>
  <c r="E4" i="5"/>
  <c r="D4" i="5"/>
  <c r="F3" i="5"/>
  <c r="E3" i="5"/>
  <c r="D3" i="5"/>
  <c r="F2" i="5"/>
  <c r="E2" i="5"/>
  <c r="D2" i="5"/>
</calcChain>
</file>

<file path=xl/sharedStrings.xml><?xml version="1.0" encoding="utf-8"?>
<sst xmlns="http://schemas.openxmlformats.org/spreadsheetml/2006/main" count="1982" uniqueCount="736">
  <si>
    <t>Year</t>
  </si>
  <si>
    <t>Production</t>
  </si>
  <si>
    <t>Population</t>
  </si>
  <si>
    <t>Argentina</t>
  </si>
  <si>
    <t>ARG</t>
  </si>
  <si>
    <t>Australia</t>
  </si>
  <si>
    <t>AUS</t>
  </si>
  <si>
    <t>Austria</t>
  </si>
  <si>
    <t>AUT</t>
  </si>
  <si>
    <t>Barbados</t>
  </si>
  <si>
    <t>BRB</t>
  </si>
  <si>
    <t>Belarus</t>
  </si>
  <si>
    <t>BLR</t>
  </si>
  <si>
    <t>Belgium</t>
  </si>
  <si>
    <t>BEL</t>
  </si>
  <si>
    <t>Brazil</t>
  </si>
  <si>
    <t>BRA</t>
  </si>
  <si>
    <t>Bulgaria</t>
  </si>
  <si>
    <t>BGR</t>
  </si>
  <si>
    <t>Cambodia</t>
  </si>
  <si>
    <t>KHM</t>
  </si>
  <si>
    <t>Canada</t>
  </si>
  <si>
    <t>CAN</t>
  </si>
  <si>
    <t>China</t>
  </si>
  <si>
    <t>CHN</t>
  </si>
  <si>
    <t>Colombia</t>
  </si>
  <si>
    <t>COL</t>
  </si>
  <si>
    <t>Costa Rica</t>
  </si>
  <si>
    <t>CRI</t>
  </si>
  <si>
    <t>Croatia</t>
  </si>
  <si>
    <t>HRV</t>
  </si>
  <si>
    <t>Cuba</t>
  </si>
  <si>
    <t>CUB</t>
  </si>
  <si>
    <t>Cyprus</t>
  </si>
  <si>
    <t>CYP</t>
  </si>
  <si>
    <t>Czech Republic</t>
  </si>
  <si>
    <t>CZE</t>
  </si>
  <si>
    <t>Denmark</t>
  </si>
  <si>
    <t>DNK</t>
  </si>
  <si>
    <t>Ecuador</t>
  </si>
  <si>
    <t>ECU</t>
  </si>
  <si>
    <t>El Salvador</t>
  </si>
  <si>
    <t>SLV</t>
  </si>
  <si>
    <t>Estonia</t>
  </si>
  <si>
    <t>EST</t>
  </si>
  <si>
    <t>Ethiopia</t>
  </si>
  <si>
    <t>ETH</t>
  </si>
  <si>
    <t>Fiji</t>
  </si>
  <si>
    <t>FJI</t>
  </si>
  <si>
    <t>Finland</t>
  </si>
  <si>
    <t>FIN</t>
  </si>
  <si>
    <t>France</t>
  </si>
  <si>
    <t>FRA</t>
  </si>
  <si>
    <t>Germany</t>
  </si>
  <si>
    <t>DEU</t>
  </si>
  <si>
    <t>Greece</t>
  </si>
  <si>
    <t>GRC</t>
  </si>
  <si>
    <t>Guatemala</t>
  </si>
  <si>
    <t>GTM</t>
  </si>
  <si>
    <t>Honduras</t>
  </si>
  <si>
    <t>HND</t>
  </si>
  <si>
    <t>Hungary</t>
  </si>
  <si>
    <t>HUN</t>
  </si>
  <si>
    <t>India</t>
  </si>
  <si>
    <t>IND</t>
  </si>
  <si>
    <t>Indonesia</t>
  </si>
  <si>
    <t>IDN</t>
  </si>
  <si>
    <t>Ireland</t>
  </si>
  <si>
    <t>IRL</t>
  </si>
  <si>
    <t>Israel</t>
  </si>
  <si>
    <t>ISR</t>
  </si>
  <si>
    <t>Italy</t>
  </si>
  <si>
    <t>ITA</t>
  </si>
  <si>
    <t>Jamaica</t>
  </si>
  <si>
    <t>JAM</t>
  </si>
  <si>
    <t>Japan</t>
  </si>
  <si>
    <t>JPN</t>
  </si>
  <si>
    <t>Kazakhstan</t>
  </si>
  <si>
    <t>KAZ</t>
  </si>
  <si>
    <t>Latvia</t>
  </si>
  <si>
    <t>LVA</t>
  </si>
  <si>
    <t>Lithuania</t>
  </si>
  <si>
    <t>LTU</t>
  </si>
  <si>
    <t>Macedonia</t>
  </si>
  <si>
    <t>MKD</t>
  </si>
  <si>
    <t>Malawi</t>
  </si>
  <si>
    <t>MWI</t>
  </si>
  <si>
    <t>Malaysia</t>
  </si>
  <si>
    <t>MYS</t>
  </si>
  <si>
    <t>Malta</t>
  </si>
  <si>
    <t>MLT</t>
  </si>
  <si>
    <t>Mexico</t>
  </si>
  <si>
    <t>MEX</t>
  </si>
  <si>
    <t>Mozambique</t>
  </si>
  <si>
    <t>MOZ</t>
  </si>
  <si>
    <t>Netherlands</t>
  </si>
  <si>
    <t>NLD</t>
  </si>
  <si>
    <t>New Zealand</t>
  </si>
  <si>
    <t>NZL</t>
  </si>
  <si>
    <t>Nicaragua</t>
  </si>
  <si>
    <t>NIC</t>
  </si>
  <si>
    <t>Norway</t>
  </si>
  <si>
    <t>NOR</t>
  </si>
  <si>
    <t>Pakistan</t>
  </si>
  <si>
    <t>PAK</t>
  </si>
  <si>
    <t>Paraguay</t>
  </si>
  <si>
    <t>PRY</t>
  </si>
  <si>
    <t>Peru</t>
  </si>
  <si>
    <t>PER</t>
  </si>
  <si>
    <t>Philippines</t>
  </si>
  <si>
    <t>PHL</t>
  </si>
  <si>
    <t>Poland</t>
  </si>
  <si>
    <t>POL</t>
  </si>
  <si>
    <t>Portugal</t>
  </si>
  <si>
    <t>PRT</t>
  </si>
  <si>
    <t>Romania</t>
  </si>
  <si>
    <t>ROU</t>
  </si>
  <si>
    <t>Rwanda</t>
  </si>
  <si>
    <t>RWA</t>
  </si>
  <si>
    <t>Serbia</t>
  </si>
  <si>
    <t>SRB</t>
  </si>
  <si>
    <t>Singapore</t>
  </si>
  <si>
    <t>SGP</t>
  </si>
  <si>
    <t>Slovenia</t>
  </si>
  <si>
    <t>SVN</t>
  </si>
  <si>
    <t>South Africa</t>
  </si>
  <si>
    <t>ZAF</t>
  </si>
  <si>
    <t>Spain</t>
  </si>
  <si>
    <t>ESP</t>
  </si>
  <si>
    <t>Sudan</t>
  </si>
  <si>
    <t>SDN</t>
  </si>
  <si>
    <t>Sweden</t>
  </si>
  <si>
    <t>SWE</t>
  </si>
  <si>
    <t>Switzerland</t>
  </si>
  <si>
    <t>CHE</t>
  </si>
  <si>
    <t>Tanzania</t>
  </si>
  <si>
    <t>TZA</t>
  </si>
  <si>
    <t>Thailand</t>
  </si>
  <si>
    <t>THA</t>
  </si>
  <si>
    <t>Trinidad and Tobago</t>
  </si>
  <si>
    <t>TTO</t>
  </si>
  <si>
    <t>Turkey</t>
  </si>
  <si>
    <t>TUR</t>
  </si>
  <si>
    <t>United Kingdom</t>
  </si>
  <si>
    <t>GBR</t>
  </si>
  <si>
    <t>United States</t>
  </si>
  <si>
    <t>USA</t>
  </si>
  <si>
    <t>Uruguay</t>
  </si>
  <si>
    <t>URY</t>
  </si>
  <si>
    <t>Vietnam</t>
  </si>
  <si>
    <t>VNM</t>
  </si>
  <si>
    <t>Zimbabwe</t>
  </si>
  <si>
    <t>ZWE</t>
  </si>
  <si>
    <t>Country Code</t>
  </si>
  <si>
    <t>Region</t>
  </si>
  <si>
    <t>ABW</t>
  </si>
  <si>
    <t>Latin America &amp; Caribbean</t>
  </si>
  <si>
    <t>High income: nonOECD</t>
  </si>
  <si>
    <t>AFG</t>
  </si>
  <si>
    <t>South Asia</t>
  </si>
  <si>
    <t>Low income</t>
  </si>
  <si>
    <t>AGO</t>
  </si>
  <si>
    <t>Sub-Saharan Africa</t>
  </si>
  <si>
    <t>Upper middle income</t>
  </si>
  <si>
    <t>ALB</t>
  </si>
  <si>
    <t>Europe &amp; Central Asia</t>
  </si>
  <si>
    <t>AND</t>
  </si>
  <si>
    <t>ARB</t>
  </si>
  <si>
    <t>ARE</t>
  </si>
  <si>
    <t>Middle East &amp; North Africa</t>
  </si>
  <si>
    <t>ARM</t>
  </si>
  <si>
    <t>Lower middle income</t>
  </si>
  <si>
    <t>ASM</t>
  </si>
  <si>
    <t>East Asia &amp; Pacific</t>
  </si>
  <si>
    <t>ATG</t>
  </si>
  <si>
    <t>High income: OECD</t>
  </si>
  <si>
    <t>AZE</t>
  </si>
  <si>
    <t>BDI</t>
  </si>
  <si>
    <t>BEN</t>
  </si>
  <si>
    <t>BFA</t>
  </si>
  <si>
    <t>BGD</t>
  </si>
  <si>
    <t>BHR</t>
  </si>
  <si>
    <t>BHS</t>
  </si>
  <si>
    <t>BIH</t>
  </si>
  <si>
    <t>BLZ</t>
  </si>
  <si>
    <t>BMU</t>
  </si>
  <si>
    <t>North America</t>
  </si>
  <si>
    <t>BOL</t>
  </si>
  <si>
    <t>BRN</t>
  </si>
  <si>
    <t>BTN</t>
  </si>
  <si>
    <t>BWA</t>
  </si>
  <si>
    <t>CAF</t>
  </si>
  <si>
    <t>CEB</t>
  </si>
  <si>
    <t>CHI</t>
  </si>
  <si>
    <t>CHL</t>
  </si>
  <si>
    <t>CIV</t>
  </si>
  <si>
    <t>CMR</t>
  </si>
  <si>
    <t>COD</t>
  </si>
  <si>
    <t>COG</t>
  </si>
  <si>
    <t>COM</t>
  </si>
  <si>
    <t>CPV</t>
  </si>
  <si>
    <t>CSS</t>
  </si>
  <si>
    <t>CUW</t>
  </si>
  <si>
    <t>CYM</t>
  </si>
  <si>
    <t>DJI</t>
  </si>
  <si>
    <t>DMA</t>
  </si>
  <si>
    <t>DOM</t>
  </si>
  <si>
    <t>DZA</t>
  </si>
  <si>
    <t>EAP</t>
  </si>
  <si>
    <t>EAS</t>
  </si>
  <si>
    <t>ECA</t>
  </si>
  <si>
    <t>ECS</t>
  </si>
  <si>
    <t>EGY</t>
  </si>
  <si>
    <t>EMU</t>
  </si>
  <si>
    <t>ERI</t>
  </si>
  <si>
    <t>EUU</t>
  </si>
  <si>
    <t>FCS</t>
  </si>
  <si>
    <t>FRO</t>
  </si>
  <si>
    <t>FSM</t>
  </si>
  <si>
    <t>GAB</t>
  </si>
  <si>
    <t>GEO</t>
  </si>
  <si>
    <t>GHA</t>
  </si>
  <si>
    <t>GIN</t>
  </si>
  <si>
    <t>GMB</t>
  </si>
  <si>
    <t>GNB</t>
  </si>
  <si>
    <t>GNQ</t>
  </si>
  <si>
    <t>GRD</t>
  </si>
  <si>
    <t>GRL</t>
  </si>
  <si>
    <t>GUM</t>
  </si>
  <si>
    <t>GUY</t>
  </si>
  <si>
    <t>HIC</t>
  </si>
  <si>
    <t>HKG</t>
  </si>
  <si>
    <t>HPC</t>
  </si>
  <si>
    <t>HTI</t>
  </si>
  <si>
    <t>IMN</t>
  </si>
  <si>
    <t>IRN</t>
  </si>
  <si>
    <t>IRQ</t>
  </si>
  <si>
    <t>ISL</t>
  </si>
  <si>
    <t>JOR</t>
  </si>
  <si>
    <t>KEN</t>
  </si>
  <si>
    <t>KGZ</t>
  </si>
  <si>
    <t>KIR</t>
  </si>
  <si>
    <t>KNA</t>
  </si>
  <si>
    <t>KOR</t>
  </si>
  <si>
    <t>KSV</t>
  </si>
  <si>
    <t>KWT</t>
  </si>
  <si>
    <t>LAC</t>
  </si>
  <si>
    <t>LAO</t>
  </si>
  <si>
    <t>LBN</t>
  </si>
  <si>
    <t>LBR</t>
  </si>
  <si>
    <t>LBY</t>
  </si>
  <si>
    <t>LCA</t>
  </si>
  <si>
    <t>LCN</t>
  </si>
  <si>
    <t>LDC</t>
  </si>
  <si>
    <t>LIC</t>
  </si>
  <si>
    <t>LIE</t>
  </si>
  <si>
    <t>LKA</t>
  </si>
  <si>
    <t>LMC</t>
  </si>
  <si>
    <t>LMY</t>
  </si>
  <si>
    <t>LSO</t>
  </si>
  <si>
    <t>LUX</t>
  </si>
  <si>
    <t>MAC</t>
  </si>
  <si>
    <t>MAF</t>
  </si>
  <si>
    <t>MAR</t>
  </si>
  <si>
    <t>MCO</t>
  </si>
  <si>
    <t>MDA</t>
  </si>
  <si>
    <t>MDG</t>
  </si>
  <si>
    <t>MDV</t>
  </si>
  <si>
    <t>MEA</t>
  </si>
  <si>
    <t>MHL</t>
  </si>
  <si>
    <t>MIC</t>
  </si>
  <si>
    <t>MLI</t>
  </si>
  <si>
    <t>MMR</t>
  </si>
  <si>
    <t>MNA</t>
  </si>
  <si>
    <t>MNE</t>
  </si>
  <si>
    <t>MNG</t>
  </si>
  <si>
    <t>MNP</t>
  </si>
  <si>
    <t>MRT</t>
  </si>
  <si>
    <t>MUS</t>
  </si>
  <si>
    <t>NAC</t>
  </si>
  <si>
    <t>NAM</t>
  </si>
  <si>
    <t>NCL</t>
  </si>
  <si>
    <t>NER</t>
  </si>
  <si>
    <t>NGA</t>
  </si>
  <si>
    <t>NOC</t>
  </si>
  <si>
    <t>NPL</t>
  </si>
  <si>
    <t>OEC</t>
  </si>
  <si>
    <t>OED</t>
  </si>
  <si>
    <t>OMN</t>
  </si>
  <si>
    <t>OSS</t>
  </si>
  <si>
    <t>PAN</t>
  </si>
  <si>
    <t>PLW</t>
  </si>
  <si>
    <t>PNG</t>
  </si>
  <si>
    <t>PRI</t>
  </si>
  <si>
    <t>PRK</t>
  </si>
  <si>
    <t>PSE</t>
  </si>
  <si>
    <t>PSS</t>
  </si>
  <si>
    <t>PYF</t>
  </si>
  <si>
    <t>QAT</t>
  </si>
  <si>
    <t>RUS</t>
  </si>
  <si>
    <t>SAS</t>
  </si>
  <si>
    <t>SAU</t>
  </si>
  <si>
    <t>SEN</t>
  </si>
  <si>
    <t>SLB</t>
  </si>
  <si>
    <t>SLE</t>
  </si>
  <si>
    <t>SMR</t>
  </si>
  <si>
    <t>SOM</t>
  </si>
  <si>
    <t>SSA</t>
  </si>
  <si>
    <t>SSD</t>
  </si>
  <si>
    <t>SSF</t>
  </si>
  <si>
    <t>SST</t>
  </si>
  <si>
    <t>STP</t>
  </si>
  <si>
    <t>SUR</t>
  </si>
  <si>
    <t>SVK</t>
  </si>
  <si>
    <t>SWZ</t>
  </si>
  <si>
    <t>SXM</t>
  </si>
  <si>
    <t>SYC</t>
  </si>
  <si>
    <t>SYR</t>
  </si>
  <si>
    <t>TCA</t>
  </si>
  <si>
    <t>TCD</t>
  </si>
  <si>
    <t>TGO</t>
  </si>
  <si>
    <t>TJK</t>
  </si>
  <si>
    <t>TKM</t>
  </si>
  <si>
    <t>TLS</t>
  </si>
  <si>
    <t>TON</t>
  </si>
  <si>
    <t>TUN</t>
  </si>
  <si>
    <t>TUV</t>
  </si>
  <si>
    <t>UGA</t>
  </si>
  <si>
    <t>UKR</t>
  </si>
  <si>
    <t>UMC</t>
  </si>
  <si>
    <t>UZB</t>
  </si>
  <si>
    <t>VCT</t>
  </si>
  <si>
    <t>VEN</t>
  </si>
  <si>
    <t>VIR</t>
  </si>
  <si>
    <t>VUT</t>
  </si>
  <si>
    <t>WLD</t>
  </si>
  <si>
    <t>WSM</t>
  </si>
  <si>
    <t>YEM</t>
  </si>
  <si>
    <t>ZMB</t>
  </si>
  <si>
    <t>SNA data for 2000-2011 are updated from official government statistics; 1994-1999 from UN databases. Base year has changed from 1995 to 2000.</t>
  </si>
  <si>
    <t>Aruba</t>
  </si>
  <si>
    <t>Fiscal year end: March 20; reporting period for national accounts data: FY (from 2013 are CY). National accounts data are sourced from the IMF and differ from the Central Statistics Organization numbers due to exclusion of the opium economy.</t>
  </si>
  <si>
    <t>Afghanistan</t>
  </si>
  <si>
    <t>April 2013 database update: Based on IMF data, national accounts data were revised for 2000 onward; the base year changed to 2002.</t>
  </si>
  <si>
    <t>Angola</t>
  </si>
  <si>
    <t>Albania</t>
  </si>
  <si>
    <t>The base year has changed to 2000. Price valuation is in basic prices.</t>
  </si>
  <si>
    <t>Andorra</t>
  </si>
  <si>
    <t>Arab World aggregate. Arab World is composed of members of the League of Arab States.</t>
  </si>
  <si>
    <t>Arab World</t>
  </si>
  <si>
    <t>April 2013 database update: Based on data from the National Bureau of Statistics, national accounts data were revised for 2001 onward; the base year changed to 2007.</t>
  </si>
  <si>
    <t>United Arab Emirates</t>
  </si>
  <si>
    <t>The base year has changed to 2004.</t>
  </si>
  <si>
    <t>Armenia</t>
  </si>
  <si>
    <t>American Samoa</t>
  </si>
  <si>
    <t>April 2012 database update: Based on official government statistics, national accounts data were revised for 2000 onward; the base year changed to 2006.</t>
  </si>
  <si>
    <t>Antigua and Barbuda</t>
  </si>
  <si>
    <t>Fiscal year end: June 30; reporting period for national accounts data: FY. Value added current series updated by the Australian Bureau of Statistics; data revised from 1990 onward; Australia reports using SNA 2008.</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</si>
  <si>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</si>
  <si>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April 2012 database update: National accounts historical expenditure series in constant prices were revised in line with State Statistical Committee data that were not previously available.</t>
  </si>
  <si>
    <t>Azerbaijan</t>
  </si>
  <si>
    <t>Burundi</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</si>
  <si>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</si>
  <si>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Based on official government statistics, the new base year is 2007. Price valuation is in basic prices.</t>
  </si>
  <si>
    <t>Benin</t>
  </si>
  <si>
    <t>Burkina Faso</t>
  </si>
  <si>
    <t>Fiscal year end: June 30; reporting period for national accounts data: FY. The new base year is 2005/06.</t>
  </si>
  <si>
    <t>Bangladesh</t>
  </si>
  <si>
    <t>The new reference year for chain linked series is 2010. April 2011 database update: The National Statistical Office revised national accounts data from 1995 onward. GDP in current prices were about 4 percent higher than previous estimates.</t>
  </si>
  <si>
    <t>Based on official government statistics; the new base year is 2010.</t>
  </si>
  <si>
    <t>Bahrain</t>
  </si>
  <si>
    <t>Bahamas, The</t>
  </si>
  <si>
    <t>Based on official government statistics for chain linked series; the new reference year is 2010.</t>
  </si>
  <si>
    <t>Bosnia and Herzegovina</t>
  </si>
  <si>
    <t>Belize</t>
  </si>
  <si>
    <t>Bermuda</t>
  </si>
  <si>
    <t>Bolivia</t>
  </si>
  <si>
    <t>Based on official government statistics, the new reference year is 2000.</t>
  </si>
  <si>
    <t>Brunei Darussalam</t>
  </si>
  <si>
    <t>April 2013 database update: Data were updated using the government of Bhutan macroeconomic framework.</t>
  </si>
  <si>
    <t>Bhutan</t>
  </si>
  <si>
    <t>Fiscal year end: March 31; reporting period for national accounts data: CY. Based on official government statistics, national accounts data have been revised from 2006 onward; the new base year is 2006. Data before 2006 were reported on a fiscal year basis.</t>
  </si>
  <si>
    <t>Botswana</t>
  </si>
  <si>
    <t>Central African Republic</t>
  </si>
  <si>
    <t>Fiscal year end: March 31; reporting period for national accounts data: CY.</t>
  </si>
  <si>
    <t>Central Europe and the Baltics aggregate.</t>
  </si>
  <si>
    <t>Central Europe and the Baltics</t>
  </si>
  <si>
    <t>Channel Islands</t>
  </si>
  <si>
    <t>Chile</t>
  </si>
  <si>
    <t>On 1 July 1997 China resumed its exercise of sovereignty over Hong Kong; and on 20 December 1999 China resumed its exercise of sovereignty over Macao. Unless otherwise noted, data for China do not include data for Hong Kong SAR, China; Macao SAR, China; or Taiwan, China. Based on data from the National Bureau of Statistics, the methodology for national accounts exports and imports of goods and services in constant prices have been revised from 2000 onward.</t>
  </si>
  <si>
    <t>The new base year is 2009.</t>
  </si>
  <si>
    <t>Côte d'Ivoire</t>
  </si>
  <si>
    <t>Cameroon</t>
  </si>
  <si>
    <t>Based on official government statistics; the new base year 2005.</t>
  </si>
  <si>
    <t>Congo, Dem. Rep.</t>
  </si>
  <si>
    <t>April 2013 database update: Based on IMF data, national accounts data were revised for 1990 onward; the base year changed to 1990.</t>
  </si>
  <si>
    <t>Congo, Rep.</t>
  </si>
  <si>
    <t>Comoros</t>
  </si>
  <si>
    <t>Cabo Verde is the new name for the country previously listed as Cape Verde. Based on official government statistics and IMF data, national accounts data have been revised from 1990 onward; the new base year is 2007.</t>
  </si>
  <si>
    <t>Cabo Verde</t>
  </si>
  <si>
    <t>Caribbean small states aggregate. Includes Antigua and Barbuda, The Bahamas, Barbados, Belize, Guyana, Suriname, Dominica, Grenada, Jamaica, St. Kitts and Nevis, St. Lucia, St. Vincent and the Grenadines, and Trinidad and Tobago.</t>
  </si>
  <si>
    <t>Caribbean small states</t>
  </si>
  <si>
    <t>Based on official government statistics, the new reference year is 2005.</t>
  </si>
  <si>
    <t>Curaçao</t>
  </si>
  <si>
    <t>Cayman Islands</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</si>
  <si>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</si>
  <si>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</si>
  <si>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Djibouti</t>
  </si>
  <si>
    <t>Dominica</t>
  </si>
  <si>
    <t>Based on data from the Central Bank of Dominican Republic, the new base year is 2007.</t>
  </si>
  <si>
    <t>Dominican Republic</t>
  </si>
  <si>
    <t>Algeria</t>
  </si>
  <si>
    <t>East Asia and Pacific regional aggregate (does not include high-income economies).</t>
  </si>
  <si>
    <t>East Asia and Pacific regional aggregate (including high-income economies).</t>
  </si>
  <si>
    <t>East Asia &amp; Pacific (all income levels)</t>
  </si>
  <si>
    <t>Europe and Central Asia regional aggregate (does not include high-income economies).</t>
  </si>
  <si>
    <t>Europe and Central Asia regional aggregate (including high-income economies).</t>
  </si>
  <si>
    <t>Europe &amp; Central Asia (all income levels)</t>
  </si>
  <si>
    <t>National accounts have been revised from 1965 onward based on official government data; the new base year is 2007. The large upward changes are due to an improved calculation method for nominal GDP.</t>
  </si>
  <si>
    <t>Fiscal year end: June 30; reporting period for national accounts data: FY. The new base year is 2011/12.</t>
  </si>
  <si>
    <t>Egypt, Arab Rep.</t>
  </si>
  <si>
    <t>Euro area aggregate.</t>
  </si>
  <si>
    <t>Euro area</t>
  </si>
  <si>
    <t>April 2013 database update: Based on IMF data, national accounts data were revised for 2000 onward; the base year changed to 2000.</t>
  </si>
  <si>
    <t>Eritrea</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</si>
  <si>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</si>
  <si>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</si>
  <si>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Fiscal year end: July 7; reporting period for national accounts data: FY. Based on IMF data, national accounts data have been revised for 2000 onward; the new base year is 2010/11.</t>
  </si>
  <si>
    <t>European Union aggregate.</t>
  </si>
  <si>
    <t>European Union</t>
  </si>
  <si>
    <t>Fragile situations aggregate. Note: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</si>
  <si>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Fragile and conflict affected situations</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</si>
  <si>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</si>
  <si>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Based on data from the Bureau of Statistics, national accounts data on the expenditure side have been revised from 2005 onward; the new base year is 2005.</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</si>
  <si>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</si>
  <si>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Faroe Islands</t>
  </si>
  <si>
    <t>Fiscal year ends on September 30; reporting period for national accounts data: FY. Based on the Pacific and Virgin Islands Training Initiative, national accounts data have been revised from 2009 onward. 2013 estimates are based on the IMF Small States Monitor, Issue 1.2014. In 2010, the government statistical office revised national accounts data for 1995-2008.</t>
  </si>
  <si>
    <t>Micronesia, Fed. Sts.</t>
  </si>
  <si>
    <t>Based on IMF data and official government statistics; the new base year is 2001.</t>
  </si>
  <si>
    <t>Gabon</t>
  </si>
  <si>
    <t>Georgia</t>
  </si>
  <si>
    <t>In 2010, the Ghana Statistical Service revised the base year for Ghana's national accounts series from 1993 to 2006. The new GDP data were about 60 percent higher than previously reported and incorporated improved data sources and methodology.</t>
  </si>
  <si>
    <t>Ghana</t>
  </si>
  <si>
    <t>Guinea</t>
  </si>
  <si>
    <t>Fiscal year end: June 30; reporting period for national accounts data: CY. April 2013 database update: Based on official government statistics, national accounts data were revised for 2004 onward; the base year changed to 2004.</t>
  </si>
  <si>
    <t>Gambia, The</t>
  </si>
  <si>
    <t>In 2010, national accounts data for 2003-09 were revised. The new data had broader coverage of all sectors of the economy, and GDP in current prices averaged 89 percent higher than previous estimates.</t>
  </si>
  <si>
    <t>Guinea-Bissau</t>
  </si>
  <si>
    <t>National accounts have been revised from 1980 onward based on IMF data and official government statistics; the new base year is 2006.</t>
  </si>
  <si>
    <t>Equatorial Guinea</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</si>
  <si>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</si>
  <si>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Grenada</t>
  </si>
  <si>
    <t>Greenland</t>
  </si>
  <si>
    <t>Guam</t>
  </si>
  <si>
    <t>In 2010, the Bureau of Statistics introduced a new series of GDP rebased to year 2006. Current price GDP averaged 63 percent higher than previous estimates.</t>
  </si>
  <si>
    <t>Guyana</t>
  </si>
  <si>
    <t>High income group aggregate. High-income economies are those in which 2014 GNI per capita was $12,736 or more.</t>
  </si>
  <si>
    <t>High income</t>
  </si>
  <si>
    <t>On 1 July 1997 China resumed its exercise of sovereignty over Hong Kong. Unless otherwise noted, data for China do not include data for Hong Kong SAR, China; Macao SAR, China; or Taiwan, China. Agriculture value added includes mining and quarrying.</t>
  </si>
  <si>
    <t>Hong Kong SAR, China</t>
  </si>
  <si>
    <t>Heavily indebted poor countries aggregate.</t>
  </si>
  <si>
    <t>Heavily indebted poor countries (HIPC)</t>
  </si>
  <si>
    <t>The new reference year for chain linked series is 2010. April 2013 database update: Based on official government statistics, the base year for constant price series changed to 2005.</t>
  </si>
  <si>
    <t>Fiscal year end: September 30; reporting period for national accounts data: FY. In 2010, the government revised national accounts data following changes in the methodology. Current price series since 1991 and constant price series since 1996 were revised.</t>
  </si>
  <si>
    <t>Haiti</t>
  </si>
  <si>
    <t>April 2012 database update: Based on data from the Organisation for Economic Co-operation and Development, national accounts data were revised for 1991 onward.</t>
  </si>
  <si>
    <t>Fiscal year end: March 31; reporting period for national accounts data: CY. Data for Indonesia include Timor-Leste through 1999 unless otherwise noted. Statistics Indonesia revised national accounts based on SNA2008. The new base year is 2010. Price valuation is in basic prices.</t>
  </si>
  <si>
    <t>Isle of Man</t>
  </si>
  <si>
    <t>Fiscal year end: March 31; reporting period for national accounts data: FY. Based on official government statistics; the new base year is 2011/12. India reports using SNA 2008.</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</si>
  <si>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</si>
  <si>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March 20; reporting period for national accounts data: FY. Based on data from the Central Bank of Iran, the new base year is 2004/05.</t>
  </si>
  <si>
    <t>Iran, Islamic Rep.</t>
  </si>
  <si>
    <t>Based on official government statistics, the new base year is 2007.</t>
  </si>
  <si>
    <t>Iraq</t>
  </si>
  <si>
    <t>Iceland</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</si>
  <si>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</si>
  <si>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April 2013 database update: Based on official government statistics, national accounts data were revised for 2002 onward; the base year changed to 2007.</t>
  </si>
  <si>
    <t>Jordan</t>
  </si>
  <si>
    <t>The new reference year for chain linked series is 2005.</t>
  </si>
  <si>
    <t>Fiscal year end: June 30; reporting period for national accounts data: CY. Based on official government statistics; the new base year is 2009.</t>
  </si>
  <si>
    <t>Kenya</t>
  </si>
  <si>
    <t>Kyrgyz Republic</t>
  </si>
  <si>
    <t>Based on IMF and World Bank data, GDP in current and constant prices have been revised from 2000 onward. Value added components are calculated using shares from the Asian Development Bank.</t>
  </si>
  <si>
    <t>Kiribati</t>
  </si>
  <si>
    <t>St. Kitts and Nevis</t>
  </si>
  <si>
    <t>The new base year is 2010. GDP data are available from 1970 onward while components are revised from 2000 onward only. Historical data in constant prices are linked to preserve growth rates.</t>
  </si>
  <si>
    <t>Korea, Rep.</t>
  </si>
  <si>
    <t>Kosovo became a World Bank member on June 29, 2009. Since 1999, Kosovo has been a territory under international administration pursuant to UN Security Council Resolution 1244 (1999).</t>
  </si>
  <si>
    <t>Kosovo</t>
  </si>
  <si>
    <t>Fiscal year end: June 30; reporting period for national accounts data: CY. Based on official government statistics; the new base year is 2010.</t>
  </si>
  <si>
    <t>Kuwait</t>
  </si>
  <si>
    <t>Latin America and Caribbean regional aggregate (does not include high-income economies).</t>
  </si>
  <si>
    <t>Lao PDR</t>
  </si>
  <si>
    <t>Lebanon</t>
  </si>
  <si>
    <t>National accounts local currency data have been revised to be reported in U.S. dollars instead of Liberian dollars.</t>
  </si>
  <si>
    <t>Liberia</t>
  </si>
  <si>
    <t>Official statistics for Libya are not available; national accounts data are based on World Bank estimates. The new base year is 2003.</t>
  </si>
  <si>
    <t>Libya</t>
  </si>
  <si>
    <t>St. Lucia</t>
  </si>
  <si>
    <t>Latin America and Caribbean regional aggregate (including high-income economies).</t>
  </si>
  <si>
    <t>Latin America &amp; Caribbean (all income levels)</t>
  </si>
  <si>
    <t>Least developed countries (UN classification) aggregate.</t>
  </si>
  <si>
    <t>Least developed countries: UN classification</t>
  </si>
  <si>
    <t>Low income group aggregate. Low-income economies are those in which 2014 GNI per capita was $1,045 or less.</t>
  </si>
  <si>
    <t>Liechtenstein</t>
  </si>
  <si>
    <t>The Sri Lankan government has changed methodology and revised the production side of national accounts from 2010 to 2014. The new base year is 2010.</t>
  </si>
  <si>
    <t>Sri Lanka</t>
  </si>
  <si>
    <t>Lower middle income group aggregate. Lower-middle-income economies are those in which 2014 GNI per capita was between $1,046 and $4,125.</t>
  </si>
  <si>
    <t>Low and middle income group aggregate (all developing economies). Low- and middle-income economies are those in which 2014 GNI per capita was $12,735 or less.</t>
  </si>
  <si>
    <t>Low &amp; middle income</t>
  </si>
  <si>
    <t>Lesotho</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</si>
  <si>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</si>
  <si>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</si>
  <si>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Luxembourg</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</si>
  <si>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</si>
  <si>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On 20 December 1999 China resumed its exercise of sovereignty over Macao. Unless otherwise noted, data for China do not include data for Hong Kong SAR, China; Macao SAR, China; or Taiwan, China.</t>
  </si>
  <si>
    <t>Macao SAR, China</t>
  </si>
  <si>
    <t>St. Martin (French part)</t>
  </si>
  <si>
    <t>Based on data from the Moroccan Haut Commissariat au Plan, the new base year is 2007.</t>
  </si>
  <si>
    <t>Morocco</t>
  </si>
  <si>
    <t>Monaco</t>
  </si>
  <si>
    <t>Moldova</t>
  </si>
  <si>
    <t>Madagascar</t>
  </si>
  <si>
    <t>April 2012 database update: The Department of National Planning revised national accounts data for 2000 onward; the base year changed to 2003.</t>
  </si>
  <si>
    <t>Maldives</t>
  </si>
  <si>
    <t>Middle East and North Africa regional aggregate (including high-income economies).</t>
  </si>
  <si>
    <t>Middle East &amp; North Africa (all income levels)</t>
  </si>
  <si>
    <t>The new base year is 2008.</t>
  </si>
  <si>
    <t>Fiscal year ends on September 30; reporting period for national accounts data: FY.</t>
  </si>
  <si>
    <t>Marshall Islands</t>
  </si>
  <si>
    <t>Middle income group aggregate. Middle-income economies are those in which 2014 GNI per capita was between $1,046 and $12,735.</t>
  </si>
  <si>
    <t>Middle income</t>
  </si>
  <si>
    <t>Based on revisions by the Macedonia State Statistics Office, the new base year is 2005.</t>
  </si>
  <si>
    <t>Macedonia, FYR</t>
  </si>
  <si>
    <t>Mali</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</si>
  <si>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t>
  </si>
  <si>
    <t>Fiscal year end: March 31; reporting period for national accounts data: FY.</t>
  </si>
  <si>
    <t>Myanmar</t>
  </si>
  <si>
    <t>Middle East and North Africa regional aggregate (does not include high-income economies).</t>
  </si>
  <si>
    <t>Montenegro declared independence from Serbia and Montenegro on June 3, 2006. Where available, data for each country are shown separately. However, for Serbia, some indicators continue to include data for Montenegro through 2005.</t>
  </si>
  <si>
    <t>Montenegro</t>
  </si>
  <si>
    <t>Based on data revised by the National Statistics Office of Mongolia, the new base year is 2010.</t>
  </si>
  <si>
    <t>Mongolia</t>
  </si>
  <si>
    <t>Northern Mariana Islands</t>
  </si>
  <si>
    <t>Based on official government statistics; the new base year is 2009.</t>
  </si>
  <si>
    <t>Based on official statistics from the Ministry of Economic Affairs and Development; the base year has been returned to 2004.</t>
  </si>
  <si>
    <t>Mauritania</t>
  </si>
  <si>
    <t>Mauritius</t>
  </si>
  <si>
    <t>Fiscal year end: March 31; reporting period for national accounts data: CY. Based on IMF data, national accounts data have been revised for 2000 onward; the new base year is 2009.</t>
  </si>
  <si>
    <t>Based on data from the Malaysian Department of Statistics and Bank Negara Malaysia, the new base year is 2010.</t>
  </si>
  <si>
    <t>North America regional aggregate. There are no economies in North America classified as low or middle income.</t>
  </si>
  <si>
    <t>Fiscal year end: March 31; reporting period for national accounts data: CY. Based on official government statistics, national accounts data have been revised from 1980 onward; the new base year is 2010.</t>
  </si>
  <si>
    <t>Namibia</t>
  </si>
  <si>
    <t>New Caledonia</t>
  </si>
  <si>
    <t>Based on official government statistics, national accounts data have been revised from 2006 onward; the new base year is 2006.</t>
  </si>
  <si>
    <t>Niger</t>
  </si>
  <si>
    <t>Based on official government statistics released 6 April, 2014, national accounts data have been revised from 2010 onward; the new base year is 2010. The new GDP data are 60 to 75 percent higher than previously reported and incorporate improved data sources and methodology. Nigeria reports using SNA 2008.</t>
  </si>
  <si>
    <t>Nigeria</t>
  </si>
  <si>
    <t>April 2013 database update: Based on official government statistics, national accounts data were revised for 1994 onward; the base year changed to 2006.</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</si>
  <si>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</si>
  <si>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High income nonOECD aggregate. High-income economies are those in which 2014 GNI per capita was $12,736 or more.</t>
  </si>
  <si>
    <t>Fiscal year end: July 14; reporting period for national accounts data: FY.</t>
  </si>
  <si>
    <t>Nepal</t>
  </si>
  <si>
    <t>High income OECD members aggregate. High-income economies are those in which 2014 GNI per capita was $12,736 or more.</t>
  </si>
  <si>
    <t>OECD members aggregate (all, including developing countries).</t>
  </si>
  <si>
    <t>OECD members</t>
  </si>
  <si>
    <t>Oman</t>
  </si>
  <si>
    <t>Other small states aggregate. Includes Bhutan, Botswana, Cabo Verde, Comoros, Djibouti, Equatorial Guinea, Gabon, The Gambia, Guinea-Bissau, Lesotho, Maldives, Mauritius, Montenegro, Namibia, Sao Tome and Principe, Seychelles, Swaziland, and Timor-Leste.</t>
  </si>
  <si>
    <t>Other small states</t>
  </si>
  <si>
    <t>The new base year is 2007.</t>
  </si>
  <si>
    <t>Panama</t>
  </si>
  <si>
    <t>Source for GNI and net income from abroad is changed to national statistical office from central bank. April 2012 database update: National accounts data were revised for 1998 onward. Because intellectual property products are now reported as a part of gross fixed capital formation, gross domestic product (GDP) in current prices averaged 4 percent higher than previous estimates.</t>
  </si>
  <si>
    <t>Fiscal year ends on September 30; reporting period for national accounts data: FY. National accounts data are revised based on IMF reports.</t>
  </si>
  <si>
    <t>Palau</t>
  </si>
  <si>
    <t>Papua New Guinea</t>
  </si>
  <si>
    <t>Fiscal year end: June 30; reporting period for national accounts data: FY. April 2012 database update: Based on data from the Instituto de Estadísticas de Puerto Rico, national accounts data were revised for 2001 onward.</t>
  </si>
  <si>
    <t>Puerto Rico</t>
  </si>
  <si>
    <t>Korea, Dem. People's Rep.</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</si>
  <si>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</si>
  <si>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National accounts data have been revised from 1960 onward. The methodology and base year have not changed but the output of two hydroelectric plants (shared with neighboring countries) has been added raising GDP from previous estimates. On the supply side, it was added in "gas, electricity and water." On the demand side changes were mainly to exports, but also for imports, investment and consumption. National accounts price valuations for 1991 to 2012 have also been corrected and changed from VAP to VAB.</t>
  </si>
  <si>
    <t>The new base year is 2004.</t>
  </si>
  <si>
    <t>West Bank and Gaza</t>
  </si>
  <si>
    <t>Pacific island small states aggregate. Includes Fiji, Kiribati, Marshall Islands, Federated States of Micronesia, Palau, Samoa, Solomon Islands, Tonga, Tuvalu, and Vanuatu.</t>
  </si>
  <si>
    <t>Pacific island small states</t>
  </si>
  <si>
    <t>French Polynesia</t>
  </si>
  <si>
    <t>Based on data from the Qatar Ministry of Development Planning and Statistics and the Qatar Central Bank, the new base year is 2013.</t>
  </si>
  <si>
    <t>Qatar</t>
  </si>
  <si>
    <t>Based on data from EUROSTAT, the Romanian National Institute of Statistics, the National Bank of Romania, and World Bank estimates, the new base year is 2005.</t>
  </si>
  <si>
    <t>Russian Federation</t>
  </si>
  <si>
    <t>Based on official government statistics, national accounts data are revised for 2006 onward; the new base year is 2011. Rwanda reports using SNA 2008.</t>
  </si>
  <si>
    <t>South Asia regional aggregate. There are no economies in South Asia classified as high income.</t>
  </si>
  <si>
    <t>Based on data from the Saudi Central Department of Statistics and Information under the authority of the Ministry of Economy and Planning, the new base year is 2010.</t>
  </si>
  <si>
    <t>Saudi Arabia</t>
  </si>
  <si>
    <t>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t>
  </si>
  <si>
    <t>Senegal</t>
  </si>
  <si>
    <t>Fiscal year end: March 31; reporting period for national accounts data: CY. Country reports using a blend of SNA 1993 and SNA 2008. April 2012 database update: National accounts time series were replaced with official government statistics.</t>
  </si>
  <si>
    <t>National accounts data have been revised from 2007 to 2013 based on IMF reports.</t>
  </si>
  <si>
    <t>Solomon Islands</t>
  </si>
  <si>
    <t>Fiscal year end: June 30; reporting period for national accounts data: CY. April 2013 database update: Based on official government statistics, national accounts data were revised for 1990 onward; the base year changed to 2006.</t>
  </si>
  <si>
    <t>Sierra Leone</t>
  </si>
  <si>
    <t>San Marino</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</si>
  <si>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</si>
  <si>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t>
  </si>
  <si>
    <t>Sub-Saharan Africa regional aggregate (does not include high-income economies).</t>
  </si>
  <si>
    <t>South Sudan declared its independence on July 9, 2011. Data are shown separately for South Sudan where available.</t>
  </si>
  <si>
    <t>South Sudan</t>
  </si>
  <si>
    <t>Sub-Saharan Africa regional aggregate (including high-income economies).</t>
  </si>
  <si>
    <t>Sub-Saharan Africa (all income levels)</t>
  </si>
  <si>
    <t>Small states aggregate. Includes 41 members of the Small States Forum. (Does not include the high-income countries Bahrain, Brunei Darussalam, Cyprus, Estonia, Iceland, Malta, Qatar, and San Marino.)</t>
  </si>
  <si>
    <t>Small states</t>
  </si>
  <si>
    <t>The base year has changed to 2001.</t>
  </si>
  <si>
    <t>São Tomé and Principe</t>
  </si>
  <si>
    <t>Suriname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</si>
  <si>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</si>
  <si>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Slovak Republic</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</si>
  <si>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</si>
  <si>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Fiscal year end: June 30; reporting period for national accounts data: CY.</t>
  </si>
  <si>
    <t>Fiscal year end: March 31; reporting period for national accounts data: CY. Based on data from the Central Statistics Office of Swaziland and the IMF, the new base year is 2011.</t>
  </si>
  <si>
    <t>Swaziland</t>
  </si>
  <si>
    <t>Sint Maarten (Dutch part)</t>
  </si>
  <si>
    <t>April 2013 database update: Based on official government statistics, national accounts data were revised for 1976 onward; the base year changed to 2006.</t>
  </si>
  <si>
    <t>Seychelles</t>
  </si>
  <si>
    <t>April 2013 database update: Based on data from the Central Bureau of Statistics, national accounts data were revised for 2003 onward.</t>
  </si>
  <si>
    <t>Syrian Arab Republic</t>
  </si>
  <si>
    <t>Turks and Caicos Islands</t>
  </si>
  <si>
    <t>Based on IMF data, national accounts data have been revised for 2005 onward; the new base year is 2005.</t>
  </si>
  <si>
    <t>Chad</t>
  </si>
  <si>
    <t>April 2013 database update: Based on IMF data, national accounts data have been revised for 2000; the new base year is 2000.</t>
  </si>
  <si>
    <t>Togo</t>
  </si>
  <si>
    <t>Fiscal year end: September 30; reporting period for national accounts data: CY. Based on data from the Bank of Thailand and the National Economics and Social Development Board (NESDB), the new base year is 2002.</t>
  </si>
  <si>
    <t>Tajikistan</t>
  </si>
  <si>
    <t>On January 1, 2009, the Turkmen manat was redenominated (1 new manat = 5,000 old manats).</t>
  </si>
  <si>
    <t>Turkmenistan</t>
  </si>
  <si>
    <t>Based on official government statistics, national account data have been revised, and value added is measured at basic prices; the new base year is 2010.</t>
  </si>
  <si>
    <t>Timor-Leste</t>
  </si>
  <si>
    <t>2013 national accounts estimates are based on IMF reports. Fiscal year ends on June 30; reporting period for national accounts data: FY. April 2013 database update: Based on data from the National Bureau of Statistics, national accounts data were revised; the base year changed to 2010/11.</t>
  </si>
  <si>
    <t>Tonga</t>
  </si>
  <si>
    <t>Based on data from Tunisia’s Ministry of Development and International Cooperation, Central Bank, and National Institute of Statistics, the new reference year is 2010.</t>
  </si>
  <si>
    <t>Tunisia</t>
  </si>
  <si>
    <t>2013 national accounts estimates are based on IMF reports. Value added is measured at producer prices up to 1999 and at basic prices from 2000 onward.</t>
  </si>
  <si>
    <t>Tuvalu</t>
  </si>
  <si>
    <t>The new base year is 2007. Tanzania reports using a blend of SNA 1993 and SNA 2008.</t>
  </si>
  <si>
    <t>Fiscal year end: June 30; reporting period for national accounts data: FY. Based on official government statistics; the new base year is 2009/10. Uganda reports using SNA 2008. Price valuation is in producer prices.</t>
  </si>
  <si>
    <t>Uganda</t>
  </si>
  <si>
    <t>Ukraine</t>
  </si>
  <si>
    <t>Upper middle income group aggregate. Upper-middle-income economies are those in which 2014 GNI per capita was between $4,126 and $12,735.</t>
  </si>
  <si>
    <t>In 2011, the Central Bank revised national accounts data for 2006 onward.</t>
  </si>
  <si>
    <t>Fiscal year end: September 30; reporting period for national accounts data: CY.</t>
  </si>
  <si>
    <t>Uzbekistan</t>
  </si>
  <si>
    <t>St. Vincent and the Grenadines</t>
  </si>
  <si>
    <t>Venezuela, RB</t>
  </si>
  <si>
    <t>Virgin Islands (U.S.)</t>
  </si>
  <si>
    <t>Based on data from the Vietnam Statistics Office, national accounts data have been revised from 2000 onward; the new base year is 2010.</t>
  </si>
  <si>
    <t>2013 national accounts estimates are based on IMF reports. Based on official government statistics, value added is measured at producer prices through 1997 and at basic prices from 1998 onward.</t>
  </si>
  <si>
    <t>Vanuatu</t>
  </si>
  <si>
    <t>World aggregate.</t>
  </si>
  <si>
    <t>World</t>
  </si>
  <si>
    <t>Fiscal year ends on June 30; reporting period for national accounts data: FY. Data are revised from Samoa Bureau of Statistics and Central Bank of Samoa. The new base year is 2008/09. Other methodological changes include increased reliance on summary data from the country’s Value Added Goods and Services Tax system, incorporation of more recent benchmarks, and use of improved data sources.</t>
  </si>
  <si>
    <t>Samoa</t>
  </si>
  <si>
    <t>Based on official government statistics and International Monetary Fund data, national accounts data have been revised for 1990 onward. The new base year is 2007.</t>
  </si>
  <si>
    <t>Yemen, Rep.</t>
  </si>
  <si>
    <t>Fiscal year end: March 31; reporting period for national accounts data: CY. The new base year is 2010. South Africa reports using SNA 2008.</t>
  </si>
  <si>
    <t>The new base year is 2010. National accounts data were rebased to reflect the January 1, 2013, introduction of the new Zambian kwacha at a rate of 1,000 old kwacha = 1 new kwacha. Zambia reports using SNA 2008.</t>
  </si>
  <si>
    <t>Zambia</t>
  </si>
  <si>
    <t>Fiscal year end: June 30; reporting period for national accounts data: CY. As of January 2009, multiple hard currencies, such as rand, pound sterling, euro and U.S. dollar are in use. Data are reported in U.S. dollars, the most-used currency.</t>
  </si>
  <si>
    <t>Saint Pierre and Miquelon</t>
  </si>
  <si>
    <t>Central &amp; South America</t>
  </si>
  <si>
    <t>Antarctica</t>
  </si>
  <si>
    <t>Falkland Islands (Islas Malvinas)</t>
  </si>
  <si>
    <t>French Guiana</t>
  </si>
  <si>
    <t>Guadeloupe</t>
  </si>
  <si>
    <t>NA</t>
  </si>
  <si>
    <t>Martinique</t>
  </si>
  <si>
    <t>Montserrat</t>
  </si>
  <si>
    <t>Netherlands Antilles</t>
  </si>
  <si>
    <t>Saint Kitts and Nevis</t>
  </si>
  <si>
    <t>Saint Lucia</t>
  </si>
  <si>
    <t>Saint Vincent/Grenadines</t>
  </si>
  <si>
    <t>Venezuela</t>
  </si>
  <si>
    <t>Virgin Islands,  U.S.</t>
  </si>
  <si>
    <t>Virgin Islands, British</t>
  </si>
  <si>
    <t>Europe</t>
  </si>
  <si>
    <t>Former Czechoslovakia</t>
  </si>
  <si>
    <t>--</t>
  </si>
  <si>
    <t>Former Serbia and Montenegro</t>
  </si>
  <si>
    <t>Former Yugoslavia</t>
  </si>
  <si>
    <t>Germany, East</t>
  </si>
  <si>
    <t>Germany, West</t>
  </si>
  <si>
    <t>Gibraltar</t>
  </si>
  <si>
    <t>Slovakia</t>
  </si>
  <si>
    <t>Eurasia</t>
  </si>
  <si>
    <t>Former U.S.S.R.</t>
  </si>
  <si>
    <t>Kyrgyzstan</t>
  </si>
  <si>
    <t>Russia</t>
  </si>
  <si>
    <t>Middle East</t>
  </si>
  <si>
    <t>Iran</t>
  </si>
  <si>
    <t>Palestine</t>
  </si>
  <si>
    <t>Syria</t>
  </si>
  <si>
    <t>Yemen</t>
  </si>
  <si>
    <t>Africa</t>
  </si>
  <si>
    <t>Cape Verde</t>
  </si>
  <si>
    <t>Congo (Brazzaville)</t>
  </si>
  <si>
    <t>Congo (Kinshasa)</t>
  </si>
  <si>
    <t>Cote dIvoire (IvoryCoast)</t>
  </si>
  <si>
    <t>Egypt</t>
  </si>
  <si>
    <t>Reunion</t>
  </si>
  <si>
    <t>Saint Helena</t>
  </si>
  <si>
    <t>Sao Tome and Principe</t>
  </si>
  <si>
    <t>Western Sahara</t>
  </si>
  <si>
    <t>Asia &amp; Oceania</t>
  </si>
  <si>
    <t>Brunei</t>
  </si>
  <si>
    <t>Burma (Myanmar)</t>
  </si>
  <si>
    <t>Cook Islands</t>
  </si>
  <si>
    <t>Hawaiian Trade Zone</t>
  </si>
  <si>
    <t>Hong Kong</t>
  </si>
  <si>
    <t>Korea, North</t>
  </si>
  <si>
    <t>Korea, South</t>
  </si>
  <si>
    <t>Laos</t>
  </si>
  <si>
    <t>Macau</t>
  </si>
  <si>
    <t>Nauru</t>
  </si>
  <si>
    <t>Niue</t>
  </si>
  <si>
    <t>Taiwan</t>
  </si>
  <si>
    <t>Timor-Leste (East Timor)</t>
  </si>
  <si>
    <t>U.S. Pacific Islands</t>
  </si>
  <si>
    <t>Wake Island</t>
  </si>
  <si>
    <t>CO2</t>
  </si>
  <si>
    <t>GDP</t>
  </si>
  <si>
    <t>Country Name</t>
  </si>
  <si>
    <t>Income Group</t>
  </si>
  <si>
    <t>Special Notes</t>
  </si>
  <si>
    <t>Country</t>
  </si>
  <si>
    <t>Latitude</t>
  </si>
  <si>
    <t>Longitude</t>
  </si>
  <si>
    <t>Geo Lat</t>
  </si>
  <si>
    <t>Geo Long</t>
  </si>
  <si>
    <t>BIO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</si>
</sst>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indexed="64"/>
      </left>
      <right/>
      <top/>
      <bottom/>
      <diagonal/>
    </border>
  </borders>
  <cellStyleXfs count="3">
    <xf numFmtId="0" fontId="0" fillId="0" borderId="0"/>
    <xf numFmtId="0" fontId="1" fillId="0" borderId="0"/>
    <xf numFmtId="43" fontId="1" fillId="0" borderId="0" applyFont="0" applyFill="0" applyBorder="0" applyAlignment="0" applyProtection="0"/>
  </cellStyleXfs>
  <cellXfs count="15">
    <xf numFmtId="0" fontId="0" fillId="0" borderId="0" xfId="0"/>
    <xf numFmtId="0" fontId="1" fillId="0" borderId="0" xfId="1"/>
    <xf numFmtId="17" fontId="1" fillId="0" borderId="0" xfId="1" applyNumberFormat="1"/>
    <xf numFmtId="0" fontId="0" fillId="0" borderId="0" xfId="1" applyFont="1"/>
    <xf numFmtId="2" fontId="0" fillId="0" borderId="0" xfId="0" applyNumberFormat="1"/>
    <xf numFmtId="2" fontId="0" fillId="0" borderId="0" xfId="2" applyNumberFormat="1" applyFont="1"/>
    <xf numFmtId="1" fontId="0" fillId="0" borderId="0" xfId="0" applyNumberFormat="1"/>
    <xf numFmtId="1" fontId="0" fillId="0" borderId="1" xfId="0" applyNumberFormat="1" applyBorder="1"/>
    <xf numFmtId="14" fontId="0" fillId="0" borderId="0" xfId="0" applyNumberFormat="1"/>
    <xf numFmtId="0" fontId="2" fillId="0" borderId="0" xfId="1" applyFont="1"/>
    <xf numFmtId="0" fontId="2" fillId="0" borderId="0" xfId="0" applyFont="1"/>
    <xf numFmtId="2" fontId="2" fillId="0" borderId="0" xfId="0" applyNumberFormat="1" applyFont="1"/>
    <xf numFmtId="1" fontId="2" fillId="0" borderId="0" xfId="0" applyNumberFormat="1" applyFont="1"/>
    <xf numFmtId="2" fontId="2" fillId="0" borderId="0" xfId="2" applyNumberFormat="1" applyFont="1"/>
    <xf numFmtId="0" fontId="3" fillId="2" borderId="0" xfId="0" applyFont="1" applyFill="1"/>
  </cellXfs>
  <cellStyles count="3">
    <cellStyle name="Comma" xfId="2" builtinId="3"/>
    <cellStyle name="Normal" xfId="0" builtinId="0"/>
    <cellStyle name="Normal 3" xfId="1" xr:uid="{13B28C1F-DA17-40CA-A4CE-C29F3DD80BC9}"/>
  </cellStyles>
  <dxfs count="15">
    <dxf>
      <numFmt numFmtId="2" formatCode="0.00"/>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2" formatCode="0.00"/>
    </dxf>
    <dxf>
      <numFmt numFmtId="2" formatCode="0.00"/>
    </dxf>
    <dxf>
      <numFmt numFmtId="1" formatCode="0"/>
    </dxf>
    <dxf>
      <font>
        <b/>
      </font>
    </dxf>
    <dxf>
      <font>
        <b val="0"/>
        <i val="0"/>
        <strike val="0"/>
        <condense val="0"/>
        <extend val="0"/>
        <outline val="0"/>
        <shadow val="0"/>
        <u val="none"/>
        <vertAlign val="baseline"/>
        <sz val="11"/>
        <color theme="0"/>
        <name val="Calibri"/>
        <scheme val="minor"/>
      </font>
      <fill>
        <patternFill patternType="solid">
          <fgColor indexed="64"/>
          <bgColor theme="4"/>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2" formatCode="0.00"/>
    </dxf>
    <dxf>
      <numFmt numFmtId="2" formatCode="0.00"/>
    </dxf>
    <dxf>
      <numFmt numFmtId="1" formatCode="0"/>
    </dxf>
    <dxf>
      <numFmt numFmtId="2" formatCode="0.0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6612FE9A-0CB2-4C05-B78D-4C4F92599CC3}">
      <tableStyleElement type="wholeTable" dxfId="14"/>
      <tableStyleElement type="headerRow"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BD562C-E0AC-43CD-924B-9CA092CAA47A}" name="Table2" displayName="Table2" ref="A1:A10" totalsRowShown="0">
  <autoFilter ref="A1:A10" xr:uid="{179706D7-685C-461F-9CA8-C44142F67D37}"/>
  <tableColumns count="1">
    <tableColumn id="1" xr3:uid="{F56127FF-D40D-4396-AAAD-D1BC58367A23}" name="Country"/>
  </tableColumns>
  <tableStyleInfo name="TableStyleDark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592A0C5-B1FB-4EC6-918D-8CD6B9A2B525}" name="Table4" displayName="Table4" ref="A1:F155" totalsRowShown="0">
  <autoFilter ref="A1:F155" xr:uid="{707E2FC3-3737-4230-8F1D-8424C7174155}"/>
  <tableColumns count="6">
    <tableColumn id="1" xr3:uid="{BFC0EBEA-66A4-4866-B92A-55BE7C0BAECA}" name="Country Code"/>
    <tableColumn id="2" xr3:uid="{8A3E26C5-F1E8-42BA-AB46-0F1BD4B977FB}" name="Year"/>
    <tableColumn id="3" xr3:uid="{B8D244F4-6635-420E-BA8E-AC6BD7356406}" name="Production" dataDxfId="12"/>
    <tableColumn id="4" xr3:uid="{4D297AF5-6A5D-4C08-A730-22982FCEC1DB}" name="Population" dataDxfId="11"/>
    <tableColumn id="5" xr3:uid="{4838A35B-BEF9-4CF3-A449-342CE9471F1A}" name="CO2" dataDxfId="10"/>
    <tableColumn id="6" xr3:uid="{4812E15A-3D61-4F19-8710-B5D6B3BB07B1}" name="GDP" dataDxfId="9" dataCellStyle="Comma"/>
  </tableColumns>
  <tableStyleInfo name="TableStyleDark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D8B14A-4E46-4889-A4DA-10324B91DE3F}" name="Table3" displayName="Table3" ref="A1:A7" totalsRowShown="0">
  <autoFilter ref="A1:A7" xr:uid="{E07FFE70-A679-4F88-942A-4F742C37D942}"/>
  <tableColumns count="1">
    <tableColumn id="1" xr3:uid="{B569F999-8017-4DC0-9296-D28BB783754F}" name="Region"/>
  </tableColumns>
  <tableStyleInfo name="TableStyleDark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89B33A-2B86-4AC8-B450-33BEFC5D7DE0}" name="Table5" displayName="Table5" ref="A1:E248" totalsRowShown="0" headerRowDxfId="8" headerRowCellStyle="Normal 3" dataCellStyle="Normal 3">
  <autoFilter ref="A1:E248" xr:uid="{DF2CEC02-D17B-424F-80CC-73C3E1CD3FB0}"/>
  <tableColumns count="5">
    <tableColumn id="1" xr3:uid="{50105164-40F6-4035-B0B9-A4BAFE9AC0EE}" name="Country Code" dataCellStyle="Normal 3"/>
    <tableColumn id="2" xr3:uid="{DC21913F-3150-40D2-919D-69677998B453}" name="Country Name" dataCellStyle="Normal 3"/>
    <tableColumn id="3" xr3:uid="{D7AD6EAF-EE9B-4AA9-B659-C7F2E2B386B6}" name="Region" dataCellStyle="Normal 3"/>
    <tableColumn id="4" xr3:uid="{056B98CF-62E4-443E-BDA5-BA4D921985A2}" name="Income Group" dataCellStyle="Normal 3"/>
    <tableColumn id="5" xr3:uid="{AE5FADF2-0FC4-4ED8-882E-2B2413157D91}" name="Special Notes" dataCellStyle="Normal 3"/>
  </tableColumns>
  <tableStyleInfo name="TableStyleDark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A09F640-DC38-4D2F-BBF7-154EDEAAC3AE}" name="Table38" displayName="Table38" ref="A1:C213" totalsRowShown="0" headerRowDxfId="7">
  <autoFilter ref="A1:C213" xr:uid="{08BFCE13-B573-4F84-A763-338AAF4557A0}"/>
  <sortState xmlns:xlrd2="http://schemas.microsoft.com/office/spreadsheetml/2017/richdata2" ref="A2:C213">
    <sortCondition ref="A8"/>
  </sortState>
  <tableColumns count="3">
    <tableColumn id="1" xr3:uid="{DCB8083C-C487-41F8-830D-8B7245354FDA}" name="Country Code"/>
    <tableColumn id="2" xr3:uid="{AC359E42-4DE1-4DEA-9CDC-31B23FE26662}" name="Latitude"/>
    <tableColumn id="3" xr3:uid="{F4B2A423-DF14-4EE1-93E1-CF743281E7EE}" name="Longitud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35B7A6-2F3B-46F0-B61B-ACE64D27AF60}" name="Table1" displayName="Table1" ref="A1:K155" totalsRowShown="0" headerRowDxfId="6">
  <tableColumns count="11">
    <tableColumn id="4" xr3:uid="{F6F7FC66-B6E4-4A50-8790-83C34720D100}" name="Country Code"/>
    <tableColumn id="5" xr3:uid="{A9030394-6D31-43F5-90D1-AECBB2820676}" name="Year"/>
    <tableColumn id="6" xr3:uid="{0B3D4EB1-A31E-4B2D-B227-F2D9EA22E669}" name="BIO" dataDxfId="0"/>
    <tableColumn id="1" xr3:uid="{BA955EAE-0A50-4408-B770-A59BA8296194}" name="Country Name">
      <calculatedColumnFormula>VLOOKUP(A2,master_meta!A:B,2,FALSE)</calculatedColumnFormula>
    </tableColumn>
    <tableColumn id="2" xr3:uid="{00652CE8-EEE2-4090-AB50-E1DBD2F0863B}" name="Region">
      <calculatedColumnFormula>VLOOKUP(A2,master_meta!A:C,3,FALSE)</calculatedColumnFormula>
    </tableColumn>
    <tableColumn id="3" xr3:uid="{ECBD7E7A-5047-450C-82CB-7F7896ED4B9F}" name="Income Group">
      <calculatedColumnFormula>VLOOKUP(A2,master_meta!A:D,4,FALSE)</calculatedColumnFormula>
    </tableColumn>
    <tableColumn id="7" xr3:uid="{E343E798-3350-4AB4-B360-01525C58AD4D}" name="Population" dataDxfId="5"/>
    <tableColumn id="8" xr3:uid="{F1C91AE7-0772-4F89-9E06-400DE0AC96C3}" name="CO2" dataDxfId="4"/>
    <tableColumn id="9" xr3:uid="{D2066CF7-2710-4C91-967E-923FED55DE52}" name="GDP" dataDxfId="3" dataCellStyle="Comma"/>
    <tableColumn id="12" xr3:uid="{01ED07EB-9F81-413E-8EEB-8FA8055D35D7}" name="Geo Lat" dataDxfId="2">
      <calculatedColumnFormula>VLOOKUP(Table1[[#This Row],[Country Code]],geo_data!$A:$C,2,FALSE)</calculatedColumnFormula>
    </tableColumn>
    <tableColumn id="13" xr3:uid="{EA6CAD9D-07A8-4197-A11F-3F69D4BBFC50}" name="Geo Long" dataDxfId="1">
      <calculatedColumnFormula>VLOOKUP(Table1[[#This Row],[Country Code]],geo_data!$A:$C,3,FALSE)</calculatedColumnFormula>
    </tableColumn>
  </tableColumns>
  <tableStyleInfo name="TableStyleDark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B5AFF-CFB5-4A49-8E85-D8E5BA985037}">
  <dimension ref="A1:L233"/>
  <sheetViews>
    <sheetView workbookViewId="0">
      <selection activeCell="A207" sqref="A207"/>
    </sheetView>
  </sheetViews>
  <sheetFormatPr defaultColWidth="8.85546875" defaultRowHeight="15" x14ac:dyDescent="0.25"/>
  <cols>
    <col min="1" max="1" width="27.5703125" bestFit="1" customWidth="1"/>
  </cols>
  <sheetData>
    <row r="1" spans="1:12" x14ac:dyDescent="0.25">
      <c r="A1" t="s">
        <v>0</v>
      </c>
      <c r="B1">
        <v>2000</v>
      </c>
      <c r="C1">
        <v>2001</v>
      </c>
      <c r="D1">
        <v>2002</v>
      </c>
      <c r="E1">
        <v>2003</v>
      </c>
      <c r="F1">
        <v>2004</v>
      </c>
      <c r="G1">
        <v>2005</v>
      </c>
      <c r="H1">
        <v>2006</v>
      </c>
      <c r="I1">
        <v>2007</v>
      </c>
      <c r="J1">
        <v>2008</v>
      </c>
      <c r="K1">
        <v>2009</v>
      </c>
      <c r="L1">
        <v>2010</v>
      </c>
    </row>
    <row r="2" spans="1:12" x14ac:dyDescent="0.25">
      <c r="A2" t="s">
        <v>186</v>
      </c>
      <c r="B2">
        <v>109.24</v>
      </c>
      <c r="C2">
        <v>119.60946</v>
      </c>
      <c r="D2">
        <v>144.29389</v>
      </c>
      <c r="E2">
        <v>187.86690999999999</v>
      </c>
      <c r="F2">
        <v>227.29032000000001</v>
      </c>
      <c r="G2">
        <v>265.21215000000001</v>
      </c>
      <c r="H2">
        <v>340.15053999999998</v>
      </c>
      <c r="I2">
        <v>472.83005000000003</v>
      </c>
      <c r="J2">
        <v>666.47906999999998</v>
      </c>
      <c r="K2">
        <v>768.71808999999996</v>
      </c>
      <c r="L2">
        <v>914.42420000000004</v>
      </c>
    </row>
    <row r="3" spans="1:12" x14ac:dyDescent="0.25">
      <c r="A3" t="s">
        <v>375</v>
      </c>
      <c r="B3">
        <v>0</v>
      </c>
      <c r="C3">
        <v>0</v>
      </c>
      <c r="D3">
        <v>0</v>
      </c>
      <c r="E3">
        <v>0</v>
      </c>
      <c r="F3">
        <v>0</v>
      </c>
      <c r="G3">
        <v>0</v>
      </c>
      <c r="H3">
        <v>0</v>
      </c>
      <c r="I3">
        <v>0</v>
      </c>
      <c r="J3">
        <v>0</v>
      </c>
      <c r="K3">
        <v>0</v>
      </c>
      <c r="L3">
        <v>0</v>
      </c>
    </row>
    <row r="4" spans="1:12" x14ac:dyDescent="0.25">
      <c r="A4" t="s">
        <v>21</v>
      </c>
      <c r="B4">
        <v>3.7</v>
      </c>
      <c r="C4">
        <v>3.9</v>
      </c>
      <c r="D4">
        <v>4</v>
      </c>
      <c r="E4">
        <v>4</v>
      </c>
      <c r="F4">
        <v>4</v>
      </c>
      <c r="G4">
        <v>4.5999999999999996</v>
      </c>
      <c r="H4">
        <v>5.2</v>
      </c>
      <c r="I4">
        <v>15.4</v>
      </c>
      <c r="J4">
        <v>16.7</v>
      </c>
      <c r="K4">
        <v>22.1</v>
      </c>
      <c r="L4">
        <v>26.4</v>
      </c>
    </row>
    <row r="5" spans="1:12" x14ac:dyDescent="0.25">
      <c r="A5" t="s">
        <v>452</v>
      </c>
      <c r="B5">
        <v>0</v>
      </c>
      <c r="C5">
        <v>0</v>
      </c>
      <c r="D5">
        <v>0</v>
      </c>
      <c r="E5">
        <v>0</v>
      </c>
      <c r="F5">
        <v>0</v>
      </c>
      <c r="G5">
        <v>0</v>
      </c>
      <c r="H5">
        <v>0</v>
      </c>
      <c r="I5">
        <v>0</v>
      </c>
      <c r="J5">
        <v>0</v>
      </c>
      <c r="K5">
        <v>0</v>
      </c>
      <c r="L5">
        <v>0</v>
      </c>
    </row>
    <row r="6" spans="1:12" x14ac:dyDescent="0.25">
      <c r="A6" t="s">
        <v>91</v>
      </c>
      <c r="B6">
        <v>0</v>
      </c>
      <c r="C6">
        <v>0</v>
      </c>
      <c r="D6">
        <v>0</v>
      </c>
      <c r="E6">
        <v>0</v>
      </c>
      <c r="F6">
        <v>0</v>
      </c>
      <c r="G6">
        <v>0</v>
      </c>
      <c r="H6">
        <v>0</v>
      </c>
      <c r="I6">
        <v>0.1</v>
      </c>
      <c r="J6">
        <v>0.1</v>
      </c>
      <c r="K6">
        <v>0.10299999999999999</v>
      </c>
      <c r="L6">
        <v>0.4</v>
      </c>
    </row>
    <row r="7" spans="1:12" x14ac:dyDescent="0.25">
      <c r="A7" t="s">
        <v>665</v>
      </c>
      <c r="B7">
        <v>0</v>
      </c>
      <c r="C7">
        <v>0</v>
      </c>
      <c r="D7">
        <v>0</v>
      </c>
      <c r="E7">
        <v>0</v>
      </c>
      <c r="F7">
        <v>0</v>
      </c>
      <c r="G7">
        <v>0</v>
      </c>
      <c r="H7">
        <v>0</v>
      </c>
      <c r="I7">
        <v>0</v>
      </c>
      <c r="J7">
        <v>0</v>
      </c>
      <c r="K7">
        <v>0</v>
      </c>
      <c r="L7">
        <v>0</v>
      </c>
    </row>
    <row r="8" spans="1:12" x14ac:dyDescent="0.25">
      <c r="A8" t="s">
        <v>145</v>
      </c>
      <c r="B8">
        <v>105.54</v>
      </c>
      <c r="C8">
        <v>115.70946000000001</v>
      </c>
      <c r="D8">
        <v>140.29389</v>
      </c>
      <c r="E8">
        <v>183.86690999999999</v>
      </c>
      <c r="F8">
        <v>223.29032000000001</v>
      </c>
      <c r="G8">
        <v>260.61214999999999</v>
      </c>
      <c r="H8">
        <v>334.95053999999999</v>
      </c>
      <c r="I8">
        <v>457.33005000000003</v>
      </c>
      <c r="J8">
        <v>649.67907000000002</v>
      </c>
      <c r="K8">
        <v>746.51508999999999</v>
      </c>
      <c r="L8">
        <v>887.62419999999997</v>
      </c>
    </row>
    <row r="9" spans="1:12" x14ac:dyDescent="0.25">
      <c r="A9" t="s">
        <v>666</v>
      </c>
      <c r="B9">
        <v>185.1267</v>
      </c>
      <c r="C9">
        <v>198.80565000000001</v>
      </c>
      <c r="D9">
        <v>221.35167000000001</v>
      </c>
      <c r="E9">
        <v>254.77136999999999</v>
      </c>
      <c r="F9">
        <v>256.97708</v>
      </c>
      <c r="G9">
        <v>285.22176000000002</v>
      </c>
      <c r="H9">
        <v>330.53949</v>
      </c>
      <c r="I9">
        <v>425.88542999999999</v>
      </c>
      <c r="J9">
        <v>533.67376000000002</v>
      </c>
      <c r="K9">
        <v>533.48639000000003</v>
      </c>
      <c r="L9">
        <v>588.25311999999997</v>
      </c>
    </row>
    <row r="10" spans="1:12" x14ac:dyDescent="0.25">
      <c r="A10" t="s">
        <v>667</v>
      </c>
      <c r="B10">
        <v>0</v>
      </c>
      <c r="C10">
        <v>0</v>
      </c>
      <c r="D10">
        <v>0</v>
      </c>
      <c r="E10">
        <v>0</v>
      </c>
      <c r="F10">
        <v>0</v>
      </c>
      <c r="G10">
        <v>0</v>
      </c>
      <c r="H10">
        <v>0</v>
      </c>
      <c r="I10">
        <v>0</v>
      </c>
      <c r="J10">
        <v>0</v>
      </c>
      <c r="K10">
        <v>0</v>
      </c>
      <c r="L10">
        <v>0</v>
      </c>
    </row>
    <row r="11" spans="1:12" x14ac:dyDescent="0.25">
      <c r="A11" t="s">
        <v>356</v>
      </c>
      <c r="B11">
        <v>0</v>
      </c>
      <c r="C11">
        <v>0</v>
      </c>
      <c r="D11">
        <v>0</v>
      </c>
      <c r="E11">
        <v>0</v>
      </c>
      <c r="F11">
        <v>0</v>
      </c>
      <c r="G11">
        <v>0</v>
      </c>
      <c r="H11">
        <v>0</v>
      </c>
      <c r="I11">
        <v>0</v>
      </c>
      <c r="J11">
        <v>0</v>
      </c>
      <c r="K11">
        <v>0</v>
      </c>
      <c r="L11">
        <v>0</v>
      </c>
    </row>
    <row r="12" spans="1:12" x14ac:dyDescent="0.25">
      <c r="A12" t="s">
        <v>3</v>
      </c>
      <c r="B12">
        <v>0.1</v>
      </c>
      <c r="C12">
        <v>0.2</v>
      </c>
      <c r="D12">
        <v>0.2</v>
      </c>
      <c r="E12">
        <v>0.2</v>
      </c>
      <c r="F12">
        <v>0.2</v>
      </c>
      <c r="G12">
        <v>0.2</v>
      </c>
      <c r="H12">
        <v>0.7</v>
      </c>
      <c r="I12">
        <v>3.9</v>
      </c>
      <c r="J12">
        <v>14.1</v>
      </c>
      <c r="K12">
        <v>23.5</v>
      </c>
      <c r="L12">
        <v>38.1</v>
      </c>
    </row>
    <row r="13" spans="1:12" x14ac:dyDescent="0.25">
      <c r="A13" t="s">
        <v>340</v>
      </c>
      <c r="B13">
        <v>0</v>
      </c>
      <c r="C13">
        <v>0</v>
      </c>
      <c r="D13">
        <v>0</v>
      </c>
      <c r="E13">
        <v>0</v>
      </c>
      <c r="F13">
        <v>0</v>
      </c>
      <c r="G13">
        <v>0</v>
      </c>
      <c r="H13">
        <v>0</v>
      </c>
      <c r="I13">
        <v>0</v>
      </c>
      <c r="J13">
        <v>0</v>
      </c>
      <c r="K13">
        <v>0</v>
      </c>
      <c r="L13">
        <v>0</v>
      </c>
    </row>
    <row r="14" spans="1:12" x14ac:dyDescent="0.25">
      <c r="A14" t="s">
        <v>371</v>
      </c>
      <c r="B14">
        <v>0</v>
      </c>
      <c r="C14">
        <v>0</v>
      </c>
      <c r="D14">
        <v>0</v>
      </c>
      <c r="E14">
        <v>0</v>
      </c>
      <c r="F14">
        <v>0</v>
      </c>
      <c r="G14">
        <v>0</v>
      </c>
      <c r="H14">
        <v>0</v>
      </c>
      <c r="I14">
        <v>0</v>
      </c>
      <c r="J14">
        <v>0</v>
      </c>
      <c r="K14">
        <v>0</v>
      </c>
      <c r="L14">
        <v>0</v>
      </c>
    </row>
    <row r="15" spans="1:12" x14ac:dyDescent="0.25">
      <c r="A15" t="s">
        <v>9</v>
      </c>
      <c r="B15">
        <v>0</v>
      </c>
      <c r="C15">
        <v>0</v>
      </c>
      <c r="D15">
        <v>0</v>
      </c>
      <c r="E15">
        <v>0</v>
      </c>
      <c r="F15">
        <v>0</v>
      </c>
      <c r="G15">
        <v>0</v>
      </c>
      <c r="H15">
        <v>2.9999999999999997E-4</v>
      </c>
      <c r="I15">
        <v>2.9999999999999997E-4</v>
      </c>
      <c r="J15">
        <v>1E-3</v>
      </c>
      <c r="K15">
        <v>1E-3</v>
      </c>
      <c r="L15">
        <v>1E-3</v>
      </c>
    </row>
    <row r="16" spans="1:12" x14ac:dyDescent="0.25">
      <c r="A16" t="s">
        <v>374</v>
      </c>
      <c r="B16">
        <v>0</v>
      </c>
      <c r="C16">
        <v>0</v>
      </c>
      <c r="D16">
        <v>0</v>
      </c>
      <c r="E16">
        <v>0</v>
      </c>
      <c r="F16">
        <v>0</v>
      </c>
      <c r="G16">
        <v>0</v>
      </c>
      <c r="H16">
        <v>0</v>
      </c>
      <c r="I16">
        <v>0</v>
      </c>
      <c r="J16">
        <v>0</v>
      </c>
      <c r="K16">
        <v>0</v>
      </c>
      <c r="L16">
        <v>0</v>
      </c>
    </row>
    <row r="17" spans="1:12" x14ac:dyDescent="0.25">
      <c r="A17" t="s">
        <v>376</v>
      </c>
      <c r="B17">
        <v>0</v>
      </c>
      <c r="C17">
        <v>0</v>
      </c>
      <c r="D17">
        <v>0</v>
      </c>
      <c r="E17">
        <v>0</v>
      </c>
      <c r="F17">
        <v>0</v>
      </c>
      <c r="G17">
        <v>0</v>
      </c>
      <c r="H17">
        <v>0</v>
      </c>
      <c r="I17">
        <v>0</v>
      </c>
      <c r="J17">
        <v>0</v>
      </c>
      <c r="K17">
        <v>0</v>
      </c>
      <c r="L17">
        <v>0</v>
      </c>
    </row>
    <row r="18" spans="1:12" x14ac:dyDescent="0.25">
      <c r="A18" t="s">
        <v>15</v>
      </c>
      <c r="B18">
        <v>183.88669999999999</v>
      </c>
      <c r="C18">
        <v>197.58564999999999</v>
      </c>
      <c r="D18">
        <v>216.93167</v>
      </c>
      <c r="E18">
        <v>249.35137</v>
      </c>
      <c r="F18">
        <v>251.71708000000001</v>
      </c>
      <c r="G18">
        <v>276.41775999999999</v>
      </c>
      <c r="H18">
        <v>307.30919</v>
      </c>
      <c r="I18">
        <v>395.67613</v>
      </c>
      <c r="J18">
        <v>486.34876000000003</v>
      </c>
      <c r="K18">
        <v>477.52839</v>
      </c>
      <c r="L18">
        <v>527.32212000000004</v>
      </c>
    </row>
    <row r="19" spans="1:12" x14ac:dyDescent="0.25">
      <c r="A19" t="s">
        <v>404</v>
      </c>
      <c r="B19">
        <v>0</v>
      </c>
      <c r="C19">
        <v>0</v>
      </c>
      <c r="D19">
        <v>0</v>
      </c>
      <c r="E19">
        <v>0</v>
      </c>
      <c r="F19">
        <v>0</v>
      </c>
      <c r="G19">
        <v>0</v>
      </c>
      <c r="H19">
        <v>0</v>
      </c>
      <c r="I19">
        <v>0</v>
      </c>
      <c r="J19">
        <v>0</v>
      </c>
      <c r="K19">
        <v>0</v>
      </c>
      <c r="L19">
        <v>0</v>
      </c>
    </row>
    <row r="20" spans="1:12" x14ac:dyDescent="0.25">
      <c r="A20" t="s">
        <v>388</v>
      </c>
      <c r="B20">
        <v>0</v>
      </c>
      <c r="C20">
        <v>0</v>
      </c>
      <c r="D20">
        <v>0</v>
      </c>
      <c r="E20">
        <v>0</v>
      </c>
      <c r="F20">
        <v>0</v>
      </c>
      <c r="G20">
        <v>0</v>
      </c>
      <c r="H20">
        <v>0</v>
      </c>
      <c r="I20">
        <v>0</v>
      </c>
      <c r="J20">
        <v>0</v>
      </c>
      <c r="K20">
        <v>0</v>
      </c>
      <c r="L20">
        <v>0</v>
      </c>
    </row>
    <row r="21" spans="1:12" x14ac:dyDescent="0.25">
      <c r="A21" t="s">
        <v>25</v>
      </c>
      <c r="B21">
        <v>0</v>
      </c>
      <c r="C21">
        <v>0</v>
      </c>
      <c r="D21">
        <v>0</v>
      </c>
      <c r="E21">
        <v>0</v>
      </c>
      <c r="F21">
        <v>0</v>
      </c>
      <c r="G21">
        <v>0.5</v>
      </c>
      <c r="H21">
        <v>4.5999999999999996</v>
      </c>
      <c r="I21">
        <v>4.8</v>
      </c>
      <c r="J21">
        <v>5.8</v>
      </c>
      <c r="K21">
        <v>11.3</v>
      </c>
      <c r="L21">
        <v>12</v>
      </c>
    </row>
    <row r="22" spans="1:12" x14ac:dyDescent="0.25">
      <c r="A22" t="s">
        <v>27</v>
      </c>
      <c r="B22">
        <v>0</v>
      </c>
      <c r="C22">
        <v>0</v>
      </c>
      <c r="D22">
        <v>0.8</v>
      </c>
      <c r="E22">
        <v>1</v>
      </c>
      <c r="F22">
        <v>1.34</v>
      </c>
      <c r="G22">
        <v>2.06</v>
      </c>
      <c r="H22">
        <v>2.11</v>
      </c>
      <c r="I22">
        <v>2.9</v>
      </c>
      <c r="J22">
        <v>2.4</v>
      </c>
      <c r="K22">
        <v>1.2</v>
      </c>
      <c r="L22">
        <v>0.5</v>
      </c>
    </row>
    <row r="23" spans="1:12" x14ac:dyDescent="0.25">
      <c r="A23" t="s">
        <v>31</v>
      </c>
      <c r="B23">
        <v>1.1000000000000001</v>
      </c>
      <c r="C23">
        <v>1</v>
      </c>
      <c r="D23">
        <v>1</v>
      </c>
      <c r="E23">
        <v>1</v>
      </c>
      <c r="F23">
        <v>1</v>
      </c>
      <c r="G23">
        <v>0.8</v>
      </c>
      <c r="H23">
        <v>0.5</v>
      </c>
      <c r="I23">
        <v>0.4</v>
      </c>
      <c r="J23">
        <v>0.3</v>
      </c>
      <c r="K23">
        <v>0.3</v>
      </c>
      <c r="L23">
        <v>0.3</v>
      </c>
    </row>
    <row r="24" spans="1:12" x14ac:dyDescent="0.25">
      <c r="A24" t="s">
        <v>408</v>
      </c>
      <c r="B24">
        <v>0</v>
      </c>
      <c r="C24">
        <v>0</v>
      </c>
      <c r="D24">
        <v>0</v>
      </c>
      <c r="E24">
        <v>0</v>
      </c>
      <c r="F24">
        <v>0</v>
      </c>
      <c r="G24">
        <v>0</v>
      </c>
      <c r="H24">
        <v>0</v>
      </c>
      <c r="I24">
        <v>0</v>
      </c>
      <c r="J24">
        <v>0</v>
      </c>
      <c r="K24">
        <v>0</v>
      </c>
      <c r="L24">
        <v>0</v>
      </c>
    </row>
    <row r="25" spans="1:12" x14ac:dyDescent="0.25">
      <c r="A25" t="s">
        <v>410</v>
      </c>
      <c r="B25">
        <v>0</v>
      </c>
      <c r="C25">
        <v>0</v>
      </c>
      <c r="D25">
        <v>0</v>
      </c>
      <c r="E25">
        <v>0</v>
      </c>
      <c r="F25">
        <v>0</v>
      </c>
      <c r="G25">
        <v>0</v>
      </c>
      <c r="H25">
        <v>0</v>
      </c>
      <c r="I25">
        <v>0</v>
      </c>
      <c r="J25">
        <v>0</v>
      </c>
      <c r="K25">
        <v>0</v>
      </c>
      <c r="L25">
        <v>0</v>
      </c>
    </row>
    <row r="26" spans="1:12" x14ac:dyDescent="0.25">
      <c r="A26" t="s">
        <v>39</v>
      </c>
      <c r="B26">
        <v>0</v>
      </c>
      <c r="C26">
        <v>0</v>
      </c>
      <c r="D26">
        <v>0</v>
      </c>
      <c r="E26">
        <v>0</v>
      </c>
      <c r="F26">
        <v>0</v>
      </c>
      <c r="G26">
        <v>0</v>
      </c>
      <c r="H26">
        <v>0</v>
      </c>
      <c r="I26">
        <v>0.3</v>
      </c>
      <c r="J26">
        <v>0</v>
      </c>
      <c r="K26">
        <v>0</v>
      </c>
      <c r="L26">
        <v>0.2</v>
      </c>
    </row>
    <row r="27" spans="1:12" x14ac:dyDescent="0.25">
      <c r="A27" t="s">
        <v>41</v>
      </c>
      <c r="B27">
        <v>0</v>
      </c>
      <c r="C27">
        <v>0</v>
      </c>
      <c r="D27">
        <v>0.3</v>
      </c>
      <c r="E27">
        <v>0.4</v>
      </c>
      <c r="F27">
        <v>0.35</v>
      </c>
      <c r="G27">
        <v>1.54</v>
      </c>
      <c r="H27">
        <v>5.78</v>
      </c>
      <c r="I27">
        <v>4.74</v>
      </c>
      <c r="J27">
        <v>4.5549999999999997</v>
      </c>
      <c r="K27">
        <v>2.15</v>
      </c>
      <c r="L27">
        <v>0</v>
      </c>
    </row>
    <row r="28" spans="1:12" x14ac:dyDescent="0.25">
      <c r="A28" t="s">
        <v>668</v>
      </c>
      <c r="B28">
        <v>0</v>
      </c>
      <c r="C28">
        <v>0</v>
      </c>
      <c r="D28">
        <v>0</v>
      </c>
      <c r="E28">
        <v>0</v>
      </c>
      <c r="F28">
        <v>0</v>
      </c>
      <c r="G28">
        <v>0</v>
      </c>
      <c r="H28">
        <v>0</v>
      </c>
      <c r="I28">
        <v>0</v>
      </c>
      <c r="J28">
        <v>0</v>
      </c>
      <c r="K28">
        <v>0</v>
      </c>
      <c r="L28">
        <v>0</v>
      </c>
    </row>
    <row r="29" spans="1:12" x14ac:dyDescent="0.25">
      <c r="A29" t="s">
        <v>669</v>
      </c>
      <c r="B29">
        <v>0</v>
      </c>
      <c r="C29">
        <v>0</v>
      </c>
      <c r="D29">
        <v>0</v>
      </c>
      <c r="E29">
        <v>0</v>
      </c>
      <c r="F29">
        <v>0</v>
      </c>
      <c r="G29">
        <v>0</v>
      </c>
      <c r="H29">
        <v>0</v>
      </c>
      <c r="I29">
        <v>0</v>
      </c>
      <c r="J29">
        <v>0</v>
      </c>
      <c r="K29">
        <v>0</v>
      </c>
      <c r="L29">
        <v>0</v>
      </c>
    </row>
    <row r="30" spans="1:12" x14ac:dyDescent="0.25">
      <c r="A30" t="s">
        <v>451</v>
      </c>
      <c r="B30">
        <v>0</v>
      </c>
      <c r="C30">
        <v>0</v>
      </c>
      <c r="D30">
        <v>0</v>
      </c>
      <c r="E30">
        <v>0</v>
      </c>
      <c r="F30">
        <v>0</v>
      </c>
      <c r="G30">
        <v>0</v>
      </c>
      <c r="H30">
        <v>0</v>
      </c>
      <c r="I30">
        <v>0</v>
      </c>
      <c r="J30">
        <v>0</v>
      </c>
      <c r="K30">
        <v>0</v>
      </c>
      <c r="L30">
        <v>0</v>
      </c>
    </row>
    <row r="31" spans="1:12" x14ac:dyDescent="0.25">
      <c r="A31" t="s">
        <v>670</v>
      </c>
      <c r="B31">
        <v>0</v>
      </c>
      <c r="C31">
        <v>0</v>
      </c>
      <c r="D31">
        <v>0</v>
      </c>
      <c r="E31">
        <v>0</v>
      </c>
      <c r="F31">
        <v>0</v>
      </c>
      <c r="G31">
        <v>0</v>
      </c>
      <c r="H31">
        <v>0</v>
      </c>
      <c r="I31">
        <v>0</v>
      </c>
      <c r="J31">
        <v>0</v>
      </c>
      <c r="K31">
        <v>0</v>
      </c>
      <c r="L31">
        <v>0</v>
      </c>
    </row>
    <row r="32" spans="1:12" x14ac:dyDescent="0.25">
      <c r="A32" t="s">
        <v>57</v>
      </c>
      <c r="B32">
        <v>0</v>
      </c>
      <c r="C32">
        <v>0</v>
      </c>
      <c r="D32">
        <v>0</v>
      </c>
      <c r="E32">
        <v>0</v>
      </c>
      <c r="F32">
        <v>0</v>
      </c>
      <c r="G32">
        <v>0</v>
      </c>
      <c r="H32">
        <v>1.3</v>
      </c>
      <c r="I32">
        <v>2.9</v>
      </c>
      <c r="J32">
        <v>2.9</v>
      </c>
      <c r="K32">
        <v>3.01</v>
      </c>
      <c r="L32">
        <v>3.01</v>
      </c>
    </row>
    <row r="33" spans="1:12" x14ac:dyDescent="0.25">
      <c r="A33" t="s">
        <v>455</v>
      </c>
      <c r="B33">
        <v>0</v>
      </c>
      <c r="C33">
        <v>0</v>
      </c>
      <c r="D33">
        <v>0</v>
      </c>
      <c r="E33">
        <v>0</v>
      </c>
      <c r="F33">
        <v>0</v>
      </c>
      <c r="G33">
        <v>0</v>
      </c>
      <c r="H33">
        <v>0</v>
      </c>
      <c r="I33">
        <v>0</v>
      </c>
      <c r="J33">
        <v>0</v>
      </c>
      <c r="K33">
        <v>0</v>
      </c>
      <c r="L33">
        <v>0</v>
      </c>
    </row>
    <row r="34" spans="1:12" x14ac:dyDescent="0.25">
      <c r="A34" t="s">
        <v>464</v>
      </c>
      <c r="B34">
        <v>0</v>
      </c>
      <c r="C34">
        <v>0</v>
      </c>
      <c r="D34">
        <v>0</v>
      </c>
      <c r="E34">
        <v>0</v>
      </c>
      <c r="F34">
        <v>0</v>
      </c>
      <c r="G34">
        <v>0</v>
      </c>
      <c r="H34">
        <v>0</v>
      </c>
      <c r="I34">
        <v>0</v>
      </c>
      <c r="J34">
        <v>0</v>
      </c>
      <c r="K34">
        <v>0</v>
      </c>
      <c r="L34">
        <v>0</v>
      </c>
    </row>
    <row r="35" spans="1:12" x14ac:dyDescent="0.25">
      <c r="A35" t="s">
        <v>59</v>
      </c>
      <c r="B35">
        <v>0</v>
      </c>
      <c r="C35">
        <v>0</v>
      </c>
      <c r="D35">
        <v>0</v>
      </c>
      <c r="E35">
        <v>0</v>
      </c>
      <c r="F35">
        <v>0</v>
      </c>
      <c r="G35">
        <v>1E-3</v>
      </c>
      <c r="H35">
        <v>0.02</v>
      </c>
      <c r="I35">
        <v>0.02</v>
      </c>
      <c r="J35">
        <v>0.02</v>
      </c>
      <c r="K35">
        <v>0.02</v>
      </c>
      <c r="L35">
        <v>0.02</v>
      </c>
    </row>
    <row r="36" spans="1:12" x14ac:dyDescent="0.25">
      <c r="A36" t="s">
        <v>73</v>
      </c>
      <c r="B36" t="s">
        <v>671</v>
      </c>
      <c r="C36" t="s">
        <v>671</v>
      </c>
      <c r="D36">
        <v>1.9</v>
      </c>
      <c r="E36">
        <v>2.6</v>
      </c>
      <c r="F36">
        <v>1.97</v>
      </c>
      <c r="G36">
        <v>2.2000000000000002</v>
      </c>
      <c r="H36">
        <v>5.2</v>
      </c>
      <c r="I36">
        <v>4.8520000000000003</v>
      </c>
      <c r="J36">
        <v>6.423</v>
      </c>
      <c r="K36">
        <v>6.9</v>
      </c>
      <c r="L36">
        <v>2</v>
      </c>
    </row>
    <row r="37" spans="1:12" x14ac:dyDescent="0.25">
      <c r="A37" t="s">
        <v>672</v>
      </c>
      <c r="B37">
        <v>0</v>
      </c>
      <c r="C37">
        <v>0</v>
      </c>
      <c r="D37">
        <v>0</v>
      </c>
      <c r="E37">
        <v>0</v>
      </c>
      <c r="F37">
        <v>0</v>
      </c>
      <c r="G37">
        <v>0</v>
      </c>
      <c r="H37">
        <v>0</v>
      </c>
      <c r="I37">
        <v>0</v>
      </c>
      <c r="J37">
        <v>0</v>
      </c>
      <c r="K37">
        <v>0</v>
      </c>
      <c r="L37">
        <v>0</v>
      </c>
    </row>
    <row r="38" spans="1:12" x14ac:dyDescent="0.25">
      <c r="A38" t="s">
        <v>673</v>
      </c>
      <c r="B38">
        <v>0</v>
      </c>
      <c r="C38">
        <v>0</v>
      </c>
      <c r="D38">
        <v>0</v>
      </c>
      <c r="E38">
        <v>0</v>
      </c>
      <c r="F38">
        <v>0</v>
      </c>
      <c r="G38">
        <v>0</v>
      </c>
      <c r="H38">
        <v>0</v>
      </c>
      <c r="I38">
        <v>0</v>
      </c>
      <c r="J38">
        <v>0</v>
      </c>
      <c r="K38">
        <v>0</v>
      </c>
      <c r="L38">
        <v>0</v>
      </c>
    </row>
    <row r="39" spans="1:12" x14ac:dyDescent="0.25">
      <c r="A39" t="s">
        <v>674</v>
      </c>
      <c r="B39">
        <v>0</v>
      </c>
      <c r="C39">
        <v>0</v>
      </c>
      <c r="D39">
        <v>0</v>
      </c>
      <c r="E39">
        <v>0</v>
      </c>
      <c r="F39">
        <v>0</v>
      </c>
      <c r="G39">
        <v>0</v>
      </c>
      <c r="H39">
        <v>0</v>
      </c>
      <c r="I39">
        <v>0</v>
      </c>
      <c r="J39">
        <v>0</v>
      </c>
      <c r="K39">
        <v>0</v>
      </c>
      <c r="L39">
        <v>0</v>
      </c>
    </row>
    <row r="40" spans="1:12" x14ac:dyDescent="0.25">
      <c r="A40" t="s">
        <v>99</v>
      </c>
      <c r="B40">
        <v>0</v>
      </c>
      <c r="C40">
        <v>0</v>
      </c>
      <c r="D40">
        <v>0</v>
      </c>
      <c r="E40">
        <v>0</v>
      </c>
      <c r="F40">
        <v>0</v>
      </c>
      <c r="G40">
        <v>0</v>
      </c>
      <c r="H40">
        <v>0</v>
      </c>
      <c r="I40">
        <v>0</v>
      </c>
      <c r="J40">
        <v>0.9</v>
      </c>
      <c r="K40">
        <v>1</v>
      </c>
      <c r="L40">
        <v>0</v>
      </c>
    </row>
    <row r="41" spans="1:12" x14ac:dyDescent="0.25">
      <c r="A41" t="s">
        <v>570</v>
      </c>
      <c r="B41">
        <v>0</v>
      </c>
      <c r="C41">
        <v>0</v>
      </c>
      <c r="D41">
        <v>0</v>
      </c>
      <c r="E41">
        <v>0</v>
      </c>
      <c r="F41">
        <v>0</v>
      </c>
      <c r="G41">
        <v>0</v>
      </c>
      <c r="H41">
        <v>0</v>
      </c>
      <c r="I41">
        <v>0</v>
      </c>
      <c r="J41">
        <v>0</v>
      </c>
      <c r="K41">
        <v>0</v>
      </c>
      <c r="L41">
        <v>0</v>
      </c>
    </row>
    <row r="42" spans="1:12" x14ac:dyDescent="0.25">
      <c r="A42" t="s">
        <v>105</v>
      </c>
      <c r="B42">
        <v>0.04</v>
      </c>
      <c r="C42">
        <v>0.02</v>
      </c>
      <c r="D42">
        <v>0.02</v>
      </c>
      <c r="E42">
        <v>0.02</v>
      </c>
      <c r="F42">
        <v>0.1</v>
      </c>
      <c r="G42">
        <v>0.6</v>
      </c>
      <c r="H42">
        <v>0.8</v>
      </c>
      <c r="I42">
        <v>1.1000000000000001</v>
      </c>
      <c r="J42">
        <v>1.7</v>
      </c>
      <c r="K42">
        <v>2.2000000000000002</v>
      </c>
      <c r="L42">
        <v>2.2999999999999998</v>
      </c>
    </row>
    <row r="43" spans="1:12" x14ac:dyDescent="0.25">
      <c r="A43" t="s">
        <v>107</v>
      </c>
      <c r="B43">
        <v>0</v>
      </c>
      <c r="C43">
        <v>0</v>
      </c>
      <c r="D43">
        <v>0.2</v>
      </c>
      <c r="E43">
        <v>0.2</v>
      </c>
      <c r="F43">
        <v>0.3</v>
      </c>
      <c r="G43">
        <v>0.3</v>
      </c>
      <c r="H43">
        <v>0.4</v>
      </c>
      <c r="I43">
        <v>0.9</v>
      </c>
      <c r="J43">
        <v>0.7</v>
      </c>
      <c r="K43">
        <v>1.2</v>
      </c>
      <c r="L43">
        <v>2.2000000000000002</v>
      </c>
    </row>
    <row r="44" spans="1:12" x14ac:dyDescent="0.25">
      <c r="A44" t="s">
        <v>576</v>
      </c>
      <c r="B44">
        <v>0</v>
      </c>
      <c r="C44">
        <v>0</v>
      </c>
      <c r="D44">
        <v>0</v>
      </c>
      <c r="E44">
        <v>0</v>
      </c>
      <c r="F44">
        <v>0</v>
      </c>
      <c r="G44">
        <v>0</v>
      </c>
      <c r="H44">
        <v>0</v>
      </c>
      <c r="I44">
        <v>0</v>
      </c>
      <c r="J44">
        <v>0</v>
      </c>
      <c r="K44">
        <v>0</v>
      </c>
      <c r="L44">
        <v>0</v>
      </c>
    </row>
    <row r="45" spans="1:12" x14ac:dyDescent="0.25">
      <c r="A45" t="s">
        <v>675</v>
      </c>
      <c r="B45">
        <v>0</v>
      </c>
      <c r="C45">
        <v>0</v>
      </c>
      <c r="D45">
        <v>0</v>
      </c>
      <c r="E45">
        <v>0</v>
      </c>
      <c r="F45">
        <v>0</v>
      </c>
      <c r="G45">
        <v>0</v>
      </c>
      <c r="H45">
        <v>0</v>
      </c>
      <c r="I45">
        <v>0</v>
      </c>
      <c r="J45">
        <v>0</v>
      </c>
      <c r="K45">
        <v>0</v>
      </c>
      <c r="L45">
        <v>0</v>
      </c>
    </row>
    <row r="46" spans="1:12" x14ac:dyDescent="0.25">
      <c r="A46" t="s">
        <v>676</v>
      </c>
      <c r="B46">
        <v>0</v>
      </c>
      <c r="C46">
        <v>0</v>
      </c>
      <c r="D46">
        <v>0</v>
      </c>
      <c r="E46">
        <v>0</v>
      </c>
      <c r="F46">
        <v>0</v>
      </c>
      <c r="G46">
        <v>0</v>
      </c>
      <c r="H46">
        <v>0</v>
      </c>
      <c r="I46">
        <v>0</v>
      </c>
      <c r="J46">
        <v>0</v>
      </c>
      <c r="K46">
        <v>0</v>
      </c>
      <c r="L46">
        <v>0</v>
      </c>
    </row>
    <row r="47" spans="1:12" x14ac:dyDescent="0.25">
      <c r="A47" t="s">
        <v>677</v>
      </c>
      <c r="B47">
        <v>0</v>
      </c>
      <c r="C47">
        <v>0</v>
      </c>
      <c r="D47">
        <v>0</v>
      </c>
      <c r="E47">
        <v>0</v>
      </c>
      <c r="F47">
        <v>0</v>
      </c>
      <c r="G47">
        <v>0</v>
      </c>
      <c r="H47">
        <v>0</v>
      </c>
      <c r="I47">
        <v>0</v>
      </c>
      <c r="J47">
        <v>0</v>
      </c>
      <c r="K47">
        <v>0</v>
      </c>
      <c r="L47">
        <v>0</v>
      </c>
    </row>
    <row r="48" spans="1:12" x14ac:dyDescent="0.25">
      <c r="A48" t="s">
        <v>612</v>
      </c>
      <c r="B48">
        <v>0</v>
      </c>
      <c r="C48">
        <v>0</v>
      </c>
      <c r="D48">
        <v>0</v>
      </c>
      <c r="E48">
        <v>0</v>
      </c>
      <c r="F48">
        <v>0</v>
      </c>
      <c r="G48">
        <v>0</v>
      </c>
      <c r="H48">
        <v>0</v>
      </c>
      <c r="I48">
        <v>0</v>
      </c>
      <c r="J48">
        <v>0</v>
      </c>
      <c r="K48">
        <v>0</v>
      </c>
      <c r="L48">
        <v>0</v>
      </c>
    </row>
    <row r="49" spans="1:12" x14ac:dyDescent="0.25">
      <c r="A49" t="s">
        <v>139</v>
      </c>
      <c r="B49">
        <v>0</v>
      </c>
      <c r="C49">
        <v>0</v>
      </c>
      <c r="D49">
        <v>0</v>
      </c>
      <c r="E49">
        <v>0</v>
      </c>
      <c r="F49">
        <v>0</v>
      </c>
      <c r="G49">
        <v>0.57299999999999995</v>
      </c>
      <c r="H49">
        <v>1.78</v>
      </c>
      <c r="I49">
        <v>3.1669999999999998</v>
      </c>
      <c r="J49">
        <v>4.26</v>
      </c>
      <c r="K49">
        <v>2.7970000000000002</v>
      </c>
      <c r="L49">
        <v>0</v>
      </c>
    </row>
    <row r="50" spans="1:12" x14ac:dyDescent="0.25">
      <c r="A50" t="s">
        <v>624</v>
      </c>
      <c r="B50">
        <v>0</v>
      </c>
      <c r="C50">
        <v>0</v>
      </c>
      <c r="D50">
        <v>0</v>
      </c>
      <c r="E50">
        <v>0</v>
      </c>
      <c r="F50">
        <v>0</v>
      </c>
      <c r="G50">
        <v>0</v>
      </c>
      <c r="H50">
        <v>0</v>
      </c>
      <c r="I50">
        <v>0</v>
      </c>
      <c r="J50">
        <v>0</v>
      </c>
      <c r="K50">
        <v>0</v>
      </c>
      <c r="L50">
        <v>0</v>
      </c>
    </row>
    <row r="51" spans="1:12" x14ac:dyDescent="0.25">
      <c r="A51" t="s">
        <v>147</v>
      </c>
      <c r="B51">
        <v>0</v>
      </c>
      <c r="C51">
        <v>0</v>
      </c>
      <c r="D51">
        <v>0</v>
      </c>
      <c r="E51">
        <v>0</v>
      </c>
      <c r="F51">
        <v>0</v>
      </c>
      <c r="G51">
        <v>0.03</v>
      </c>
      <c r="H51">
        <v>0.04</v>
      </c>
      <c r="I51">
        <v>0.06</v>
      </c>
      <c r="J51">
        <v>0.05</v>
      </c>
      <c r="K51">
        <v>0.14000000000000001</v>
      </c>
      <c r="L51">
        <v>0.3</v>
      </c>
    </row>
    <row r="52" spans="1:12" x14ac:dyDescent="0.25">
      <c r="A52" t="s">
        <v>678</v>
      </c>
      <c r="B52">
        <v>0</v>
      </c>
      <c r="C52">
        <v>0</v>
      </c>
      <c r="D52">
        <v>0</v>
      </c>
      <c r="E52">
        <v>0</v>
      </c>
      <c r="F52">
        <v>0</v>
      </c>
      <c r="G52">
        <v>0</v>
      </c>
      <c r="H52">
        <v>0</v>
      </c>
      <c r="I52">
        <v>0</v>
      </c>
      <c r="J52">
        <v>0</v>
      </c>
      <c r="K52">
        <v>0</v>
      </c>
      <c r="L52">
        <v>0</v>
      </c>
    </row>
    <row r="53" spans="1:12" x14ac:dyDescent="0.25">
      <c r="A53" t="s">
        <v>679</v>
      </c>
      <c r="B53">
        <v>0</v>
      </c>
      <c r="C53">
        <v>0</v>
      </c>
      <c r="D53">
        <v>0</v>
      </c>
      <c r="E53">
        <v>0</v>
      </c>
      <c r="F53">
        <v>0</v>
      </c>
      <c r="G53">
        <v>0</v>
      </c>
      <c r="H53">
        <v>0</v>
      </c>
      <c r="I53">
        <v>0.17</v>
      </c>
      <c r="J53">
        <v>3.2160000000000002</v>
      </c>
      <c r="K53">
        <v>0.24</v>
      </c>
      <c r="L53">
        <v>0</v>
      </c>
    </row>
    <row r="54" spans="1:12" x14ac:dyDescent="0.25">
      <c r="A54" t="s">
        <v>680</v>
      </c>
      <c r="B54">
        <v>0</v>
      </c>
      <c r="C54">
        <v>0</v>
      </c>
      <c r="D54">
        <v>0</v>
      </c>
      <c r="E54">
        <v>0</v>
      </c>
      <c r="F54">
        <v>0</v>
      </c>
      <c r="G54">
        <v>0</v>
      </c>
      <c r="H54">
        <v>0</v>
      </c>
      <c r="I54">
        <v>0</v>
      </c>
      <c r="J54">
        <v>0</v>
      </c>
      <c r="K54">
        <v>0</v>
      </c>
      <c r="L54">
        <v>0</v>
      </c>
    </row>
    <row r="55" spans="1:12" x14ac:dyDescent="0.25">
      <c r="A55" t="s">
        <v>681</v>
      </c>
      <c r="B55">
        <v>17.100000000000001</v>
      </c>
      <c r="C55">
        <v>21.15</v>
      </c>
      <c r="D55">
        <v>29.3</v>
      </c>
      <c r="E55">
        <v>39.33</v>
      </c>
      <c r="F55">
        <v>48.85</v>
      </c>
      <c r="G55">
        <v>76.819999999999993</v>
      </c>
      <c r="H55">
        <v>123.66</v>
      </c>
      <c r="I55">
        <v>153.6</v>
      </c>
      <c r="J55">
        <v>196.95</v>
      </c>
      <c r="K55">
        <v>231.48</v>
      </c>
      <c r="L55">
        <v>248.31100000000001</v>
      </c>
    </row>
    <row r="56" spans="1:12" x14ac:dyDescent="0.25">
      <c r="A56" t="s">
        <v>345</v>
      </c>
      <c r="B56">
        <v>0</v>
      </c>
      <c r="C56">
        <v>0</v>
      </c>
      <c r="D56">
        <v>0</v>
      </c>
      <c r="E56">
        <v>0</v>
      </c>
      <c r="F56">
        <v>0</v>
      </c>
      <c r="G56">
        <v>0</v>
      </c>
      <c r="H56">
        <v>0</v>
      </c>
      <c r="I56">
        <v>0</v>
      </c>
      <c r="J56">
        <v>0</v>
      </c>
      <c r="K56">
        <v>0</v>
      </c>
      <c r="L56">
        <v>0</v>
      </c>
    </row>
    <row r="57" spans="1:12" x14ac:dyDescent="0.25">
      <c r="A57" t="s">
        <v>7</v>
      </c>
      <c r="B57">
        <v>0.4</v>
      </c>
      <c r="C57">
        <v>0.4</v>
      </c>
      <c r="D57">
        <v>0.5</v>
      </c>
      <c r="E57">
        <v>0.6</v>
      </c>
      <c r="F57">
        <v>1.1000000000000001</v>
      </c>
      <c r="G57">
        <v>1.6</v>
      </c>
      <c r="H57">
        <v>2.4</v>
      </c>
      <c r="I57">
        <v>5.5</v>
      </c>
      <c r="J57">
        <v>5.7</v>
      </c>
      <c r="K57">
        <v>8.1</v>
      </c>
      <c r="L57">
        <v>7.7</v>
      </c>
    </row>
    <row r="58" spans="1:12" x14ac:dyDescent="0.25">
      <c r="A58" t="s">
        <v>13</v>
      </c>
      <c r="B58">
        <v>0</v>
      </c>
      <c r="C58">
        <v>0</v>
      </c>
      <c r="D58">
        <v>0</v>
      </c>
      <c r="E58">
        <v>0</v>
      </c>
      <c r="F58">
        <v>0</v>
      </c>
      <c r="G58">
        <v>0.02</v>
      </c>
      <c r="H58">
        <v>0.49</v>
      </c>
      <c r="I58">
        <v>3.2</v>
      </c>
      <c r="J58">
        <v>5.8</v>
      </c>
      <c r="K58">
        <v>10.6</v>
      </c>
      <c r="L58">
        <v>13.5</v>
      </c>
    </row>
    <row r="59" spans="1:12" x14ac:dyDescent="0.25">
      <c r="A59" t="s">
        <v>373</v>
      </c>
      <c r="B59">
        <v>0</v>
      </c>
      <c r="C59">
        <v>0</v>
      </c>
      <c r="D59">
        <v>0</v>
      </c>
      <c r="E59">
        <v>0</v>
      </c>
      <c r="F59">
        <v>0</v>
      </c>
      <c r="G59">
        <v>0</v>
      </c>
      <c r="H59">
        <v>0</v>
      </c>
      <c r="I59">
        <v>0</v>
      </c>
      <c r="J59">
        <v>0</v>
      </c>
      <c r="K59">
        <v>0</v>
      </c>
      <c r="L59">
        <v>0</v>
      </c>
    </row>
    <row r="60" spans="1:12" x14ac:dyDescent="0.25">
      <c r="A60" t="s">
        <v>17</v>
      </c>
      <c r="B60">
        <v>0</v>
      </c>
      <c r="C60">
        <v>0</v>
      </c>
      <c r="D60">
        <v>0</v>
      </c>
      <c r="E60">
        <v>0</v>
      </c>
      <c r="F60">
        <v>0</v>
      </c>
      <c r="G60">
        <v>0</v>
      </c>
      <c r="H60">
        <v>0.1</v>
      </c>
      <c r="I60">
        <v>0.2</v>
      </c>
      <c r="J60">
        <v>0.2</v>
      </c>
      <c r="K60">
        <v>0.4</v>
      </c>
      <c r="L60">
        <v>0.6</v>
      </c>
    </row>
    <row r="61" spans="1:12" x14ac:dyDescent="0.25">
      <c r="A61" t="s">
        <v>29</v>
      </c>
      <c r="B61">
        <v>0</v>
      </c>
      <c r="C61">
        <v>0</v>
      </c>
      <c r="D61">
        <v>0</v>
      </c>
      <c r="E61">
        <v>0</v>
      </c>
      <c r="F61">
        <v>0</v>
      </c>
      <c r="G61">
        <v>0</v>
      </c>
      <c r="H61">
        <v>0</v>
      </c>
      <c r="I61">
        <v>0.1</v>
      </c>
      <c r="J61">
        <v>0.1</v>
      </c>
      <c r="K61">
        <v>0.1</v>
      </c>
      <c r="L61">
        <v>0.2</v>
      </c>
    </row>
    <row r="62" spans="1:12" x14ac:dyDescent="0.25">
      <c r="A62" t="s">
        <v>33</v>
      </c>
      <c r="B62">
        <v>0</v>
      </c>
      <c r="C62">
        <v>0</v>
      </c>
      <c r="D62">
        <v>0</v>
      </c>
      <c r="E62">
        <v>0</v>
      </c>
      <c r="F62">
        <v>0</v>
      </c>
      <c r="G62">
        <v>0.02</v>
      </c>
      <c r="H62">
        <v>0.02</v>
      </c>
      <c r="I62">
        <v>0.02</v>
      </c>
      <c r="J62">
        <v>0.2</v>
      </c>
      <c r="K62">
        <v>0.2</v>
      </c>
      <c r="L62">
        <v>0.1</v>
      </c>
    </row>
    <row r="63" spans="1:12" x14ac:dyDescent="0.25">
      <c r="A63" t="s">
        <v>35</v>
      </c>
      <c r="B63">
        <v>1.3</v>
      </c>
      <c r="C63">
        <v>1.4</v>
      </c>
      <c r="D63">
        <v>2</v>
      </c>
      <c r="E63">
        <v>2.23</v>
      </c>
      <c r="F63">
        <v>1.7</v>
      </c>
      <c r="G63">
        <v>2.5</v>
      </c>
      <c r="H63">
        <v>2.5</v>
      </c>
      <c r="I63">
        <v>2.2000000000000002</v>
      </c>
      <c r="J63">
        <v>2.8</v>
      </c>
      <c r="K63">
        <v>5</v>
      </c>
      <c r="L63">
        <v>6</v>
      </c>
    </row>
    <row r="64" spans="1:12" x14ac:dyDescent="0.25">
      <c r="A64" t="s">
        <v>37</v>
      </c>
      <c r="B64">
        <v>0</v>
      </c>
      <c r="C64">
        <v>0.49</v>
      </c>
      <c r="D64">
        <v>0.78</v>
      </c>
      <c r="E64">
        <v>0.88</v>
      </c>
      <c r="F64">
        <v>1.3</v>
      </c>
      <c r="G64">
        <v>1.4</v>
      </c>
      <c r="H64">
        <v>1.4</v>
      </c>
      <c r="I64">
        <v>1.4</v>
      </c>
      <c r="J64">
        <v>1.8</v>
      </c>
      <c r="K64">
        <v>1.71</v>
      </c>
      <c r="L64">
        <v>1.8</v>
      </c>
    </row>
    <row r="65" spans="1:12" x14ac:dyDescent="0.25">
      <c r="A65" t="s">
        <v>435</v>
      </c>
      <c r="B65">
        <v>0</v>
      </c>
      <c r="C65">
        <v>0</v>
      </c>
      <c r="D65">
        <v>0</v>
      </c>
      <c r="E65">
        <v>0</v>
      </c>
      <c r="F65">
        <v>0</v>
      </c>
      <c r="G65">
        <v>0</v>
      </c>
      <c r="H65">
        <v>0</v>
      </c>
      <c r="I65">
        <v>0</v>
      </c>
      <c r="J65">
        <v>0</v>
      </c>
      <c r="K65">
        <v>0</v>
      </c>
      <c r="L65">
        <v>0</v>
      </c>
    </row>
    <row r="66" spans="1:12" x14ac:dyDescent="0.25">
      <c r="A66" t="s">
        <v>49</v>
      </c>
      <c r="B66">
        <v>0</v>
      </c>
      <c r="C66">
        <v>0</v>
      </c>
      <c r="D66">
        <v>0</v>
      </c>
      <c r="E66">
        <v>0</v>
      </c>
      <c r="F66">
        <v>0.05</v>
      </c>
      <c r="G66">
        <v>0.22</v>
      </c>
      <c r="H66">
        <v>0.4</v>
      </c>
      <c r="I66">
        <v>1.35</v>
      </c>
      <c r="J66">
        <v>2.5</v>
      </c>
      <c r="K66">
        <v>4.5</v>
      </c>
      <c r="L66">
        <v>5.9</v>
      </c>
    </row>
    <row r="67" spans="1:12" x14ac:dyDescent="0.25">
      <c r="A67" t="s">
        <v>682</v>
      </c>
      <c r="B67" t="s">
        <v>683</v>
      </c>
      <c r="C67" t="s">
        <v>683</v>
      </c>
      <c r="D67" t="s">
        <v>683</v>
      </c>
      <c r="E67" t="s">
        <v>683</v>
      </c>
      <c r="F67" t="s">
        <v>683</v>
      </c>
      <c r="G67" t="s">
        <v>683</v>
      </c>
      <c r="H67" t="s">
        <v>683</v>
      </c>
      <c r="I67" t="s">
        <v>683</v>
      </c>
      <c r="J67" t="s">
        <v>683</v>
      </c>
      <c r="K67" t="s">
        <v>683</v>
      </c>
      <c r="L67" t="s">
        <v>683</v>
      </c>
    </row>
    <row r="68" spans="1:12" x14ac:dyDescent="0.25">
      <c r="A68" t="s">
        <v>684</v>
      </c>
      <c r="B68">
        <v>0</v>
      </c>
      <c r="C68">
        <v>0</v>
      </c>
      <c r="D68">
        <v>0</v>
      </c>
      <c r="E68">
        <v>0</v>
      </c>
      <c r="F68">
        <v>0</v>
      </c>
      <c r="G68">
        <v>0</v>
      </c>
      <c r="H68" t="s">
        <v>683</v>
      </c>
      <c r="I68" t="s">
        <v>683</v>
      </c>
      <c r="J68" t="s">
        <v>683</v>
      </c>
      <c r="K68" t="s">
        <v>683</v>
      </c>
      <c r="L68" t="s">
        <v>683</v>
      </c>
    </row>
    <row r="69" spans="1:12" x14ac:dyDescent="0.25">
      <c r="A69" t="s">
        <v>685</v>
      </c>
      <c r="B69" t="s">
        <v>683</v>
      </c>
      <c r="C69" t="s">
        <v>683</v>
      </c>
      <c r="D69" t="s">
        <v>683</v>
      </c>
      <c r="E69" t="s">
        <v>683</v>
      </c>
      <c r="F69" t="s">
        <v>683</v>
      </c>
      <c r="G69" t="s">
        <v>683</v>
      </c>
      <c r="H69" t="s">
        <v>683</v>
      </c>
      <c r="I69" t="s">
        <v>683</v>
      </c>
      <c r="J69" t="s">
        <v>683</v>
      </c>
      <c r="K69" t="s">
        <v>683</v>
      </c>
      <c r="L69" t="s">
        <v>683</v>
      </c>
    </row>
    <row r="70" spans="1:12" x14ac:dyDescent="0.25">
      <c r="A70" t="s">
        <v>51</v>
      </c>
      <c r="B70">
        <v>7.9</v>
      </c>
      <c r="C70">
        <v>7.9</v>
      </c>
      <c r="D70">
        <v>8.4</v>
      </c>
      <c r="E70">
        <v>9</v>
      </c>
      <c r="F70">
        <v>9.4</v>
      </c>
      <c r="G70">
        <v>10.9</v>
      </c>
      <c r="H70">
        <v>16.600000000000001</v>
      </c>
      <c r="I70">
        <v>28</v>
      </c>
      <c r="J70">
        <v>50.4</v>
      </c>
      <c r="K70">
        <v>58</v>
      </c>
      <c r="L70">
        <v>55</v>
      </c>
    </row>
    <row r="71" spans="1:12" x14ac:dyDescent="0.25">
      <c r="A71" t="s">
        <v>53</v>
      </c>
      <c r="B71">
        <v>4.3</v>
      </c>
      <c r="C71">
        <v>5.4</v>
      </c>
      <c r="D71">
        <v>8.8000000000000007</v>
      </c>
      <c r="E71">
        <v>14</v>
      </c>
      <c r="F71">
        <v>20.399999999999999</v>
      </c>
      <c r="G71">
        <v>35.799999999999997</v>
      </c>
      <c r="H71">
        <v>59.4</v>
      </c>
      <c r="I71">
        <v>63.8</v>
      </c>
      <c r="J71">
        <v>65</v>
      </c>
      <c r="K71">
        <v>58</v>
      </c>
      <c r="L71">
        <v>62</v>
      </c>
    </row>
    <row r="72" spans="1:12" x14ac:dyDescent="0.25">
      <c r="A72" t="s">
        <v>686</v>
      </c>
      <c r="B72" t="s">
        <v>683</v>
      </c>
      <c r="C72" t="s">
        <v>683</v>
      </c>
      <c r="D72" t="s">
        <v>683</v>
      </c>
      <c r="E72" t="s">
        <v>683</v>
      </c>
      <c r="F72" t="s">
        <v>683</v>
      </c>
      <c r="G72" t="s">
        <v>683</v>
      </c>
      <c r="H72" t="s">
        <v>683</v>
      </c>
      <c r="I72" t="s">
        <v>683</v>
      </c>
      <c r="J72" t="s">
        <v>683</v>
      </c>
      <c r="K72" t="s">
        <v>683</v>
      </c>
      <c r="L72" t="s">
        <v>683</v>
      </c>
    </row>
    <row r="73" spans="1:12" x14ac:dyDescent="0.25">
      <c r="A73" t="s">
        <v>687</v>
      </c>
      <c r="B73" t="s">
        <v>683</v>
      </c>
      <c r="C73" t="s">
        <v>683</v>
      </c>
      <c r="D73" t="s">
        <v>683</v>
      </c>
      <c r="E73" t="s">
        <v>683</v>
      </c>
      <c r="F73" t="s">
        <v>683</v>
      </c>
      <c r="G73" t="s">
        <v>683</v>
      </c>
      <c r="H73" t="s">
        <v>683</v>
      </c>
      <c r="I73" t="s">
        <v>683</v>
      </c>
      <c r="J73" t="s">
        <v>683</v>
      </c>
      <c r="K73" t="s">
        <v>683</v>
      </c>
      <c r="L73" t="s">
        <v>683</v>
      </c>
    </row>
    <row r="74" spans="1:12" x14ac:dyDescent="0.25">
      <c r="A74" t="s">
        <v>688</v>
      </c>
      <c r="B74">
        <v>0</v>
      </c>
      <c r="C74">
        <v>0</v>
      </c>
      <c r="D74">
        <v>0</v>
      </c>
      <c r="E74">
        <v>0</v>
      </c>
      <c r="F74">
        <v>0</v>
      </c>
      <c r="G74">
        <v>0</v>
      </c>
      <c r="H74">
        <v>0</v>
      </c>
      <c r="I74">
        <v>0</v>
      </c>
      <c r="J74">
        <v>0</v>
      </c>
      <c r="K74">
        <v>0</v>
      </c>
      <c r="L74">
        <v>0</v>
      </c>
    </row>
    <row r="75" spans="1:12" x14ac:dyDescent="0.25">
      <c r="A75" t="s">
        <v>55</v>
      </c>
      <c r="B75">
        <v>0</v>
      </c>
      <c r="C75">
        <v>0</v>
      </c>
      <c r="D75">
        <v>0</v>
      </c>
      <c r="E75">
        <v>0</v>
      </c>
      <c r="F75">
        <v>0</v>
      </c>
      <c r="G75">
        <v>0.06</v>
      </c>
      <c r="H75">
        <v>0.9</v>
      </c>
      <c r="I75">
        <v>1.8</v>
      </c>
      <c r="J75">
        <v>1.3</v>
      </c>
      <c r="K75">
        <v>1.4</v>
      </c>
      <c r="L75">
        <v>2.4</v>
      </c>
    </row>
    <row r="76" spans="1:12" x14ac:dyDescent="0.25">
      <c r="A76" t="s">
        <v>61</v>
      </c>
      <c r="B76">
        <v>0</v>
      </c>
      <c r="C76">
        <v>0</v>
      </c>
      <c r="D76">
        <v>0</v>
      </c>
      <c r="E76">
        <v>0</v>
      </c>
      <c r="F76">
        <v>0</v>
      </c>
      <c r="G76">
        <v>0.1</v>
      </c>
      <c r="H76">
        <v>0.4</v>
      </c>
      <c r="I76">
        <v>0.5</v>
      </c>
      <c r="J76">
        <v>4</v>
      </c>
      <c r="K76">
        <v>3.9</v>
      </c>
      <c r="L76">
        <v>3.3</v>
      </c>
    </row>
    <row r="77" spans="1:12" x14ac:dyDescent="0.25">
      <c r="A77" t="s">
        <v>474</v>
      </c>
      <c r="B77">
        <v>0</v>
      </c>
      <c r="C77">
        <v>0</v>
      </c>
      <c r="D77">
        <v>0</v>
      </c>
      <c r="E77">
        <v>0</v>
      </c>
      <c r="F77">
        <v>0</v>
      </c>
      <c r="G77">
        <v>0</v>
      </c>
      <c r="H77">
        <v>0</v>
      </c>
      <c r="I77">
        <v>0</v>
      </c>
      <c r="J77">
        <v>0</v>
      </c>
      <c r="K77">
        <v>0</v>
      </c>
      <c r="L77">
        <v>0</v>
      </c>
    </row>
    <row r="78" spans="1:12" x14ac:dyDescent="0.25">
      <c r="A78" t="s">
        <v>67</v>
      </c>
      <c r="B78">
        <v>0</v>
      </c>
      <c r="C78">
        <v>0</v>
      </c>
      <c r="D78">
        <v>0</v>
      </c>
      <c r="E78">
        <v>0</v>
      </c>
      <c r="F78">
        <v>0</v>
      </c>
      <c r="G78">
        <v>0.02</v>
      </c>
      <c r="H78">
        <v>0.04</v>
      </c>
      <c r="I78">
        <v>0.4</v>
      </c>
      <c r="J78">
        <v>0.6</v>
      </c>
      <c r="K78">
        <v>1.4</v>
      </c>
      <c r="L78">
        <v>1.3</v>
      </c>
    </row>
    <row r="79" spans="1:12" x14ac:dyDescent="0.25">
      <c r="A79" t="s">
        <v>71</v>
      </c>
      <c r="B79">
        <v>1.6</v>
      </c>
      <c r="C79">
        <v>2.8</v>
      </c>
      <c r="D79">
        <v>4.0999999999999996</v>
      </c>
      <c r="E79">
        <v>5.3</v>
      </c>
      <c r="F79">
        <v>6.2</v>
      </c>
      <c r="G79">
        <v>7.8</v>
      </c>
      <c r="H79">
        <v>13.8</v>
      </c>
      <c r="I79">
        <v>10.199999999999999</v>
      </c>
      <c r="J79">
        <v>14.1</v>
      </c>
      <c r="K79">
        <v>16.600000000000001</v>
      </c>
      <c r="L79">
        <v>16.5</v>
      </c>
    </row>
    <row r="80" spans="1:12" x14ac:dyDescent="0.25">
      <c r="A80" t="s">
        <v>513</v>
      </c>
      <c r="B80">
        <v>0</v>
      </c>
      <c r="C80">
        <v>0</v>
      </c>
      <c r="D80">
        <v>0</v>
      </c>
      <c r="E80">
        <v>0</v>
      </c>
      <c r="F80">
        <v>0</v>
      </c>
      <c r="G80">
        <v>0</v>
      </c>
      <c r="H80">
        <v>0</v>
      </c>
      <c r="I80">
        <v>0</v>
      </c>
      <c r="J80">
        <v>0</v>
      </c>
      <c r="K80">
        <v>0</v>
      </c>
      <c r="L80">
        <v>0</v>
      </c>
    </row>
    <row r="81" spans="1:12" x14ac:dyDescent="0.25">
      <c r="A81" t="s">
        <v>83</v>
      </c>
      <c r="B81">
        <v>0</v>
      </c>
      <c r="C81">
        <v>0</v>
      </c>
      <c r="D81">
        <v>0</v>
      </c>
      <c r="E81">
        <v>0</v>
      </c>
      <c r="F81">
        <v>0</v>
      </c>
      <c r="G81">
        <v>0</v>
      </c>
      <c r="H81">
        <v>0</v>
      </c>
      <c r="I81">
        <v>0.05</v>
      </c>
      <c r="J81">
        <v>0.01</v>
      </c>
      <c r="K81">
        <v>0.01</v>
      </c>
      <c r="L81">
        <v>0.01</v>
      </c>
    </row>
    <row r="82" spans="1:12" x14ac:dyDescent="0.25">
      <c r="A82" t="s">
        <v>89</v>
      </c>
      <c r="B82">
        <v>0</v>
      </c>
      <c r="C82">
        <v>0</v>
      </c>
      <c r="D82">
        <v>0</v>
      </c>
      <c r="E82">
        <v>0</v>
      </c>
      <c r="F82">
        <v>0</v>
      </c>
      <c r="G82">
        <v>0.04</v>
      </c>
      <c r="H82">
        <v>0.04</v>
      </c>
      <c r="I82">
        <v>0.02</v>
      </c>
      <c r="J82">
        <v>0.02</v>
      </c>
      <c r="K82">
        <v>0.02</v>
      </c>
      <c r="L82">
        <v>0</v>
      </c>
    </row>
    <row r="83" spans="1:12" x14ac:dyDescent="0.25">
      <c r="A83" t="s">
        <v>540</v>
      </c>
      <c r="B83" t="s">
        <v>683</v>
      </c>
      <c r="C83" t="s">
        <v>683</v>
      </c>
      <c r="D83" t="s">
        <v>683</v>
      </c>
      <c r="E83" t="s">
        <v>683</v>
      </c>
      <c r="F83" t="s">
        <v>683</v>
      </c>
      <c r="G83" t="s">
        <v>683</v>
      </c>
      <c r="H83">
        <v>0</v>
      </c>
      <c r="I83">
        <v>0</v>
      </c>
      <c r="J83">
        <v>0</v>
      </c>
      <c r="K83">
        <v>0</v>
      </c>
      <c r="L83">
        <v>0</v>
      </c>
    </row>
    <row r="84" spans="1:12" x14ac:dyDescent="0.25">
      <c r="A84" t="s">
        <v>95</v>
      </c>
      <c r="B84">
        <v>0</v>
      </c>
      <c r="C84">
        <v>0</v>
      </c>
      <c r="D84">
        <v>0</v>
      </c>
      <c r="E84">
        <v>0</v>
      </c>
      <c r="F84">
        <v>0.2</v>
      </c>
      <c r="G84">
        <v>0.1</v>
      </c>
      <c r="H84">
        <v>0.65</v>
      </c>
      <c r="I84">
        <v>1.9</v>
      </c>
      <c r="J84">
        <v>2.2000000000000002</v>
      </c>
      <c r="K84">
        <v>5.4</v>
      </c>
      <c r="L84">
        <v>9.5</v>
      </c>
    </row>
    <row r="85" spans="1:12" x14ac:dyDescent="0.25">
      <c r="A85" t="s">
        <v>101</v>
      </c>
      <c r="B85">
        <v>0</v>
      </c>
      <c r="C85">
        <v>0</v>
      </c>
      <c r="D85">
        <v>0</v>
      </c>
      <c r="E85">
        <v>0</v>
      </c>
      <c r="F85">
        <v>0.1</v>
      </c>
      <c r="G85">
        <v>0.1</v>
      </c>
      <c r="H85">
        <v>0.1</v>
      </c>
      <c r="I85">
        <v>0.1</v>
      </c>
      <c r="J85">
        <v>1</v>
      </c>
      <c r="K85">
        <v>1</v>
      </c>
      <c r="L85">
        <v>1E-3</v>
      </c>
    </row>
    <row r="86" spans="1:12" x14ac:dyDescent="0.25">
      <c r="A86" t="s">
        <v>111</v>
      </c>
      <c r="B86">
        <v>0</v>
      </c>
      <c r="C86">
        <v>0</v>
      </c>
      <c r="D86">
        <v>0</v>
      </c>
      <c r="E86">
        <v>1</v>
      </c>
      <c r="F86">
        <v>0.2</v>
      </c>
      <c r="G86">
        <v>3.2</v>
      </c>
      <c r="H86">
        <v>4</v>
      </c>
      <c r="I86">
        <v>2.9</v>
      </c>
      <c r="J86">
        <v>7</v>
      </c>
      <c r="K86">
        <v>9</v>
      </c>
      <c r="L86">
        <v>11</v>
      </c>
    </row>
    <row r="87" spans="1:12" x14ac:dyDescent="0.25">
      <c r="A87" t="s">
        <v>113</v>
      </c>
      <c r="B87">
        <v>0</v>
      </c>
      <c r="C87">
        <v>0</v>
      </c>
      <c r="D87">
        <v>0</v>
      </c>
      <c r="E87">
        <v>0</v>
      </c>
      <c r="F87">
        <v>0</v>
      </c>
      <c r="G87">
        <v>0.02</v>
      </c>
      <c r="H87">
        <v>1.6</v>
      </c>
      <c r="I87">
        <v>3.5</v>
      </c>
      <c r="J87">
        <v>3.3</v>
      </c>
      <c r="K87">
        <v>4.9000000000000004</v>
      </c>
      <c r="L87">
        <v>6</v>
      </c>
    </row>
    <row r="88" spans="1:12" x14ac:dyDescent="0.25">
      <c r="A88" t="s">
        <v>115</v>
      </c>
      <c r="B88">
        <v>0</v>
      </c>
      <c r="C88">
        <v>0</v>
      </c>
      <c r="D88">
        <v>0</v>
      </c>
      <c r="E88">
        <v>0</v>
      </c>
      <c r="F88">
        <v>0</v>
      </c>
      <c r="G88">
        <v>0</v>
      </c>
      <c r="H88">
        <v>0.2</v>
      </c>
      <c r="I88">
        <v>0.7</v>
      </c>
      <c r="J88">
        <v>1.3</v>
      </c>
      <c r="K88">
        <v>0.7</v>
      </c>
      <c r="L88">
        <v>1.7</v>
      </c>
    </row>
    <row r="89" spans="1:12" x14ac:dyDescent="0.25">
      <c r="A89" t="s">
        <v>119</v>
      </c>
      <c r="B89" t="s">
        <v>683</v>
      </c>
      <c r="C89" t="s">
        <v>683</v>
      </c>
      <c r="D89" t="s">
        <v>683</v>
      </c>
      <c r="E89" t="s">
        <v>683</v>
      </c>
      <c r="F89" t="s">
        <v>683</v>
      </c>
      <c r="G89" t="s">
        <v>683</v>
      </c>
      <c r="H89">
        <v>0</v>
      </c>
      <c r="I89">
        <v>0.5</v>
      </c>
      <c r="J89">
        <v>1</v>
      </c>
      <c r="K89">
        <v>1.5</v>
      </c>
      <c r="L89">
        <v>1.5</v>
      </c>
    </row>
    <row r="90" spans="1:12" x14ac:dyDescent="0.25">
      <c r="A90" t="s">
        <v>689</v>
      </c>
      <c r="B90">
        <v>0</v>
      </c>
      <c r="C90">
        <v>0.7</v>
      </c>
      <c r="D90">
        <v>0.1</v>
      </c>
      <c r="E90">
        <v>0.04</v>
      </c>
      <c r="F90">
        <v>0.3</v>
      </c>
      <c r="G90">
        <v>1.5</v>
      </c>
      <c r="H90">
        <v>1.7</v>
      </c>
      <c r="I90">
        <v>1.4</v>
      </c>
      <c r="J90">
        <v>3.6</v>
      </c>
      <c r="K90">
        <v>4</v>
      </c>
      <c r="L90">
        <v>4</v>
      </c>
    </row>
    <row r="91" spans="1:12" x14ac:dyDescent="0.25">
      <c r="A91" t="s">
        <v>123</v>
      </c>
      <c r="B91">
        <v>0</v>
      </c>
      <c r="C91">
        <v>0</v>
      </c>
      <c r="D91">
        <v>0</v>
      </c>
      <c r="E91">
        <v>0</v>
      </c>
      <c r="F91">
        <v>0</v>
      </c>
      <c r="G91">
        <v>0.1</v>
      </c>
      <c r="H91">
        <v>0.1</v>
      </c>
      <c r="I91">
        <v>0.1</v>
      </c>
      <c r="J91">
        <v>0.16</v>
      </c>
      <c r="K91">
        <v>0.14000000000000001</v>
      </c>
      <c r="L91">
        <v>0.4</v>
      </c>
    </row>
    <row r="92" spans="1:12" x14ac:dyDescent="0.25">
      <c r="A92" t="s">
        <v>127</v>
      </c>
      <c r="B92">
        <v>1.6</v>
      </c>
      <c r="C92">
        <v>1.6</v>
      </c>
      <c r="D92">
        <v>3.5</v>
      </c>
      <c r="E92">
        <v>5</v>
      </c>
      <c r="F92">
        <v>6.2</v>
      </c>
      <c r="G92">
        <v>8.1999999999999993</v>
      </c>
      <c r="H92">
        <v>8.1999999999999993</v>
      </c>
      <c r="I92">
        <v>10.5</v>
      </c>
      <c r="J92">
        <v>10.3</v>
      </c>
      <c r="K92">
        <v>22</v>
      </c>
      <c r="L92">
        <v>24</v>
      </c>
    </row>
    <row r="93" spans="1:12" x14ac:dyDescent="0.25">
      <c r="A93" t="s">
        <v>131</v>
      </c>
      <c r="B93">
        <v>0</v>
      </c>
      <c r="C93">
        <v>0.46</v>
      </c>
      <c r="D93">
        <v>1.06</v>
      </c>
      <c r="E93">
        <v>1.08</v>
      </c>
      <c r="F93">
        <v>1.4</v>
      </c>
      <c r="G93">
        <v>1.6</v>
      </c>
      <c r="H93">
        <v>2.2999999999999998</v>
      </c>
      <c r="I93">
        <v>3.7</v>
      </c>
      <c r="J93">
        <v>4.5</v>
      </c>
      <c r="K93">
        <v>6.5</v>
      </c>
      <c r="L93">
        <v>7.5</v>
      </c>
    </row>
    <row r="94" spans="1:12" x14ac:dyDescent="0.25">
      <c r="A94" t="s">
        <v>133</v>
      </c>
      <c r="B94">
        <v>0</v>
      </c>
      <c r="C94">
        <v>0</v>
      </c>
      <c r="D94">
        <v>0</v>
      </c>
      <c r="E94">
        <v>0</v>
      </c>
      <c r="F94">
        <v>0.1</v>
      </c>
      <c r="G94">
        <v>0.12</v>
      </c>
      <c r="H94">
        <v>0.22</v>
      </c>
      <c r="I94">
        <v>0.26</v>
      </c>
      <c r="J94">
        <v>0.26</v>
      </c>
      <c r="K94">
        <v>0.1</v>
      </c>
      <c r="L94">
        <v>0.1</v>
      </c>
    </row>
    <row r="95" spans="1:12" x14ac:dyDescent="0.25">
      <c r="A95" t="s">
        <v>141</v>
      </c>
      <c r="B95">
        <v>0</v>
      </c>
      <c r="C95">
        <v>0</v>
      </c>
      <c r="D95">
        <v>0</v>
      </c>
      <c r="E95">
        <v>0</v>
      </c>
      <c r="F95">
        <v>0</v>
      </c>
      <c r="G95">
        <v>0.5</v>
      </c>
      <c r="H95">
        <v>1.1000000000000001</v>
      </c>
      <c r="I95">
        <v>1</v>
      </c>
      <c r="J95">
        <v>1.1000000000000001</v>
      </c>
      <c r="K95">
        <v>1</v>
      </c>
      <c r="L95">
        <v>1</v>
      </c>
    </row>
    <row r="96" spans="1:12" x14ac:dyDescent="0.25">
      <c r="A96" t="s">
        <v>143</v>
      </c>
      <c r="B96">
        <v>0</v>
      </c>
      <c r="C96">
        <v>0</v>
      </c>
      <c r="D96">
        <v>0.06</v>
      </c>
      <c r="E96">
        <v>0.2</v>
      </c>
      <c r="F96">
        <v>0.2</v>
      </c>
      <c r="G96">
        <v>0.9</v>
      </c>
      <c r="H96">
        <v>5</v>
      </c>
      <c r="I96">
        <v>8.3000000000000007</v>
      </c>
      <c r="J96">
        <v>6.7</v>
      </c>
      <c r="K96">
        <v>5.3</v>
      </c>
      <c r="L96">
        <v>5.3</v>
      </c>
    </row>
    <row r="97" spans="1:12" x14ac:dyDescent="0.25">
      <c r="A97" t="s">
        <v>690</v>
      </c>
      <c r="B97">
        <v>0</v>
      </c>
      <c r="C97">
        <v>0</v>
      </c>
      <c r="D97">
        <v>0</v>
      </c>
      <c r="E97">
        <v>0</v>
      </c>
      <c r="F97">
        <v>0.34</v>
      </c>
      <c r="G97">
        <v>0.6</v>
      </c>
      <c r="H97">
        <v>0.82</v>
      </c>
      <c r="I97">
        <v>1.37</v>
      </c>
      <c r="J97">
        <v>3.2</v>
      </c>
      <c r="K97">
        <v>5.0999999999999996</v>
      </c>
      <c r="L97">
        <v>4.3600000000000003</v>
      </c>
    </row>
    <row r="98" spans="1:12" x14ac:dyDescent="0.25">
      <c r="A98" t="s">
        <v>353</v>
      </c>
      <c r="B98">
        <v>0</v>
      </c>
      <c r="C98">
        <v>0</v>
      </c>
      <c r="D98">
        <v>0</v>
      </c>
      <c r="E98">
        <v>0</v>
      </c>
      <c r="F98">
        <v>0</v>
      </c>
      <c r="G98">
        <v>0</v>
      </c>
      <c r="H98">
        <v>0</v>
      </c>
      <c r="I98">
        <v>0</v>
      </c>
      <c r="J98">
        <v>0</v>
      </c>
      <c r="K98">
        <v>0</v>
      </c>
      <c r="L98">
        <v>0</v>
      </c>
    </row>
    <row r="99" spans="1:12" x14ac:dyDescent="0.25">
      <c r="A99" t="s">
        <v>360</v>
      </c>
      <c r="B99">
        <v>0</v>
      </c>
      <c r="C99">
        <v>0</v>
      </c>
      <c r="D99">
        <v>0</v>
      </c>
      <c r="E99">
        <v>0</v>
      </c>
      <c r="F99">
        <v>0</v>
      </c>
      <c r="G99">
        <v>0</v>
      </c>
      <c r="H99">
        <v>0</v>
      </c>
      <c r="I99">
        <v>0</v>
      </c>
      <c r="J99">
        <v>0</v>
      </c>
      <c r="K99">
        <v>0</v>
      </c>
      <c r="L99">
        <v>0</v>
      </c>
    </row>
    <row r="100" spans="1:12" x14ac:dyDescent="0.25">
      <c r="A100" t="s">
        <v>11</v>
      </c>
      <c r="B100">
        <v>0</v>
      </c>
      <c r="C100">
        <v>0</v>
      </c>
      <c r="D100">
        <v>0</v>
      </c>
      <c r="E100">
        <v>0</v>
      </c>
      <c r="F100">
        <v>0</v>
      </c>
      <c r="G100">
        <v>0</v>
      </c>
      <c r="H100">
        <v>0</v>
      </c>
      <c r="I100">
        <v>0</v>
      </c>
      <c r="J100">
        <v>0.2</v>
      </c>
      <c r="K100">
        <v>0.5</v>
      </c>
      <c r="L100">
        <v>0.7</v>
      </c>
    </row>
    <row r="101" spans="1:12" x14ac:dyDescent="0.25">
      <c r="A101" t="s">
        <v>43</v>
      </c>
      <c r="B101">
        <v>0</v>
      </c>
      <c r="C101">
        <v>0</v>
      </c>
      <c r="D101">
        <v>0</v>
      </c>
      <c r="E101">
        <v>0</v>
      </c>
      <c r="F101">
        <v>0</v>
      </c>
      <c r="G101">
        <v>0.1</v>
      </c>
      <c r="H101">
        <v>0.02</v>
      </c>
      <c r="I101">
        <v>0.02</v>
      </c>
      <c r="J101">
        <v>0.4</v>
      </c>
      <c r="K101">
        <v>0.5</v>
      </c>
      <c r="L101">
        <v>0.06</v>
      </c>
    </row>
    <row r="102" spans="1:12" x14ac:dyDescent="0.25">
      <c r="A102" t="s">
        <v>691</v>
      </c>
      <c r="B102" t="s">
        <v>683</v>
      </c>
      <c r="C102" t="s">
        <v>683</v>
      </c>
      <c r="D102" t="s">
        <v>683</v>
      </c>
      <c r="E102" t="s">
        <v>683</v>
      </c>
      <c r="F102" t="s">
        <v>683</v>
      </c>
      <c r="G102" t="s">
        <v>683</v>
      </c>
      <c r="H102" t="s">
        <v>683</v>
      </c>
      <c r="I102" t="s">
        <v>683</v>
      </c>
      <c r="J102" t="s">
        <v>683</v>
      </c>
      <c r="K102" t="s">
        <v>683</v>
      </c>
      <c r="L102" t="s">
        <v>683</v>
      </c>
    </row>
    <row r="103" spans="1:12" x14ac:dyDescent="0.25">
      <c r="A103" t="s">
        <v>440</v>
      </c>
      <c r="B103">
        <v>0</v>
      </c>
      <c r="C103">
        <v>0</v>
      </c>
      <c r="D103">
        <v>0</v>
      </c>
      <c r="E103">
        <v>0</v>
      </c>
      <c r="F103">
        <v>0</v>
      </c>
      <c r="G103">
        <v>0</v>
      </c>
      <c r="H103">
        <v>0</v>
      </c>
      <c r="I103">
        <v>0</v>
      </c>
      <c r="J103">
        <v>0</v>
      </c>
      <c r="K103">
        <v>0</v>
      </c>
      <c r="L103">
        <v>0</v>
      </c>
    </row>
    <row r="104" spans="1:12" x14ac:dyDescent="0.25">
      <c r="A104" t="s">
        <v>77</v>
      </c>
      <c r="B104">
        <v>0</v>
      </c>
      <c r="C104">
        <v>0</v>
      </c>
      <c r="D104">
        <v>0</v>
      </c>
      <c r="E104">
        <v>0</v>
      </c>
      <c r="F104">
        <v>0</v>
      </c>
      <c r="G104">
        <v>0</v>
      </c>
      <c r="H104">
        <v>0</v>
      </c>
      <c r="I104">
        <v>0.05</v>
      </c>
      <c r="J104">
        <v>0</v>
      </c>
      <c r="K104">
        <v>0.5</v>
      </c>
      <c r="L104">
        <v>0</v>
      </c>
    </row>
    <row r="105" spans="1:12" x14ac:dyDescent="0.25">
      <c r="A105" t="s">
        <v>692</v>
      </c>
      <c r="B105">
        <v>0</v>
      </c>
      <c r="C105">
        <v>0</v>
      </c>
      <c r="D105">
        <v>0</v>
      </c>
      <c r="E105">
        <v>0</v>
      </c>
      <c r="F105">
        <v>0</v>
      </c>
      <c r="G105">
        <v>0</v>
      </c>
      <c r="H105">
        <v>0</v>
      </c>
      <c r="I105">
        <v>0</v>
      </c>
      <c r="J105">
        <v>0</v>
      </c>
      <c r="K105">
        <v>0</v>
      </c>
      <c r="L105">
        <v>0</v>
      </c>
    </row>
    <row r="106" spans="1:12" x14ac:dyDescent="0.25">
      <c r="A106" t="s">
        <v>79</v>
      </c>
      <c r="B106">
        <v>0</v>
      </c>
      <c r="C106">
        <v>0</v>
      </c>
      <c r="D106">
        <v>0</v>
      </c>
      <c r="E106">
        <v>0</v>
      </c>
      <c r="F106">
        <v>0.2</v>
      </c>
      <c r="G106">
        <v>0.3</v>
      </c>
      <c r="H106">
        <v>0.3</v>
      </c>
      <c r="I106">
        <v>0.5</v>
      </c>
      <c r="J106">
        <v>0.9</v>
      </c>
      <c r="K106">
        <v>1.2</v>
      </c>
      <c r="L106">
        <v>1.1000000000000001</v>
      </c>
    </row>
    <row r="107" spans="1:12" x14ac:dyDescent="0.25">
      <c r="A107" t="s">
        <v>81</v>
      </c>
      <c r="B107">
        <v>0</v>
      </c>
      <c r="C107">
        <v>0</v>
      </c>
      <c r="D107">
        <v>0</v>
      </c>
      <c r="E107">
        <v>0</v>
      </c>
      <c r="F107">
        <v>0.14000000000000001</v>
      </c>
      <c r="G107">
        <v>0.2</v>
      </c>
      <c r="H107">
        <v>0.5</v>
      </c>
      <c r="I107">
        <v>0.8</v>
      </c>
      <c r="J107">
        <v>1.7</v>
      </c>
      <c r="K107">
        <v>2.4</v>
      </c>
      <c r="L107">
        <v>2.5</v>
      </c>
    </row>
    <row r="108" spans="1:12" x14ac:dyDescent="0.25">
      <c r="A108" t="s">
        <v>521</v>
      </c>
      <c r="B108">
        <v>0</v>
      </c>
      <c r="C108">
        <v>0</v>
      </c>
      <c r="D108">
        <v>0</v>
      </c>
      <c r="E108">
        <v>0</v>
      </c>
      <c r="F108">
        <v>0</v>
      </c>
      <c r="G108">
        <v>0</v>
      </c>
      <c r="H108">
        <v>0</v>
      </c>
      <c r="I108">
        <v>0</v>
      </c>
      <c r="J108">
        <v>0</v>
      </c>
      <c r="K108">
        <v>0</v>
      </c>
      <c r="L108">
        <v>0</v>
      </c>
    </row>
    <row r="109" spans="1:12" x14ac:dyDescent="0.25">
      <c r="A109" t="s">
        <v>693</v>
      </c>
      <c r="B109">
        <v>0</v>
      </c>
      <c r="C109">
        <v>0</v>
      </c>
      <c r="D109">
        <v>0</v>
      </c>
      <c r="E109">
        <v>0</v>
      </c>
      <c r="F109">
        <v>0</v>
      </c>
      <c r="G109">
        <v>0</v>
      </c>
      <c r="H109">
        <v>0</v>
      </c>
      <c r="I109">
        <v>0</v>
      </c>
      <c r="J109">
        <v>0</v>
      </c>
      <c r="K109">
        <v>0</v>
      </c>
      <c r="L109">
        <v>0</v>
      </c>
    </row>
    <row r="110" spans="1:12" x14ac:dyDescent="0.25">
      <c r="A110" t="s">
        <v>630</v>
      </c>
      <c r="B110">
        <v>0</v>
      </c>
      <c r="C110">
        <v>0</v>
      </c>
      <c r="D110">
        <v>0</v>
      </c>
      <c r="E110">
        <v>0</v>
      </c>
      <c r="F110">
        <v>0</v>
      </c>
      <c r="G110">
        <v>0</v>
      </c>
      <c r="H110">
        <v>0</v>
      </c>
      <c r="I110">
        <v>0</v>
      </c>
      <c r="J110">
        <v>0</v>
      </c>
      <c r="K110">
        <v>0</v>
      </c>
      <c r="L110">
        <v>0</v>
      </c>
    </row>
    <row r="111" spans="1:12" x14ac:dyDescent="0.25">
      <c r="A111" t="s">
        <v>632</v>
      </c>
      <c r="B111">
        <v>0</v>
      </c>
      <c r="C111">
        <v>0</v>
      </c>
      <c r="D111">
        <v>0</v>
      </c>
      <c r="E111">
        <v>0</v>
      </c>
      <c r="F111">
        <v>0</v>
      </c>
      <c r="G111">
        <v>0</v>
      </c>
      <c r="H111">
        <v>0</v>
      </c>
      <c r="I111">
        <v>0</v>
      </c>
      <c r="J111">
        <v>0</v>
      </c>
      <c r="K111">
        <v>0</v>
      </c>
      <c r="L111">
        <v>0</v>
      </c>
    </row>
    <row r="112" spans="1:12" x14ac:dyDescent="0.25">
      <c r="A112" t="s">
        <v>644</v>
      </c>
      <c r="B112">
        <v>0</v>
      </c>
      <c r="C112">
        <v>0</v>
      </c>
      <c r="D112">
        <v>0</v>
      </c>
      <c r="E112">
        <v>0</v>
      </c>
      <c r="F112">
        <v>0</v>
      </c>
      <c r="G112">
        <v>0</v>
      </c>
      <c r="H112">
        <v>0</v>
      </c>
      <c r="I112">
        <v>0</v>
      </c>
      <c r="J112">
        <v>0</v>
      </c>
      <c r="K112">
        <v>0</v>
      </c>
      <c r="L112">
        <v>0</v>
      </c>
    </row>
    <row r="113" spans="1:12" x14ac:dyDescent="0.25">
      <c r="A113" t="s">
        <v>648</v>
      </c>
      <c r="B113">
        <v>0</v>
      </c>
      <c r="C113">
        <v>0</v>
      </c>
      <c r="D113">
        <v>0</v>
      </c>
      <c r="E113">
        <v>0</v>
      </c>
      <c r="F113">
        <v>0</v>
      </c>
      <c r="G113">
        <v>0</v>
      </c>
      <c r="H113">
        <v>0</v>
      </c>
      <c r="I113">
        <v>0</v>
      </c>
      <c r="J113">
        <v>0</v>
      </c>
      <c r="K113">
        <v>0</v>
      </c>
      <c r="L113">
        <v>0</v>
      </c>
    </row>
    <row r="114" spans="1:12" x14ac:dyDescent="0.25">
      <c r="A114" t="s">
        <v>694</v>
      </c>
      <c r="B114">
        <v>0</v>
      </c>
      <c r="C114">
        <v>0</v>
      </c>
      <c r="D114">
        <v>0</v>
      </c>
      <c r="E114">
        <v>0</v>
      </c>
      <c r="F114">
        <v>0</v>
      </c>
      <c r="G114">
        <v>0</v>
      </c>
      <c r="H114">
        <v>0</v>
      </c>
      <c r="I114">
        <v>0</v>
      </c>
      <c r="J114">
        <v>0</v>
      </c>
      <c r="K114">
        <v>0</v>
      </c>
      <c r="L114">
        <v>0.1</v>
      </c>
    </row>
    <row r="115" spans="1:12" x14ac:dyDescent="0.25">
      <c r="A115" t="s">
        <v>370</v>
      </c>
      <c r="B115">
        <v>0</v>
      </c>
      <c r="C115">
        <v>0</v>
      </c>
      <c r="D115">
        <v>0</v>
      </c>
      <c r="E115">
        <v>0</v>
      </c>
      <c r="F115">
        <v>0</v>
      </c>
      <c r="G115">
        <v>0</v>
      </c>
      <c r="H115">
        <v>0</v>
      </c>
      <c r="I115">
        <v>0</v>
      </c>
      <c r="J115">
        <v>0</v>
      </c>
      <c r="K115">
        <v>0</v>
      </c>
      <c r="L115">
        <v>0</v>
      </c>
    </row>
    <row r="116" spans="1:12" x14ac:dyDescent="0.25">
      <c r="A116" t="s">
        <v>695</v>
      </c>
      <c r="B116">
        <v>0</v>
      </c>
      <c r="C116">
        <v>0</v>
      </c>
      <c r="D116">
        <v>0</v>
      </c>
      <c r="E116">
        <v>0</v>
      </c>
      <c r="F116">
        <v>0</v>
      </c>
      <c r="G116">
        <v>0</v>
      </c>
      <c r="H116">
        <v>0</v>
      </c>
      <c r="I116">
        <v>0</v>
      </c>
      <c r="J116">
        <v>0</v>
      </c>
      <c r="K116">
        <v>0</v>
      </c>
      <c r="L116">
        <v>0</v>
      </c>
    </row>
    <row r="117" spans="1:12" x14ac:dyDescent="0.25">
      <c r="A117" t="s">
        <v>473</v>
      </c>
      <c r="B117">
        <v>0</v>
      </c>
      <c r="C117">
        <v>0</v>
      </c>
      <c r="D117">
        <v>0</v>
      </c>
      <c r="E117">
        <v>0</v>
      </c>
      <c r="F117">
        <v>0</v>
      </c>
      <c r="G117">
        <v>0</v>
      </c>
      <c r="H117">
        <v>0</v>
      </c>
      <c r="I117">
        <v>0</v>
      </c>
      <c r="J117">
        <v>0</v>
      </c>
      <c r="K117">
        <v>0</v>
      </c>
      <c r="L117">
        <v>0</v>
      </c>
    </row>
    <row r="118" spans="1:12" x14ac:dyDescent="0.25">
      <c r="A118" t="s">
        <v>69</v>
      </c>
      <c r="B118">
        <v>0</v>
      </c>
      <c r="C118">
        <v>0</v>
      </c>
      <c r="D118">
        <v>0</v>
      </c>
      <c r="E118">
        <v>0</v>
      </c>
      <c r="F118">
        <v>0</v>
      </c>
      <c r="G118">
        <v>0</v>
      </c>
      <c r="H118">
        <v>0</v>
      </c>
      <c r="I118">
        <v>0</v>
      </c>
      <c r="J118">
        <v>0</v>
      </c>
      <c r="K118">
        <v>0</v>
      </c>
      <c r="L118">
        <v>0.1</v>
      </c>
    </row>
    <row r="119" spans="1:12" x14ac:dyDescent="0.25">
      <c r="A119" t="s">
        <v>477</v>
      </c>
      <c r="B119">
        <v>0</v>
      </c>
      <c r="C119">
        <v>0</v>
      </c>
      <c r="D119">
        <v>0</v>
      </c>
      <c r="E119">
        <v>0</v>
      </c>
      <c r="F119">
        <v>0</v>
      </c>
      <c r="G119">
        <v>0</v>
      </c>
      <c r="H119">
        <v>0</v>
      </c>
      <c r="I119">
        <v>0</v>
      </c>
      <c r="J119">
        <v>0</v>
      </c>
      <c r="K119">
        <v>0</v>
      </c>
      <c r="L119">
        <v>0</v>
      </c>
    </row>
    <row r="120" spans="1:12" x14ac:dyDescent="0.25">
      <c r="A120" t="s">
        <v>490</v>
      </c>
      <c r="B120">
        <v>0</v>
      </c>
      <c r="C120">
        <v>0</v>
      </c>
      <c r="D120">
        <v>0</v>
      </c>
      <c r="E120">
        <v>0</v>
      </c>
      <c r="F120">
        <v>0</v>
      </c>
      <c r="G120">
        <v>0</v>
      </c>
      <c r="H120">
        <v>0</v>
      </c>
      <c r="I120">
        <v>0</v>
      </c>
      <c r="J120">
        <v>0</v>
      </c>
      <c r="K120">
        <v>0</v>
      </c>
      <c r="L120">
        <v>0</v>
      </c>
    </row>
    <row r="121" spans="1:12" x14ac:dyDescent="0.25">
      <c r="A121" t="s">
        <v>493</v>
      </c>
      <c r="B121">
        <v>0</v>
      </c>
      <c r="C121">
        <v>0</v>
      </c>
      <c r="D121">
        <v>0</v>
      </c>
      <c r="E121">
        <v>0</v>
      </c>
      <c r="F121">
        <v>0</v>
      </c>
      <c r="G121">
        <v>0</v>
      </c>
      <c r="H121">
        <v>0</v>
      </c>
      <c r="I121">
        <v>0</v>
      </c>
      <c r="J121">
        <v>0</v>
      </c>
      <c r="K121">
        <v>0</v>
      </c>
      <c r="L121">
        <v>0</v>
      </c>
    </row>
    <row r="122" spans="1:12" x14ac:dyDescent="0.25">
      <c r="A122" t="s">
        <v>566</v>
      </c>
      <c r="B122">
        <v>0</v>
      </c>
      <c r="C122">
        <v>0</v>
      </c>
      <c r="D122">
        <v>0</v>
      </c>
      <c r="E122">
        <v>0</v>
      </c>
      <c r="F122">
        <v>0</v>
      </c>
      <c r="G122">
        <v>0</v>
      </c>
      <c r="H122">
        <v>0</v>
      </c>
      <c r="I122">
        <v>0</v>
      </c>
      <c r="J122">
        <v>0</v>
      </c>
      <c r="K122">
        <v>0</v>
      </c>
      <c r="L122">
        <v>0</v>
      </c>
    </row>
    <row r="123" spans="1:12" x14ac:dyDescent="0.25">
      <c r="A123" t="s">
        <v>696</v>
      </c>
      <c r="B123">
        <v>0</v>
      </c>
      <c r="C123">
        <v>0</v>
      </c>
      <c r="D123">
        <v>0</v>
      </c>
      <c r="E123">
        <v>0</v>
      </c>
      <c r="F123">
        <v>0</v>
      </c>
      <c r="G123">
        <v>0</v>
      </c>
      <c r="H123">
        <v>0</v>
      </c>
      <c r="I123">
        <v>0</v>
      </c>
      <c r="J123">
        <v>0</v>
      </c>
      <c r="K123">
        <v>0</v>
      </c>
      <c r="L123">
        <v>0</v>
      </c>
    </row>
    <row r="124" spans="1:12" x14ac:dyDescent="0.25">
      <c r="A124" t="s">
        <v>586</v>
      </c>
      <c r="B124">
        <v>0</v>
      </c>
      <c r="C124">
        <v>0</v>
      </c>
      <c r="D124">
        <v>0</v>
      </c>
      <c r="E124">
        <v>0</v>
      </c>
      <c r="F124">
        <v>0</v>
      </c>
      <c r="G124">
        <v>0</v>
      </c>
      <c r="H124">
        <v>0</v>
      </c>
      <c r="I124">
        <v>0</v>
      </c>
      <c r="J124">
        <v>0</v>
      </c>
      <c r="K124">
        <v>0</v>
      </c>
      <c r="L124">
        <v>0</v>
      </c>
    </row>
    <row r="125" spans="1:12" x14ac:dyDescent="0.25">
      <c r="A125" t="s">
        <v>592</v>
      </c>
      <c r="B125">
        <v>0</v>
      </c>
      <c r="C125">
        <v>0</v>
      </c>
      <c r="D125">
        <v>0</v>
      </c>
      <c r="E125">
        <v>0</v>
      </c>
      <c r="F125">
        <v>0</v>
      </c>
      <c r="G125">
        <v>0</v>
      </c>
      <c r="H125">
        <v>0</v>
      </c>
      <c r="I125">
        <v>0</v>
      </c>
      <c r="J125">
        <v>0</v>
      </c>
      <c r="K125">
        <v>0</v>
      </c>
      <c r="L125">
        <v>0</v>
      </c>
    </row>
    <row r="126" spans="1:12" x14ac:dyDescent="0.25">
      <c r="A126" t="s">
        <v>697</v>
      </c>
      <c r="B126">
        <v>0</v>
      </c>
      <c r="C126">
        <v>0</v>
      </c>
      <c r="D126">
        <v>0</v>
      </c>
      <c r="E126">
        <v>0</v>
      </c>
      <c r="F126">
        <v>0</v>
      </c>
      <c r="G126">
        <v>0</v>
      </c>
      <c r="H126">
        <v>0</v>
      </c>
      <c r="I126">
        <v>0</v>
      </c>
      <c r="J126">
        <v>0</v>
      </c>
      <c r="K126">
        <v>0</v>
      </c>
      <c r="L126">
        <v>0</v>
      </c>
    </row>
    <row r="127" spans="1:12" x14ac:dyDescent="0.25">
      <c r="A127" t="s">
        <v>351</v>
      </c>
      <c r="B127">
        <v>0</v>
      </c>
      <c r="C127">
        <v>0</v>
      </c>
      <c r="D127">
        <v>0</v>
      </c>
      <c r="E127">
        <v>0</v>
      </c>
      <c r="F127">
        <v>0</v>
      </c>
      <c r="G127">
        <v>0</v>
      </c>
      <c r="H127">
        <v>0</v>
      </c>
      <c r="I127">
        <v>0</v>
      </c>
      <c r="J127">
        <v>0</v>
      </c>
      <c r="K127">
        <v>0</v>
      </c>
      <c r="L127">
        <v>0</v>
      </c>
    </row>
    <row r="128" spans="1:12" x14ac:dyDescent="0.25">
      <c r="A128" t="s">
        <v>698</v>
      </c>
      <c r="B128">
        <v>0</v>
      </c>
      <c r="C128">
        <v>0</v>
      </c>
      <c r="D128">
        <v>0</v>
      </c>
      <c r="E128">
        <v>0</v>
      </c>
      <c r="F128">
        <v>0</v>
      </c>
      <c r="G128">
        <v>0</v>
      </c>
      <c r="H128">
        <v>0</v>
      </c>
      <c r="I128">
        <v>0</v>
      </c>
      <c r="J128">
        <v>0</v>
      </c>
      <c r="K128">
        <v>0</v>
      </c>
      <c r="L128">
        <v>0</v>
      </c>
    </row>
    <row r="129" spans="1:12" x14ac:dyDescent="0.25">
      <c r="A129" t="s">
        <v>699</v>
      </c>
      <c r="B129">
        <v>0.2</v>
      </c>
      <c r="C129">
        <v>0.2</v>
      </c>
      <c r="D129">
        <v>0.2</v>
      </c>
      <c r="E129">
        <v>0.2</v>
      </c>
      <c r="F129">
        <v>0.2</v>
      </c>
      <c r="G129">
        <v>0.2</v>
      </c>
      <c r="H129">
        <v>0.3</v>
      </c>
      <c r="I129">
        <v>0.2</v>
      </c>
      <c r="J129">
        <v>0.34499999999999997</v>
      </c>
      <c r="K129">
        <v>0.51</v>
      </c>
      <c r="L129">
        <v>0.99</v>
      </c>
    </row>
    <row r="130" spans="1:12" x14ac:dyDescent="0.25">
      <c r="A130" t="s">
        <v>411</v>
      </c>
      <c r="B130">
        <v>0</v>
      </c>
      <c r="C130">
        <v>0</v>
      </c>
      <c r="D130">
        <v>0</v>
      </c>
      <c r="E130">
        <v>0</v>
      </c>
      <c r="F130">
        <v>0</v>
      </c>
      <c r="G130">
        <v>0</v>
      </c>
      <c r="H130">
        <v>0</v>
      </c>
      <c r="I130">
        <v>0</v>
      </c>
      <c r="J130">
        <v>0</v>
      </c>
      <c r="K130">
        <v>0</v>
      </c>
      <c r="L130">
        <v>0</v>
      </c>
    </row>
    <row r="131" spans="1:12" x14ac:dyDescent="0.25">
      <c r="A131" t="s">
        <v>344</v>
      </c>
      <c r="B131">
        <v>0</v>
      </c>
      <c r="C131">
        <v>0</v>
      </c>
      <c r="D131">
        <v>0</v>
      </c>
      <c r="E131">
        <v>0</v>
      </c>
      <c r="F131">
        <v>0</v>
      </c>
      <c r="G131">
        <v>0</v>
      </c>
      <c r="H131">
        <v>0</v>
      </c>
      <c r="I131">
        <v>0</v>
      </c>
      <c r="J131">
        <v>0</v>
      </c>
      <c r="K131">
        <v>0</v>
      </c>
      <c r="L131">
        <v>0</v>
      </c>
    </row>
    <row r="132" spans="1:12" x14ac:dyDescent="0.25">
      <c r="A132" t="s">
        <v>364</v>
      </c>
      <c r="B132">
        <v>0</v>
      </c>
      <c r="C132">
        <v>0</v>
      </c>
      <c r="D132">
        <v>0</v>
      </c>
      <c r="E132">
        <v>0</v>
      </c>
      <c r="F132">
        <v>0</v>
      </c>
      <c r="G132">
        <v>0</v>
      </c>
      <c r="H132">
        <v>0</v>
      </c>
      <c r="I132">
        <v>0</v>
      </c>
      <c r="J132">
        <v>0</v>
      </c>
      <c r="K132">
        <v>0</v>
      </c>
      <c r="L132">
        <v>0</v>
      </c>
    </row>
    <row r="133" spans="1:12" x14ac:dyDescent="0.25">
      <c r="A133" t="s">
        <v>382</v>
      </c>
      <c r="B133">
        <v>0</v>
      </c>
      <c r="C133">
        <v>0</v>
      </c>
      <c r="D133">
        <v>0</v>
      </c>
      <c r="E133">
        <v>0</v>
      </c>
      <c r="F133">
        <v>0</v>
      </c>
      <c r="G133">
        <v>0</v>
      </c>
      <c r="H133">
        <v>0</v>
      </c>
      <c r="I133">
        <v>0</v>
      </c>
      <c r="J133">
        <v>0</v>
      </c>
      <c r="K133">
        <v>0</v>
      </c>
      <c r="L133">
        <v>0</v>
      </c>
    </row>
    <row r="134" spans="1:12" x14ac:dyDescent="0.25">
      <c r="A134" t="s">
        <v>365</v>
      </c>
      <c r="B134">
        <v>0</v>
      </c>
      <c r="C134">
        <v>0</v>
      </c>
      <c r="D134">
        <v>0</v>
      </c>
      <c r="E134">
        <v>0</v>
      </c>
      <c r="F134">
        <v>0</v>
      </c>
      <c r="G134">
        <v>0</v>
      </c>
      <c r="H134">
        <v>0</v>
      </c>
      <c r="I134">
        <v>0</v>
      </c>
      <c r="J134">
        <v>0</v>
      </c>
      <c r="K134">
        <v>0</v>
      </c>
      <c r="L134">
        <v>0</v>
      </c>
    </row>
    <row r="135" spans="1:12" x14ac:dyDescent="0.25">
      <c r="A135" t="s">
        <v>361</v>
      </c>
      <c r="B135">
        <v>0</v>
      </c>
      <c r="C135">
        <v>0</v>
      </c>
      <c r="D135">
        <v>0</v>
      </c>
      <c r="E135">
        <v>0</v>
      </c>
      <c r="F135">
        <v>0</v>
      </c>
      <c r="G135">
        <v>0</v>
      </c>
      <c r="H135">
        <v>0</v>
      </c>
      <c r="I135">
        <v>0</v>
      </c>
      <c r="J135">
        <v>0</v>
      </c>
      <c r="K135">
        <v>0</v>
      </c>
      <c r="L135">
        <v>0</v>
      </c>
    </row>
    <row r="136" spans="1:12" x14ac:dyDescent="0.25">
      <c r="A136" t="s">
        <v>392</v>
      </c>
      <c r="B136">
        <v>0</v>
      </c>
      <c r="C136">
        <v>0</v>
      </c>
      <c r="D136">
        <v>0</v>
      </c>
      <c r="E136">
        <v>0</v>
      </c>
      <c r="F136">
        <v>0</v>
      </c>
      <c r="G136">
        <v>0</v>
      </c>
      <c r="H136">
        <v>0</v>
      </c>
      <c r="I136">
        <v>0</v>
      </c>
      <c r="J136">
        <v>0</v>
      </c>
      <c r="K136">
        <v>0</v>
      </c>
      <c r="L136">
        <v>0</v>
      </c>
    </row>
    <row r="137" spans="1:12" x14ac:dyDescent="0.25">
      <c r="A137" t="s">
        <v>700</v>
      </c>
      <c r="B137">
        <v>0</v>
      </c>
      <c r="C137">
        <v>0</v>
      </c>
      <c r="D137">
        <v>0</v>
      </c>
      <c r="E137">
        <v>0</v>
      </c>
      <c r="F137">
        <v>0</v>
      </c>
      <c r="G137">
        <v>0</v>
      </c>
      <c r="H137">
        <v>0</v>
      </c>
      <c r="I137">
        <v>0</v>
      </c>
      <c r="J137">
        <v>0</v>
      </c>
      <c r="K137">
        <v>0</v>
      </c>
      <c r="L137">
        <v>0</v>
      </c>
    </row>
    <row r="138" spans="1:12" x14ac:dyDescent="0.25">
      <c r="A138" t="s">
        <v>383</v>
      </c>
      <c r="B138">
        <v>0</v>
      </c>
      <c r="C138">
        <v>0</v>
      </c>
      <c r="D138">
        <v>0</v>
      </c>
      <c r="E138">
        <v>0</v>
      </c>
      <c r="F138">
        <v>0</v>
      </c>
      <c r="G138">
        <v>0</v>
      </c>
      <c r="H138">
        <v>0</v>
      </c>
      <c r="I138">
        <v>0</v>
      </c>
      <c r="J138">
        <v>0</v>
      </c>
      <c r="K138">
        <v>0</v>
      </c>
      <c r="L138">
        <v>0</v>
      </c>
    </row>
    <row r="139" spans="1:12" x14ac:dyDescent="0.25">
      <c r="A139" t="s">
        <v>626</v>
      </c>
      <c r="B139">
        <v>0</v>
      </c>
      <c r="C139">
        <v>0</v>
      </c>
      <c r="D139">
        <v>0</v>
      </c>
      <c r="E139">
        <v>0</v>
      </c>
      <c r="F139">
        <v>0</v>
      </c>
      <c r="G139">
        <v>0</v>
      </c>
      <c r="H139">
        <v>0</v>
      </c>
      <c r="I139">
        <v>0</v>
      </c>
      <c r="J139">
        <v>0</v>
      </c>
      <c r="K139">
        <v>0</v>
      </c>
      <c r="L139">
        <v>0</v>
      </c>
    </row>
    <row r="140" spans="1:12" x14ac:dyDescent="0.25">
      <c r="A140" t="s">
        <v>397</v>
      </c>
      <c r="B140">
        <v>0</v>
      </c>
      <c r="C140">
        <v>0</v>
      </c>
      <c r="D140">
        <v>0</v>
      </c>
      <c r="E140">
        <v>0</v>
      </c>
      <c r="F140">
        <v>0</v>
      </c>
      <c r="G140">
        <v>0</v>
      </c>
      <c r="H140">
        <v>0</v>
      </c>
      <c r="I140">
        <v>0</v>
      </c>
      <c r="J140">
        <v>0</v>
      </c>
      <c r="K140">
        <v>0</v>
      </c>
      <c r="L140">
        <v>0</v>
      </c>
    </row>
    <row r="141" spans="1:12" x14ac:dyDescent="0.25">
      <c r="A141" t="s">
        <v>701</v>
      </c>
      <c r="B141">
        <v>0</v>
      </c>
      <c r="C141">
        <v>0</v>
      </c>
      <c r="D141">
        <v>0</v>
      </c>
      <c r="E141">
        <v>0</v>
      </c>
      <c r="F141">
        <v>0</v>
      </c>
      <c r="G141">
        <v>0</v>
      </c>
      <c r="H141">
        <v>0.1</v>
      </c>
      <c r="I141">
        <v>0</v>
      </c>
      <c r="J141">
        <v>0</v>
      </c>
      <c r="K141">
        <v>0</v>
      </c>
      <c r="L141">
        <v>0</v>
      </c>
    </row>
    <row r="142" spans="1:12" x14ac:dyDescent="0.25">
      <c r="A142" t="s">
        <v>702</v>
      </c>
      <c r="B142">
        <v>0</v>
      </c>
      <c r="C142">
        <v>0</v>
      </c>
      <c r="D142">
        <v>0</v>
      </c>
      <c r="E142">
        <v>0</v>
      </c>
      <c r="F142">
        <v>0</v>
      </c>
      <c r="G142">
        <v>0</v>
      </c>
      <c r="H142">
        <v>0</v>
      </c>
      <c r="I142">
        <v>0</v>
      </c>
      <c r="J142">
        <v>0</v>
      </c>
      <c r="K142">
        <v>0</v>
      </c>
      <c r="L142">
        <v>0</v>
      </c>
    </row>
    <row r="143" spans="1:12" x14ac:dyDescent="0.25">
      <c r="A143" t="s">
        <v>703</v>
      </c>
      <c r="B143">
        <v>0</v>
      </c>
      <c r="C143">
        <v>0</v>
      </c>
      <c r="D143">
        <v>0</v>
      </c>
      <c r="E143">
        <v>0</v>
      </c>
      <c r="F143">
        <v>0</v>
      </c>
      <c r="G143">
        <v>0</v>
      </c>
      <c r="H143">
        <v>0</v>
      </c>
      <c r="I143">
        <v>0</v>
      </c>
      <c r="J143">
        <v>0</v>
      </c>
      <c r="K143">
        <v>0</v>
      </c>
      <c r="L143">
        <v>0</v>
      </c>
    </row>
    <row r="144" spans="1:12" x14ac:dyDescent="0.25">
      <c r="A144" t="s">
        <v>407</v>
      </c>
      <c r="B144">
        <v>0</v>
      </c>
      <c r="C144">
        <v>0</v>
      </c>
      <c r="D144">
        <v>0</v>
      </c>
      <c r="E144">
        <v>0</v>
      </c>
      <c r="F144">
        <v>0</v>
      </c>
      <c r="G144">
        <v>0</v>
      </c>
      <c r="H144">
        <v>0</v>
      </c>
      <c r="I144">
        <v>0</v>
      </c>
      <c r="J144">
        <v>0</v>
      </c>
      <c r="K144">
        <v>0</v>
      </c>
      <c r="L144">
        <v>0</v>
      </c>
    </row>
    <row r="145" spans="1:12" x14ac:dyDescent="0.25">
      <c r="A145" t="s">
        <v>704</v>
      </c>
      <c r="B145">
        <v>0</v>
      </c>
      <c r="C145">
        <v>0</v>
      </c>
      <c r="D145">
        <v>0</v>
      </c>
      <c r="E145">
        <v>0</v>
      </c>
      <c r="F145">
        <v>0</v>
      </c>
      <c r="G145">
        <v>0</v>
      </c>
      <c r="H145">
        <v>0</v>
      </c>
      <c r="I145">
        <v>0</v>
      </c>
      <c r="J145">
        <v>0</v>
      </c>
      <c r="K145">
        <v>0</v>
      </c>
      <c r="L145">
        <v>0</v>
      </c>
    </row>
    <row r="146" spans="1:12" x14ac:dyDescent="0.25">
      <c r="A146" t="s">
        <v>449</v>
      </c>
      <c r="B146">
        <v>0</v>
      </c>
      <c r="C146">
        <v>0</v>
      </c>
      <c r="D146">
        <v>0</v>
      </c>
      <c r="E146">
        <v>0</v>
      </c>
      <c r="F146">
        <v>0</v>
      </c>
      <c r="G146">
        <v>0</v>
      </c>
      <c r="H146">
        <v>0</v>
      </c>
      <c r="I146">
        <v>0</v>
      </c>
      <c r="J146">
        <v>0</v>
      </c>
      <c r="K146">
        <v>0</v>
      </c>
      <c r="L146">
        <v>0</v>
      </c>
    </row>
    <row r="147" spans="1:12" x14ac:dyDescent="0.25">
      <c r="A147" t="s">
        <v>424</v>
      </c>
      <c r="B147">
        <v>0</v>
      </c>
      <c r="C147">
        <v>0</v>
      </c>
      <c r="D147">
        <v>0</v>
      </c>
      <c r="E147">
        <v>0</v>
      </c>
      <c r="F147">
        <v>0</v>
      </c>
      <c r="G147">
        <v>0</v>
      </c>
      <c r="H147">
        <v>0</v>
      </c>
      <c r="I147">
        <v>0</v>
      </c>
      <c r="J147">
        <v>0</v>
      </c>
      <c r="K147">
        <v>0</v>
      </c>
      <c r="L147">
        <v>0</v>
      </c>
    </row>
    <row r="148" spans="1:12" x14ac:dyDescent="0.25">
      <c r="A148" t="s">
        <v>45</v>
      </c>
      <c r="B148">
        <v>0</v>
      </c>
      <c r="C148">
        <v>0</v>
      </c>
      <c r="D148">
        <v>0</v>
      </c>
      <c r="E148">
        <v>0</v>
      </c>
      <c r="F148">
        <v>0</v>
      </c>
      <c r="G148">
        <v>0</v>
      </c>
      <c r="H148">
        <v>0</v>
      </c>
      <c r="I148">
        <v>0</v>
      </c>
      <c r="J148">
        <v>0.1</v>
      </c>
      <c r="K148">
        <v>0.1</v>
      </c>
      <c r="L148">
        <v>0.1</v>
      </c>
    </row>
    <row r="149" spans="1:12" x14ac:dyDescent="0.25">
      <c r="A149" t="s">
        <v>439</v>
      </c>
      <c r="B149">
        <v>0</v>
      </c>
      <c r="C149">
        <v>0</v>
      </c>
      <c r="D149">
        <v>0</v>
      </c>
      <c r="E149">
        <v>0</v>
      </c>
      <c r="F149">
        <v>0</v>
      </c>
      <c r="G149">
        <v>0</v>
      </c>
      <c r="H149">
        <v>0</v>
      </c>
      <c r="I149">
        <v>0</v>
      </c>
      <c r="J149">
        <v>0</v>
      </c>
      <c r="K149">
        <v>0</v>
      </c>
      <c r="L149">
        <v>0</v>
      </c>
    </row>
    <row r="150" spans="1:12" x14ac:dyDescent="0.25">
      <c r="A150" t="s">
        <v>445</v>
      </c>
      <c r="B150">
        <v>0</v>
      </c>
      <c r="C150">
        <v>0</v>
      </c>
      <c r="D150">
        <v>0</v>
      </c>
      <c r="E150">
        <v>0</v>
      </c>
      <c r="F150">
        <v>0</v>
      </c>
      <c r="G150">
        <v>0</v>
      </c>
      <c r="H150">
        <v>0</v>
      </c>
      <c r="I150">
        <v>0</v>
      </c>
      <c r="J150">
        <v>0</v>
      </c>
      <c r="K150">
        <v>0</v>
      </c>
      <c r="L150">
        <v>0</v>
      </c>
    </row>
    <row r="151" spans="1:12" x14ac:dyDescent="0.25">
      <c r="A151" t="s">
        <v>442</v>
      </c>
      <c r="B151">
        <v>0</v>
      </c>
      <c r="C151">
        <v>0</v>
      </c>
      <c r="D151">
        <v>0</v>
      </c>
      <c r="E151">
        <v>0</v>
      </c>
      <c r="F151">
        <v>0</v>
      </c>
      <c r="G151">
        <v>0</v>
      </c>
      <c r="H151">
        <v>0</v>
      </c>
      <c r="I151">
        <v>0</v>
      </c>
      <c r="J151">
        <v>0</v>
      </c>
      <c r="K151">
        <v>0</v>
      </c>
      <c r="L151">
        <v>0</v>
      </c>
    </row>
    <row r="152" spans="1:12" x14ac:dyDescent="0.25">
      <c r="A152" t="s">
        <v>443</v>
      </c>
      <c r="B152">
        <v>0</v>
      </c>
      <c r="C152">
        <v>0</v>
      </c>
      <c r="D152">
        <v>0</v>
      </c>
      <c r="E152">
        <v>0</v>
      </c>
      <c r="F152">
        <v>0</v>
      </c>
      <c r="G152">
        <v>0</v>
      </c>
      <c r="H152">
        <v>0</v>
      </c>
      <c r="I152">
        <v>0</v>
      </c>
      <c r="J152">
        <v>0</v>
      </c>
      <c r="K152">
        <v>0</v>
      </c>
      <c r="L152">
        <v>0</v>
      </c>
    </row>
    <row r="153" spans="1:12" x14ac:dyDescent="0.25">
      <c r="A153" t="s">
        <v>447</v>
      </c>
      <c r="B153">
        <v>0</v>
      </c>
      <c r="C153">
        <v>0</v>
      </c>
      <c r="D153">
        <v>0</v>
      </c>
      <c r="E153">
        <v>0</v>
      </c>
      <c r="F153">
        <v>0</v>
      </c>
      <c r="G153">
        <v>0</v>
      </c>
      <c r="H153">
        <v>0</v>
      </c>
      <c r="I153">
        <v>0</v>
      </c>
      <c r="J153">
        <v>0</v>
      </c>
      <c r="K153">
        <v>0</v>
      </c>
      <c r="L153">
        <v>0</v>
      </c>
    </row>
    <row r="154" spans="1:12" x14ac:dyDescent="0.25">
      <c r="A154" t="s">
        <v>480</v>
      </c>
      <c r="B154">
        <v>0</v>
      </c>
      <c r="C154">
        <v>0</v>
      </c>
      <c r="D154">
        <v>0</v>
      </c>
      <c r="E154">
        <v>0</v>
      </c>
      <c r="F154">
        <v>0</v>
      </c>
      <c r="G154">
        <v>0</v>
      </c>
      <c r="H154">
        <v>0</v>
      </c>
      <c r="I154">
        <v>0</v>
      </c>
      <c r="J154">
        <v>0</v>
      </c>
      <c r="K154">
        <v>0</v>
      </c>
      <c r="L154">
        <v>0</v>
      </c>
    </row>
    <row r="155" spans="1:12" x14ac:dyDescent="0.25">
      <c r="A155" t="s">
        <v>510</v>
      </c>
      <c r="B155">
        <v>0</v>
      </c>
      <c r="C155">
        <v>0</v>
      </c>
      <c r="D155">
        <v>0</v>
      </c>
      <c r="E155">
        <v>0</v>
      </c>
      <c r="F155">
        <v>0</v>
      </c>
      <c r="G155">
        <v>0</v>
      </c>
      <c r="H155">
        <v>0</v>
      </c>
      <c r="I155">
        <v>0</v>
      </c>
      <c r="J155">
        <v>0</v>
      </c>
      <c r="K155">
        <v>0</v>
      </c>
      <c r="L155">
        <v>0</v>
      </c>
    </row>
    <row r="156" spans="1:12" x14ac:dyDescent="0.25">
      <c r="A156" t="s">
        <v>495</v>
      </c>
      <c r="B156">
        <v>0</v>
      </c>
      <c r="C156">
        <v>0</v>
      </c>
      <c r="D156">
        <v>0</v>
      </c>
      <c r="E156">
        <v>0</v>
      </c>
      <c r="F156">
        <v>0</v>
      </c>
      <c r="G156">
        <v>0</v>
      </c>
      <c r="H156">
        <v>0</v>
      </c>
      <c r="I156">
        <v>0</v>
      </c>
      <c r="J156">
        <v>0</v>
      </c>
      <c r="K156">
        <v>0</v>
      </c>
      <c r="L156">
        <v>0</v>
      </c>
    </row>
    <row r="157" spans="1:12" x14ac:dyDescent="0.25">
      <c r="A157" t="s">
        <v>497</v>
      </c>
      <c r="B157">
        <v>0</v>
      </c>
      <c r="C157">
        <v>0</v>
      </c>
      <c r="D157">
        <v>0</v>
      </c>
      <c r="E157">
        <v>0</v>
      </c>
      <c r="F157">
        <v>0</v>
      </c>
      <c r="G157">
        <v>0</v>
      </c>
      <c r="H157">
        <v>0</v>
      </c>
      <c r="I157">
        <v>0</v>
      </c>
      <c r="J157">
        <v>0</v>
      </c>
      <c r="K157">
        <v>0</v>
      </c>
      <c r="L157">
        <v>0</v>
      </c>
    </row>
    <row r="158" spans="1:12" x14ac:dyDescent="0.25">
      <c r="A158" t="s">
        <v>522</v>
      </c>
      <c r="B158">
        <v>0</v>
      </c>
      <c r="C158">
        <v>0</v>
      </c>
      <c r="D158">
        <v>0</v>
      </c>
      <c r="E158">
        <v>0</v>
      </c>
      <c r="F158">
        <v>0</v>
      </c>
      <c r="G158">
        <v>0</v>
      </c>
      <c r="H158">
        <v>0</v>
      </c>
      <c r="I158">
        <v>0</v>
      </c>
      <c r="J158">
        <v>0</v>
      </c>
      <c r="K158">
        <v>0</v>
      </c>
      <c r="L158">
        <v>0</v>
      </c>
    </row>
    <row r="159" spans="1:12" x14ac:dyDescent="0.25">
      <c r="A159" t="s">
        <v>85</v>
      </c>
      <c r="B159">
        <v>0.2</v>
      </c>
      <c r="C159">
        <v>0.2</v>
      </c>
      <c r="D159">
        <v>0.2</v>
      </c>
      <c r="E159">
        <v>0.2</v>
      </c>
      <c r="F159">
        <v>0.2</v>
      </c>
      <c r="G159">
        <v>0.2</v>
      </c>
      <c r="H159">
        <v>0.2</v>
      </c>
      <c r="I159">
        <v>0.2</v>
      </c>
      <c r="J159">
        <v>0.2</v>
      </c>
      <c r="K159">
        <v>0.2</v>
      </c>
      <c r="L159">
        <v>0.2</v>
      </c>
    </row>
    <row r="160" spans="1:12" x14ac:dyDescent="0.25">
      <c r="A160" t="s">
        <v>534</v>
      </c>
      <c r="B160">
        <v>0</v>
      </c>
      <c r="C160">
        <v>0</v>
      </c>
      <c r="D160">
        <v>0</v>
      </c>
      <c r="E160">
        <v>0</v>
      </c>
      <c r="F160">
        <v>0</v>
      </c>
      <c r="G160">
        <v>0</v>
      </c>
      <c r="H160">
        <v>0</v>
      </c>
      <c r="I160">
        <v>0</v>
      </c>
      <c r="J160">
        <v>0</v>
      </c>
      <c r="K160">
        <v>0</v>
      </c>
      <c r="L160">
        <v>0</v>
      </c>
    </row>
    <row r="161" spans="1:12" x14ac:dyDescent="0.25">
      <c r="A161" t="s">
        <v>546</v>
      </c>
      <c r="B161">
        <v>0</v>
      </c>
      <c r="C161">
        <v>0</v>
      </c>
      <c r="D161">
        <v>0</v>
      </c>
      <c r="E161">
        <v>0</v>
      </c>
      <c r="F161">
        <v>0</v>
      </c>
      <c r="G161">
        <v>0</v>
      </c>
      <c r="H161">
        <v>0</v>
      </c>
      <c r="I161">
        <v>0</v>
      </c>
      <c r="J161">
        <v>0</v>
      </c>
      <c r="K161">
        <v>0</v>
      </c>
      <c r="L161">
        <v>0</v>
      </c>
    </row>
    <row r="162" spans="1:12" x14ac:dyDescent="0.25">
      <c r="A162" t="s">
        <v>547</v>
      </c>
      <c r="B162">
        <v>0</v>
      </c>
      <c r="C162">
        <v>0</v>
      </c>
      <c r="D162">
        <v>0</v>
      </c>
      <c r="E162">
        <v>0</v>
      </c>
      <c r="F162">
        <v>0</v>
      </c>
      <c r="G162">
        <v>0</v>
      </c>
      <c r="H162">
        <v>0</v>
      </c>
      <c r="I162">
        <v>0</v>
      </c>
      <c r="J162">
        <v>0</v>
      </c>
      <c r="K162">
        <v>0</v>
      </c>
      <c r="L162">
        <v>0</v>
      </c>
    </row>
    <row r="163" spans="1:12" x14ac:dyDescent="0.25">
      <c r="A163" t="s">
        <v>519</v>
      </c>
      <c r="B163">
        <v>0</v>
      </c>
      <c r="C163">
        <v>0</v>
      </c>
      <c r="D163">
        <v>0</v>
      </c>
      <c r="E163">
        <v>0</v>
      </c>
      <c r="F163">
        <v>0</v>
      </c>
      <c r="G163">
        <v>0</v>
      </c>
      <c r="H163">
        <v>0</v>
      </c>
      <c r="I163">
        <v>0</v>
      </c>
      <c r="J163">
        <v>0</v>
      </c>
      <c r="K163">
        <v>0</v>
      </c>
      <c r="L163">
        <v>0</v>
      </c>
    </row>
    <row r="164" spans="1:12" x14ac:dyDescent="0.25">
      <c r="A164" t="s">
        <v>93</v>
      </c>
      <c r="B164">
        <v>0</v>
      </c>
      <c r="C164">
        <v>0</v>
      </c>
      <c r="D164">
        <v>0</v>
      </c>
      <c r="E164">
        <v>0</v>
      </c>
      <c r="F164">
        <v>0</v>
      </c>
      <c r="G164">
        <v>0</v>
      </c>
      <c r="H164">
        <v>0</v>
      </c>
      <c r="I164">
        <v>0</v>
      </c>
      <c r="J164">
        <v>0</v>
      </c>
      <c r="K164">
        <v>0.02</v>
      </c>
      <c r="L164">
        <v>0.02</v>
      </c>
    </row>
    <row r="165" spans="1:12" x14ac:dyDescent="0.25">
      <c r="A165" t="s">
        <v>552</v>
      </c>
      <c r="B165">
        <v>0</v>
      </c>
      <c r="C165">
        <v>0</v>
      </c>
      <c r="D165">
        <v>0</v>
      </c>
      <c r="E165">
        <v>0</v>
      </c>
      <c r="F165">
        <v>0</v>
      </c>
      <c r="G165">
        <v>0</v>
      </c>
      <c r="H165">
        <v>0</v>
      </c>
      <c r="I165">
        <v>0</v>
      </c>
      <c r="J165">
        <v>0</v>
      </c>
      <c r="K165">
        <v>0</v>
      </c>
      <c r="L165">
        <v>0</v>
      </c>
    </row>
    <row r="166" spans="1:12" x14ac:dyDescent="0.25">
      <c r="A166" t="s">
        <v>555</v>
      </c>
      <c r="B166">
        <v>0</v>
      </c>
      <c r="C166">
        <v>0</v>
      </c>
      <c r="D166">
        <v>0</v>
      </c>
      <c r="E166">
        <v>0</v>
      </c>
      <c r="F166">
        <v>0</v>
      </c>
      <c r="G166">
        <v>0</v>
      </c>
      <c r="H166">
        <v>0</v>
      </c>
      <c r="I166">
        <v>0</v>
      </c>
      <c r="J166">
        <v>0</v>
      </c>
      <c r="K166">
        <v>0</v>
      </c>
      <c r="L166">
        <v>0</v>
      </c>
    </row>
    <row r="167" spans="1:12" x14ac:dyDescent="0.25">
      <c r="A167" t="s">
        <v>557</v>
      </c>
      <c r="B167">
        <v>0</v>
      </c>
      <c r="C167">
        <v>0</v>
      </c>
      <c r="D167">
        <v>0</v>
      </c>
      <c r="E167">
        <v>0</v>
      </c>
      <c r="F167">
        <v>0</v>
      </c>
      <c r="G167">
        <v>0</v>
      </c>
      <c r="H167">
        <v>0</v>
      </c>
      <c r="I167">
        <v>0</v>
      </c>
      <c r="J167">
        <v>0</v>
      </c>
      <c r="K167">
        <v>0</v>
      </c>
      <c r="L167">
        <v>0</v>
      </c>
    </row>
    <row r="168" spans="1:12" x14ac:dyDescent="0.25">
      <c r="A168" t="s">
        <v>705</v>
      </c>
      <c r="B168">
        <v>0</v>
      </c>
      <c r="C168">
        <v>0</v>
      </c>
      <c r="D168">
        <v>0</v>
      </c>
      <c r="E168">
        <v>0</v>
      </c>
      <c r="F168">
        <v>0</v>
      </c>
      <c r="G168">
        <v>0</v>
      </c>
      <c r="H168">
        <v>0</v>
      </c>
      <c r="I168">
        <v>0</v>
      </c>
      <c r="J168">
        <v>0</v>
      </c>
      <c r="K168">
        <v>0</v>
      </c>
      <c r="L168">
        <v>0</v>
      </c>
    </row>
    <row r="169" spans="1:12" x14ac:dyDescent="0.25">
      <c r="A169" t="s">
        <v>117</v>
      </c>
      <c r="B169">
        <v>0</v>
      </c>
      <c r="C169">
        <v>0</v>
      </c>
      <c r="D169">
        <v>0</v>
      </c>
      <c r="E169">
        <v>0</v>
      </c>
      <c r="F169">
        <v>0</v>
      </c>
      <c r="G169">
        <v>0</v>
      </c>
      <c r="H169">
        <v>0</v>
      </c>
      <c r="I169">
        <v>0</v>
      </c>
      <c r="J169">
        <v>0</v>
      </c>
      <c r="K169">
        <v>0.01</v>
      </c>
      <c r="L169">
        <v>0.01</v>
      </c>
    </row>
    <row r="170" spans="1:12" x14ac:dyDescent="0.25">
      <c r="A170" t="s">
        <v>706</v>
      </c>
      <c r="B170">
        <v>0</v>
      </c>
      <c r="C170">
        <v>0</v>
      </c>
      <c r="D170">
        <v>0</v>
      </c>
      <c r="E170">
        <v>0</v>
      </c>
      <c r="F170">
        <v>0</v>
      </c>
      <c r="G170">
        <v>0</v>
      </c>
      <c r="H170">
        <v>0</v>
      </c>
      <c r="I170">
        <v>0</v>
      </c>
      <c r="J170">
        <v>0</v>
      </c>
      <c r="K170">
        <v>0</v>
      </c>
      <c r="L170">
        <v>0</v>
      </c>
    </row>
    <row r="171" spans="1:12" x14ac:dyDescent="0.25">
      <c r="A171" t="s">
        <v>707</v>
      </c>
      <c r="B171">
        <v>0</v>
      </c>
      <c r="C171">
        <v>0</v>
      </c>
      <c r="D171">
        <v>0</v>
      </c>
      <c r="E171">
        <v>0</v>
      </c>
      <c r="F171">
        <v>0</v>
      </c>
      <c r="G171">
        <v>0</v>
      </c>
      <c r="H171">
        <v>0</v>
      </c>
      <c r="I171">
        <v>0</v>
      </c>
      <c r="J171">
        <v>0</v>
      </c>
      <c r="K171">
        <v>0</v>
      </c>
      <c r="L171">
        <v>0</v>
      </c>
    </row>
    <row r="172" spans="1:12" x14ac:dyDescent="0.25">
      <c r="A172" t="s">
        <v>594</v>
      </c>
      <c r="B172">
        <v>0</v>
      </c>
      <c r="C172">
        <v>0</v>
      </c>
      <c r="D172">
        <v>0</v>
      </c>
      <c r="E172">
        <v>0</v>
      </c>
      <c r="F172">
        <v>0</v>
      </c>
      <c r="G172">
        <v>0</v>
      </c>
      <c r="H172">
        <v>0</v>
      </c>
      <c r="I172">
        <v>0</v>
      </c>
      <c r="J172">
        <v>0</v>
      </c>
      <c r="K172">
        <v>0</v>
      </c>
      <c r="L172">
        <v>0</v>
      </c>
    </row>
    <row r="173" spans="1:12" x14ac:dyDescent="0.25">
      <c r="A173" t="s">
        <v>621</v>
      </c>
      <c r="B173">
        <v>0</v>
      </c>
      <c r="C173">
        <v>0</v>
      </c>
      <c r="D173">
        <v>0</v>
      </c>
      <c r="E173">
        <v>0</v>
      </c>
      <c r="F173">
        <v>0</v>
      </c>
      <c r="G173">
        <v>0</v>
      </c>
      <c r="H173">
        <v>0</v>
      </c>
      <c r="I173">
        <v>0</v>
      </c>
      <c r="J173">
        <v>0</v>
      </c>
      <c r="K173">
        <v>0</v>
      </c>
      <c r="L173">
        <v>0</v>
      </c>
    </row>
    <row r="174" spans="1:12" x14ac:dyDescent="0.25">
      <c r="A174" t="s">
        <v>599</v>
      </c>
      <c r="B174">
        <v>0</v>
      </c>
      <c r="C174">
        <v>0</v>
      </c>
      <c r="D174">
        <v>0</v>
      </c>
      <c r="E174">
        <v>0</v>
      </c>
      <c r="F174">
        <v>0</v>
      </c>
      <c r="G174">
        <v>0</v>
      </c>
      <c r="H174">
        <v>0</v>
      </c>
      <c r="I174">
        <v>0</v>
      </c>
      <c r="J174">
        <v>0</v>
      </c>
      <c r="K174">
        <v>0</v>
      </c>
      <c r="L174">
        <v>0</v>
      </c>
    </row>
    <row r="175" spans="1:12" x14ac:dyDescent="0.25">
      <c r="A175" t="s">
        <v>601</v>
      </c>
      <c r="B175">
        <v>0</v>
      </c>
      <c r="C175">
        <v>0</v>
      </c>
      <c r="D175">
        <v>0</v>
      </c>
      <c r="E175">
        <v>0</v>
      </c>
      <c r="F175">
        <v>0</v>
      </c>
      <c r="G175">
        <v>0</v>
      </c>
      <c r="H175">
        <v>0</v>
      </c>
      <c r="I175">
        <v>0</v>
      </c>
      <c r="J175">
        <v>0</v>
      </c>
      <c r="K175">
        <v>0</v>
      </c>
      <c r="L175">
        <v>0</v>
      </c>
    </row>
    <row r="176" spans="1:12" x14ac:dyDescent="0.25">
      <c r="A176" t="s">
        <v>125</v>
      </c>
      <c r="B176">
        <v>0</v>
      </c>
      <c r="C176">
        <v>0</v>
      </c>
      <c r="D176">
        <v>0</v>
      </c>
      <c r="E176">
        <v>0</v>
      </c>
      <c r="F176">
        <v>0</v>
      </c>
      <c r="G176">
        <v>0</v>
      </c>
      <c r="H176">
        <v>0</v>
      </c>
      <c r="I176">
        <v>0</v>
      </c>
      <c r="J176">
        <v>5.0000000000000001E-3</v>
      </c>
      <c r="K176">
        <v>0.01</v>
      </c>
      <c r="L176">
        <v>0.03</v>
      </c>
    </row>
    <row r="177" spans="1:12" x14ac:dyDescent="0.25">
      <c r="A177" t="s">
        <v>129</v>
      </c>
      <c r="B177">
        <v>0</v>
      </c>
      <c r="C177">
        <v>0</v>
      </c>
      <c r="D177">
        <v>0</v>
      </c>
      <c r="E177">
        <v>0</v>
      </c>
      <c r="F177">
        <v>0</v>
      </c>
      <c r="G177">
        <v>0</v>
      </c>
      <c r="H177">
        <v>0</v>
      </c>
      <c r="I177">
        <v>0</v>
      </c>
      <c r="J177">
        <v>0</v>
      </c>
      <c r="K177">
        <v>0.1</v>
      </c>
      <c r="L177">
        <v>0.5</v>
      </c>
    </row>
    <row r="178" spans="1:12" x14ac:dyDescent="0.25">
      <c r="A178" t="s">
        <v>618</v>
      </c>
      <c r="B178">
        <v>0</v>
      </c>
      <c r="C178">
        <v>0</v>
      </c>
      <c r="D178">
        <v>0</v>
      </c>
      <c r="E178">
        <v>0</v>
      </c>
      <c r="F178">
        <v>0</v>
      </c>
      <c r="G178">
        <v>0</v>
      </c>
      <c r="H178">
        <v>0</v>
      </c>
      <c r="I178">
        <v>0</v>
      </c>
      <c r="J178">
        <v>0</v>
      </c>
      <c r="K178">
        <v>0</v>
      </c>
      <c r="L178">
        <v>0</v>
      </c>
    </row>
    <row r="179" spans="1:12" x14ac:dyDescent="0.25">
      <c r="A179" t="s">
        <v>135</v>
      </c>
      <c r="B179">
        <v>0</v>
      </c>
      <c r="C179">
        <v>0</v>
      </c>
      <c r="D179">
        <v>0</v>
      </c>
      <c r="E179">
        <v>0</v>
      </c>
      <c r="F179">
        <v>0</v>
      </c>
      <c r="G179">
        <v>0</v>
      </c>
      <c r="H179">
        <v>0</v>
      </c>
      <c r="I179">
        <v>0</v>
      </c>
      <c r="J179">
        <v>0</v>
      </c>
      <c r="K179">
        <v>0.01</v>
      </c>
      <c r="L179">
        <v>0.01</v>
      </c>
    </row>
    <row r="180" spans="1:12" x14ac:dyDescent="0.25">
      <c r="A180" t="s">
        <v>628</v>
      </c>
      <c r="B180">
        <v>0</v>
      </c>
      <c r="C180">
        <v>0</v>
      </c>
      <c r="D180">
        <v>0</v>
      </c>
      <c r="E180">
        <v>0</v>
      </c>
      <c r="F180">
        <v>0</v>
      </c>
      <c r="G180">
        <v>0</v>
      </c>
      <c r="H180">
        <v>0</v>
      </c>
      <c r="I180">
        <v>0</v>
      </c>
      <c r="J180">
        <v>0</v>
      </c>
      <c r="K180">
        <v>0</v>
      </c>
      <c r="L180">
        <v>0</v>
      </c>
    </row>
    <row r="181" spans="1:12" x14ac:dyDescent="0.25">
      <c r="A181" t="s">
        <v>638</v>
      </c>
      <c r="B181">
        <v>0</v>
      </c>
      <c r="C181">
        <v>0</v>
      </c>
      <c r="D181">
        <v>0</v>
      </c>
      <c r="E181">
        <v>0</v>
      </c>
      <c r="F181">
        <v>0</v>
      </c>
      <c r="G181">
        <v>0</v>
      </c>
      <c r="H181">
        <v>0</v>
      </c>
      <c r="I181">
        <v>0</v>
      </c>
      <c r="J181">
        <v>0</v>
      </c>
      <c r="K181">
        <v>0</v>
      </c>
      <c r="L181">
        <v>0</v>
      </c>
    </row>
    <row r="182" spans="1:12" x14ac:dyDescent="0.25">
      <c r="A182" t="s">
        <v>643</v>
      </c>
      <c r="B182">
        <v>0</v>
      </c>
      <c r="C182">
        <v>0</v>
      </c>
      <c r="D182">
        <v>0</v>
      </c>
      <c r="E182">
        <v>0</v>
      </c>
      <c r="F182">
        <v>0</v>
      </c>
      <c r="G182">
        <v>0</v>
      </c>
      <c r="H182">
        <v>0</v>
      </c>
      <c r="I182">
        <v>0</v>
      </c>
      <c r="J182">
        <v>0</v>
      </c>
      <c r="K182">
        <v>0</v>
      </c>
      <c r="L182">
        <v>0</v>
      </c>
    </row>
    <row r="183" spans="1:12" x14ac:dyDescent="0.25">
      <c r="A183" t="s">
        <v>708</v>
      </c>
      <c r="B183">
        <v>0</v>
      </c>
      <c r="C183">
        <v>0</v>
      </c>
      <c r="D183">
        <v>0</v>
      </c>
      <c r="E183">
        <v>0</v>
      </c>
      <c r="F183">
        <v>0</v>
      </c>
      <c r="G183">
        <v>0</v>
      </c>
      <c r="H183">
        <v>0</v>
      </c>
      <c r="I183">
        <v>0</v>
      </c>
      <c r="J183">
        <v>0</v>
      </c>
      <c r="K183">
        <v>0</v>
      </c>
      <c r="L183">
        <v>0</v>
      </c>
    </row>
    <row r="184" spans="1:12" x14ac:dyDescent="0.25">
      <c r="A184" t="s">
        <v>663</v>
      </c>
      <c r="B184">
        <v>0</v>
      </c>
      <c r="C184">
        <v>0</v>
      </c>
      <c r="D184">
        <v>0</v>
      </c>
      <c r="E184">
        <v>0</v>
      </c>
      <c r="F184">
        <v>0</v>
      </c>
      <c r="G184">
        <v>0</v>
      </c>
      <c r="H184">
        <v>0</v>
      </c>
      <c r="I184">
        <v>0</v>
      </c>
      <c r="J184">
        <v>0</v>
      </c>
      <c r="K184">
        <v>0</v>
      </c>
      <c r="L184">
        <v>0</v>
      </c>
    </row>
    <row r="185" spans="1:12" x14ac:dyDescent="0.25">
      <c r="A185" t="s">
        <v>151</v>
      </c>
      <c r="B185">
        <v>0</v>
      </c>
      <c r="C185">
        <v>0</v>
      </c>
      <c r="D185">
        <v>0</v>
      </c>
      <c r="E185">
        <v>0</v>
      </c>
      <c r="F185">
        <v>0</v>
      </c>
      <c r="G185">
        <v>0</v>
      </c>
      <c r="H185">
        <v>0</v>
      </c>
      <c r="I185">
        <v>0</v>
      </c>
      <c r="J185">
        <v>0.04</v>
      </c>
      <c r="K185">
        <v>0.06</v>
      </c>
      <c r="L185">
        <v>0.12</v>
      </c>
    </row>
    <row r="186" spans="1:12" x14ac:dyDescent="0.25">
      <c r="A186" t="s">
        <v>709</v>
      </c>
      <c r="B186">
        <v>2.9</v>
      </c>
      <c r="C186">
        <v>3.1</v>
      </c>
      <c r="D186">
        <v>8.32</v>
      </c>
      <c r="E186">
        <v>17.239999999999998</v>
      </c>
      <c r="F186">
        <v>21.1</v>
      </c>
      <c r="G186">
        <v>28.22</v>
      </c>
      <c r="H186">
        <v>44.900500000000001</v>
      </c>
      <c r="I186">
        <v>49.222000000000001</v>
      </c>
      <c r="J186">
        <v>75.572999999999993</v>
      </c>
      <c r="K186">
        <v>93.767099999999999</v>
      </c>
      <c r="L186">
        <v>99.210499999999996</v>
      </c>
    </row>
    <row r="187" spans="1:12" x14ac:dyDescent="0.25">
      <c r="A187" t="s">
        <v>342</v>
      </c>
      <c r="B187">
        <v>0</v>
      </c>
      <c r="C187">
        <v>0</v>
      </c>
      <c r="D187">
        <v>0</v>
      </c>
      <c r="E187">
        <v>0</v>
      </c>
      <c r="F187">
        <v>0</v>
      </c>
      <c r="G187">
        <v>0</v>
      </c>
      <c r="H187">
        <v>0</v>
      </c>
      <c r="I187">
        <v>0</v>
      </c>
      <c r="J187">
        <v>0</v>
      </c>
      <c r="K187">
        <v>0</v>
      </c>
      <c r="L187">
        <v>0</v>
      </c>
    </row>
    <row r="188" spans="1:12" x14ac:dyDescent="0.25">
      <c r="A188" t="s">
        <v>354</v>
      </c>
      <c r="B188">
        <v>0</v>
      </c>
      <c r="C188">
        <v>0</v>
      </c>
      <c r="D188">
        <v>0</v>
      </c>
      <c r="E188">
        <v>0</v>
      </c>
      <c r="F188">
        <v>0</v>
      </c>
      <c r="G188">
        <v>0</v>
      </c>
      <c r="H188">
        <v>0</v>
      </c>
      <c r="I188">
        <v>0</v>
      </c>
      <c r="J188">
        <v>0</v>
      </c>
      <c r="K188">
        <v>0</v>
      </c>
      <c r="L188">
        <v>0</v>
      </c>
    </row>
    <row r="189" spans="1:12" x14ac:dyDescent="0.25">
      <c r="A189" t="s">
        <v>5</v>
      </c>
      <c r="B189">
        <v>0</v>
      </c>
      <c r="C189">
        <v>0</v>
      </c>
      <c r="D189">
        <v>0</v>
      </c>
      <c r="E189">
        <v>0</v>
      </c>
      <c r="F189">
        <v>0.1</v>
      </c>
      <c r="G189">
        <v>0.6</v>
      </c>
      <c r="H189">
        <v>1.7</v>
      </c>
      <c r="I189">
        <v>2.1</v>
      </c>
      <c r="J189">
        <v>3.4</v>
      </c>
      <c r="K189">
        <v>5.2</v>
      </c>
      <c r="L189">
        <v>7.9</v>
      </c>
    </row>
    <row r="190" spans="1:12" x14ac:dyDescent="0.25">
      <c r="A190" t="s">
        <v>367</v>
      </c>
      <c r="B190">
        <v>0</v>
      </c>
      <c r="C190">
        <v>0</v>
      </c>
      <c r="D190">
        <v>0</v>
      </c>
      <c r="E190">
        <v>0</v>
      </c>
      <c r="F190">
        <v>0</v>
      </c>
      <c r="G190">
        <v>0</v>
      </c>
      <c r="H190">
        <v>0</v>
      </c>
      <c r="I190">
        <v>0</v>
      </c>
      <c r="J190">
        <v>0</v>
      </c>
      <c r="K190">
        <v>0</v>
      </c>
      <c r="L190">
        <v>0</v>
      </c>
    </row>
    <row r="191" spans="1:12" x14ac:dyDescent="0.25">
      <c r="A191" t="s">
        <v>380</v>
      </c>
      <c r="B191">
        <v>0</v>
      </c>
      <c r="C191">
        <v>0</v>
      </c>
      <c r="D191">
        <v>0</v>
      </c>
      <c r="E191">
        <v>0</v>
      </c>
      <c r="F191">
        <v>0</v>
      </c>
      <c r="G191">
        <v>0</v>
      </c>
      <c r="H191">
        <v>0</v>
      </c>
      <c r="I191">
        <v>0</v>
      </c>
      <c r="J191">
        <v>0</v>
      </c>
      <c r="K191">
        <v>0</v>
      </c>
      <c r="L191">
        <v>0</v>
      </c>
    </row>
    <row r="192" spans="1:12" x14ac:dyDescent="0.25">
      <c r="A192" t="s">
        <v>710</v>
      </c>
      <c r="B192">
        <v>0</v>
      </c>
      <c r="C192">
        <v>0</v>
      </c>
      <c r="D192">
        <v>0</v>
      </c>
      <c r="E192">
        <v>0</v>
      </c>
      <c r="F192">
        <v>0</v>
      </c>
      <c r="G192">
        <v>0</v>
      </c>
      <c r="H192">
        <v>0</v>
      </c>
      <c r="I192">
        <v>0</v>
      </c>
      <c r="J192">
        <v>0</v>
      </c>
      <c r="K192">
        <v>0</v>
      </c>
      <c r="L192">
        <v>0</v>
      </c>
    </row>
    <row r="193" spans="1:12" x14ac:dyDescent="0.25">
      <c r="A193" t="s">
        <v>711</v>
      </c>
      <c r="B193">
        <v>0</v>
      </c>
      <c r="C193">
        <v>0</v>
      </c>
      <c r="D193">
        <v>0</v>
      </c>
      <c r="E193">
        <v>0</v>
      </c>
      <c r="F193">
        <v>0</v>
      </c>
      <c r="G193">
        <v>0</v>
      </c>
      <c r="H193">
        <v>0</v>
      </c>
      <c r="I193">
        <v>0</v>
      </c>
      <c r="J193">
        <v>0</v>
      </c>
      <c r="K193">
        <v>0</v>
      </c>
      <c r="L193">
        <v>0</v>
      </c>
    </row>
    <row r="194" spans="1:12" x14ac:dyDescent="0.25">
      <c r="A194" t="s">
        <v>19</v>
      </c>
      <c r="B194">
        <v>0</v>
      </c>
      <c r="C194">
        <v>0</v>
      </c>
      <c r="D194">
        <v>0</v>
      </c>
      <c r="E194">
        <v>0</v>
      </c>
      <c r="F194">
        <v>0</v>
      </c>
      <c r="G194">
        <v>0</v>
      </c>
      <c r="H194">
        <v>0</v>
      </c>
      <c r="I194">
        <v>0</v>
      </c>
      <c r="J194">
        <v>0</v>
      </c>
      <c r="K194">
        <v>0.60009999999999997</v>
      </c>
      <c r="L194">
        <v>8.0500000000000002E-2</v>
      </c>
    </row>
    <row r="195" spans="1:12" x14ac:dyDescent="0.25">
      <c r="A195" t="s">
        <v>23</v>
      </c>
      <c r="B195">
        <v>0</v>
      </c>
      <c r="C195">
        <v>0.1</v>
      </c>
      <c r="D195">
        <v>5.0999999999999996</v>
      </c>
      <c r="E195">
        <v>13.9</v>
      </c>
      <c r="F195">
        <v>17.3</v>
      </c>
      <c r="G195">
        <v>21.5</v>
      </c>
      <c r="H195">
        <v>32</v>
      </c>
      <c r="I195">
        <v>30.7</v>
      </c>
      <c r="J195">
        <v>39.4</v>
      </c>
      <c r="K195">
        <v>43</v>
      </c>
      <c r="L195">
        <v>43</v>
      </c>
    </row>
    <row r="196" spans="1:12" x14ac:dyDescent="0.25">
      <c r="A196" t="s">
        <v>712</v>
      </c>
      <c r="B196">
        <v>0</v>
      </c>
      <c r="C196">
        <v>0</v>
      </c>
      <c r="D196">
        <v>0</v>
      </c>
      <c r="E196">
        <v>0</v>
      </c>
      <c r="F196">
        <v>0</v>
      </c>
      <c r="G196">
        <v>0</v>
      </c>
      <c r="H196">
        <v>0</v>
      </c>
      <c r="I196">
        <v>0</v>
      </c>
      <c r="J196">
        <v>0</v>
      </c>
      <c r="K196">
        <v>0</v>
      </c>
      <c r="L196">
        <v>0</v>
      </c>
    </row>
    <row r="197" spans="1:12" x14ac:dyDescent="0.25">
      <c r="A197" t="s">
        <v>47</v>
      </c>
      <c r="B197">
        <v>0</v>
      </c>
      <c r="C197">
        <v>0</v>
      </c>
      <c r="D197">
        <v>0</v>
      </c>
      <c r="E197">
        <v>0</v>
      </c>
      <c r="F197">
        <v>0</v>
      </c>
      <c r="G197">
        <v>0</v>
      </c>
      <c r="H197">
        <v>0</v>
      </c>
      <c r="I197">
        <v>0</v>
      </c>
      <c r="J197">
        <v>0</v>
      </c>
      <c r="K197">
        <v>0</v>
      </c>
      <c r="L197">
        <v>0.01</v>
      </c>
    </row>
    <row r="198" spans="1:12" x14ac:dyDescent="0.25">
      <c r="A198" t="s">
        <v>584</v>
      </c>
      <c r="B198">
        <v>0</v>
      </c>
      <c r="C198">
        <v>0</v>
      </c>
      <c r="D198">
        <v>0</v>
      </c>
      <c r="E198">
        <v>0</v>
      </c>
      <c r="F198">
        <v>0</v>
      </c>
      <c r="G198">
        <v>0</v>
      </c>
      <c r="H198">
        <v>0</v>
      </c>
      <c r="I198">
        <v>0</v>
      </c>
      <c r="J198">
        <v>0</v>
      </c>
      <c r="K198">
        <v>0</v>
      </c>
      <c r="L198">
        <v>0</v>
      </c>
    </row>
    <row r="199" spans="1:12" x14ac:dyDescent="0.25">
      <c r="A199" t="s">
        <v>453</v>
      </c>
      <c r="B199">
        <v>0</v>
      </c>
      <c r="C199">
        <v>0</v>
      </c>
      <c r="D199">
        <v>0</v>
      </c>
      <c r="E199">
        <v>0</v>
      </c>
      <c r="F199">
        <v>0</v>
      </c>
      <c r="G199">
        <v>0</v>
      </c>
      <c r="H199">
        <v>0</v>
      </c>
      <c r="I199">
        <v>0</v>
      </c>
      <c r="J199">
        <v>0</v>
      </c>
      <c r="K199">
        <v>0</v>
      </c>
      <c r="L199">
        <v>0</v>
      </c>
    </row>
    <row r="200" spans="1:12" x14ac:dyDescent="0.25">
      <c r="A200" t="s">
        <v>713</v>
      </c>
      <c r="B200" t="s">
        <v>683</v>
      </c>
      <c r="C200" t="s">
        <v>683</v>
      </c>
      <c r="D200" t="s">
        <v>683</v>
      </c>
      <c r="E200" t="s">
        <v>683</v>
      </c>
      <c r="F200" t="s">
        <v>683</v>
      </c>
      <c r="G200" t="s">
        <v>683</v>
      </c>
      <c r="H200" t="s">
        <v>683</v>
      </c>
      <c r="I200" t="s">
        <v>683</v>
      </c>
      <c r="J200" t="s">
        <v>683</v>
      </c>
      <c r="K200" t="s">
        <v>683</v>
      </c>
      <c r="L200" t="s">
        <v>683</v>
      </c>
    </row>
    <row r="201" spans="1:12" x14ac:dyDescent="0.25">
      <c r="A201" t="s">
        <v>714</v>
      </c>
      <c r="B201">
        <v>0</v>
      </c>
      <c r="C201">
        <v>0</v>
      </c>
      <c r="D201">
        <v>0</v>
      </c>
      <c r="E201">
        <v>0</v>
      </c>
      <c r="F201">
        <v>0</v>
      </c>
      <c r="G201">
        <v>0</v>
      </c>
      <c r="H201">
        <v>0</v>
      </c>
      <c r="I201">
        <v>0</v>
      </c>
      <c r="J201">
        <v>0</v>
      </c>
      <c r="K201">
        <v>0</v>
      </c>
      <c r="L201">
        <v>0.1</v>
      </c>
    </row>
    <row r="202" spans="1:12" x14ac:dyDescent="0.25">
      <c r="A202" t="s">
        <v>63</v>
      </c>
      <c r="B202">
        <v>2.9</v>
      </c>
      <c r="C202">
        <v>3</v>
      </c>
      <c r="D202">
        <v>3.2</v>
      </c>
      <c r="E202">
        <v>3.3</v>
      </c>
      <c r="F202">
        <v>3.5</v>
      </c>
      <c r="G202">
        <v>3.9</v>
      </c>
      <c r="H202">
        <v>4.5</v>
      </c>
      <c r="I202">
        <v>4.7</v>
      </c>
      <c r="J202">
        <v>5.2</v>
      </c>
      <c r="K202">
        <v>7</v>
      </c>
      <c r="L202">
        <v>7</v>
      </c>
    </row>
    <row r="203" spans="1:12" x14ac:dyDescent="0.25">
      <c r="A203" t="s">
        <v>65</v>
      </c>
      <c r="B203">
        <v>0</v>
      </c>
      <c r="C203">
        <v>0</v>
      </c>
      <c r="D203">
        <v>0</v>
      </c>
      <c r="E203">
        <v>0</v>
      </c>
      <c r="F203">
        <v>0</v>
      </c>
      <c r="G203">
        <v>0.2</v>
      </c>
      <c r="H203">
        <v>0.5</v>
      </c>
      <c r="I203">
        <v>1.2</v>
      </c>
      <c r="J203">
        <v>2.2000000000000002</v>
      </c>
      <c r="K203">
        <v>6.2</v>
      </c>
      <c r="L203">
        <v>8</v>
      </c>
    </row>
    <row r="204" spans="1:12" x14ac:dyDescent="0.25">
      <c r="A204" t="s">
        <v>75</v>
      </c>
      <c r="B204">
        <v>0</v>
      </c>
      <c r="C204">
        <v>0</v>
      </c>
      <c r="D204">
        <v>0</v>
      </c>
      <c r="E204">
        <v>0</v>
      </c>
      <c r="F204">
        <v>0</v>
      </c>
      <c r="G204">
        <v>0</v>
      </c>
      <c r="H204">
        <v>0.10050000000000001</v>
      </c>
      <c r="I204">
        <v>0.10199999999999999</v>
      </c>
      <c r="J204">
        <v>0.10299999999999999</v>
      </c>
      <c r="K204">
        <v>0.20300000000000001</v>
      </c>
      <c r="L204">
        <v>1.3</v>
      </c>
    </row>
    <row r="205" spans="1:12" x14ac:dyDescent="0.25">
      <c r="A205" t="s">
        <v>483</v>
      </c>
      <c r="B205">
        <v>0</v>
      </c>
      <c r="C205">
        <v>0</v>
      </c>
      <c r="D205">
        <v>0</v>
      </c>
      <c r="E205">
        <v>0</v>
      </c>
      <c r="F205">
        <v>0</v>
      </c>
      <c r="G205">
        <v>0</v>
      </c>
      <c r="H205">
        <v>0</v>
      </c>
      <c r="I205">
        <v>0</v>
      </c>
      <c r="J205">
        <v>0</v>
      </c>
      <c r="K205">
        <v>0</v>
      </c>
      <c r="L205">
        <v>0</v>
      </c>
    </row>
    <row r="206" spans="1:12" x14ac:dyDescent="0.25">
      <c r="A206" t="s">
        <v>715</v>
      </c>
      <c r="B206">
        <v>0</v>
      </c>
      <c r="C206">
        <v>0</v>
      </c>
      <c r="D206">
        <v>0</v>
      </c>
      <c r="E206">
        <v>0</v>
      </c>
      <c r="F206">
        <v>0</v>
      </c>
      <c r="G206">
        <v>0</v>
      </c>
      <c r="H206">
        <v>0</v>
      </c>
      <c r="I206">
        <v>0</v>
      </c>
      <c r="J206">
        <v>0</v>
      </c>
      <c r="K206">
        <v>0</v>
      </c>
      <c r="L206">
        <v>0</v>
      </c>
    </row>
    <row r="207" spans="1:12" x14ac:dyDescent="0.25">
      <c r="A207" t="s">
        <v>716</v>
      </c>
      <c r="B207">
        <v>0</v>
      </c>
      <c r="C207">
        <v>0</v>
      </c>
      <c r="D207">
        <v>0.02</v>
      </c>
      <c r="E207">
        <v>0.04</v>
      </c>
      <c r="F207">
        <v>0.1</v>
      </c>
      <c r="G207">
        <v>0.2</v>
      </c>
      <c r="H207">
        <v>0.9</v>
      </c>
      <c r="I207">
        <v>1.7</v>
      </c>
      <c r="J207">
        <v>3.2</v>
      </c>
      <c r="K207">
        <v>5</v>
      </c>
      <c r="L207">
        <v>6.5</v>
      </c>
    </row>
    <row r="208" spans="1:12" x14ac:dyDescent="0.25">
      <c r="A208" t="s">
        <v>717</v>
      </c>
      <c r="B208">
        <v>0</v>
      </c>
      <c r="C208">
        <v>0</v>
      </c>
      <c r="D208">
        <v>0</v>
      </c>
      <c r="E208">
        <v>0</v>
      </c>
      <c r="F208">
        <v>0</v>
      </c>
      <c r="G208">
        <v>0</v>
      </c>
      <c r="H208">
        <v>0</v>
      </c>
      <c r="I208">
        <v>0</v>
      </c>
      <c r="J208">
        <v>0</v>
      </c>
      <c r="K208">
        <v>0</v>
      </c>
      <c r="L208">
        <v>0</v>
      </c>
    </row>
    <row r="209" spans="1:12" x14ac:dyDescent="0.25">
      <c r="A209" t="s">
        <v>718</v>
      </c>
      <c r="B209">
        <v>0</v>
      </c>
      <c r="C209">
        <v>0</v>
      </c>
      <c r="D209">
        <v>0</v>
      </c>
      <c r="E209">
        <v>0</v>
      </c>
      <c r="F209">
        <v>0</v>
      </c>
      <c r="G209">
        <v>0</v>
      </c>
      <c r="H209">
        <v>0</v>
      </c>
      <c r="I209">
        <v>0</v>
      </c>
      <c r="J209">
        <v>0</v>
      </c>
      <c r="K209">
        <v>0</v>
      </c>
      <c r="L209">
        <v>0</v>
      </c>
    </row>
    <row r="210" spans="1:12" x14ac:dyDescent="0.25">
      <c r="A210" t="s">
        <v>87</v>
      </c>
      <c r="B210">
        <v>0</v>
      </c>
      <c r="C210">
        <v>0</v>
      </c>
      <c r="D210">
        <v>0</v>
      </c>
      <c r="E210">
        <v>0</v>
      </c>
      <c r="F210">
        <v>0</v>
      </c>
      <c r="G210">
        <v>0</v>
      </c>
      <c r="H210">
        <v>1.1000000000000001</v>
      </c>
      <c r="I210">
        <v>2.5</v>
      </c>
      <c r="J210">
        <v>4.5</v>
      </c>
      <c r="K210">
        <v>4.5</v>
      </c>
      <c r="L210">
        <v>2</v>
      </c>
    </row>
    <row r="211" spans="1:12" x14ac:dyDescent="0.25">
      <c r="A211" t="s">
        <v>524</v>
      </c>
      <c r="B211">
        <v>0</v>
      </c>
      <c r="C211">
        <v>0</v>
      </c>
      <c r="D211">
        <v>0</v>
      </c>
      <c r="E211">
        <v>0</v>
      </c>
      <c r="F211">
        <v>0</v>
      </c>
      <c r="G211">
        <v>0</v>
      </c>
      <c r="H211">
        <v>0</v>
      </c>
      <c r="I211">
        <v>0</v>
      </c>
      <c r="J211">
        <v>0</v>
      </c>
      <c r="K211">
        <v>0</v>
      </c>
      <c r="L211">
        <v>0</v>
      </c>
    </row>
    <row r="212" spans="1:12" x14ac:dyDescent="0.25">
      <c r="A212" t="s">
        <v>542</v>
      </c>
      <c r="B212">
        <v>0</v>
      </c>
      <c r="C212">
        <v>0</v>
      </c>
      <c r="D212">
        <v>0</v>
      </c>
      <c r="E212">
        <v>0</v>
      </c>
      <c r="F212">
        <v>0</v>
      </c>
      <c r="G212">
        <v>0</v>
      </c>
      <c r="H212">
        <v>0</v>
      </c>
      <c r="I212">
        <v>0</v>
      </c>
      <c r="J212">
        <v>0</v>
      </c>
      <c r="K212">
        <v>0</v>
      </c>
      <c r="L212">
        <v>0</v>
      </c>
    </row>
    <row r="213" spans="1:12" x14ac:dyDescent="0.25">
      <c r="A213" t="s">
        <v>719</v>
      </c>
      <c r="B213">
        <v>0</v>
      </c>
      <c r="C213">
        <v>0</v>
      </c>
      <c r="D213">
        <v>0</v>
      </c>
      <c r="E213">
        <v>0</v>
      </c>
      <c r="F213">
        <v>0</v>
      </c>
      <c r="G213">
        <v>0</v>
      </c>
      <c r="H213">
        <v>0</v>
      </c>
      <c r="I213">
        <v>0</v>
      </c>
      <c r="J213">
        <v>0</v>
      </c>
      <c r="K213">
        <v>0</v>
      </c>
      <c r="L213">
        <v>0</v>
      </c>
    </row>
    <row r="214" spans="1:12" x14ac:dyDescent="0.25">
      <c r="A214" t="s">
        <v>562</v>
      </c>
      <c r="B214">
        <v>0</v>
      </c>
      <c r="C214">
        <v>0</v>
      </c>
      <c r="D214">
        <v>0</v>
      </c>
      <c r="E214">
        <v>0</v>
      </c>
      <c r="F214">
        <v>0</v>
      </c>
      <c r="G214">
        <v>0</v>
      </c>
      <c r="H214">
        <v>0</v>
      </c>
      <c r="I214">
        <v>0</v>
      </c>
      <c r="J214">
        <v>0</v>
      </c>
      <c r="K214">
        <v>0</v>
      </c>
      <c r="L214">
        <v>0</v>
      </c>
    </row>
    <row r="215" spans="1:12" x14ac:dyDescent="0.25">
      <c r="A215" t="s">
        <v>553</v>
      </c>
      <c r="B215">
        <v>0</v>
      </c>
      <c r="C215">
        <v>0</v>
      </c>
      <c r="D215">
        <v>0</v>
      </c>
      <c r="E215">
        <v>0</v>
      </c>
      <c r="F215">
        <v>0</v>
      </c>
      <c r="G215">
        <v>0</v>
      </c>
      <c r="H215">
        <v>0</v>
      </c>
      <c r="I215">
        <v>0</v>
      </c>
      <c r="J215">
        <v>0</v>
      </c>
      <c r="K215">
        <v>0</v>
      </c>
      <c r="L215">
        <v>0</v>
      </c>
    </row>
    <row r="216" spans="1:12" x14ac:dyDescent="0.25">
      <c r="A216" t="s">
        <v>97</v>
      </c>
      <c r="B216">
        <v>0</v>
      </c>
      <c r="C216">
        <v>0</v>
      </c>
      <c r="D216">
        <v>0</v>
      </c>
      <c r="E216">
        <v>0</v>
      </c>
      <c r="F216">
        <v>0</v>
      </c>
      <c r="G216">
        <v>0</v>
      </c>
      <c r="H216">
        <v>0</v>
      </c>
      <c r="I216">
        <v>0.02</v>
      </c>
      <c r="J216">
        <v>0.06</v>
      </c>
      <c r="K216">
        <v>0.12</v>
      </c>
      <c r="L216">
        <v>0.12</v>
      </c>
    </row>
    <row r="217" spans="1:12" x14ac:dyDescent="0.25">
      <c r="A217" t="s">
        <v>720</v>
      </c>
      <c r="B217">
        <v>0</v>
      </c>
      <c r="C217">
        <v>0</v>
      </c>
      <c r="D217">
        <v>0</v>
      </c>
      <c r="E217">
        <v>0</v>
      </c>
      <c r="F217">
        <v>0</v>
      </c>
      <c r="G217">
        <v>0</v>
      </c>
      <c r="H217">
        <v>0</v>
      </c>
      <c r="I217">
        <v>0</v>
      </c>
      <c r="J217">
        <v>0</v>
      </c>
      <c r="K217">
        <v>0</v>
      </c>
      <c r="L217">
        <v>0</v>
      </c>
    </row>
    <row r="218" spans="1:12" x14ac:dyDescent="0.25">
      <c r="A218" t="s">
        <v>103</v>
      </c>
      <c r="B218">
        <v>0</v>
      </c>
      <c r="C218">
        <v>0</v>
      </c>
      <c r="D218">
        <v>0</v>
      </c>
      <c r="E218">
        <v>0</v>
      </c>
      <c r="F218">
        <v>0</v>
      </c>
      <c r="G218">
        <v>0</v>
      </c>
      <c r="H218">
        <v>0.8</v>
      </c>
      <c r="I218">
        <v>0.6</v>
      </c>
      <c r="J218">
        <v>0.6</v>
      </c>
      <c r="K218">
        <v>0.3</v>
      </c>
      <c r="L218">
        <v>0.2</v>
      </c>
    </row>
    <row r="219" spans="1:12" x14ac:dyDescent="0.25">
      <c r="A219" t="s">
        <v>574</v>
      </c>
      <c r="B219">
        <v>0</v>
      </c>
      <c r="C219">
        <v>0</v>
      </c>
      <c r="D219">
        <v>0</v>
      </c>
      <c r="E219">
        <v>0</v>
      </c>
      <c r="F219">
        <v>0</v>
      </c>
      <c r="G219">
        <v>0</v>
      </c>
      <c r="H219">
        <v>0</v>
      </c>
      <c r="I219">
        <v>0</v>
      </c>
      <c r="J219">
        <v>0</v>
      </c>
      <c r="K219">
        <v>0</v>
      </c>
      <c r="L219">
        <v>0</v>
      </c>
    </row>
    <row r="220" spans="1:12" x14ac:dyDescent="0.25">
      <c r="A220" t="s">
        <v>109</v>
      </c>
      <c r="B220">
        <v>0</v>
      </c>
      <c r="C220">
        <v>0</v>
      </c>
      <c r="D220">
        <v>0</v>
      </c>
      <c r="E220">
        <v>0</v>
      </c>
      <c r="F220">
        <v>0</v>
      </c>
      <c r="G220">
        <v>0.2</v>
      </c>
      <c r="H220">
        <v>0.4</v>
      </c>
      <c r="I220">
        <v>0.6</v>
      </c>
      <c r="J220">
        <v>1.1100000000000001</v>
      </c>
      <c r="K220">
        <v>2.5</v>
      </c>
      <c r="L220">
        <v>2.9</v>
      </c>
    </row>
    <row r="221" spans="1:12" x14ac:dyDescent="0.25">
      <c r="A221" t="s">
        <v>658</v>
      </c>
      <c r="B221">
        <v>0</v>
      </c>
      <c r="C221">
        <v>0</v>
      </c>
      <c r="D221">
        <v>0</v>
      </c>
      <c r="E221">
        <v>0</v>
      </c>
      <c r="F221">
        <v>0</v>
      </c>
      <c r="G221">
        <v>0</v>
      </c>
      <c r="H221">
        <v>0</v>
      </c>
      <c r="I221">
        <v>0</v>
      </c>
      <c r="J221">
        <v>0</v>
      </c>
      <c r="K221">
        <v>0</v>
      </c>
      <c r="L221">
        <v>0</v>
      </c>
    </row>
    <row r="222" spans="1:12" x14ac:dyDescent="0.25">
      <c r="A222" t="s">
        <v>121</v>
      </c>
      <c r="B222">
        <v>0</v>
      </c>
      <c r="C222">
        <v>0</v>
      </c>
      <c r="D222">
        <v>0</v>
      </c>
      <c r="E222">
        <v>0</v>
      </c>
      <c r="F222">
        <v>0</v>
      </c>
      <c r="G222">
        <v>0.02</v>
      </c>
      <c r="H222">
        <v>0.3</v>
      </c>
      <c r="I222">
        <v>0.7</v>
      </c>
      <c r="J222">
        <v>2</v>
      </c>
      <c r="K222">
        <v>1</v>
      </c>
      <c r="L222">
        <v>0.5</v>
      </c>
    </row>
    <row r="223" spans="1:12" x14ac:dyDescent="0.25">
      <c r="A223" t="s">
        <v>597</v>
      </c>
      <c r="B223">
        <v>0</v>
      </c>
      <c r="C223">
        <v>0</v>
      </c>
      <c r="D223">
        <v>0</v>
      </c>
      <c r="E223">
        <v>0</v>
      </c>
      <c r="F223">
        <v>0</v>
      </c>
      <c r="G223">
        <v>0</v>
      </c>
      <c r="H223">
        <v>0</v>
      </c>
      <c r="I223">
        <v>0</v>
      </c>
      <c r="J223">
        <v>0</v>
      </c>
      <c r="K223">
        <v>0</v>
      </c>
      <c r="L223">
        <v>0</v>
      </c>
    </row>
    <row r="224" spans="1:12" x14ac:dyDescent="0.25">
      <c r="A224" t="s">
        <v>506</v>
      </c>
      <c r="B224">
        <v>0</v>
      </c>
      <c r="C224">
        <v>0</v>
      </c>
      <c r="D224">
        <v>0</v>
      </c>
      <c r="E224">
        <v>0</v>
      </c>
      <c r="F224">
        <v>0</v>
      </c>
      <c r="G224">
        <v>0</v>
      </c>
      <c r="H224">
        <v>0</v>
      </c>
      <c r="I224">
        <v>0</v>
      </c>
      <c r="J224">
        <v>0</v>
      </c>
      <c r="K224">
        <v>0</v>
      </c>
      <c r="L224">
        <v>0</v>
      </c>
    </row>
    <row r="225" spans="1:12" x14ac:dyDescent="0.25">
      <c r="A225" t="s">
        <v>721</v>
      </c>
      <c r="B225">
        <v>0</v>
      </c>
      <c r="C225">
        <v>0</v>
      </c>
      <c r="D225">
        <v>0</v>
      </c>
      <c r="E225">
        <v>0</v>
      </c>
      <c r="F225">
        <v>0</v>
      </c>
      <c r="G225">
        <v>0</v>
      </c>
      <c r="H225">
        <v>0</v>
      </c>
      <c r="I225">
        <v>0.1</v>
      </c>
      <c r="J225">
        <v>0.4</v>
      </c>
      <c r="K225">
        <v>0.7</v>
      </c>
      <c r="L225">
        <v>0.5</v>
      </c>
    </row>
    <row r="226" spans="1:12" x14ac:dyDescent="0.25">
      <c r="A226" t="s">
        <v>137</v>
      </c>
      <c r="B226">
        <v>0</v>
      </c>
      <c r="C226">
        <v>0</v>
      </c>
      <c r="D226">
        <v>0</v>
      </c>
      <c r="E226">
        <v>0</v>
      </c>
      <c r="F226">
        <v>0.1</v>
      </c>
      <c r="G226">
        <v>1.6</v>
      </c>
      <c r="H226">
        <v>2.6</v>
      </c>
      <c r="I226">
        <v>4.2</v>
      </c>
      <c r="J226">
        <v>13.4</v>
      </c>
      <c r="K226">
        <v>17.399999999999999</v>
      </c>
      <c r="L226">
        <v>18.5</v>
      </c>
    </row>
    <row r="227" spans="1:12" x14ac:dyDescent="0.25">
      <c r="A227" t="s">
        <v>722</v>
      </c>
      <c r="B227" t="s">
        <v>683</v>
      </c>
      <c r="C227" t="s">
        <v>683</v>
      </c>
      <c r="D227" t="s">
        <v>683</v>
      </c>
      <c r="E227">
        <v>0</v>
      </c>
      <c r="F227">
        <v>0</v>
      </c>
      <c r="G227">
        <v>0</v>
      </c>
      <c r="H227">
        <v>0</v>
      </c>
      <c r="I227">
        <v>0</v>
      </c>
      <c r="J227">
        <v>0</v>
      </c>
      <c r="K227">
        <v>0</v>
      </c>
      <c r="L227">
        <v>0</v>
      </c>
    </row>
    <row r="228" spans="1:12" x14ac:dyDescent="0.25">
      <c r="A228" t="s">
        <v>636</v>
      </c>
      <c r="B228">
        <v>0</v>
      </c>
      <c r="C228">
        <v>0</v>
      </c>
      <c r="D228">
        <v>0</v>
      </c>
      <c r="E228">
        <v>0</v>
      </c>
      <c r="F228">
        <v>0</v>
      </c>
      <c r="G228">
        <v>0</v>
      </c>
      <c r="H228">
        <v>0</v>
      </c>
      <c r="I228">
        <v>0</v>
      </c>
      <c r="J228">
        <v>0</v>
      </c>
      <c r="K228">
        <v>0</v>
      </c>
      <c r="L228">
        <v>0</v>
      </c>
    </row>
    <row r="229" spans="1:12" x14ac:dyDescent="0.25">
      <c r="A229" t="s">
        <v>723</v>
      </c>
      <c r="B229">
        <v>0</v>
      </c>
      <c r="C229">
        <v>0</v>
      </c>
      <c r="D229">
        <v>0</v>
      </c>
      <c r="E229">
        <v>0</v>
      </c>
      <c r="F229">
        <v>0</v>
      </c>
      <c r="G229">
        <v>0</v>
      </c>
      <c r="H229">
        <v>0</v>
      </c>
      <c r="I229">
        <v>0</v>
      </c>
      <c r="J229">
        <v>0</v>
      </c>
      <c r="K229">
        <v>0</v>
      </c>
      <c r="L229">
        <v>0</v>
      </c>
    </row>
    <row r="230" spans="1:12" x14ac:dyDescent="0.25">
      <c r="A230" t="s">
        <v>654</v>
      </c>
      <c r="B230">
        <v>0</v>
      </c>
      <c r="C230">
        <v>0</v>
      </c>
      <c r="D230">
        <v>0</v>
      </c>
      <c r="E230">
        <v>0</v>
      </c>
      <c r="F230">
        <v>0</v>
      </c>
      <c r="G230">
        <v>0</v>
      </c>
      <c r="H230">
        <v>0</v>
      </c>
      <c r="I230">
        <v>0</v>
      </c>
      <c r="J230">
        <v>0</v>
      </c>
      <c r="K230">
        <v>0</v>
      </c>
      <c r="L230">
        <v>0</v>
      </c>
    </row>
    <row r="231" spans="1:12" x14ac:dyDescent="0.25">
      <c r="A231" t="s">
        <v>149</v>
      </c>
      <c r="B231">
        <v>0</v>
      </c>
      <c r="C231">
        <v>0</v>
      </c>
      <c r="D231">
        <v>0</v>
      </c>
      <c r="E231">
        <v>0</v>
      </c>
      <c r="F231">
        <v>0</v>
      </c>
      <c r="G231">
        <v>0</v>
      </c>
      <c r="H231">
        <v>0</v>
      </c>
      <c r="I231">
        <v>0</v>
      </c>
      <c r="J231">
        <v>0</v>
      </c>
      <c r="K231">
        <v>4.3999999999999997E-2</v>
      </c>
      <c r="L231">
        <v>0.6</v>
      </c>
    </row>
    <row r="232" spans="1:12" x14ac:dyDescent="0.25">
      <c r="A232" t="s">
        <v>724</v>
      </c>
      <c r="B232">
        <v>0</v>
      </c>
      <c r="C232">
        <v>0</v>
      </c>
      <c r="D232">
        <v>0</v>
      </c>
      <c r="E232">
        <v>0</v>
      </c>
      <c r="F232">
        <v>0</v>
      </c>
      <c r="G232">
        <v>0</v>
      </c>
      <c r="H232">
        <v>0</v>
      </c>
      <c r="I232">
        <v>0</v>
      </c>
      <c r="J232">
        <v>0</v>
      </c>
      <c r="K232">
        <v>0</v>
      </c>
      <c r="L232">
        <v>0</v>
      </c>
    </row>
    <row r="233" spans="1:12" x14ac:dyDescent="0.25">
      <c r="A233" t="s">
        <v>656</v>
      </c>
      <c r="B233">
        <v>314.56670000000003</v>
      </c>
      <c r="C233">
        <v>342.86511000000002</v>
      </c>
      <c r="D233">
        <v>403.46555999999998</v>
      </c>
      <c r="E233">
        <v>499.40827999999999</v>
      </c>
      <c r="F233">
        <v>554.75739999999996</v>
      </c>
      <c r="G233">
        <v>656.27391</v>
      </c>
      <c r="H233">
        <v>840.37053000000003</v>
      </c>
      <c r="I233">
        <v>1103.1074900000001</v>
      </c>
      <c r="J233">
        <v>1476.22083</v>
      </c>
      <c r="K233">
        <v>1633.06158</v>
      </c>
      <c r="L233">
        <v>1855.6488199999999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43DCF-3CCE-4305-9A1E-8EB9BCCA20D5}">
  <dimension ref="A1:A10"/>
  <sheetViews>
    <sheetView workbookViewId="0">
      <selection activeCell="A11" sqref="A11"/>
    </sheetView>
  </sheetViews>
  <sheetFormatPr defaultRowHeight="15" x14ac:dyDescent="0.25"/>
  <cols>
    <col min="1" max="1" width="11.85546875" bestFit="1" customWidth="1"/>
  </cols>
  <sheetData>
    <row r="1" spans="1:1" x14ac:dyDescent="0.25">
      <c r="A1" t="s">
        <v>730</v>
      </c>
    </row>
    <row r="2" spans="1:1" x14ac:dyDescent="0.25">
      <c r="A2" t="s">
        <v>145</v>
      </c>
    </row>
    <row r="3" spans="1:1" x14ac:dyDescent="0.25">
      <c r="A3" t="s">
        <v>3</v>
      </c>
    </row>
    <row r="4" spans="1:1" x14ac:dyDescent="0.25">
      <c r="A4" t="s">
        <v>23</v>
      </c>
    </row>
    <row r="5" spans="1:1" x14ac:dyDescent="0.25">
      <c r="A5" t="s">
        <v>63</v>
      </c>
    </row>
    <row r="6" spans="1:1" x14ac:dyDescent="0.25">
      <c r="A6" t="s">
        <v>85</v>
      </c>
    </row>
    <row r="7" spans="1:1" x14ac:dyDescent="0.25">
      <c r="A7" t="s">
        <v>5</v>
      </c>
    </row>
    <row r="8" spans="1:1" x14ac:dyDescent="0.25">
      <c r="A8" t="s">
        <v>53</v>
      </c>
    </row>
    <row r="9" spans="1:1" x14ac:dyDescent="0.25">
      <c r="A9" t="s">
        <v>716</v>
      </c>
    </row>
    <row r="10" spans="1:1" x14ac:dyDescent="0.25">
      <c r="A10"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5"/>
  <sheetViews>
    <sheetView tabSelected="1" zoomScaleNormal="100" workbookViewId="0">
      <selection activeCell="E17" sqref="E17"/>
    </sheetView>
  </sheetViews>
  <sheetFormatPr defaultColWidth="8.85546875" defaultRowHeight="15" x14ac:dyDescent="0.25"/>
  <cols>
    <col min="1" max="1" width="14.42578125" customWidth="1"/>
    <col min="2" max="2" width="6.5703125" customWidth="1"/>
    <col min="3" max="3" width="12.140625" style="4" customWidth="1"/>
    <col min="4" max="4" width="14.140625" style="6" bestFit="1" customWidth="1"/>
    <col min="5" max="5" width="12.42578125" style="4" bestFit="1" customWidth="1"/>
    <col min="6" max="6" width="21.85546875" style="5" bestFit="1" customWidth="1"/>
  </cols>
  <sheetData>
    <row r="1" spans="1:6" x14ac:dyDescent="0.25">
      <c r="A1" t="s">
        <v>153</v>
      </c>
      <c r="B1" t="s">
        <v>0</v>
      </c>
      <c r="C1" s="4" t="s">
        <v>1</v>
      </c>
      <c r="D1" s="6" t="s">
        <v>2</v>
      </c>
      <c r="E1" s="4" t="s">
        <v>725</v>
      </c>
      <c r="F1" s="5" t="s">
        <v>726</v>
      </c>
    </row>
    <row r="2" spans="1:6" x14ac:dyDescent="0.25">
      <c r="A2" t="s">
        <v>4</v>
      </c>
      <c r="B2">
        <v>2000</v>
      </c>
      <c r="C2" s="4">
        <v>0.1</v>
      </c>
      <c r="D2" s="6">
        <v>37057452</v>
      </c>
      <c r="E2" s="4">
        <v>142136.587</v>
      </c>
      <c r="F2" s="5">
        <v>284203750000</v>
      </c>
    </row>
    <row r="3" spans="1:6" x14ac:dyDescent="0.25">
      <c r="A3" t="s">
        <v>4</v>
      </c>
      <c r="B3">
        <v>2001</v>
      </c>
      <c r="C3" s="4">
        <v>0.2</v>
      </c>
      <c r="D3" s="6">
        <v>37471509</v>
      </c>
      <c r="E3" s="4">
        <v>133720.82199999999</v>
      </c>
      <c r="F3" s="5">
        <v>268696750000</v>
      </c>
    </row>
    <row r="4" spans="1:6" x14ac:dyDescent="0.25">
      <c r="A4" t="s">
        <v>4</v>
      </c>
      <c r="B4">
        <v>2002</v>
      </c>
      <c r="C4" s="4">
        <v>0.2</v>
      </c>
      <c r="D4" s="6">
        <v>37889370</v>
      </c>
      <c r="E4" s="4">
        <v>124714.67</v>
      </c>
      <c r="F4" s="5">
        <v>97724004251.860199</v>
      </c>
    </row>
    <row r="5" spans="1:6" x14ac:dyDescent="0.25">
      <c r="A5" t="s">
        <v>4</v>
      </c>
      <c r="B5">
        <v>2003</v>
      </c>
      <c r="C5" s="4">
        <v>0.2</v>
      </c>
      <c r="D5" s="6">
        <v>38309379</v>
      </c>
      <c r="E5" s="4">
        <v>135062.94399999999</v>
      </c>
      <c r="F5" s="5">
        <v>127586973492.177</v>
      </c>
    </row>
    <row r="6" spans="1:6" x14ac:dyDescent="0.25">
      <c r="A6" t="s">
        <v>4</v>
      </c>
      <c r="B6">
        <v>2004</v>
      </c>
      <c r="C6" s="4">
        <v>0.2</v>
      </c>
      <c r="D6" s="6">
        <v>38728696</v>
      </c>
      <c r="E6" s="4">
        <v>157589.32500000001</v>
      </c>
      <c r="F6" s="5">
        <v>164657930452.78699</v>
      </c>
    </row>
    <row r="7" spans="1:6" x14ac:dyDescent="0.25">
      <c r="A7" t="s">
        <v>4</v>
      </c>
      <c r="B7">
        <v>2005</v>
      </c>
      <c r="C7" s="4">
        <v>0.2</v>
      </c>
      <c r="D7" s="6">
        <v>39145488</v>
      </c>
      <c r="E7" s="4">
        <v>162110.736</v>
      </c>
      <c r="F7" s="5">
        <v>198737095012.28201</v>
      </c>
    </row>
    <row r="8" spans="1:6" x14ac:dyDescent="0.25">
      <c r="A8" t="s">
        <v>4</v>
      </c>
      <c r="B8">
        <v>2006</v>
      </c>
      <c r="C8" s="4">
        <v>0.7</v>
      </c>
      <c r="D8" s="6">
        <v>39558890</v>
      </c>
      <c r="E8" s="4">
        <v>175436.614</v>
      </c>
      <c r="F8" s="5">
        <v>232557260817.30801</v>
      </c>
    </row>
    <row r="9" spans="1:6" x14ac:dyDescent="0.25">
      <c r="A9" t="s">
        <v>4</v>
      </c>
      <c r="B9">
        <v>2007</v>
      </c>
      <c r="C9" s="4">
        <v>3.9</v>
      </c>
      <c r="D9" s="6">
        <v>39970224</v>
      </c>
      <c r="E9" s="4">
        <v>175176.25700000001</v>
      </c>
      <c r="F9" s="5">
        <v>287530508430.56799</v>
      </c>
    </row>
    <row r="10" spans="1:6" x14ac:dyDescent="0.25">
      <c r="A10" t="s">
        <v>4</v>
      </c>
      <c r="B10">
        <v>2008</v>
      </c>
      <c r="C10" s="4">
        <v>14.1</v>
      </c>
      <c r="D10" s="6">
        <v>40382389</v>
      </c>
      <c r="E10" s="4">
        <v>189107.19</v>
      </c>
      <c r="F10" s="5">
        <v>361558037110.41901</v>
      </c>
    </row>
    <row r="11" spans="1:6" x14ac:dyDescent="0.25">
      <c r="A11" t="s">
        <v>4</v>
      </c>
      <c r="B11">
        <v>2009</v>
      </c>
      <c r="C11" s="4">
        <v>23.5</v>
      </c>
      <c r="D11" s="6">
        <v>40799407</v>
      </c>
      <c r="E11" s="4">
        <v>179961.69200000001</v>
      </c>
      <c r="F11" s="5">
        <v>332976484577.61902</v>
      </c>
    </row>
    <row r="12" spans="1:6" x14ac:dyDescent="0.25">
      <c r="A12" t="s">
        <v>4</v>
      </c>
      <c r="B12">
        <v>2010</v>
      </c>
      <c r="C12" s="4">
        <v>38.1</v>
      </c>
      <c r="D12" s="6">
        <v>41223889</v>
      </c>
      <c r="E12" s="4">
        <v>187919.08199999999</v>
      </c>
      <c r="F12" s="5">
        <v>423627422092.48999</v>
      </c>
    </row>
    <row r="13" spans="1:6" x14ac:dyDescent="0.25">
      <c r="A13" t="s">
        <v>8</v>
      </c>
      <c r="B13">
        <v>2000</v>
      </c>
      <c r="C13" s="4">
        <v>0.4</v>
      </c>
      <c r="D13" s="6">
        <v>8011566</v>
      </c>
      <c r="E13" s="4">
        <v>62283.995000000003</v>
      </c>
      <c r="F13" s="5">
        <v>196799778883.36099</v>
      </c>
    </row>
    <row r="14" spans="1:6" x14ac:dyDescent="0.25">
      <c r="A14" t="s">
        <v>8</v>
      </c>
      <c r="B14">
        <v>2001</v>
      </c>
      <c r="C14" s="4">
        <v>0.4</v>
      </c>
      <c r="D14" s="6">
        <v>8042293</v>
      </c>
      <c r="E14" s="4">
        <v>65888.656000000003</v>
      </c>
      <c r="F14" s="5">
        <v>197337879194.63101</v>
      </c>
    </row>
    <row r="15" spans="1:6" x14ac:dyDescent="0.25">
      <c r="A15" t="s">
        <v>8</v>
      </c>
      <c r="B15">
        <v>2002</v>
      </c>
      <c r="C15" s="4">
        <v>0.5</v>
      </c>
      <c r="D15" s="6">
        <v>8081957</v>
      </c>
      <c r="E15" s="4">
        <v>67073.096999999994</v>
      </c>
      <c r="F15" s="5">
        <v>213377771503.858</v>
      </c>
    </row>
    <row r="16" spans="1:6" x14ac:dyDescent="0.25">
      <c r="A16" t="s">
        <v>8</v>
      </c>
      <c r="B16">
        <v>2003</v>
      </c>
      <c r="C16" s="4">
        <v>0.6</v>
      </c>
      <c r="D16" s="6">
        <v>8121423</v>
      </c>
      <c r="E16" s="4">
        <v>72195.895999999993</v>
      </c>
      <c r="F16" s="5">
        <v>261695778781.03799</v>
      </c>
    </row>
    <row r="17" spans="1:6" x14ac:dyDescent="0.25">
      <c r="A17" t="s">
        <v>8</v>
      </c>
      <c r="B17">
        <v>2004</v>
      </c>
      <c r="C17" s="4">
        <v>1.1000000000000001</v>
      </c>
      <c r="D17" s="6">
        <v>8171966</v>
      </c>
      <c r="E17" s="4">
        <v>72390.247000000003</v>
      </c>
      <c r="F17" s="5">
        <v>300904221504.84198</v>
      </c>
    </row>
    <row r="18" spans="1:6" x14ac:dyDescent="0.25">
      <c r="A18" t="s">
        <v>8</v>
      </c>
      <c r="B18">
        <v>2005</v>
      </c>
      <c r="C18" s="4">
        <v>1.6</v>
      </c>
      <c r="D18" s="6">
        <v>8227829</v>
      </c>
      <c r="E18" s="4">
        <v>74216.413</v>
      </c>
      <c r="F18" s="5">
        <v>315974418604.651</v>
      </c>
    </row>
    <row r="19" spans="1:6" x14ac:dyDescent="0.25">
      <c r="A19" t="s">
        <v>8</v>
      </c>
      <c r="B19">
        <v>2006</v>
      </c>
      <c r="C19" s="4">
        <v>2.4</v>
      </c>
      <c r="D19" s="6">
        <v>8268641</v>
      </c>
      <c r="E19" s="4">
        <v>72162.892999999996</v>
      </c>
      <c r="F19" s="5">
        <v>335998557270.104</v>
      </c>
    </row>
    <row r="20" spans="1:6" x14ac:dyDescent="0.25">
      <c r="A20" t="s">
        <v>8</v>
      </c>
      <c r="B20">
        <v>2007</v>
      </c>
      <c r="C20" s="4">
        <v>5.5</v>
      </c>
      <c r="D20" s="6">
        <v>8295487</v>
      </c>
      <c r="E20" s="4">
        <v>69735.339000000007</v>
      </c>
      <c r="F20" s="5">
        <v>388691445387.35303</v>
      </c>
    </row>
    <row r="21" spans="1:6" x14ac:dyDescent="0.25">
      <c r="A21" t="s">
        <v>8</v>
      </c>
      <c r="B21">
        <v>2008</v>
      </c>
      <c r="C21" s="4">
        <v>5.7</v>
      </c>
      <c r="D21" s="6">
        <v>8321496</v>
      </c>
      <c r="E21" s="4">
        <v>69027.607999999993</v>
      </c>
      <c r="F21" s="5">
        <v>430294287388.31097</v>
      </c>
    </row>
    <row r="22" spans="1:6" x14ac:dyDescent="0.25">
      <c r="A22" t="s">
        <v>8</v>
      </c>
      <c r="B22">
        <v>2009</v>
      </c>
      <c r="C22" s="4">
        <v>8.1</v>
      </c>
      <c r="D22" s="6">
        <v>8343323</v>
      </c>
      <c r="E22" s="4">
        <v>62731.368999999999</v>
      </c>
      <c r="F22" s="5">
        <v>400172297860.51703</v>
      </c>
    </row>
    <row r="23" spans="1:6" x14ac:dyDescent="0.25">
      <c r="A23" t="s">
        <v>8</v>
      </c>
      <c r="B23">
        <v>2010</v>
      </c>
      <c r="C23" s="4">
        <v>7.7</v>
      </c>
      <c r="D23" s="6">
        <v>8363404</v>
      </c>
      <c r="E23" s="4">
        <v>67502.135999999999</v>
      </c>
      <c r="F23" s="5">
        <v>391892746544.69</v>
      </c>
    </row>
    <row r="24" spans="1:6" x14ac:dyDescent="0.25">
      <c r="A24" t="s">
        <v>16</v>
      </c>
      <c r="B24">
        <v>2000</v>
      </c>
      <c r="C24" s="4">
        <v>183.88669999999999</v>
      </c>
      <c r="D24" s="6">
        <v>175287587</v>
      </c>
      <c r="E24" s="4">
        <v>327983.81400000001</v>
      </c>
      <c r="F24" s="5">
        <v>655421153320.57898</v>
      </c>
    </row>
    <row r="25" spans="1:6" x14ac:dyDescent="0.25">
      <c r="A25" t="s">
        <v>16</v>
      </c>
      <c r="B25">
        <v>2001</v>
      </c>
      <c r="C25" s="4">
        <v>197.58564999999999</v>
      </c>
      <c r="D25" s="6">
        <v>177750670</v>
      </c>
      <c r="E25" s="4">
        <v>337433.67300000001</v>
      </c>
      <c r="F25" s="5">
        <v>559372502338.23706</v>
      </c>
    </row>
    <row r="26" spans="1:6" x14ac:dyDescent="0.25">
      <c r="A26" t="s">
        <v>16</v>
      </c>
      <c r="B26">
        <v>2002</v>
      </c>
      <c r="C26" s="4">
        <v>216.93167</v>
      </c>
      <c r="D26" s="6">
        <v>180151021</v>
      </c>
      <c r="E26" s="4">
        <v>332266.87</v>
      </c>
      <c r="F26" s="5">
        <v>507962741819.91901</v>
      </c>
    </row>
    <row r="27" spans="1:6" x14ac:dyDescent="0.25">
      <c r="A27" t="s">
        <v>16</v>
      </c>
      <c r="B27">
        <v>2003</v>
      </c>
      <c r="C27" s="4">
        <v>249.35137</v>
      </c>
      <c r="D27" s="6">
        <v>182482149</v>
      </c>
      <c r="E27" s="4">
        <v>321621.56900000002</v>
      </c>
      <c r="F27" s="5">
        <v>558320116997.07495</v>
      </c>
    </row>
    <row r="28" spans="1:6" x14ac:dyDescent="0.25">
      <c r="A28" t="s">
        <v>16</v>
      </c>
      <c r="B28">
        <v>2004</v>
      </c>
      <c r="C28" s="4">
        <v>251.71708000000001</v>
      </c>
      <c r="D28" s="6">
        <v>184738458</v>
      </c>
      <c r="E28" s="4">
        <v>337826.04200000002</v>
      </c>
      <c r="F28" s="5">
        <v>669316239316.23901</v>
      </c>
    </row>
    <row r="29" spans="1:6" x14ac:dyDescent="0.25">
      <c r="A29" t="s">
        <v>16</v>
      </c>
      <c r="B29">
        <v>2005</v>
      </c>
      <c r="C29" s="4">
        <v>276.41775999999999</v>
      </c>
      <c r="D29" s="6">
        <v>186917361</v>
      </c>
      <c r="E29" s="4">
        <v>347308.90399999998</v>
      </c>
      <c r="F29" s="5">
        <v>891629970423.92395</v>
      </c>
    </row>
    <row r="30" spans="1:6" x14ac:dyDescent="0.25">
      <c r="A30" t="s">
        <v>16</v>
      </c>
      <c r="B30">
        <v>2006</v>
      </c>
      <c r="C30" s="4">
        <v>307.30919</v>
      </c>
      <c r="D30" s="6">
        <v>189012412</v>
      </c>
      <c r="E30" s="4">
        <v>347668.27</v>
      </c>
      <c r="F30" s="5">
        <v>1107640325472.3501</v>
      </c>
    </row>
    <row r="31" spans="1:6" x14ac:dyDescent="0.25">
      <c r="A31" t="s">
        <v>16</v>
      </c>
      <c r="B31">
        <v>2007</v>
      </c>
      <c r="C31" s="4">
        <v>395.67613</v>
      </c>
      <c r="D31" s="6">
        <v>191026637</v>
      </c>
      <c r="E31" s="4">
        <v>363212.68300000002</v>
      </c>
      <c r="F31" s="5">
        <v>1397084381901.29</v>
      </c>
    </row>
    <row r="32" spans="1:6" x14ac:dyDescent="0.25">
      <c r="A32" t="s">
        <v>16</v>
      </c>
      <c r="B32">
        <v>2008</v>
      </c>
      <c r="C32" s="4">
        <v>486.34876000000003</v>
      </c>
      <c r="D32" s="6">
        <v>192979029</v>
      </c>
      <c r="E32" s="4">
        <v>387631.23599999998</v>
      </c>
      <c r="F32" s="5">
        <v>1695824517395.5701</v>
      </c>
    </row>
    <row r="33" spans="1:6" x14ac:dyDescent="0.25">
      <c r="A33" t="s">
        <v>16</v>
      </c>
      <c r="B33">
        <v>2009</v>
      </c>
      <c r="C33" s="4">
        <v>477.52839</v>
      </c>
      <c r="D33" s="6">
        <v>194895996</v>
      </c>
      <c r="E33" s="4">
        <v>367147.37400000001</v>
      </c>
      <c r="F33" s="5">
        <v>1667019605881.76</v>
      </c>
    </row>
    <row r="34" spans="1:6" x14ac:dyDescent="0.25">
      <c r="A34" t="s">
        <v>16</v>
      </c>
      <c r="B34">
        <v>2010</v>
      </c>
      <c r="C34" s="4">
        <v>527.32212000000004</v>
      </c>
      <c r="D34" s="6">
        <v>196796269</v>
      </c>
      <c r="E34" s="4">
        <v>419754.15600000002</v>
      </c>
      <c r="F34" s="5">
        <v>2208871646202.8198</v>
      </c>
    </row>
    <row r="35" spans="1:6" x14ac:dyDescent="0.25">
      <c r="A35" t="s">
        <v>22</v>
      </c>
      <c r="B35">
        <v>2000</v>
      </c>
      <c r="C35" s="4">
        <v>3.7</v>
      </c>
      <c r="D35" s="6">
        <v>30769700</v>
      </c>
      <c r="E35" s="4">
        <v>534380.90899999999</v>
      </c>
      <c r="F35" s="5">
        <v>742293448252.64294</v>
      </c>
    </row>
    <row r="36" spans="1:6" x14ac:dyDescent="0.25">
      <c r="A36" t="s">
        <v>22</v>
      </c>
      <c r="B36">
        <v>2001</v>
      </c>
      <c r="C36" s="4">
        <v>3.9</v>
      </c>
      <c r="D36" s="6">
        <v>31081900</v>
      </c>
      <c r="E36" s="4">
        <v>527926.98899999994</v>
      </c>
      <c r="F36" s="5">
        <v>736379777892.56201</v>
      </c>
    </row>
    <row r="37" spans="1:6" x14ac:dyDescent="0.25">
      <c r="A37" t="s">
        <v>22</v>
      </c>
      <c r="B37">
        <v>2002</v>
      </c>
      <c r="C37" s="4">
        <v>4</v>
      </c>
      <c r="D37" s="6">
        <v>31362000</v>
      </c>
      <c r="E37" s="4">
        <v>519335.20799999998</v>
      </c>
      <c r="F37" s="5">
        <v>757950678646.53003</v>
      </c>
    </row>
    <row r="38" spans="1:6" x14ac:dyDescent="0.25">
      <c r="A38" t="s">
        <v>22</v>
      </c>
      <c r="B38">
        <v>2003</v>
      </c>
      <c r="C38" s="4">
        <v>4</v>
      </c>
      <c r="D38" s="6">
        <v>31676000</v>
      </c>
      <c r="E38" s="4">
        <v>553100.94400000002</v>
      </c>
      <c r="F38" s="5">
        <v>892380986367.854</v>
      </c>
    </row>
    <row r="39" spans="1:6" x14ac:dyDescent="0.25">
      <c r="A39" t="s">
        <v>22</v>
      </c>
      <c r="B39">
        <v>2004</v>
      </c>
      <c r="C39" s="4">
        <v>4</v>
      </c>
      <c r="D39" s="6">
        <v>31995000</v>
      </c>
      <c r="E39" s="4">
        <v>552198.86199999996</v>
      </c>
      <c r="F39" s="5">
        <v>1023196003074.5601</v>
      </c>
    </row>
    <row r="40" spans="1:6" x14ac:dyDescent="0.25">
      <c r="A40" t="s">
        <v>22</v>
      </c>
      <c r="B40">
        <v>2005</v>
      </c>
      <c r="C40" s="4">
        <v>4.5999999999999996</v>
      </c>
      <c r="D40" s="6">
        <v>32312000</v>
      </c>
      <c r="E40" s="4">
        <v>557417.00300000003</v>
      </c>
      <c r="F40" s="5">
        <v>1169357979864.6599</v>
      </c>
    </row>
    <row r="41" spans="1:6" x14ac:dyDescent="0.25">
      <c r="A41" t="s">
        <v>22</v>
      </c>
      <c r="B41">
        <v>2006</v>
      </c>
      <c r="C41" s="4">
        <v>5.2</v>
      </c>
      <c r="D41" s="6">
        <v>32570505</v>
      </c>
      <c r="E41" s="4">
        <v>543819.76699999999</v>
      </c>
      <c r="F41" s="5">
        <v>1315415197461.21</v>
      </c>
    </row>
    <row r="42" spans="1:6" x14ac:dyDescent="0.25">
      <c r="A42" t="s">
        <v>22</v>
      </c>
      <c r="B42">
        <v>2007</v>
      </c>
      <c r="C42" s="4">
        <v>15.4</v>
      </c>
      <c r="D42" s="6">
        <v>32887928</v>
      </c>
      <c r="E42" s="4">
        <v>554355.05799999996</v>
      </c>
      <c r="F42" s="5">
        <v>1464977190205.75</v>
      </c>
    </row>
    <row r="43" spans="1:6" x14ac:dyDescent="0.25">
      <c r="A43" t="s">
        <v>22</v>
      </c>
      <c r="B43">
        <v>2008</v>
      </c>
      <c r="C43" s="4">
        <v>16.7</v>
      </c>
      <c r="D43" s="6">
        <v>33245773</v>
      </c>
      <c r="E43" s="4">
        <v>561028.99800000002</v>
      </c>
      <c r="F43" s="5">
        <v>1549131208997.1899</v>
      </c>
    </row>
    <row r="44" spans="1:6" x14ac:dyDescent="0.25">
      <c r="A44" t="s">
        <v>22</v>
      </c>
      <c r="B44">
        <v>2009</v>
      </c>
      <c r="C44" s="4">
        <v>22.1</v>
      </c>
      <c r="D44" s="6">
        <v>33628571</v>
      </c>
      <c r="E44" s="4">
        <v>536764.45900000003</v>
      </c>
      <c r="F44" s="5">
        <v>1371153004986.4399</v>
      </c>
    </row>
    <row r="45" spans="1:6" x14ac:dyDescent="0.25">
      <c r="A45" t="s">
        <v>22</v>
      </c>
      <c r="B45">
        <v>2010</v>
      </c>
      <c r="C45" s="4">
        <v>26.4</v>
      </c>
      <c r="D45" s="6">
        <v>34005274</v>
      </c>
      <c r="E45" s="4">
        <v>534670.60199999996</v>
      </c>
      <c r="F45" s="5">
        <v>1613464422811.1299</v>
      </c>
    </row>
    <row r="46" spans="1:6" x14ac:dyDescent="0.25">
      <c r="A46" t="s">
        <v>32</v>
      </c>
      <c r="B46">
        <v>2000</v>
      </c>
      <c r="C46" s="4">
        <v>1.1000000000000001</v>
      </c>
      <c r="D46" s="6">
        <v>11150736</v>
      </c>
      <c r="E46" s="4">
        <v>26083.370999999999</v>
      </c>
      <c r="F46" s="5">
        <v>30565400000</v>
      </c>
    </row>
    <row r="47" spans="1:6" x14ac:dyDescent="0.25">
      <c r="A47" t="s">
        <v>32</v>
      </c>
      <c r="B47">
        <v>2001</v>
      </c>
      <c r="C47" s="4">
        <v>1</v>
      </c>
      <c r="D47" s="6">
        <v>11186542</v>
      </c>
      <c r="E47" s="4">
        <v>25452.647000000001</v>
      </c>
      <c r="F47" s="5">
        <v>31682400000</v>
      </c>
    </row>
    <row r="48" spans="1:6" x14ac:dyDescent="0.25">
      <c r="A48" t="s">
        <v>32</v>
      </c>
      <c r="B48">
        <v>2002</v>
      </c>
      <c r="C48" s="4">
        <v>1</v>
      </c>
      <c r="D48" s="6">
        <v>11217998</v>
      </c>
      <c r="E48" s="4">
        <v>26090.705000000002</v>
      </c>
      <c r="F48" s="5">
        <v>33590500000</v>
      </c>
    </row>
    <row r="49" spans="1:6" x14ac:dyDescent="0.25">
      <c r="A49" t="s">
        <v>32</v>
      </c>
      <c r="B49">
        <v>2003</v>
      </c>
      <c r="C49" s="4">
        <v>1</v>
      </c>
      <c r="D49" s="6">
        <v>11244885</v>
      </c>
      <c r="E49" s="4">
        <v>25485.65</v>
      </c>
      <c r="F49" s="5">
        <v>35901200000</v>
      </c>
    </row>
    <row r="50" spans="1:6" x14ac:dyDescent="0.25">
      <c r="A50" t="s">
        <v>32</v>
      </c>
      <c r="B50">
        <v>2004</v>
      </c>
      <c r="C50" s="4">
        <v>1</v>
      </c>
      <c r="D50" s="6">
        <v>11266941</v>
      </c>
      <c r="E50" s="4">
        <v>25005.273000000001</v>
      </c>
      <c r="F50" s="5">
        <v>38203000000</v>
      </c>
    </row>
    <row r="51" spans="1:6" x14ac:dyDescent="0.25">
      <c r="A51" t="s">
        <v>32</v>
      </c>
      <c r="B51">
        <v>2005</v>
      </c>
      <c r="C51" s="4">
        <v>0.8</v>
      </c>
      <c r="D51" s="6">
        <v>11284253</v>
      </c>
      <c r="E51" s="4">
        <v>26006.364000000001</v>
      </c>
      <c r="F51" s="5">
        <v>42643836074.800003</v>
      </c>
    </row>
    <row r="52" spans="1:6" x14ac:dyDescent="0.25">
      <c r="A52" t="s">
        <v>32</v>
      </c>
      <c r="B52">
        <v>2006</v>
      </c>
      <c r="C52" s="4">
        <v>0.5</v>
      </c>
      <c r="D52" s="6">
        <v>11296233</v>
      </c>
      <c r="E52" s="4">
        <v>27407.157999999999</v>
      </c>
      <c r="F52" s="5">
        <v>52742800000</v>
      </c>
    </row>
    <row r="53" spans="1:6" x14ac:dyDescent="0.25">
      <c r="A53" t="s">
        <v>32</v>
      </c>
      <c r="B53">
        <v>2007</v>
      </c>
      <c r="C53" s="4">
        <v>0.4</v>
      </c>
      <c r="D53" s="6">
        <v>11303687</v>
      </c>
      <c r="E53" s="4">
        <v>26794.769</v>
      </c>
      <c r="F53" s="5">
        <v>58603900000</v>
      </c>
    </row>
    <row r="54" spans="1:6" x14ac:dyDescent="0.25">
      <c r="A54" t="s">
        <v>32</v>
      </c>
      <c r="B54">
        <v>2008</v>
      </c>
      <c r="C54" s="4">
        <v>0.3</v>
      </c>
      <c r="D54" s="6">
        <v>11309754</v>
      </c>
      <c r="E54" s="4">
        <v>30443.434000000001</v>
      </c>
      <c r="F54" s="5">
        <v>60806300000</v>
      </c>
    </row>
    <row r="55" spans="1:6" x14ac:dyDescent="0.25">
      <c r="A55" t="s">
        <v>32</v>
      </c>
      <c r="B55">
        <v>2009</v>
      </c>
      <c r="C55" s="4">
        <v>0.3</v>
      </c>
      <c r="D55" s="6">
        <v>11318602</v>
      </c>
      <c r="E55" s="4">
        <v>29897.050999999999</v>
      </c>
      <c r="F55" s="5">
        <v>62080000000</v>
      </c>
    </row>
    <row r="56" spans="1:6" x14ac:dyDescent="0.25">
      <c r="A56" t="s">
        <v>32</v>
      </c>
      <c r="B56">
        <v>2010</v>
      </c>
      <c r="C56" s="4">
        <v>0.3</v>
      </c>
      <c r="D56" s="6">
        <v>11333051</v>
      </c>
      <c r="E56" s="4">
        <v>38375.154999999999</v>
      </c>
      <c r="F56" s="5">
        <v>64328000000</v>
      </c>
    </row>
    <row r="57" spans="1:6" x14ac:dyDescent="0.25">
      <c r="A57" t="s">
        <v>36</v>
      </c>
      <c r="B57">
        <v>2000</v>
      </c>
      <c r="C57" s="4">
        <v>1.3</v>
      </c>
      <c r="D57" s="6">
        <v>10255063</v>
      </c>
      <c r="E57" s="4">
        <v>123849.258</v>
      </c>
      <c r="F57" s="5">
        <v>61649492816.520103</v>
      </c>
    </row>
    <row r="58" spans="1:6" x14ac:dyDescent="0.25">
      <c r="A58" t="s">
        <v>36</v>
      </c>
      <c r="B58">
        <v>2001</v>
      </c>
      <c r="C58" s="4">
        <v>1.4</v>
      </c>
      <c r="D58" s="6">
        <v>10216605</v>
      </c>
      <c r="E58" s="4">
        <v>123720.913</v>
      </c>
      <c r="F58" s="5">
        <v>67523642262.400902</v>
      </c>
    </row>
    <row r="59" spans="1:6" x14ac:dyDescent="0.25">
      <c r="A59" t="s">
        <v>36</v>
      </c>
      <c r="B59">
        <v>2002</v>
      </c>
      <c r="C59" s="4">
        <v>2</v>
      </c>
      <c r="D59" s="6">
        <v>10196916</v>
      </c>
      <c r="E59" s="4">
        <v>119749.552</v>
      </c>
      <c r="F59" s="5">
        <v>81910771993.915497</v>
      </c>
    </row>
    <row r="60" spans="1:6" x14ac:dyDescent="0.25">
      <c r="A60" t="s">
        <v>36</v>
      </c>
      <c r="B60">
        <v>2003</v>
      </c>
      <c r="C60" s="4">
        <v>2.23</v>
      </c>
      <c r="D60" s="6">
        <v>10193998</v>
      </c>
      <c r="E60" s="4">
        <v>122059.762</v>
      </c>
      <c r="F60" s="5">
        <v>99627140274.380493</v>
      </c>
    </row>
    <row r="61" spans="1:6" x14ac:dyDescent="0.25">
      <c r="A61" t="s">
        <v>36</v>
      </c>
      <c r="B61">
        <v>2004</v>
      </c>
      <c r="C61" s="4">
        <v>1.7</v>
      </c>
      <c r="D61" s="6">
        <v>10197101</v>
      </c>
      <c r="E61" s="4">
        <v>116775.61500000001</v>
      </c>
      <c r="F61" s="5">
        <v>119162172468.26801</v>
      </c>
    </row>
    <row r="62" spans="1:6" x14ac:dyDescent="0.25">
      <c r="A62" t="s">
        <v>36</v>
      </c>
      <c r="B62">
        <v>2005</v>
      </c>
      <c r="C62" s="4">
        <v>2.5</v>
      </c>
      <c r="D62" s="6">
        <v>10211216</v>
      </c>
      <c r="E62" s="4">
        <v>120108.91800000001</v>
      </c>
      <c r="F62" s="5">
        <v>136280689891.224</v>
      </c>
    </row>
    <row r="63" spans="1:6" x14ac:dyDescent="0.25">
      <c r="A63" t="s">
        <v>36</v>
      </c>
      <c r="B63">
        <v>2006</v>
      </c>
      <c r="C63" s="4">
        <v>2.5</v>
      </c>
      <c r="D63" s="6">
        <v>10238905</v>
      </c>
      <c r="E63" s="4">
        <v>122107.433</v>
      </c>
      <c r="F63" s="5">
        <v>155463807112.88901</v>
      </c>
    </row>
    <row r="64" spans="1:6" x14ac:dyDescent="0.25">
      <c r="A64" t="s">
        <v>36</v>
      </c>
      <c r="B64">
        <v>2007</v>
      </c>
      <c r="C64" s="4">
        <v>2.2000000000000002</v>
      </c>
      <c r="D64" s="6">
        <v>10298828</v>
      </c>
      <c r="E64" s="4">
        <v>123302.875</v>
      </c>
      <c r="F64" s="5">
        <v>189227050759.595</v>
      </c>
    </row>
    <row r="65" spans="1:6" x14ac:dyDescent="0.25">
      <c r="A65" t="s">
        <v>36</v>
      </c>
      <c r="B65">
        <v>2008</v>
      </c>
      <c r="C65" s="4">
        <v>2.8</v>
      </c>
      <c r="D65" s="6">
        <v>10384603</v>
      </c>
      <c r="E65" s="4">
        <v>116658.27099999999</v>
      </c>
      <c r="F65" s="5">
        <v>235718586901.129</v>
      </c>
    </row>
    <row r="66" spans="1:6" x14ac:dyDescent="0.25">
      <c r="A66" t="s">
        <v>36</v>
      </c>
      <c r="B66">
        <v>2009</v>
      </c>
      <c r="C66" s="4">
        <v>5</v>
      </c>
      <c r="D66" s="6">
        <v>10443936</v>
      </c>
      <c r="E66" s="4">
        <v>107659.45299999999</v>
      </c>
      <c r="F66" s="5">
        <v>206179982164.40201</v>
      </c>
    </row>
    <row r="67" spans="1:6" x14ac:dyDescent="0.25">
      <c r="A67" t="s">
        <v>36</v>
      </c>
      <c r="B67">
        <v>2010</v>
      </c>
      <c r="C67" s="4">
        <v>6</v>
      </c>
      <c r="D67" s="6">
        <v>10474410</v>
      </c>
      <c r="E67" s="4">
        <v>111579.476</v>
      </c>
      <c r="F67" s="5">
        <v>207477857918.91901</v>
      </c>
    </row>
    <row r="68" spans="1:6" x14ac:dyDescent="0.25">
      <c r="A68" t="s">
        <v>52</v>
      </c>
      <c r="B68">
        <v>2000</v>
      </c>
      <c r="C68" s="4">
        <v>7.9</v>
      </c>
      <c r="D68" s="6">
        <v>60912498</v>
      </c>
      <c r="E68" s="4">
        <v>362226.26</v>
      </c>
      <c r="F68" s="5">
        <v>1368438363736.8701</v>
      </c>
    </row>
    <row r="69" spans="1:6" x14ac:dyDescent="0.25">
      <c r="A69" t="s">
        <v>52</v>
      </c>
      <c r="B69">
        <v>2001</v>
      </c>
      <c r="C69" s="4">
        <v>7.9</v>
      </c>
      <c r="D69" s="6">
        <v>61357431</v>
      </c>
      <c r="E69" s="4">
        <v>377535.98499999999</v>
      </c>
      <c r="F69" s="5">
        <v>1382218344519.02</v>
      </c>
    </row>
    <row r="70" spans="1:6" x14ac:dyDescent="0.25">
      <c r="A70" t="s">
        <v>52</v>
      </c>
      <c r="B70">
        <v>2002</v>
      </c>
      <c r="C70" s="4">
        <v>8.4</v>
      </c>
      <c r="D70" s="6">
        <v>61805267</v>
      </c>
      <c r="E70" s="4">
        <v>375075.42800000001</v>
      </c>
      <c r="F70" s="5">
        <v>1500337850555.24</v>
      </c>
    </row>
    <row r="71" spans="1:6" x14ac:dyDescent="0.25">
      <c r="A71" t="s">
        <v>52</v>
      </c>
      <c r="B71">
        <v>2003</v>
      </c>
      <c r="C71" s="4">
        <v>9</v>
      </c>
      <c r="D71" s="6">
        <v>62244884</v>
      </c>
      <c r="E71" s="4">
        <v>380689.60499999998</v>
      </c>
      <c r="F71" s="5">
        <v>1848124153498.8701</v>
      </c>
    </row>
    <row r="72" spans="1:6" x14ac:dyDescent="0.25">
      <c r="A72" t="s">
        <v>52</v>
      </c>
      <c r="B72">
        <v>2004</v>
      </c>
      <c r="C72" s="4">
        <v>9.4</v>
      </c>
      <c r="D72" s="6">
        <v>62704897</v>
      </c>
      <c r="E72" s="4">
        <v>383758.88400000002</v>
      </c>
      <c r="F72" s="5">
        <v>2124112242364.04</v>
      </c>
    </row>
    <row r="73" spans="1:6" x14ac:dyDescent="0.25">
      <c r="A73" t="s">
        <v>52</v>
      </c>
      <c r="B73">
        <v>2005</v>
      </c>
      <c r="C73" s="4">
        <v>10.9</v>
      </c>
      <c r="D73" s="6">
        <v>63179356</v>
      </c>
      <c r="E73" s="4">
        <v>385368.69699999999</v>
      </c>
      <c r="F73" s="5">
        <v>2203678646934.46</v>
      </c>
    </row>
    <row r="74" spans="1:6" x14ac:dyDescent="0.25">
      <c r="A74" t="s">
        <v>52</v>
      </c>
      <c r="B74">
        <v>2006</v>
      </c>
      <c r="C74" s="4">
        <v>16.600000000000001</v>
      </c>
      <c r="D74" s="6">
        <v>63621376</v>
      </c>
      <c r="E74" s="4">
        <v>375764.82400000002</v>
      </c>
      <c r="F74" s="5">
        <v>2325011918203.4902</v>
      </c>
    </row>
    <row r="75" spans="1:6" x14ac:dyDescent="0.25">
      <c r="A75" t="s">
        <v>52</v>
      </c>
      <c r="B75">
        <v>2007</v>
      </c>
      <c r="C75" s="4">
        <v>28</v>
      </c>
      <c r="D75" s="6">
        <v>64016229</v>
      </c>
      <c r="E75" s="4">
        <v>369142.22200000001</v>
      </c>
      <c r="F75" s="5">
        <v>2663112510265.54</v>
      </c>
    </row>
    <row r="76" spans="1:6" x14ac:dyDescent="0.25">
      <c r="A76" t="s">
        <v>52</v>
      </c>
      <c r="B76">
        <v>2008</v>
      </c>
      <c r="C76" s="4">
        <v>50.4</v>
      </c>
      <c r="D76" s="6">
        <v>64374990</v>
      </c>
      <c r="E76" s="4">
        <v>366325.96600000001</v>
      </c>
      <c r="F76" s="5">
        <v>2923465651091.2598</v>
      </c>
    </row>
    <row r="77" spans="1:6" x14ac:dyDescent="0.25">
      <c r="A77" t="s">
        <v>52</v>
      </c>
      <c r="B77">
        <v>2009</v>
      </c>
      <c r="C77" s="4">
        <v>58</v>
      </c>
      <c r="D77" s="6">
        <v>64707044</v>
      </c>
      <c r="E77" s="4">
        <v>351899.98800000001</v>
      </c>
      <c r="F77" s="5">
        <v>2693827452070.02</v>
      </c>
    </row>
    <row r="78" spans="1:6" x14ac:dyDescent="0.25">
      <c r="A78" t="s">
        <v>52</v>
      </c>
      <c r="B78">
        <v>2010</v>
      </c>
      <c r="C78" s="4">
        <v>55</v>
      </c>
      <c r="D78" s="6">
        <v>65027512</v>
      </c>
      <c r="E78" s="4">
        <v>353033.09100000001</v>
      </c>
      <c r="F78" s="5">
        <v>2646837111794.7798</v>
      </c>
    </row>
    <row r="79" spans="1:6" x14ac:dyDescent="0.25">
      <c r="A79" t="s">
        <v>54</v>
      </c>
      <c r="B79">
        <v>2000</v>
      </c>
      <c r="C79" s="4">
        <v>4.3</v>
      </c>
      <c r="D79" s="6">
        <v>82211508</v>
      </c>
      <c r="E79" s="4">
        <v>829977.77899999998</v>
      </c>
      <c r="F79" s="5">
        <v>1949953934033.54</v>
      </c>
    </row>
    <row r="80" spans="1:6" x14ac:dyDescent="0.25">
      <c r="A80" t="s">
        <v>54</v>
      </c>
      <c r="B80">
        <v>2001</v>
      </c>
      <c r="C80" s="4">
        <v>5.4</v>
      </c>
      <c r="D80" s="6">
        <v>82349925</v>
      </c>
      <c r="E80" s="4">
        <v>853662.93200000003</v>
      </c>
      <c r="F80" s="5">
        <v>1950648769574.9399</v>
      </c>
    </row>
    <row r="81" spans="1:6" x14ac:dyDescent="0.25">
      <c r="A81" t="s">
        <v>54</v>
      </c>
      <c r="B81">
        <v>2002</v>
      </c>
      <c r="C81" s="4">
        <v>8.8000000000000007</v>
      </c>
      <c r="D81" s="6">
        <v>82488495</v>
      </c>
      <c r="E81" s="4">
        <v>829724.75600000005</v>
      </c>
      <c r="F81" s="5">
        <v>2079136081309.99</v>
      </c>
    </row>
    <row r="82" spans="1:6" x14ac:dyDescent="0.25">
      <c r="A82" t="s">
        <v>54</v>
      </c>
      <c r="B82">
        <v>2003</v>
      </c>
      <c r="C82" s="4">
        <v>14</v>
      </c>
      <c r="D82" s="6">
        <v>82534176</v>
      </c>
      <c r="E82" s="4">
        <v>822812.46100000001</v>
      </c>
      <c r="F82" s="5">
        <v>2505733634311.5098</v>
      </c>
    </row>
    <row r="83" spans="1:6" x14ac:dyDescent="0.25">
      <c r="A83" t="s">
        <v>54</v>
      </c>
      <c r="B83">
        <v>2004</v>
      </c>
      <c r="C83" s="4">
        <v>20.399999999999999</v>
      </c>
      <c r="D83" s="6">
        <v>82516260</v>
      </c>
      <c r="E83" s="4">
        <v>816802.24800000002</v>
      </c>
      <c r="F83" s="5">
        <v>2819245095604.6699</v>
      </c>
    </row>
    <row r="84" spans="1:6" x14ac:dyDescent="0.25">
      <c r="A84" t="s">
        <v>54</v>
      </c>
      <c r="B84">
        <v>2005</v>
      </c>
      <c r="C84" s="4">
        <v>35.799999999999997</v>
      </c>
      <c r="D84" s="6">
        <v>82469422</v>
      </c>
      <c r="E84" s="4">
        <v>797180.13100000005</v>
      </c>
      <c r="F84" s="5">
        <v>2861410272354.1802</v>
      </c>
    </row>
    <row r="85" spans="1:6" x14ac:dyDescent="0.25">
      <c r="A85" t="s">
        <v>54</v>
      </c>
      <c r="B85">
        <v>2006</v>
      </c>
      <c r="C85" s="4">
        <v>59.4</v>
      </c>
      <c r="D85" s="6">
        <v>82376451</v>
      </c>
      <c r="E85" s="4">
        <v>816472.21799999999</v>
      </c>
      <c r="F85" s="5">
        <v>3002446368084.3101</v>
      </c>
    </row>
    <row r="86" spans="1:6" x14ac:dyDescent="0.25">
      <c r="A86" t="s">
        <v>54</v>
      </c>
      <c r="B86">
        <v>2007</v>
      </c>
      <c r="C86" s="4">
        <v>63.8</v>
      </c>
      <c r="D86" s="6">
        <v>82266372</v>
      </c>
      <c r="E86" s="4">
        <v>780546.61899999995</v>
      </c>
      <c r="F86" s="5">
        <v>3439953462907.2002</v>
      </c>
    </row>
    <row r="87" spans="1:6" x14ac:dyDescent="0.25">
      <c r="A87" t="s">
        <v>54</v>
      </c>
      <c r="B87">
        <v>2008</v>
      </c>
      <c r="C87" s="4">
        <v>65</v>
      </c>
      <c r="D87" s="6">
        <v>82110097</v>
      </c>
      <c r="E87" s="4">
        <v>780564.95400000003</v>
      </c>
      <c r="F87" s="5">
        <v>3752365607148.0898</v>
      </c>
    </row>
    <row r="88" spans="1:6" x14ac:dyDescent="0.25">
      <c r="A88" t="s">
        <v>54</v>
      </c>
      <c r="B88">
        <v>2009</v>
      </c>
      <c r="C88" s="4">
        <v>58</v>
      </c>
      <c r="D88" s="6">
        <v>81902307</v>
      </c>
      <c r="E88" s="4">
        <v>722263.321</v>
      </c>
      <c r="F88" s="5">
        <v>3418005001389.27</v>
      </c>
    </row>
    <row r="89" spans="1:6" x14ac:dyDescent="0.25">
      <c r="A89" t="s">
        <v>54</v>
      </c>
      <c r="B89">
        <v>2010</v>
      </c>
      <c r="C89" s="4">
        <v>62</v>
      </c>
      <c r="D89" s="6">
        <v>81776930</v>
      </c>
      <c r="E89" s="4">
        <v>758859.98100000003</v>
      </c>
      <c r="F89" s="5">
        <v>3417094562648.9502</v>
      </c>
    </row>
    <row r="90" spans="1:6" x14ac:dyDescent="0.25">
      <c r="A90" t="s">
        <v>64</v>
      </c>
      <c r="B90">
        <v>2000</v>
      </c>
      <c r="C90" s="4">
        <v>2.9</v>
      </c>
      <c r="D90" s="6">
        <v>1053050912</v>
      </c>
      <c r="E90" s="4">
        <v>1031853.463</v>
      </c>
      <c r="F90" s="5">
        <v>462146799336.77002</v>
      </c>
    </row>
    <row r="91" spans="1:6" x14ac:dyDescent="0.25">
      <c r="A91" t="s">
        <v>64</v>
      </c>
      <c r="B91">
        <v>2001</v>
      </c>
      <c r="C91" s="4">
        <v>3</v>
      </c>
      <c r="D91" s="6">
        <v>1071477855</v>
      </c>
      <c r="E91" s="4">
        <v>1041152.975</v>
      </c>
      <c r="F91" s="5">
        <v>478965491061.69397</v>
      </c>
    </row>
    <row r="92" spans="1:6" x14ac:dyDescent="0.25">
      <c r="A92" t="s">
        <v>64</v>
      </c>
      <c r="B92">
        <v>2002</v>
      </c>
      <c r="C92" s="4">
        <v>3.2</v>
      </c>
      <c r="D92" s="6">
        <v>1089807112</v>
      </c>
      <c r="E92" s="4">
        <v>1054258.8330000001</v>
      </c>
      <c r="F92" s="5">
        <v>508068952065.95898</v>
      </c>
    </row>
    <row r="93" spans="1:6" x14ac:dyDescent="0.25">
      <c r="A93" t="s">
        <v>64</v>
      </c>
      <c r="B93">
        <v>2003</v>
      </c>
      <c r="C93" s="4">
        <v>3.3</v>
      </c>
      <c r="D93" s="6">
        <v>1108027848</v>
      </c>
      <c r="E93" s="4">
        <v>1099597.621</v>
      </c>
      <c r="F93" s="5">
        <v>599592902016.21204</v>
      </c>
    </row>
    <row r="94" spans="1:6" x14ac:dyDescent="0.25">
      <c r="A94" t="s">
        <v>64</v>
      </c>
      <c r="B94">
        <v>2004</v>
      </c>
      <c r="C94" s="4">
        <v>3.5</v>
      </c>
      <c r="D94" s="6">
        <v>1126135777</v>
      </c>
      <c r="E94" s="4">
        <v>1154320.2620000001</v>
      </c>
      <c r="F94" s="5">
        <v>699688852930.44104</v>
      </c>
    </row>
    <row r="95" spans="1:6" x14ac:dyDescent="0.25">
      <c r="A95" t="s">
        <v>64</v>
      </c>
      <c r="B95">
        <v>2005</v>
      </c>
      <c r="C95" s="4">
        <v>3.9</v>
      </c>
      <c r="D95" s="6">
        <v>1144118674</v>
      </c>
      <c r="E95" s="4">
        <v>1222563.132</v>
      </c>
      <c r="F95" s="5">
        <v>808901077222.09204</v>
      </c>
    </row>
    <row r="96" spans="1:6" x14ac:dyDescent="0.25">
      <c r="A96" t="s">
        <v>64</v>
      </c>
      <c r="B96">
        <v>2006</v>
      </c>
      <c r="C96" s="4">
        <v>4.5</v>
      </c>
      <c r="D96" s="6">
        <v>1161977719</v>
      </c>
      <c r="E96" s="4">
        <v>1303717.5090000001</v>
      </c>
      <c r="F96" s="5">
        <v>920316529729.60999</v>
      </c>
    </row>
    <row r="97" spans="1:6" x14ac:dyDescent="0.25">
      <c r="A97" t="s">
        <v>64</v>
      </c>
      <c r="B97">
        <v>2007</v>
      </c>
      <c r="C97" s="4">
        <v>4.7</v>
      </c>
      <c r="D97" s="6">
        <v>1179681239</v>
      </c>
      <c r="E97" s="4">
        <v>1407607.2860000001</v>
      </c>
      <c r="F97" s="5">
        <v>1201111768409.3899</v>
      </c>
    </row>
    <row r="98" spans="1:6" x14ac:dyDescent="0.25">
      <c r="A98" t="s">
        <v>64</v>
      </c>
      <c r="B98">
        <v>2008</v>
      </c>
      <c r="C98" s="4">
        <v>5.2</v>
      </c>
      <c r="D98" s="6">
        <v>1197146906</v>
      </c>
      <c r="E98" s="4">
        <v>1568379.567</v>
      </c>
      <c r="F98" s="5">
        <v>1186952757635.8501</v>
      </c>
    </row>
    <row r="99" spans="1:6" x14ac:dyDescent="0.25">
      <c r="A99" t="s">
        <v>64</v>
      </c>
      <c r="B99">
        <v>2009</v>
      </c>
      <c r="C99" s="4">
        <v>7</v>
      </c>
      <c r="D99" s="6">
        <v>1214270132</v>
      </c>
      <c r="E99" s="4">
        <v>1738645.7109999999</v>
      </c>
      <c r="F99" s="5">
        <v>1323940295874.8999</v>
      </c>
    </row>
    <row r="100" spans="1:6" x14ac:dyDescent="0.25">
      <c r="A100" t="s">
        <v>64</v>
      </c>
      <c r="B100">
        <v>2010</v>
      </c>
      <c r="C100" s="4">
        <v>7</v>
      </c>
      <c r="D100" s="6">
        <v>1230980691</v>
      </c>
      <c r="E100" s="4">
        <v>1719690.9879999999</v>
      </c>
      <c r="F100" s="5">
        <v>1656617073124.21</v>
      </c>
    </row>
    <row r="101" spans="1:6" x14ac:dyDescent="0.25">
      <c r="A101" t="s">
        <v>72</v>
      </c>
      <c r="B101">
        <v>2000</v>
      </c>
      <c r="C101" s="4">
        <v>1.6</v>
      </c>
      <c r="D101" s="6">
        <v>56942108</v>
      </c>
      <c r="E101" s="4">
        <v>450564.29</v>
      </c>
      <c r="F101" s="5">
        <v>1141759996314.72</v>
      </c>
    </row>
    <row r="102" spans="1:6" x14ac:dyDescent="0.25">
      <c r="A102" t="s">
        <v>72</v>
      </c>
      <c r="B102">
        <v>2001</v>
      </c>
      <c r="C102" s="4">
        <v>2.8</v>
      </c>
      <c r="D102" s="6">
        <v>56974100</v>
      </c>
      <c r="E102" s="4">
        <v>450347.93699999998</v>
      </c>
      <c r="F102" s="5">
        <v>1162317852348.99</v>
      </c>
    </row>
    <row r="103" spans="1:6" x14ac:dyDescent="0.25">
      <c r="A103" t="s">
        <v>72</v>
      </c>
      <c r="B103">
        <v>2002</v>
      </c>
      <c r="C103" s="4">
        <v>4.0999999999999996</v>
      </c>
      <c r="D103" s="6">
        <v>57059007</v>
      </c>
      <c r="E103" s="4">
        <v>452610.47600000002</v>
      </c>
      <c r="F103" s="5">
        <v>1266510634293.24</v>
      </c>
    </row>
    <row r="104" spans="1:6" x14ac:dyDescent="0.25">
      <c r="A104" t="s">
        <v>72</v>
      </c>
      <c r="B104">
        <v>2003</v>
      </c>
      <c r="C104" s="4">
        <v>5.3</v>
      </c>
      <c r="D104" s="6">
        <v>57313203</v>
      </c>
      <c r="E104" s="4">
        <v>468349.24</v>
      </c>
      <c r="F104" s="5">
        <v>1569649661399.55</v>
      </c>
    </row>
    <row r="105" spans="1:6" x14ac:dyDescent="0.25">
      <c r="A105" t="s">
        <v>72</v>
      </c>
      <c r="B105">
        <v>2004</v>
      </c>
      <c r="C105" s="4">
        <v>6.2</v>
      </c>
      <c r="D105" s="6">
        <v>57685327</v>
      </c>
      <c r="E105" s="4">
        <v>473970.75099999999</v>
      </c>
      <c r="F105" s="5">
        <v>1798314750434.5701</v>
      </c>
    </row>
    <row r="106" spans="1:6" x14ac:dyDescent="0.25">
      <c r="A106" t="s">
        <v>72</v>
      </c>
      <c r="B106">
        <v>2005</v>
      </c>
      <c r="C106" s="4">
        <v>7.8</v>
      </c>
      <c r="D106" s="6">
        <v>57969484</v>
      </c>
      <c r="E106" s="4">
        <v>473384.03100000002</v>
      </c>
      <c r="F106" s="5">
        <v>1852661982340.5</v>
      </c>
    </row>
    <row r="107" spans="1:6" x14ac:dyDescent="0.25">
      <c r="A107" t="s">
        <v>72</v>
      </c>
      <c r="B107">
        <v>2006</v>
      </c>
      <c r="C107" s="4">
        <v>13.8</v>
      </c>
      <c r="D107" s="6">
        <v>58143979</v>
      </c>
      <c r="E107" s="4">
        <v>469346.66399999999</v>
      </c>
      <c r="F107" s="5">
        <v>1942633797516</v>
      </c>
    </row>
    <row r="108" spans="1:6" x14ac:dyDescent="0.25">
      <c r="A108" t="s">
        <v>72</v>
      </c>
      <c r="B108">
        <v>2007</v>
      </c>
      <c r="C108" s="4">
        <v>10.199999999999999</v>
      </c>
      <c r="D108" s="6">
        <v>58438310</v>
      </c>
      <c r="E108" s="4">
        <v>462676.391</v>
      </c>
      <c r="F108" s="5">
        <v>2203053380782.9199</v>
      </c>
    </row>
    <row r="109" spans="1:6" x14ac:dyDescent="0.25">
      <c r="A109" t="s">
        <v>72</v>
      </c>
      <c r="B109">
        <v>2008</v>
      </c>
      <c r="C109" s="4">
        <v>14.1</v>
      </c>
      <c r="D109" s="6">
        <v>58826731</v>
      </c>
      <c r="E109" s="4">
        <v>447186.98300000001</v>
      </c>
      <c r="F109" s="5">
        <v>2390729163615.0601</v>
      </c>
    </row>
    <row r="110" spans="1:6" x14ac:dyDescent="0.25">
      <c r="A110" t="s">
        <v>72</v>
      </c>
      <c r="B110">
        <v>2009</v>
      </c>
      <c r="C110" s="4">
        <v>16.600000000000001</v>
      </c>
      <c r="D110" s="6">
        <v>59095365</v>
      </c>
      <c r="E110" s="4">
        <v>401591.505</v>
      </c>
      <c r="F110" s="5">
        <v>2185160183384.27</v>
      </c>
    </row>
    <row r="111" spans="1:6" x14ac:dyDescent="0.25">
      <c r="A111" t="s">
        <v>72</v>
      </c>
      <c r="B111">
        <v>2010</v>
      </c>
      <c r="C111" s="4">
        <v>16.5</v>
      </c>
      <c r="D111" s="6">
        <v>59277417</v>
      </c>
      <c r="E111" s="4">
        <v>405361.18099999998</v>
      </c>
      <c r="F111" s="5">
        <v>2125058244242.9199</v>
      </c>
    </row>
    <row r="112" spans="1:6" x14ac:dyDescent="0.25">
      <c r="A112" t="s">
        <v>86</v>
      </c>
      <c r="B112">
        <v>2000</v>
      </c>
      <c r="C112" s="4">
        <v>0.2</v>
      </c>
      <c r="D112" s="6">
        <v>11376172</v>
      </c>
      <c r="E112" s="4">
        <v>869.07899999999995</v>
      </c>
      <c r="F112" s="5">
        <v>1743506531.32652</v>
      </c>
    </row>
    <row r="113" spans="1:6" x14ac:dyDescent="0.25">
      <c r="A113" t="s">
        <v>86</v>
      </c>
      <c r="B113">
        <v>2001</v>
      </c>
      <c r="C113" s="4">
        <v>0.2</v>
      </c>
      <c r="D113" s="6">
        <v>11695863</v>
      </c>
      <c r="E113" s="4">
        <v>865.41200000000003</v>
      </c>
      <c r="F113" s="5">
        <v>1716502862.2953999</v>
      </c>
    </row>
    <row r="114" spans="1:6" x14ac:dyDescent="0.25">
      <c r="A114" t="s">
        <v>86</v>
      </c>
      <c r="B114">
        <v>2002</v>
      </c>
      <c r="C114" s="4">
        <v>0.2</v>
      </c>
      <c r="D114" s="6">
        <v>12013711</v>
      </c>
      <c r="E114" s="4">
        <v>850.74400000000003</v>
      </c>
      <c r="F114" s="5">
        <v>3495748397.63025</v>
      </c>
    </row>
    <row r="115" spans="1:6" x14ac:dyDescent="0.25">
      <c r="A115" t="s">
        <v>86</v>
      </c>
      <c r="B115">
        <v>2003</v>
      </c>
      <c r="C115" s="4">
        <v>0.2</v>
      </c>
      <c r="D115" s="6">
        <v>12336687</v>
      </c>
      <c r="E115" s="4">
        <v>916.75</v>
      </c>
      <c r="F115" s="5">
        <v>3208837077.25069</v>
      </c>
    </row>
    <row r="116" spans="1:6" x14ac:dyDescent="0.25">
      <c r="A116" t="s">
        <v>86</v>
      </c>
      <c r="B116">
        <v>2004</v>
      </c>
      <c r="C116" s="4">
        <v>0.2</v>
      </c>
      <c r="D116" s="6">
        <v>12676038</v>
      </c>
      <c r="E116" s="4">
        <v>931.41800000000001</v>
      </c>
      <c r="F116" s="5">
        <v>3476094498.8751702</v>
      </c>
    </row>
    <row r="117" spans="1:6" x14ac:dyDescent="0.25">
      <c r="A117" t="s">
        <v>86</v>
      </c>
      <c r="B117">
        <v>2005</v>
      </c>
      <c r="C117" s="4">
        <v>0.2</v>
      </c>
      <c r="D117" s="6">
        <v>13039711</v>
      </c>
      <c r="E117" s="4">
        <v>876.41300000000001</v>
      </c>
      <c r="F117" s="5">
        <v>3655909664.1423001</v>
      </c>
    </row>
    <row r="118" spans="1:6" x14ac:dyDescent="0.25">
      <c r="A118" t="s">
        <v>86</v>
      </c>
      <c r="B118">
        <v>2006</v>
      </c>
      <c r="C118" s="4">
        <v>0.2</v>
      </c>
      <c r="D118" s="6">
        <v>13429262</v>
      </c>
      <c r="E118" s="4">
        <v>913.08299999999997</v>
      </c>
      <c r="F118" s="5">
        <v>3997852636.24547</v>
      </c>
    </row>
    <row r="119" spans="1:6" x14ac:dyDescent="0.25">
      <c r="A119" t="s">
        <v>86</v>
      </c>
      <c r="B119">
        <v>2007</v>
      </c>
      <c r="C119" s="4">
        <v>0.2</v>
      </c>
      <c r="D119" s="6">
        <v>13840969</v>
      </c>
      <c r="E119" s="4">
        <v>887.41399999999999</v>
      </c>
      <c r="F119" s="5">
        <v>4432192843.5899801</v>
      </c>
    </row>
    <row r="120" spans="1:6" x14ac:dyDescent="0.25">
      <c r="A120" t="s">
        <v>86</v>
      </c>
      <c r="B120">
        <v>2008</v>
      </c>
      <c r="C120" s="4">
        <v>0.2</v>
      </c>
      <c r="D120" s="6">
        <v>14271234</v>
      </c>
      <c r="E120" s="4">
        <v>1056.096</v>
      </c>
      <c r="F120" s="5">
        <v>5320925102.29496</v>
      </c>
    </row>
    <row r="121" spans="1:6" x14ac:dyDescent="0.25">
      <c r="A121" t="s">
        <v>86</v>
      </c>
      <c r="B121">
        <v>2009</v>
      </c>
      <c r="C121" s="4">
        <v>0.2</v>
      </c>
      <c r="D121" s="6">
        <v>14714602</v>
      </c>
      <c r="E121" s="4">
        <v>946.08600000000001</v>
      </c>
      <c r="F121" s="5">
        <v>6190991712.1201401</v>
      </c>
    </row>
    <row r="122" spans="1:6" x14ac:dyDescent="0.25">
      <c r="A122" t="s">
        <v>86</v>
      </c>
      <c r="B122">
        <v>2010</v>
      </c>
      <c r="C122" s="4">
        <v>0.2</v>
      </c>
      <c r="D122" s="6">
        <v>15167095</v>
      </c>
      <c r="E122" s="4">
        <v>1144.104</v>
      </c>
      <c r="F122" s="5">
        <v>6959697194.0209599</v>
      </c>
    </row>
    <row r="123" spans="1:6" x14ac:dyDescent="0.25">
      <c r="A123" t="s">
        <v>106</v>
      </c>
      <c r="B123">
        <v>2000</v>
      </c>
      <c r="C123" s="4">
        <v>0.04</v>
      </c>
      <c r="D123" s="6">
        <v>5302700</v>
      </c>
      <c r="E123" s="4">
        <v>3689.002</v>
      </c>
      <c r="F123" s="5">
        <v>8195993230.7427502</v>
      </c>
    </row>
    <row r="124" spans="1:6" x14ac:dyDescent="0.25">
      <c r="A124" t="s">
        <v>106</v>
      </c>
      <c r="B124">
        <v>2001</v>
      </c>
      <c r="C124" s="4">
        <v>0.02</v>
      </c>
      <c r="D124" s="6">
        <v>5406624</v>
      </c>
      <c r="E124" s="4">
        <v>3821.0140000000001</v>
      </c>
      <c r="F124" s="5">
        <v>7662595075.9024096</v>
      </c>
    </row>
    <row r="125" spans="1:6" x14ac:dyDescent="0.25">
      <c r="A125" t="s">
        <v>106</v>
      </c>
      <c r="B125">
        <v>2002</v>
      </c>
      <c r="C125" s="4">
        <v>0.02</v>
      </c>
      <c r="D125" s="6">
        <v>5508611</v>
      </c>
      <c r="E125" s="4">
        <v>3898.0210000000002</v>
      </c>
      <c r="F125" s="5">
        <v>6325151760.0669003</v>
      </c>
    </row>
    <row r="126" spans="1:6" x14ac:dyDescent="0.25">
      <c r="A126" t="s">
        <v>106</v>
      </c>
      <c r="B126">
        <v>2003</v>
      </c>
      <c r="C126" s="4">
        <v>0.02</v>
      </c>
      <c r="D126" s="6">
        <v>5607950</v>
      </c>
      <c r="E126" s="4">
        <v>4070.37</v>
      </c>
      <c r="F126" s="5">
        <v>6588103836.3473902</v>
      </c>
    </row>
    <row r="127" spans="1:6" x14ac:dyDescent="0.25">
      <c r="A127" t="s">
        <v>106</v>
      </c>
      <c r="B127">
        <v>2004</v>
      </c>
      <c r="C127" s="4">
        <v>0.1</v>
      </c>
      <c r="D127" s="6">
        <v>5703740</v>
      </c>
      <c r="E127" s="4">
        <v>4088.7049999999999</v>
      </c>
      <c r="F127" s="5">
        <v>8033877360.4169703</v>
      </c>
    </row>
    <row r="128" spans="1:6" x14ac:dyDescent="0.25">
      <c r="A128" t="s">
        <v>106</v>
      </c>
      <c r="B128">
        <v>2005</v>
      </c>
      <c r="C128" s="4">
        <v>0.6</v>
      </c>
      <c r="D128" s="6">
        <v>5795494</v>
      </c>
      <c r="E128" s="4">
        <v>3832.0149999999999</v>
      </c>
      <c r="F128" s="5">
        <v>8734653809.4956093</v>
      </c>
    </row>
    <row r="129" spans="1:6" x14ac:dyDescent="0.25">
      <c r="A129" t="s">
        <v>106</v>
      </c>
      <c r="B129">
        <v>2006</v>
      </c>
      <c r="C129" s="4">
        <v>0.8</v>
      </c>
      <c r="D129" s="6">
        <v>5882796</v>
      </c>
      <c r="E129" s="4">
        <v>3986.029</v>
      </c>
      <c r="F129" s="5">
        <v>10646157920.3209</v>
      </c>
    </row>
    <row r="130" spans="1:6" x14ac:dyDescent="0.25">
      <c r="A130" t="s">
        <v>106</v>
      </c>
      <c r="B130">
        <v>2007</v>
      </c>
      <c r="C130" s="4">
        <v>1.1000000000000001</v>
      </c>
      <c r="D130" s="6">
        <v>5966159</v>
      </c>
      <c r="E130" s="4">
        <v>4136.3760000000002</v>
      </c>
      <c r="F130" s="5">
        <v>13794910633.851801</v>
      </c>
    </row>
    <row r="131" spans="1:6" x14ac:dyDescent="0.25">
      <c r="A131" t="s">
        <v>106</v>
      </c>
      <c r="B131">
        <v>2008</v>
      </c>
      <c r="C131" s="4">
        <v>1.7</v>
      </c>
      <c r="D131" s="6">
        <v>6047117</v>
      </c>
      <c r="E131" s="4">
        <v>4451.7380000000003</v>
      </c>
      <c r="F131" s="5">
        <v>18504130752.992199</v>
      </c>
    </row>
    <row r="132" spans="1:6" x14ac:dyDescent="0.25">
      <c r="A132" t="s">
        <v>106</v>
      </c>
      <c r="B132">
        <v>2009</v>
      </c>
      <c r="C132" s="4">
        <v>2.2000000000000002</v>
      </c>
      <c r="D132" s="6">
        <v>6127837</v>
      </c>
      <c r="E132" s="4">
        <v>4561.7479999999996</v>
      </c>
      <c r="F132" s="5">
        <v>15929902138.136299</v>
      </c>
    </row>
    <row r="133" spans="1:6" x14ac:dyDescent="0.25">
      <c r="A133" t="s">
        <v>106</v>
      </c>
      <c r="B133">
        <v>2010</v>
      </c>
      <c r="C133" s="4">
        <v>2.2999999999999998</v>
      </c>
      <c r="D133" s="6">
        <v>6209877</v>
      </c>
      <c r="E133" s="4">
        <v>5097.13</v>
      </c>
      <c r="F133" s="5">
        <v>20030528042.917099</v>
      </c>
    </row>
    <row r="134" spans="1:6" x14ac:dyDescent="0.25">
      <c r="A134" t="s">
        <v>128</v>
      </c>
      <c r="B134">
        <v>2000</v>
      </c>
      <c r="C134" s="4">
        <v>1.6</v>
      </c>
      <c r="D134" s="6">
        <v>40567864</v>
      </c>
      <c r="E134" s="4">
        <v>294434.43099999998</v>
      </c>
      <c r="F134" s="5">
        <v>595402616546.89502</v>
      </c>
    </row>
    <row r="135" spans="1:6" x14ac:dyDescent="0.25">
      <c r="A135" t="s">
        <v>128</v>
      </c>
      <c r="B135">
        <v>2001</v>
      </c>
      <c r="C135" s="4">
        <v>1.6</v>
      </c>
      <c r="D135" s="6">
        <v>40850412</v>
      </c>
      <c r="E135" s="4">
        <v>297830.07299999997</v>
      </c>
      <c r="F135" s="5">
        <v>625975838926.17505</v>
      </c>
    </row>
    <row r="136" spans="1:6" x14ac:dyDescent="0.25">
      <c r="A136" t="s">
        <v>128</v>
      </c>
      <c r="B136">
        <v>2002</v>
      </c>
      <c r="C136" s="4">
        <v>3.5</v>
      </c>
      <c r="D136" s="6">
        <v>41431558</v>
      </c>
      <c r="E136" s="4">
        <v>314518.59000000003</v>
      </c>
      <c r="F136" s="5">
        <v>705145868624.13</v>
      </c>
    </row>
    <row r="137" spans="1:6" x14ac:dyDescent="0.25">
      <c r="A137" t="s">
        <v>128</v>
      </c>
      <c r="B137">
        <v>2003</v>
      </c>
      <c r="C137" s="4">
        <v>5</v>
      </c>
      <c r="D137" s="6">
        <v>42187645</v>
      </c>
      <c r="E137" s="4">
        <v>321097.18800000002</v>
      </c>
      <c r="F137" s="5">
        <v>906853273137.698</v>
      </c>
    </row>
    <row r="138" spans="1:6" x14ac:dyDescent="0.25">
      <c r="A138" t="s">
        <v>128</v>
      </c>
      <c r="B138">
        <v>2004</v>
      </c>
      <c r="C138" s="4">
        <v>6.2</v>
      </c>
      <c r="D138" s="6">
        <v>42921895</v>
      </c>
      <c r="E138" s="4">
        <v>339428.52100000001</v>
      </c>
      <c r="F138" s="5">
        <v>1069555500372.49</v>
      </c>
    </row>
    <row r="139" spans="1:6" x14ac:dyDescent="0.25">
      <c r="A139" t="s">
        <v>128</v>
      </c>
      <c r="B139">
        <v>2005</v>
      </c>
      <c r="C139" s="4">
        <v>8.1999999999999993</v>
      </c>
      <c r="D139" s="6">
        <v>43653155</v>
      </c>
      <c r="E139" s="4">
        <v>353462.13</v>
      </c>
      <c r="F139" s="5">
        <v>1157276458151.97</v>
      </c>
    </row>
    <row r="140" spans="1:6" x14ac:dyDescent="0.25">
      <c r="A140" t="s">
        <v>128</v>
      </c>
      <c r="B140">
        <v>2006</v>
      </c>
      <c r="C140" s="4">
        <v>8.1999999999999993</v>
      </c>
      <c r="D140" s="6">
        <v>44397319</v>
      </c>
      <c r="E140" s="4">
        <v>350037.152</v>
      </c>
      <c r="F140" s="5">
        <v>1264551499184.54</v>
      </c>
    </row>
    <row r="141" spans="1:6" x14ac:dyDescent="0.25">
      <c r="A141" t="s">
        <v>128</v>
      </c>
      <c r="B141">
        <v>2007</v>
      </c>
      <c r="C141" s="4">
        <v>10.5</v>
      </c>
      <c r="D141" s="6">
        <v>45226803</v>
      </c>
      <c r="E141" s="4">
        <v>358236.56400000001</v>
      </c>
      <c r="F141" s="5">
        <v>1479341637010.6799</v>
      </c>
    </row>
    <row r="142" spans="1:6" x14ac:dyDescent="0.25">
      <c r="A142" t="s">
        <v>128</v>
      </c>
      <c r="B142">
        <v>2008</v>
      </c>
      <c r="C142" s="4">
        <v>10.3</v>
      </c>
      <c r="D142" s="6">
        <v>45954106</v>
      </c>
      <c r="E142" s="4">
        <v>329285.59899999999</v>
      </c>
      <c r="F142" s="5">
        <v>1635015380108.3899</v>
      </c>
    </row>
    <row r="143" spans="1:6" x14ac:dyDescent="0.25">
      <c r="A143" t="s">
        <v>128</v>
      </c>
      <c r="B143">
        <v>2009</v>
      </c>
      <c r="C143" s="4">
        <v>22</v>
      </c>
      <c r="D143" s="6">
        <v>46362946</v>
      </c>
      <c r="E143" s="4">
        <v>288237.201</v>
      </c>
      <c r="F143" s="5">
        <v>1499099749930.54</v>
      </c>
    </row>
    <row r="144" spans="1:6" x14ac:dyDescent="0.25">
      <c r="A144" t="s">
        <v>128</v>
      </c>
      <c r="B144">
        <v>2010</v>
      </c>
      <c r="C144" s="4">
        <v>24</v>
      </c>
      <c r="D144" s="6">
        <v>46576897</v>
      </c>
      <c r="E144" s="4">
        <v>270910.62599999999</v>
      </c>
      <c r="F144" s="5">
        <v>1431616749640.29</v>
      </c>
    </row>
    <row r="145" spans="1:6" x14ac:dyDescent="0.25">
      <c r="A145" t="s">
        <v>146</v>
      </c>
      <c r="B145">
        <v>2000</v>
      </c>
      <c r="C145" s="4">
        <v>105.54</v>
      </c>
      <c r="D145" s="6">
        <v>282162411</v>
      </c>
      <c r="E145" s="4">
        <v>5693684.8940000003</v>
      </c>
      <c r="F145" s="5">
        <v>10284779000000</v>
      </c>
    </row>
    <row r="146" spans="1:6" x14ac:dyDescent="0.25">
      <c r="A146" t="s">
        <v>146</v>
      </c>
      <c r="B146">
        <v>2001</v>
      </c>
      <c r="C146" s="4">
        <v>115.70946000000001</v>
      </c>
      <c r="D146" s="6">
        <v>284968955</v>
      </c>
      <c r="E146" s="4">
        <v>5595794.3289999999</v>
      </c>
      <c r="F146" s="5">
        <v>10621824000000</v>
      </c>
    </row>
    <row r="147" spans="1:6" x14ac:dyDescent="0.25">
      <c r="A147" t="s">
        <v>146</v>
      </c>
      <c r="B147">
        <v>2002</v>
      </c>
      <c r="C147" s="4">
        <v>140.29389</v>
      </c>
      <c r="D147" s="6">
        <v>287625193</v>
      </c>
      <c r="E147" s="4">
        <v>5641309.1330000004</v>
      </c>
      <c r="F147" s="5">
        <v>10977514000000</v>
      </c>
    </row>
    <row r="148" spans="1:6" x14ac:dyDescent="0.25">
      <c r="A148" t="s">
        <v>146</v>
      </c>
      <c r="B148">
        <v>2003</v>
      </c>
      <c r="C148" s="4">
        <v>183.86690999999999</v>
      </c>
      <c r="D148" s="6">
        <v>290107933</v>
      </c>
      <c r="E148" s="4">
        <v>5675701.926</v>
      </c>
      <c r="F148" s="5">
        <v>11510670000000</v>
      </c>
    </row>
    <row r="149" spans="1:6" x14ac:dyDescent="0.25">
      <c r="A149" t="s">
        <v>146</v>
      </c>
      <c r="B149">
        <v>2004</v>
      </c>
      <c r="C149" s="4">
        <v>223.29032000000001</v>
      </c>
      <c r="D149" s="6">
        <v>292805298</v>
      </c>
      <c r="E149" s="4">
        <v>5756075.2319999998</v>
      </c>
      <c r="F149" s="5">
        <v>12274928000000</v>
      </c>
    </row>
    <row r="150" spans="1:6" x14ac:dyDescent="0.25">
      <c r="A150" t="s">
        <v>146</v>
      </c>
      <c r="B150">
        <v>2005</v>
      </c>
      <c r="C150" s="4">
        <v>260.61214999999999</v>
      </c>
      <c r="D150" s="6">
        <v>295516599</v>
      </c>
      <c r="E150" s="4">
        <v>5789727.2910000002</v>
      </c>
      <c r="F150" s="5">
        <v>13093726000000</v>
      </c>
    </row>
    <row r="151" spans="1:6" x14ac:dyDescent="0.25">
      <c r="A151" t="s">
        <v>146</v>
      </c>
      <c r="B151">
        <v>2006</v>
      </c>
      <c r="C151" s="4">
        <v>334.95053999999999</v>
      </c>
      <c r="D151" s="6">
        <v>298379912</v>
      </c>
      <c r="E151" s="4">
        <v>5697285.8880000003</v>
      </c>
      <c r="F151" s="5">
        <v>13855888000000</v>
      </c>
    </row>
    <row r="152" spans="1:6" x14ac:dyDescent="0.25">
      <c r="A152" t="s">
        <v>146</v>
      </c>
      <c r="B152">
        <v>2007</v>
      </c>
      <c r="C152" s="4">
        <v>457.33005000000003</v>
      </c>
      <c r="D152" s="7">
        <v>301231207</v>
      </c>
      <c r="E152" s="4">
        <v>5789030.5609999998</v>
      </c>
      <c r="F152" s="5">
        <v>14477635000000</v>
      </c>
    </row>
    <row r="153" spans="1:6" x14ac:dyDescent="0.25">
      <c r="A153" t="s">
        <v>146</v>
      </c>
      <c r="B153">
        <v>2008</v>
      </c>
      <c r="C153" s="4">
        <v>649.67907000000002</v>
      </c>
      <c r="D153" s="6">
        <v>304093966</v>
      </c>
      <c r="E153" s="4">
        <v>5614110.9939999999</v>
      </c>
      <c r="F153" s="5">
        <v>14718582000000</v>
      </c>
    </row>
    <row r="154" spans="1:6" x14ac:dyDescent="0.25">
      <c r="A154" t="s">
        <v>146</v>
      </c>
      <c r="B154">
        <v>2009</v>
      </c>
      <c r="C154" s="4">
        <v>746.51508999999999</v>
      </c>
      <c r="D154" s="6">
        <v>306771529</v>
      </c>
      <c r="E154" s="4">
        <v>5263505.4570000004</v>
      </c>
      <c r="F154" s="5">
        <v>14418739000000</v>
      </c>
    </row>
    <row r="155" spans="1:6" x14ac:dyDescent="0.25">
      <c r="A155" t="s">
        <v>146</v>
      </c>
      <c r="B155">
        <v>2010</v>
      </c>
      <c r="C155" s="4">
        <v>887.62419999999997</v>
      </c>
      <c r="D155" s="6">
        <v>309348193</v>
      </c>
      <c r="E155" s="4">
        <v>5395532.125</v>
      </c>
      <c r="F155" s="5">
        <v>14964372000000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CEB93-C499-104D-ACE4-0FA4A6FD0044}">
  <dimension ref="A1:A7"/>
  <sheetViews>
    <sheetView workbookViewId="0">
      <selection activeCell="F23" sqref="F23"/>
    </sheetView>
  </sheetViews>
  <sheetFormatPr defaultColWidth="8.85546875" defaultRowHeight="15" x14ac:dyDescent="0.25"/>
  <cols>
    <col min="1" max="1" width="27.5703125" bestFit="1" customWidth="1"/>
  </cols>
  <sheetData>
    <row r="1" spans="1:1" x14ac:dyDescent="0.25">
      <c r="A1" t="s">
        <v>154</v>
      </c>
    </row>
    <row r="2" spans="1:1" x14ac:dyDescent="0.25">
      <c r="A2" t="s">
        <v>186</v>
      </c>
    </row>
    <row r="3" spans="1:1" x14ac:dyDescent="0.25">
      <c r="A3" t="s">
        <v>666</v>
      </c>
    </row>
    <row r="4" spans="1:1" x14ac:dyDescent="0.25">
      <c r="A4" t="s">
        <v>681</v>
      </c>
    </row>
    <row r="5" spans="1:1" x14ac:dyDescent="0.25">
      <c r="A5" t="s">
        <v>694</v>
      </c>
    </row>
    <row r="6" spans="1:1" x14ac:dyDescent="0.25">
      <c r="A6" t="s">
        <v>699</v>
      </c>
    </row>
    <row r="7" spans="1:1" x14ac:dyDescent="0.25">
      <c r="A7" t="s">
        <v>709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94F3F-00F8-4E23-BEF2-9B59E09CE3C2}">
  <dimension ref="A1:E248"/>
  <sheetViews>
    <sheetView topLeftCell="A55" zoomScaleNormal="100" workbookViewId="0">
      <selection activeCell="E23" sqref="E23"/>
    </sheetView>
  </sheetViews>
  <sheetFormatPr defaultColWidth="8.85546875" defaultRowHeight="15" x14ac:dyDescent="0.25"/>
  <cols>
    <col min="1" max="1" width="14.42578125" customWidth="1"/>
    <col min="2" max="2" width="38.85546875" bestFit="1" customWidth="1"/>
    <col min="3" max="3" width="23.140625" bestFit="1" customWidth="1"/>
    <col min="4" max="4" width="20.42578125" bestFit="1" customWidth="1"/>
    <col min="5" max="5" width="255.5703125" bestFit="1" customWidth="1"/>
  </cols>
  <sheetData>
    <row r="1" spans="1:5" x14ac:dyDescent="0.25">
      <c r="A1" s="1" t="s">
        <v>153</v>
      </c>
      <c r="B1" s="3" t="s">
        <v>727</v>
      </c>
      <c r="C1" s="1" t="s">
        <v>154</v>
      </c>
      <c r="D1" s="3" t="s">
        <v>728</v>
      </c>
      <c r="E1" s="3" t="s">
        <v>729</v>
      </c>
    </row>
    <row r="2" spans="1:5" x14ac:dyDescent="0.25">
      <c r="A2" s="1" t="s">
        <v>155</v>
      </c>
      <c r="B2" s="1" t="s">
        <v>340</v>
      </c>
      <c r="C2" s="1" t="s">
        <v>156</v>
      </c>
      <c r="D2" s="1" t="s">
        <v>157</v>
      </c>
      <c r="E2" s="1" t="s">
        <v>339</v>
      </c>
    </row>
    <row r="3" spans="1:5" x14ac:dyDescent="0.25">
      <c r="A3" s="1" t="s">
        <v>158</v>
      </c>
      <c r="B3" s="1" t="s">
        <v>342</v>
      </c>
      <c r="C3" s="1" t="s">
        <v>159</v>
      </c>
      <c r="D3" s="1" t="s">
        <v>160</v>
      </c>
      <c r="E3" s="1" t="s">
        <v>341</v>
      </c>
    </row>
    <row r="4" spans="1:5" x14ac:dyDescent="0.25">
      <c r="A4" s="1" t="s">
        <v>161</v>
      </c>
      <c r="B4" s="1" t="s">
        <v>344</v>
      </c>
      <c r="C4" s="1" t="s">
        <v>162</v>
      </c>
      <c r="D4" s="1" t="s">
        <v>163</v>
      </c>
      <c r="E4" s="2" t="s">
        <v>343</v>
      </c>
    </row>
    <row r="5" spans="1:5" x14ac:dyDescent="0.25">
      <c r="A5" s="1" t="s">
        <v>164</v>
      </c>
      <c r="B5" s="1" t="s">
        <v>345</v>
      </c>
      <c r="C5" s="1" t="s">
        <v>165</v>
      </c>
      <c r="D5" s="1" t="s">
        <v>163</v>
      </c>
      <c r="E5" s="1"/>
    </row>
    <row r="6" spans="1:5" x14ac:dyDescent="0.25">
      <c r="A6" s="1" t="s">
        <v>166</v>
      </c>
      <c r="B6" s="1" t="s">
        <v>347</v>
      </c>
      <c r="C6" s="1" t="s">
        <v>165</v>
      </c>
      <c r="D6" s="1" t="s">
        <v>157</v>
      </c>
      <c r="E6" s="1" t="s">
        <v>346</v>
      </c>
    </row>
    <row r="7" spans="1:5" x14ac:dyDescent="0.25">
      <c r="A7" s="1" t="s">
        <v>167</v>
      </c>
      <c r="B7" s="1" t="s">
        <v>349</v>
      </c>
      <c r="C7" s="1"/>
      <c r="D7" s="1"/>
      <c r="E7" s="1" t="s">
        <v>348</v>
      </c>
    </row>
    <row r="8" spans="1:5" x14ac:dyDescent="0.25">
      <c r="A8" s="1" t="s">
        <v>168</v>
      </c>
      <c r="B8" s="1" t="s">
        <v>351</v>
      </c>
      <c r="C8" s="1" t="s">
        <v>169</v>
      </c>
      <c r="D8" s="1" t="s">
        <v>157</v>
      </c>
      <c r="E8" s="2" t="s">
        <v>350</v>
      </c>
    </row>
    <row r="9" spans="1:5" x14ac:dyDescent="0.25">
      <c r="A9" s="1" t="s">
        <v>4</v>
      </c>
      <c r="B9" s="1" t="s">
        <v>3</v>
      </c>
      <c r="C9" s="1" t="s">
        <v>156</v>
      </c>
      <c r="D9" s="1" t="s">
        <v>157</v>
      </c>
      <c r="E9" s="1" t="s">
        <v>352</v>
      </c>
    </row>
    <row r="10" spans="1:5" x14ac:dyDescent="0.25">
      <c r="A10" s="1" t="s">
        <v>170</v>
      </c>
      <c r="B10" s="1" t="s">
        <v>353</v>
      </c>
      <c r="C10" s="1" t="s">
        <v>165</v>
      </c>
      <c r="D10" s="1" t="s">
        <v>171</v>
      </c>
      <c r="E10" s="1"/>
    </row>
    <row r="11" spans="1:5" x14ac:dyDescent="0.25">
      <c r="A11" s="1" t="s">
        <v>172</v>
      </c>
      <c r="B11" s="1" t="s">
        <v>354</v>
      </c>
      <c r="C11" s="1" t="s">
        <v>173</v>
      </c>
      <c r="D11" s="1" t="s">
        <v>163</v>
      </c>
      <c r="E11" s="1"/>
    </row>
    <row r="12" spans="1:5" x14ac:dyDescent="0.25">
      <c r="A12" s="1" t="s">
        <v>174</v>
      </c>
      <c r="B12" s="1" t="s">
        <v>356</v>
      </c>
      <c r="C12" s="1" t="s">
        <v>156</v>
      </c>
      <c r="D12" s="1" t="s">
        <v>157</v>
      </c>
      <c r="E12" s="2" t="s">
        <v>355</v>
      </c>
    </row>
    <row r="13" spans="1:5" x14ac:dyDescent="0.25">
      <c r="A13" s="1" t="s">
        <v>6</v>
      </c>
      <c r="B13" s="1" t="s">
        <v>5</v>
      </c>
      <c r="C13" s="1" t="s">
        <v>173</v>
      </c>
      <c r="D13" s="1" t="s">
        <v>175</v>
      </c>
      <c r="E13" s="1" t="s">
        <v>357</v>
      </c>
    </row>
    <row r="14" spans="1:5" x14ac:dyDescent="0.25">
      <c r="A14" s="1" t="s">
        <v>8</v>
      </c>
      <c r="B14" s="1" t="s">
        <v>7</v>
      </c>
      <c r="C14" s="1" t="s">
        <v>165</v>
      </c>
      <c r="D14" s="1" t="s">
        <v>175</v>
      </c>
      <c r="E14" s="1" t="s">
        <v>358</v>
      </c>
    </row>
    <row r="15" spans="1:5" x14ac:dyDescent="0.25">
      <c r="A15" s="1" t="s">
        <v>176</v>
      </c>
      <c r="B15" s="1" t="s">
        <v>360</v>
      </c>
      <c r="C15" s="1" t="s">
        <v>165</v>
      </c>
      <c r="D15" s="1" t="s">
        <v>163</v>
      </c>
      <c r="E15" s="2" t="s">
        <v>359</v>
      </c>
    </row>
    <row r="16" spans="1:5" x14ac:dyDescent="0.25">
      <c r="A16" s="1" t="s">
        <v>177</v>
      </c>
      <c r="B16" s="1" t="s">
        <v>361</v>
      </c>
      <c r="C16" s="1" t="s">
        <v>162</v>
      </c>
      <c r="D16" s="1" t="s">
        <v>160</v>
      </c>
      <c r="E16" s="1"/>
    </row>
    <row r="17" spans="1:5" x14ac:dyDescent="0.25">
      <c r="A17" s="1" t="s">
        <v>14</v>
      </c>
      <c r="B17" s="1" t="s">
        <v>13</v>
      </c>
      <c r="C17" s="1" t="s">
        <v>165</v>
      </c>
      <c r="D17" s="1" t="s">
        <v>175</v>
      </c>
      <c r="E17" s="1" t="s">
        <v>362</v>
      </c>
    </row>
    <row r="18" spans="1:5" x14ac:dyDescent="0.25">
      <c r="A18" s="1" t="s">
        <v>178</v>
      </c>
      <c r="B18" s="1" t="s">
        <v>364</v>
      </c>
      <c r="C18" s="1" t="s">
        <v>162</v>
      </c>
      <c r="D18" s="1" t="s">
        <v>160</v>
      </c>
      <c r="E18" s="1" t="s">
        <v>363</v>
      </c>
    </row>
    <row r="19" spans="1:5" x14ac:dyDescent="0.25">
      <c r="A19" s="1" t="s">
        <v>179</v>
      </c>
      <c r="B19" s="1" t="s">
        <v>365</v>
      </c>
      <c r="C19" s="1" t="s">
        <v>162</v>
      </c>
      <c r="D19" s="1" t="s">
        <v>160</v>
      </c>
      <c r="E19" s="1"/>
    </row>
    <row r="20" spans="1:5" x14ac:dyDescent="0.25">
      <c r="A20" s="1" t="s">
        <v>180</v>
      </c>
      <c r="B20" s="1" t="s">
        <v>367</v>
      </c>
      <c r="C20" s="1" t="s">
        <v>159</v>
      </c>
      <c r="D20" s="1" t="s">
        <v>171</v>
      </c>
      <c r="E20" s="1" t="s">
        <v>366</v>
      </c>
    </row>
    <row r="21" spans="1:5" x14ac:dyDescent="0.25">
      <c r="A21" s="1" t="s">
        <v>18</v>
      </c>
      <c r="B21" s="1" t="s">
        <v>17</v>
      </c>
      <c r="C21" s="1" t="s">
        <v>165</v>
      </c>
      <c r="D21" s="1" t="s">
        <v>163</v>
      </c>
      <c r="E21" s="1" t="s">
        <v>368</v>
      </c>
    </row>
    <row r="22" spans="1:5" x14ac:dyDescent="0.25">
      <c r="A22" s="1" t="s">
        <v>181</v>
      </c>
      <c r="B22" s="1" t="s">
        <v>370</v>
      </c>
      <c r="C22" s="1" t="s">
        <v>169</v>
      </c>
      <c r="D22" s="1" t="s">
        <v>157</v>
      </c>
      <c r="E22" s="1" t="s">
        <v>369</v>
      </c>
    </row>
    <row r="23" spans="1:5" x14ac:dyDescent="0.25">
      <c r="A23" s="1" t="s">
        <v>182</v>
      </c>
      <c r="B23" s="1" t="s">
        <v>371</v>
      </c>
      <c r="C23" s="1" t="s">
        <v>156</v>
      </c>
      <c r="D23" s="1" t="s">
        <v>157</v>
      </c>
      <c r="E23" s="1"/>
    </row>
    <row r="24" spans="1:5" x14ac:dyDescent="0.25">
      <c r="A24" s="1" t="s">
        <v>183</v>
      </c>
      <c r="B24" s="1" t="s">
        <v>373</v>
      </c>
      <c r="C24" s="1" t="s">
        <v>165</v>
      </c>
      <c r="D24" s="1" t="s">
        <v>163</v>
      </c>
      <c r="E24" s="1" t="s">
        <v>372</v>
      </c>
    </row>
    <row r="25" spans="1:5" x14ac:dyDescent="0.25">
      <c r="A25" s="1" t="s">
        <v>12</v>
      </c>
      <c r="B25" s="1" t="s">
        <v>11</v>
      </c>
      <c r="C25" s="1" t="s">
        <v>165</v>
      </c>
      <c r="D25" s="1" t="s">
        <v>163</v>
      </c>
      <c r="E25" s="1"/>
    </row>
    <row r="26" spans="1:5" x14ac:dyDescent="0.25">
      <c r="A26" s="1" t="s">
        <v>184</v>
      </c>
      <c r="B26" s="1" t="s">
        <v>374</v>
      </c>
      <c r="C26" s="1" t="s">
        <v>156</v>
      </c>
      <c r="D26" s="1" t="s">
        <v>163</v>
      </c>
      <c r="E26" s="1"/>
    </row>
    <row r="27" spans="1:5" x14ac:dyDescent="0.25">
      <c r="A27" s="1" t="s">
        <v>185</v>
      </c>
      <c r="B27" s="1" t="s">
        <v>375</v>
      </c>
      <c r="C27" s="1" t="s">
        <v>186</v>
      </c>
      <c r="D27" s="1" t="s">
        <v>157</v>
      </c>
      <c r="E27" s="1"/>
    </row>
    <row r="28" spans="1:5" x14ac:dyDescent="0.25">
      <c r="A28" s="1" t="s">
        <v>187</v>
      </c>
      <c r="B28" s="1" t="s">
        <v>376</v>
      </c>
      <c r="C28" s="1" t="s">
        <v>156</v>
      </c>
      <c r="D28" s="1" t="s">
        <v>171</v>
      </c>
      <c r="E28" s="1"/>
    </row>
    <row r="29" spans="1:5" x14ac:dyDescent="0.25">
      <c r="A29" s="1" t="s">
        <v>16</v>
      </c>
      <c r="B29" s="1" t="s">
        <v>15</v>
      </c>
      <c r="C29" s="1" t="s">
        <v>156</v>
      </c>
      <c r="D29" s="1" t="s">
        <v>163</v>
      </c>
      <c r="E29" s="1" t="s">
        <v>377</v>
      </c>
    </row>
    <row r="30" spans="1:5" x14ac:dyDescent="0.25">
      <c r="A30" s="1" t="s">
        <v>10</v>
      </c>
      <c r="B30" s="1" t="s">
        <v>9</v>
      </c>
      <c r="C30" s="1" t="s">
        <v>156</v>
      </c>
      <c r="D30" s="1" t="s">
        <v>157</v>
      </c>
      <c r="E30" s="1"/>
    </row>
    <row r="31" spans="1:5" x14ac:dyDescent="0.25">
      <c r="A31" s="1" t="s">
        <v>188</v>
      </c>
      <c r="B31" s="1" t="s">
        <v>378</v>
      </c>
      <c r="C31" s="1" t="s">
        <v>173</v>
      </c>
      <c r="D31" s="1" t="s">
        <v>157</v>
      </c>
      <c r="E31" s="1"/>
    </row>
    <row r="32" spans="1:5" x14ac:dyDescent="0.25">
      <c r="A32" s="1" t="s">
        <v>189</v>
      </c>
      <c r="B32" s="1" t="s">
        <v>380</v>
      </c>
      <c r="C32" s="1" t="s">
        <v>159</v>
      </c>
      <c r="D32" s="1" t="s">
        <v>171</v>
      </c>
      <c r="E32" s="2" t="s">
        <v>379</v>
      </c>
    </row>
    <row r="33" spans="1:5" x14ac:dyDescent="0.25">
      <c r="A33" s="1" t="s">
        <v>190</v>
      </c>
      <c r="B33" s="1" t="s">
        <v>382</v>
      </c>
      <c r="C33" s="1" t="s">
        <v>162</v>
      </c>
      <c r="D33" s="1" t="s">
        <v>163</v>
      </c>
      <c r="E33" s="1" t="s">
        <v>381</v>
      </c>
    </row>
    <row r="34" spans="1:5" x14ac:dyDescent="0.25">
      <c r="A34" s="1" t="s">
        <v>191</v>
      </c>
      <c r="B34" s="1" t="s">
        <v>383</v>
      </c>
      <c r="C34" s="1" t="s">
        <v>162</v>
      </c>
      <c r="D34" s="1" t="s">
        <v>160</v>
      </c>
      <c r="E34" s="1"/>
    </row>
    <row r="35" spans="1:5" x14ac:dyDescent="0.25">
      <c r="A35" s="1" t="s">
        <v>22</v>
      </c>
      <c r="B35" s="1" t="s">
        <v>21</v>
      </c>
      <c r="C35" s="1" t="s">
        <v>186</v>
      </c>
      <c r="D35" s="1" t="s">
        <v>175</v>
      </c>
      <c r="E35" s="1" t="s">
        <v>384</v>
      </c>
    </row>
    <row r="36" spans="1:5" x14ac:dyDescent="0.25">
      <c r="A36" s="1" t="s">
        <v>192</v>
      </c>
      <c r="B36" s="1" t="s">
        <v>386</v>
      </c>
      <c r="C36" s="1"/>
      <c r="D36" s="1"/>
      <c r="E36" s="1" t="s">
        <v>385</v>
      </c>
    </row>
    <row r="37" spans="1:5" x14ac:dyDescent="0.25">
      <c r="A37" s="1" t="s">
        <v>134</v>
      </c>
      <c r="B37" s="1" t="s">
        <v>133</v>
      </c>
      <c r="C37" s="1" t="s">
        <v>165</v>
      </c>
      <c r="D37" s="1" t="s">
        <v>175</v>
      </c>
      <c r="E37" s="1"/>
    </row>
    <row r="38" spans="1:5" x14ac:dyDescent="0.25">
      <c r="A38" s="1" t="s">
        <v>193</v>
      </c>
      <c r="B38" s="1" t="s">
        <v>387</v>
      </c>
      <c r="C38" s="1" t="s">
        <v>165</v>
      </c>
      <c r="D38" s="1" t="s">
        <v>157</v>
      </c>
      <c r="E38" s="1"/>
    </row>
    <row r="39" spans="1:5" x14ac:dyDescent="0.25">
      <c r="A39" s="1" t="s">
        <v>194</v>
      </c>
      <c r="B39" s="1" t="s">
        <v>388</v>
      </c>
      <c r="C39" s="1" t="s">
        <v>156</v>
      </c>
      <c r="D39" s="1" t="s">
        <v>175</v>
      </c>
      <c r="E39" s="1"/>
    </row>
    <row r="40" spans="1:5" x14ac:dyDescent="0.25">
      <c r="A40" s="1" t="s">
        <v>24</v>
      </c>
      <c r="B40" s="1" t="s">
        <v>23</v>
      </c>
      <c r="C40" s="1" t="s">
        <v>173</v>
      </c>
      <c r="D40" s="1" t="s">
        <v>163</v>
      </c>
      <c r="E40" s="1" t="s">
        <v>389</v>
      </c>
    </row>
    <row r="41" spans="1:5" x14ac:dyDescent="0.25">
      <c r="A41" s="1" t="s">
        <v>195</v>
      </c>
      <c r="B41" s="1" t="s">
        <v>391</v>
      </c>
      <c r="C41" s="1" t="s">
        <v>162</v>
      </c>
      <c r="D41" s="1" t="s">
        <v>171</v>
      </c>
      <c r="E41" s="1" t="s">
        <v>390</v>
      </c>
    </row>
    <row r="42" spans="1:5" x14ac:dyDescent="0.25">
      <c r="A42" s="1" t="s">
        <v>196</v>
      </c>
      <c r="B42" s="1" t="s">
        <v>392</v>
      </c>
      <c r="C42" s="1" t="s">
        <v>162</v>
      </c>
      <c r="D42" s="1" t="s">
        <v>171</v>
      </c>
      <c r="E42" s="1"/>
    </row>
    <row r="43" spans="1:5" x14ac:dyDescent="0.25">
      <c r="A43" s="1" t="s">
        <v>197</v>
      </c>
      <c r="B43" s="1" t="s">
        <v>394</v>
      </c>
      <c r="C43" s="1" t="s">
        <v>162</v>
      </c>
      <c r="D43" s="1" t="s">
        <v>160</v>
      </c>
      <c r="E43" s="1" t="s">
        <v>393</v>
      </c>
    </row>
    <row r="44" spans="1:5" x14ac:dyDescent="0.25">
      <c r="A44" s="1" t="s">
        <v>198</v>
      </c>
      <c r="B44" s="1" t="s">
        <v>396</v>
      </c>
      <c r="C44" s="1" t="s">
        <v>162</v>
      </c>
      <c r="D44" s="1" t="s">
        <v>171</v>
      </c>
      <c r="E44" s="2" t="s">
        <v>395</v>
      </c>
    </row>
    <row r="45" spans="1:5" x14ac:dyDescent="0.25">
      <c r="A45" s="1" t="s">
        <v>26</v>
      </c>
      <c r="B45" s="1" t="s">
        <v>25</v>
      </c>
      <c r="C45" s="1" t="s">
        <v>156</v>
      </c>
      <c r="D45" s="1" t="s">
        <v>163</v>
      </c>
      <c r="E45" s="1"/>
    </row>
    <row r="46" spans="1:5" x14ac:dyDescent="0.25">
      <c r="A46" s="1" t="s">
        <v>199</v>
      </c>
      <c r="B46" s="1" t="s">
        <v>397</v>
      </c>
      <c r="C46" s="1" t="s">
        <v>162</v>
      </c>
      <c r="D46" s="1" t="s">
        <v>160</v>
      </c>
      <c r="E46" s="1"/>
    </row>
    <row r="47" spans="1:5" x14ac:dyDescent="0.25">
      <c r="A47" s="1" t="s">
        <v>200</v>
      </c>
      <c r="B47" s="1" t="s">
        <v>399</v>
      </c>
      <c r="C47" s="1" t="s">
        <v>162</v>
      </c>
      <c r="D47" s="1" t="s">
        <v>171</v>
      </c>
      <c r="E47" s="1" t="s">
        <v>398</v>
      </c>
    </row>
    <row r="48" spans="1:5" x14ac:dyDescent="0.25">
      <c r="A48" s="1" t="s">
        <v>28</v>
      </c>
      <c r="B48" s="1" t="s">
        <v>27</v>
      </c>
      <c r="C48" s="1" t="s">
        <v>156</v>
      </c>
      <c r="D48" s="1" t="s">
        <v>163</v>
      </c>
      <c r="E48" s="1"/>
    </row>
    <row r="49" spans="1:5" x14ac:dyDescent="0.25">
      <c r="A49" s="1" t="s">
        <v>201</v>
      </c>
      <c r="B49" s="1" t="s">
        <v>401</v>
      </c>
      <c r="C49" s="1"/>
      <c r="D49" s="1"/>
      <c r="E49" s="1" t="s">
        <v>400</v>
      </c>
    </row>
    <row r="50" spans="1:5" x14ac:dyDescent="0.25">
      <c r="A50" s="1" t="s">
        <v>32</v>
      </c>
      <c r="B50" s="1" t="s">
        <v>31</v>
      </c>
      <c r="C50" s="1" t="s">
        <v>156</v>
      </c>
      <c r="D50" s="1" t="s">
        <v>163</v>
      </c>
      <c r="E50" s="1" t="s">
        <v>402</v>
      </c>
    </row>
    <row r="51" spans="1:5" x14ac:dyDescent="0.25">
      <c r="A51" s="1" t="s">
        <v>202</v>
      </c>
      <c r="B51" s="1" t="s">
        <v>403</v>
      </c>
      <c r="C51" s="1" t="s">
        <v>156</v>
      </c>
      <c r="D51" s="1" t="s">
        <v>157</v>
      </c>
      <c r="E51" s="1"/>
    </row>
    <row r="52" spans="1:5" x14ac:dyDescent="0.25">
      <c r="A52" s="1" t="s">
        <v>203</v>
      </c>
      <c r="B52" s="1" t="s">
        <v>404</v>
      </c>
      <c r="C52" s="1" t="s">
        <v>156</v>
      </c>
      <c r="D52" s="1" t="s">
        <v>157</v>
      </c>
      <c r="E52" s="1"/>
    </row>
    <row r="53" spans="1:5" x14ac:dyDescent="0.25">
      <c r="A53" s="1" t="s">
        <v>34</v>
      </c>
      <c r="B53" s="1" t="s">
        <v>33</v>
      </c>
      <c r="C53" s="1" t="s">
        <v>165</v>
      </c>
      <c r="D53" s="1" t="s">
        <v>157</v>
      </c>
      <c r="E53" s="1" t="s">
        <v>405</v>
      </c>
    </row>
    <row r="54" spans="1:5" x14ac:dyDescent="0.25">
      <c r="A54" s="1" t="s">
        <v>36</v>
      </c>
      <c r="B54" s="1" t="s">
        <v>35</v>
      </c>
      <c r="C54" s="1" t="s">
        <v>165</v>
      </c>
      <c r="D54" s="1" t="s">
        <v>175</v>
      </c>
      <c r="E54" s="1"/>
    </row>
    <row r="55" spans="1:5" x14ac:dyDescent="0.25">
      <c r="A55" s="1" t="s">
        <v>54</v>
      </c>
      <c r="B55" s="1" t="s">
        <v>53</v>
      </c>
      <c r="C55" s="1" t="s">
        <v>165</v>
      </c>
      <c r="D55" s="1" t="s">
        <v>175</v>
      </c>
      <c r="E55" s="1" t="s">
        <v>406</v>
      </c>
    </row>
    <row r="56" spans="1:5" x14ac:dyDescent="0.25">
      <c r="A56" s="1" t="s">
        <v>204</v>
      </c>
      <c r="B56" s="1" t="s">
        <v>407</v>
      </c>
      <c r="C56" s="1" t="s">
        <v>169</v>
      </c>
      <c r="D56" s="1" t="s">
        <v>171</v>
      </c>
      <c r="E56" s="1"/>
    </row>
    <row r="57" spans="1:5" x14ac:dyDescent="0.25">
      <c r="A57" s="1" t="s">
        <v>205</v>
      </c>
      <c r="B57" s="1" t="s">
        <v>408</v>
      </c>
      <c r="C57" s="1" t="s">
        <v>156</v>
      </c>
      <c r="D57" s="1" t="s">
        <v>163</v>
      </c>
      <c r="E57" s="2" t="s">
        <v>355</v>
      </c>
    </row>
    <row r="58" spans="1:5" x14ac:dyDescent="0.25">
      <c r="A58" s="1" t="s">
        <v>38</v>
      </c>
      <c r="B58" s="1" t="s">
        <v>37</v>
      </c>
      <c r="C58" s="1" t="s">
        <v>165</v>
      </c>
      <c r="D58" s="1" t="s">
        <v>175</v>
      </c>
      <c r="E58" s="1"/>
    </row>
    <row r="59" spans="1:5" x14ac:dyDescent="0.25">
      <c r="A59" s="1" t="s">
        <v>206</v>
      </c>
      <c r="B59" s="1" t="s">
        <v>410</v>
      </c>
      <c r="C59" s="1" t="s">
        <v>156</v>
      </c>
      <c r="D59" s="1" t="s">
        <v>163</v>
      </c>
      <c r="E59" s="1" t="s">
        <v>409</v>
      </c>
    </row>
    <row r="60" spans="1:5" x14ac:dyDescent="0.25">
      <c r="A60" s="1" t="s">
        <v>207</v>
      </c>
      <c r="B60" s="1" t="s">
        <v>411</v>
      </c>
      <c r="C60" s="1" t="s">
        <v>169</v>
      </c>
      <c r="D60" s="1" t="s">
        <v>163</v>
      </c>
      <c r="E60" s="1"/>
    </row>
    <row r="61" spans="1:5" x14ac:dyDescent="0.25">
      <c r="A61" s="1" t="s">
        <v>208</v>
      </c>
      <c r="B61" s="1" t="s">
        <v>173</v>
      </c>
      <c r="C61" s="1"/>
      <c r="D61" s="1"/>
      <c r="E61" s="1" t="s">
        <v>412</v>
      </c>
    </row>
    <row r="62" spans="1:5" x14ac:dyDescent="0.25">
      <c r="A62" s="1" t="s">
        <v>209</v>
      </c>
      <c r="B62" s="1" t="s">
        <v>414</v>
      </c>
      <c r="C62" s="1"/>
      <c r="D62" s="1"/>
      <c r="E62" s="1" t="s">
        <v>413</v>
      </c>
    </row>
    <row r="63" spans="1:5" x14ac:dyDescent="0.25">
      <c r="A63" s="1" t="s">
        <v>210</v>
      </c>
      <c r="B63" s="1" t="s">
        <v>165</v>
      </c>
      <c r="C63" s="1"/>
      <c r="D63" s="1"/>
      <c r="E63" s="1" t="s">
        <v>415</v>
      </c>
    </row>
    <row r="64" spans="1:5" x14ac:dyDescent="0.25">
      <c r="A64" s="1" t="s">
        <v>211</v>
      </c>
      <c r="B64" s="1" t="s">
        <v>417</v>
      </c>
      <c r="C64" s="1"/>
      <c r="D64" s="1"/>
      <c r="E64" s="1" t="s">
        <v>416</v>
      </c>
    </row>
    <row r="65" spans="1:5" x14ac:dyDescent="0.25">
      <c r="A65" s="1" t="s">
        <v>40</v>
      </c>
      <c r="B65" s="1" t="s">
        <v>39</v>
      </c>
      <c r="C65" s="1" t="s">
        <v>156</v>
      </c>
      <c r="D65" s="1" t="s">
        <v>163</v>
      </c>
      <c r="E65" s="1" t="s">
        <v>418</v>
      </c>
    </row>
    <row r="66" spans="1:5" x14ac:dyDescent="0.25">
      <c r="A66" s="1" t="s">
        <v>212</v>
      </c>
      <c r="B66" s="1" t="s">
        <v>420</v>
      </c>
      <c r="C66" s="1" t="s">
        <v>169</v>
      </c>
      <c r="D66" s="1" t="s">
        <v>171</v>
      </c>
      <c r="E66" s="1" t="s">
        <v>419</v>
      </c>
    </row>
    <row r="67" spans="1:5" x14ac:dyDescent="0.25">
      <c r="A67" s="1" t="s">
        <v>213</v>
      </c>
      <c r="B67" s="1" t="s">
        <v>422</v>
      </c>
      <c r="C67" s="1"/>
      <c r="D67" s="1"/>
      <c r="E67" s="1" t="s">
        <v>421</v>
      </c>
    </row>
    <row r="68" spans="1:5" x14ac:dyDescent="0.25">
      <c r="A68" s="1" t="s">
        <v>214</v>
      </c>
      <c r="B68" s="1" t="s">
        <v>424</v>
      </c>
      <c r="C68" s="1" t="s">
        <v>162</v>
      </c>
      <c r="D68" s="1" t="s">
        <v>160</v>
      </c>
      <c r="E68" s="2" t="s">
        <v>423</v>
      </c>
    </row>
    <row r="69" spans="1:5" x14ac:dyDescent="0.25">
      <c r="A69" s="1" t="s">
        <v>128</v>
      </c>
      <c r="B69" s="1" t="s">
        <v>127</v>
      </c>
      <c r="C69" s="1" t="s">
        <v>165</v>
      </c>
      <c r="D69" s="1" t="s">
        <v>175</v>
      </c>
      <c r="E69" s="1" t="s">
        <v>425</v>
      </c>
    </row>
    <row r="70" spans="1:5" x14ac:dyDescent="0.25">
      <c r="A70" s="1" t="s">
        <v>44</v>
      </c>
      <c r="B70" s="1" t="s">
        <v>43</v>
      </c>
      <c r="C70" s="1" t="s">
        <v>165</v>
      </c>
      <c r="D70" s="1" t="s">
        <v>175</v>
      </c>
      <c r="E70" s="1" t="s">
        <v>426</v>
      </c>
    </row>
    <row r="71" spans="1:5" x14ac:dyDescent="0.25">
      <c r="A71" s="1" t="s">
        <v>46</v>
      </c>
      <c r="B71" s="1" t="s">
        <v>45</v>
      </c>
      <c r="C71" s="1" t="s">
        <v>162</v>
      </c>
      <c r="D71" s="1" t="s">
        <v>160</v>
      </c>
      <c r="E71" s="1" t="s">
        <v>427</v>
      </c>
    </row>
    <row r="72" spans="1:5" x14ac:dyDescent="0.25">
      <c r="A72" s="1" t="s">
        <v>215</v>
      </c>
      <c r="B72" s="1" t="s">
        <v>429</v>
      </c>
      <c r="C72" s="1"/>
      <c r="D72" s="1"/>
      <c r="E72" s="1" t="s">
        <v>428</v>
      </c>
    </row>
    <row r="73" spans="1:5" x14ac:dyDescent="0.25">
      <c r="A73" s="1" t="s">
        <v>216</v>
      </c>
      <c r="B73" s="1" t="s">
        <v>431</v>
      </c>
      <c r="C73" s="1"/>
      <c r="D73" s="1"/>
      <c r="E73" s="1" t="s">
        <v>430</v>
      </c>
    </row>
    <row r="74" spans="1:5" x14ac:dyDescent="0.25">
      <c r="A74" s="1" t="s">
        <v>50</v>
      </c>
      <c r="B74" s="1" t="s">
        <v>49</v>
      </c>
      <c r="C74" s="1" t="s">
        <v>165</v>
      </c>
      <c r="D74" s="1" t="s">
        <v>175</v>
      </c>
      <c r="E74" s="1" t="s">
        <v>432</v>
      </c>
    </row>
    <row r="75" spans="1:5" x14ac:dyDescent="0.25">
      <c r="A75" s="1" t="s">
        <v>48</v>
      </c>
      <c r="B75" s="1" t="s">
        <v>47</v>
      </c>
      <c r="C75" s="1" t="s">
        <v>173</v>
      </c>
      <c r="D75" s="1" t="s">
        <v>163</v>
      </c>
      <c r="E75" s="1" t="s">
        <v>433</v>
      </c>
    </row>
    <row r="76" spans="1:5" x14ac:dyDescent="0.25">
      <c r="A76" s="1" t="s">
        <v>52</v>
      </c>
      <c r="B76" s="1" t="s">
        <v>51</v>
      </c>
      <c r="C76" s="1" t="s">
        <v>165</v>
      </c>
      <c r="D76" s="1" t="s">
        <v>175</v>
      </c>
      <c r="E76" s="1" t="s">
        <v>434</v>
      </c>
    </row>
    <row r="77" spans="1:5" x14ac:dyDescent="0.25">
      <c r="A77" s="1" t="s">
        <v>217</v>
      </c>
      <c r="B77" s="1" t="s">
        <v>435</v>
      </c>
      <c r="C77" s="1" t="s">
        <v>165</v>
      </c>
      <c r="D77" s="1" t="s">
        <v>157</v>
      </c>
      <c r="E77" s="1"/>
    </row>
    <row r="78" spans="1:5" x14ac:dyDescent="0.25">
      <c r="A78" s="1" t="s">
        <v>218</v>
      </c>
      <c r="B78" s="1" t="s">
        <v>437</v>
      </c>
      <c r="C78" s="1" t="s">
        <v>173</v>
      </c>
      <c r="D78" s="1" t="s">
        <v>171</v>
      </c>
      <c r="E78" s="1" t="s">
        <v>436</v>
      </c>
    </row>
    <row r="79" spans="1:5" x14ac:dyDescent="0.25">
      <c r="A79" s="1" t="s">
        <v>219</v>
      </c>
      <c r="B79" s="1" t="s">
        <v>439</v>
      </c>
      <c r="C79" s="1" t="s">
        <v>162</v>
      </c>
      <c r="D79" s="1" t="s">
        <v>163</v>
      </c>
      <c r="E79" s="1" t="s">
        <v>438</v>
      </c>
    </row>
    <row r="80" spans="1:5" x14ac:dyDescent="0.25">
      <c r="A80" s="1" t="s">
        <v>144</v>
      </c>
      <c r="B80" s="1" t="s">
        <v>143</v>
      </c>
      <c r="C80" s="1" t="s">
        <v>165</v>
      </c>
      <c r="D80" s="1" t="s">
        <v>175</v>
      </c>
      <c r="E80" s="1"/>
    </row>
    <row r="81" spans="1:5" x14ac:dyDescent="0.25">
      <c r="A81" s="1" t="s">
        <v>220</v>
      </c>
      <c r="B81" s="1" t="s">
        <v>440</v>
      </c>
      <c r="C81" s="1" t="s">
        <v>165</v>
      </c>
      <c r="D81" s="1" t="s">
        <v>171</v>
      </c>
      <c r="E81" s="1"/>
    </row>
    <row r="82" spans="1:5" x14ac:dyDescent="0.25">
      <c r="A82" s="1" t="s">
        <v>221</v>
      </c>
      <c r="B82" s="1" t="s">
        <v>442</v>
      </c>
      <c r="C82" s="1" t="s">
        <v>162</v>
      </c>
      <c r="D82" s="1" t="s">
        <v>171</v>
      </c>
      <c r="E82" s="1" t="s">
        <v>441</v>
      </c>
    </row>
    <row r="83" spans="1:5" x14ac:dyDescent="0.25">
      <c r="A83" s="1" t="s">
        <v>222</v>
      </c>
      <c r="B83" s="1" t="s">
        <v>443</v>
      </c>
      <c r="C83" s="1" t="s">
        <v>162</v>
      </c>
      <c r="D83" s="1" t="s">
        <v>160</v>
      </c>
      <c r="E83" s="1"/>
    </row>
    <row r="84" spans="1:5" x14ac:dyDescent="0.25">
      <c r="A84" s="1" t="s">
        <v>223</v>
      </c>
      <c r="B84" s="1" t="s">
        <v>445</v>
      </c>
      <c r="C84" s="1" t="s">
        <v>162</v>
      </c>
      <c r="D84" s="1" t="s">
        <v>160</v>
      </c>
      <c r="E84" s="1" t="s">
        <v>444</v>
      </c>
    </row>
    <row r="85" spans="1:5" x14ac:dyDescent="0.25">
      <c r="A85" s="1" t="s">
        <v>224</v>
      </c>
      <c r="B85" s="1" t="s">
        <v>447</v>
      </c>
      <c r="C85" s="1" t="s">
        <v>162</v>
      </c>
      <c r="D85" s="1" t="s">
        <v>160</v>
      </c>
      <c r="E85" s="1" t="s">
        <v>446</v>
      </c>
    </row>
    <row r="86" spans="1:5" x14ac:dyDescent="0.25">
      <c r="A86" s="1" t="s">
        <v>225</v>
      </c>
      <c r="B86" s="1" t="s">
        <v>449</v>
      </c>
      <c r="C86" s="1" t="s">
        <v>162</v>
      </c>
      <c r="D86" s="1" t="s">
        <v>157</v>
      </c>
      <c r="E86" s="1" t="s">
        <v>448</v>
      </c>
    </row>
    <row r="87" spans="1:5" x14ac:dyDescent="0.25">
      <c r="A87" s="1" t="s">
        <v>56</v>
      </c>
      <c r="B87" s="1" t="s">
        <v>55</v>
      </c>
      <c r="C87" s="1" t="s">
        <v>165</v>
      </c>
      <c r="D87" s="1" t="s">
        <v>175</v>
      </c>
      <c r="E87" s="1" t="s">
        <v>450</v>
      </c>
    </row>
    <row r="88" spans="1:5" x14ac:dyDescent="0.25">
      <c r="A88" s="1" t="s">
        <v>226</v>
      </c>
      <c r="B88" s="1" t="s">
        <v>451</v>
      </c>
      <c r="C88" s="1" t="s">
        <v>156</v>
      </c>
      <c r="D88" s="1" t="s">
        <v>163</v>
      </c>
      <c r="E88" s="2" t="s">
        <v>355</v>
      </c>
    </row>
    <row r="89" spans="1:5" x14ac:dyDescent="0.25">
      <c r="A89" s="1" t="s">
        <v>227</v>
      </c>
      <c r="B89" s="1" t="s">
        <v>452</v>
      </c>
      <c r="C89" s="1" t="s">
        <v>165</v>
      </c>
      <c r="D89" s="1" t="s">
        <v>157</v>
      </c>
      <c r="E89" s="1"/>
    </row>
    <row r="90" spans="1:5" x14ac:dyDescent="0.25">
      <c r="A90" s="1" t="s">
        <v>58</v>
      </c>
      <c r="B90" s="1" t="s">
        <v>57</v>
      </c>
      <c r="C90" s="1" t="s">
        <v>156</v>
      </c>
      <c r="D90" s="1" t="s">
        <v>171</v>
      </c>
      <c r="E90" s="1"/>
    </row>
    <row r="91" spans="1:5" x14ac:dyDescent="0.25">
      <c r="A91" s="1" t="s">
        <v>228</v>
      </c>
      <c r="B91" s="1" t="s">
        <v>453</v>
      </c>
      <c r="C91" s="1" t="s">
        <v>173</v>
      </c>
      <c r="D91" s="1" t="s">
        <v>157</v>
      </c>
      <c r="E91" s="1"/>
    </row>
    <row r="92" spans="1:5" x14ac:dyDescent="0.25">
      <c r="A92" s="1" t="s">
        <v>229</v>
      </c>
      <c r="B92" s="1" t="s">
        <v>455</v>
      </c>
      <c r="C92" s="1" t="s">
        <v>156</v>
      </c>
      <c r="D92" s="1" t="s">
        <v>171</v>
      </c>
      <c r="E92" s="1" t="s">
        <v>454</v>
      </c>
    </row>
    <row r="93" spans="1:5" x14ac:dyDescent="0.25">
      <c r="A93" s="1" t="s">
        <v>230</v>
      </c>
      <c r="B93" s="1" t="s">
        <v>457</v>
      </c>
      <c r="C93" s="1"/>
      <c r="D93" s="1"/>
      <c r="E93" s="1" t="s">
        <v>456</v>
      </c>
    </row>
    <row r="94" spans="1:5" x14ac:dyDescent="0.25">
      <c r="A94" s="1" t="s">
        <v>231</v>
      </c>
      <c r="B94" s="1" t="s">
        <v>459</v>
      </c>
      <c r="C94" s="1" t="s">
        <v>173</v>
      </c>
      <c r="D94" s="1" t="s">
        <v>157</v>
      </c>
      <c r="E94" s="1" t="s">
        <v>458</v>
      </c>
    </row>
    <row r="95" spans="1:5" x14ac:dyDescent="0.25">
      <c r="A95" s="1" t="s">
        <v>60</v>
      </c>
      <c r="B95" s="1" t="s">
        <v>59</v>
      </c>
      <c r="C95" s="1" t="s">
        <v>156</v>
      </c>
      <c r="D95" s="1" t="s">
        <v>171</v>
      </c>
      <c r="E95" s="1"/>
    </row>
    <row r="96" spans="1:5" x14ac:dyDescent="0.25">
      <c r="A96" s="1" t="s">
        <v>232</v>
      </c>
      <c r="B96" s="1" t="s">
        <v>461</v>
      </c>
      <c r="C96" s="1"/>
      <c r="D96" s="1"/>
      <c r="E96" s="1" t="s">
        <v>460</v>
      </c>
    </row>
    <row r="97" spans="1:5" x14ac:dyDescent="0.25">
      <c r="A97" s="1" t="s">
        <v>30</v>
      </c>
      <c r="B97" s="1" t="s">
        <v>29</v>
      </c>
      <c r="C97" s="1" t="s">
        <v>165</v>
      </c>
      <c r="D97" s="1" t="s">
        <v>157</v>
      </c>
      <c r="E97" s="1" t="s">
        <v>462</v>
      </c>
    </row>
    <row r="98" spans="1:5" x14ac:dyDescent="0.25">
      <c r="A98" s="1" t="s">
        <v>233</v>
      </c>
      <c r="B98" s="1" t="s">
        <v>464</v>
      </c>
      <c r="C98" s="1" t="s">
        <v>156</v>
      </c>
      <c r="D98" s="1" t="s">
        <v>160</v>
      </c>
      <c r="E98" s="1" t="s">
        <v>463</v>
      </c>
    </row>
    <row r="99" spans="1:5" x14ac:dyDescent="0.25">
      <c r="A99" s="1" t="s">
        <v>62</v>
      </c>
      <c r="B99" s="1" t="s">
        <v>61</v>
      </c>
      <c r="C99" s="1" t="s">
        <v>165</v>
      </c>
      <c r="D99" s="1" t="s">
        <v>175</v>
      </c>
      <c r="E99" s="2" t="s">
        <v>465</v>
      </c>
    </row>
    <row r="100" spans="1:5" x14ac:dyDescent="0.25">
      <c r="A100" s="1" t="s">
        <v>66</v>
      </c>
      <c r="B100" s="1" t="s">
        <v>65</v>
      </c>
      <c r="C100" s="1" t="s">
        <v>173</v>
      </c>
      <c r="D100" s="1" t="s">
        <v>171</v>
      </c>
      <c r="E100" s="1" t="s">
        <v>466</v>
      </c>
    </row>
    <row r="101" spans="1:5" x14ac:dyDescent="0.25">
      <c r="A101" s="1" t="s">
        <v>234</v>
      </c>
      <c r="B101" s="1" t="s">
        <v>467</v>
      </c>
      <c r="C101" s="1" t="s">
        <v>165</v>
      </c>
      <c r="D101" s="1" t="s">
        <v>157</v>
      </c>
      <c r="E101" s="1"/>
    </row>
    <row r="102" spans="1:5" x14ac:dyDescent="0.25">
      <c r="A102" s="1" t="s">
        <v>64</v>
      </c>
      <c r="B102" s="1" t="s">
        <v>63</v>
      </c>
      <c r="C102" s="1" t="s">
        <v>159</v>
      </c>
      <c r="D102" s="1" t="s">
        <v>171</v>
      </c>
      <c r="E102" s="1" t="s">
        <v>468</v>
      </c>
    </row>
    <row r="103" spans="1:5" x14ac:dyDescent="0.25">
      <c r="A103" s="1" t="s">
        <v>68</v>
      </c>
      <c r="B103" s="1" t="s">
        <v>67</v>
      </c>
      <c r="C103" s="1" t="s">
        <v>165</v>
      </c>
      <c r="D103" s="1" t="s">
        <v>175</v>
      </c>
      <c r="E103" s="1" t="s">
        <v>469</v>
      </c>
    </row>
    <row r="104" spans="1:5" x14ac:dyDescent="0.25">
      <c r="A104" s="1" t="s">
        <v>235</v>
      </c>
      <c r="B104" s="1" t="s">
        <v>471</v>
      </c>
      <c r="C104" s="1" t="s">
        <v>169</v>
      </c>
      <c r="D104" s="1" t="s">
        <v>163</v>
      </c>
      <c r="E104" s="1" t="s">
        <v>470</v>
      </c>
    </row>
    <row r="105" spans="1:5" x14ac:dyDescent="0.25">
      <c r="A105" s="1" t="s">
        <v>236</v>
      </c>
      <c r="B105" s="1" t="s">
        <v>473</v>
      </c>
      <c r="C105" s="1" t="s">
        <v>169</v>
      </c>
      <c r="D105" s="1" t="s">
        <v>163</v>
      </c>
      <c r="E105" s="1" t="s">
        <v>472</v>
      </c>
    </row>
    <row r="106" spans="1:5" x14ac:dyDescent="0.25">
      <c r="A106" s="1" t="s">
        <v>237</v>
      </c>
      <c r="B106" s="1" t="s">
        <v>474</v>
      </c>
      <c r="C106" s="1" t="s">
        <v>165</v>
      </c>
      <c r="D106" s="1" t="s">
        <v>175</v>
      </c>
      <c r="E106" s="1"/>
    </row>
    <row r="107" spans="1:5" x14ac:dyDescent="0.25">
      <c r="A107" s="1" t="s">
        <v>70</v>
      </c>
      <c r="B107" s="1" t="s">
        <v>69</v>
      </c>
      <c r="C107" s="1" t="s">
        <v>169</v>
      </c>
      <c r="D107" s="1" t="s">
        <v>175</v>
      </c>
      <c r="E107" s="1" t="s">
        <v>372</v>
      </c>
    </row>
    <row r="108" spans="1:5" x14ac:dyDescent="0.25">
      <c r="A108" s="1" t="s">
        <v>72</v>
      </c>
      <c r="B108" s="1" t="s">
        <v>71</v>
      </c>
      <c r="C108" s="1" t="s">
        <v>165</v>
      </c>
      <c r="D108" s="1" t="s">
        <v>175</v>
      </c>
      <c r="E108" s="1" t="s">
        <v>475</v>
      </c>
    </row>
    <row r="109" spans="1:5" x14ac:dyDescent="0.25">
      <c r="A109" s="1" t="s">
        <v>74</v>
      </c>
      <c r="B109" s="1" t="s">
        <v>73</v>
      </c>
      <c r="C109" s="1" t="s">
        <v>156</v>
      </c>
      <c r="D109" s="1" t="s">
        <v>163</v>
      </c>
      <c r="E109" s="2" t="s">
        <v>476</v>
      </c>
    </row>
    <row r="110" spans="1:5" x14ac:dyDescent="0.25">
      <c r="A110" s="1" t="s">
        <v>238</v>
      </c>
      <c r="B110" s="1" t="s">
        <v>477</v>
      </c>
      <c r="C110" s="1" t="s">
        <v>169</v>
      </c>
      <c r="D110" s="1" t="s">
        <v>163</v>
      </c>
      <c r="E110" s="1"/>
    </row>
    <row r="111" spans="1:5" x14ac:dyDescent="0.25">
      <c r="A111" s="1" t="s">
        <v>76</v>
      </c>
      <c r="B111" s="1" t="s">
        <v>75</v>
      </c>
      <c r="C111" s="1" t="s">
        <v>173</v>
      </c>
      <c r="D111" s="1" t="s">
        <v>175</v>
      </c>
      <c r="E111" s="1" t="s">
        <v>384</v>
      </c>
    </row>
    <row r="112" spans="1:5" x14ac:dyDescent="0.25">
      <c r="A112" s="1" t="s">
        <v>78</v>
      </c>
      <c r="B112" s="1" t="s">
        <v>77</v>
      </c>
      <c r="C112" s="1" t="s">
        <v>165</v>
      </c>
      <c r="D112" s="1" t="s">
        <v>163</v>
      </c>
      <c r="E112" s="1" t="s">
        <v>478</v>
      </c>
    </row>
    <row r="113" spans="1:5" x14ac:dyDescent="0.25">
      <c r="A113" s="1" t="s">
        <v>239</v>
      </c>
      <c r="B113" s="1" t="s">
        <v>480</v>
      </c>
      <c r="C113" s="1" t="s">
        <v>162</v>
      </c>
      <c r="D113" s="1" t="s">
        <v>171</v>
      </c>
      <c r="E113" s="1" t="s">
        <v>479</v>
      </c>
    </row>
    <row r="114" spans="1:5" x14ac:dyDescent="0.25">
      <c r="A114" s="1" t="s">
        <v>240</v>
      </c>
      <c r="B114" s="1" t="s">
        <v>481</v>
      </c>
      <c r="C114" s="1" t="s">
        <v>165</v>
      </c>
      <c r="D114" s="1" t="s">
        <v>171</v>
      </c>
      <c r="E114" s="1"/>
    </row>
    <row r="115" spans="1:5" x14ac:dyDescent="0.25">
      <c r="A115" s="1" t="s">
        <v>20</v>
      </c>
      <c r="B115" s="1" t="s">
        <v>19</v>
      </c>
      <c r="C115" s="1" t="s">
        <v>173</v>
      </c>
      <c r="D115" s="1" t="s">
        <v>160</v>
      </c>
      <c r="E115" s="1"/>
    </row>
    <row r="116" spans="1:5" x14ac:dyDescent="0.25">
      <c r="A116" s="1" t="s">
        <v>241</v>
      </c>
      <c r="B116" s="1" t="s">
        <v>483</v>
      </c>
      <c r="C116" s="1" t="s">
        <v>173</v>
      </c>
      <c r="D116" s="1" t="s">
        <v>171</v>
      </c>
      <c r="E116" s="1" t="s">
        <v>482</v>
      </c>
    </row>
    <row r="117" spans="1:5" x14ac:dyDescent="0.25">
      <c r="A117" s="1" t="s">
        <v>242</v>
      </c>
      <c r="B117" s="1" t="s">
        <v>484</v>
      </c>
      <c r="C117" s="1" t="s">
        <v>156</v>
      </c>
      <c r="D117" s="1" t="s">
        <v>157</v>
      </c>
      <c r="E117" s="2" t="s">
        <v>355</v>
      </c>
    </row>
    <row r="118" spans="1:5" x14ac:dyDescent="0.25">
      <c r="A118" s="1" t="s">
        <v>243</v>
      </c>
      <c r="B118" s="1" t="s">
        <v>486</v>
      </c>
      <c r="C118" s="1" t="s">
        <v>173</v>
      </c>
      <c r="D118" s="1" t="s">
        <v>175</v>
      </c>
      <c r="E118" s="1" t="s">
        <v>485</v>
      </c>
    </row>
    <row r="119" spans="1:5" x14ac:dyDescent="0.25">
      <c r="A119" s="1" t="s">
        <v>244</v>
      </c>
      <c r="B119" s="1" t="s">
        <v>488</v>
      </c>
      <c r="C119" s="1" t="s">
        <v>165</v>
      </c>
      <c r="D119" s="1" t="s">
        <v>171</v>
      </c>
      <c r="E119" s="1" t="s">
        <v>487</v>
      </c>
    </row>
    <row r="120" spans="1:5" x14ac:dyDescent="0.25">
      <c r="A120" s="1" t="s">
        <v>245</v>
      </c>
      <c r="B120" s="1" t="s">
        <v>490</v>
      </c>
      <c r="C120" s="1" t="s">
        <v>169</v>
      </c>
      <c r="D120" s="1" t="s">
        <v>157</v>
      </c>
      <c r="E120" s="1" t="s">
        <v>489</v>
      </c>
    </row>
    <row r="121" spans="1:5" x14ac:dyDescent="0.25">
      <c r="A121" s="1" t="s">
        <v>246</v>
      </c>
      <c r="B121" s="1" t="s">
        <v>156</v>
      </c>
      <c r="C121" s="1"/>
      <c r="D121" s="1"/>
      <c r="E121" s="1" t="s">
        <v>491</v>
      </c>
    </row>
    <row r="122" spans="1:5" x14ac:dyDescent="0.25">
      <c r="A122" s="1" t="s">
        <v>247</v>
      </c>
      <c r="B122" s="1" t="s">
        <v>492</v>
      </c>
      <c r="C122" s="1" t="s">
        <v>173</v>
      </c>
      <c r="D122" s="1" t="s">
        <v>171</v>
      </c>
      <c r="E122" s="1"/>
    </row>
    <row r="123" spans="1:5" x14ac:dyDescent="0.25">
      <c r="A123" s="1" t="s">
        <v>248</v>
      </c>
      <c r="B123" s="1" t="s">
        <v>493</v>
      </c>
      <c r="C123" s="1" t="s">
        <v>169</v>
      </c>
      <c r="D123" s="1" t="s">
        <v>163</v>
      </c>
      <c r="E123" s="1"/>
    </row>
    <row r="124" spans="1:5" x14ac:dyDescent="0.25">
      <c r="A124" s="1" t="s">
        <v>249</v>
      </c>
      <c r="B124" s="1" t="s">
        <v>495</v>
      </c>
      <c r="C124" s="1" t="s">
        <v>162</v>
      </c>
      <c r="D124" s="1" t="s">
        <v>160</v>
      </c>
      <c r="E124" s="1" t="s">
        <v>494</v>
      </c>
    </row>
    <row r="125" spans="1:5" x14ac:dyDescent="0.25">
      <c r="A125" s="1" t="s">
        <v>250</v>
      </c>
      <c r="B125" s="1" t="s">
        <v>497</v>
      </c>
      <c r="C125" s="1" t="s">
        <v>169</v>
      </c>
      <c r="D125" s="1" t="s">
        <v>163</v>
      </c>
      <c r="E125" s="1" t="s">
        <v>496</v>
      </c>
    </row>
    <row r="126" spans="1:5" x14ac:dyDescent="0.25">
      <c r="A126" s="1" t="s">
        <v>251</v>
      </c>
      <c r="B126" s="1" t="s">
        <v>498</v>
      </c>
      <c r="C126" s="1" t="s">
        <v>156</v>
      </c>
      <c r="D126" s="1" t="s">
        <v>163</v>
      </c>
      <c r="E126" s="2" t="s">
        <v>355</v>
      </c>
    </row>
    <row r="127" spans="1:5" x14ac:dyDescent="0.25">
      <c r="A127" s="1" t="s">
        <v>252</v>
      </c>
      <c r="B127" s="1" t="s">
        <v>500</v>
      </c>
      <c r="C127" s="1"/>
      <c r="D127" s="1"/>
      <c r="E127" s="1" t="s">
        <v>499</v>
      </c>
    </row>
    <row r="128" spans="1:5" x14ac:dyDescent="0.25">
      <c r="A128" s="1" t="s">
        <v>253</v>
      </c>
      <c r="B128" s="1" t="s">
        <v>502</v>
      </c>
      <c r="C128" s="1"/>
      <c r="D128" s="1"/>
      <c r="E128" s="1" t="s">
        <v>501</v>
      </c>
    </row>
    <row r="129" spans="1:5" x14ac:dyDescent="0.25">
      <c r="A129" s="1" t="s">
        <v>254</v>
      </c>
      <c r="B129" s="1" t="s">
        <v>160</v>
      </c>
      <c r="C129" s="1"/>
      <c r="D129" s="1"/>
      <c r="E129" s="1" t="s">
        <v>503</v>
      </c>
    </row>
    <row r="130" spans="1:5" x14ac:dyDescent="0.25">
      <c r="A130" s="1" t="s">
        <v>255</v>
      </c>
      <c r="B130" s="1" t="s">
        <v>504</v>
      </c>
      <c r="C130" s="1" t="s">
        <v>165</v>
      </c>
      <c r="D130" s="1" t="s">
        <v>157</v>
      </c>
      <c r="E130" s="1"/>
    </row>
    <row r="131" spans="1:5" x14ac:dyDescent="0.25">
      <c r="A131" s="1" t="s">
        <v>256</v>
      </c>
      <c r="B131" s="1" t="s">
        <v>506</v>
      </c>
      <c r="C131" s="1" t="s">
        <v>159</v>
      </c>
      <c r="D131" s="1" t="s">
        <v>171</v>
      </c>
      <c r="E131" s="1" t="s">
        <v>505</v>
      </c>
    </row>
    <row r="132" spans="1:5" x14ac:dyDescent="0.25">
      <c r="A132" s="1" t="s">
        <v>257</v>
      </c>
      <c r="B132" s="1" t="s">
        <v>171</v>
      </c>
      <c r="C132" s="1"/>
      <c r="D132" s="1"/>
      <c r="E132" s="1" t="s">
        <v>507</v>
      </c>
    </row>
    <row r="133" spans="1:5" x14ac:dyDescent="0.25">
      <c r="A133" s="1" t="s">
        <v>258</v>
      </c>
      <c r="B133" s="1" t="s">
        <v>509</v>
      </c>
      <c r="C133" s="1"/>
      <c r="D133" s="1"/>
      <c r="E133" s="1" t="s">
        <v>508</v>
      </c>
    </row>
    <row r="134" spans="1:5" x14ac:dyDescent="0.25">
      <c r="A134" s="1" t="s">
        <v>259</v>
      </c>
      <c r="B134" s="1" t="s">
        <v>510</v>
      </c>
      <c r="C134" s="1" t="s">
        <v>162</v>
      </c>
      <c r="D134" s="1" t="s">
        <v>171</v>
      </c>
      <c r="E134" s="1" t="s">
        <v>384</v>
      </c>
    </row>
    <row r="135" spans="1:5" x14ac:dyDescent="0.25">
      <c r="A135" s="1" t="s">
        <v>82</v>
      </c>
      <c r="B135" s="1" t="s">
        <v>81</v>
      </c>
      <c r="C135" s="1" t="s">
        <v>165</v>
      </c>
      <c r="D135" s="1" t="s">
        <v>157</v>
      </c>
      <c r="E135" s="1" t="s">
        <v>511</v>
      </c>
    </row>
    <row r="136" spans="1:5" x14ac:dyDescent="0.25">
      <c r="A136" s="1" t="s">
        <v>260</v>
      </c>
      <c r="B136" s="1" t="s">
        <v>513</v>
      </c>
      <c r="C136" s="1" t="s">
        <v>165</v>
      </c>
      <c r="D136" s="1" t="s">
        <v>175</v>
      </c>
      <c r="E136" s="1" t="s">
        <v>512</v>
      </c>
    </row>
    <row r="137" spans="1:5" x14ac:dyDescent="0.25">
      <c r="A137" s="1" t="s">
        <v>80</v>
      </c>
      <c r="B137" s="1" t="s">
        <v>79</v>
      </c>
      <c r="C137" s="1" t="s">
        <v>165</v>
      </c>
      <c r="D137" s="1" t="s">
        <v>157</v>
      </c>
      <c r="E137" s="1" t="s">
        <v>514</v>
      </c>
    </row>
    <row r="138" spans="1:5" x14ac:dyDescent="0.25">
      <c r="A138" s="1" t="s">
        <v>261</v>
      </c>
      <c r="B138" s="1" t="s">
        <v>516</v>
      </c>
      <c r="C138" s="1" t="s">
        <v>173</v>
      </c>
      <c r="D138" s="1" t="s">
        <v>157</v>
      </c>
      <c r="E138" s="1" t="s">
        <v>515</v>
      </c>
    </row>
    <row r="139" spans="1:5" x14ac:dyDescent="0.25">
      <c r="A139" s="1" t="s">
        <v>262</v>
      </c>
      <c r="B139" s="1" t="s">
        <v>517</v>
      </c>
      <c r="C139" s="1" t="s">
        <v>156</v>
      </c>
      <c r="D139" s="1" t="s">
        <v>157</v>
      </c>
      <c r="E139" s="1"/>
    </row>
    <row r="140" spans="1:5" x14ac:dyDescent="0.25">
      <c r="A140" s="1" t="s">
        <v>263</v>
      </c>
      <c r="B140" s="1" t="s">
        <v>519</v>
      </c>
      <c r="C140" s="1" t="s">
        <v>169</v>
      </c>
      <c r="D140" s="1" t="s">
        <v>171</v>
      </c>
      <c r="E140" s="1" t="s">
        <v>518</v>
      </c>
    </row>
    <row r="141" spans="1:5" x14ac:dyDescent="0.25">
      <c r="A141" s="1" t="s">
        <v>264</v>
      </c>
      <c r="B141" s="1" t="s">
        <v>520</v>
      </c>
      <c r="C141" s="1" t="s">
        <v>165</v>
      </c>
      <c r="D141" s="1" t="s">
        <v>157</v>
      </c>
      <c r="E141" s="1"/>
    </row>
    <row r="142" spans="1:5" x14ac:dyDescent="0.25">
      <c r="A142" s="1" t="s">
        <v>265</v>
      </c>
      <c r="B142" s="1" t="s">
        <v>521</v>
      </c>
      <c r="C142" s="1" t="s">
        <v>165</v>
      </c>
      <c r="D142" s="1" t="s">
        <v>171</v>
      </c>
      <c r="E142" s="1"/>
    </row>
    <row r="143" spans="1:5" x14ac:dyDescent="0.25">
      <c r="A143" s="1" t="s">
        <v>266</v>
      </c>
      <c r="B143" s="1" t="s">
        <v>522</v>
      </c>
      <c r="C143" s="1" t="s">
        <v>162</v>
      </c>
      <c r="D143" s="1" t="s">
        <v>160</v>
      </c>
      <c r="E143" s="1"/>
    </row>
    <row r="144" spans="1:5" x14ac:dyDescent="0.25">
      <c r="A144" s="1" t="s">
        <v>267</v>
      </c>
      <c r="B144" s="1" t="s">
        <v>524</v>
      </c>
      <c r="C144" s="1" t="s">
        <v>159</v>
      </c>
      <c r="D144" s="1" t="s">
        <v>163</v>
      </c>
      <c r="E144" s="2" t="s">
        <v>523</v>
      </c>
    </row>
    <row r="145" spans="1:5" x14ac:dyDescent="0.25">
      <c r="A145" s="1" t="s">
        <v>268</v>
      </c>
      <c r="B145" s="1" t="s">
        <v>526</v>
      </c>
      <c r="C145" s="1"/>
      <c r="D145" s="1"/>
      <c r="E145" s="1" t="s">
        <v>525</v>
      </c>
    </row>
    <row r="146" spans="1:5" x14ac:dyDescent="0.25">
      <c r="A146" s="1" t="s">
        <v>92</v>
      </c>
      <c r="B146" s="1" t="s">
        <v>91</v>
      </c>
      <c r="C146" s="1" t="s">
        <v>156</v>
      </c>
      <c r="D146" s="1" t="s">
        <v>163</v>
      </c>
      <c r="E146" s="1" t="s">
        <v>527</v>
      </c>
    </row>
    <row r="147" spans="1:5" x14ac:dyDescent="0.25">
      <c r="A147" s="1" t="s">
        <v>269</v>
      </c>
      <c r="B147" s="1" t="s">
        <v>529</v>
      </c>
      <c r="C147" s="1" t="s">
        <v>173</v>
      </c>
      <c r="D147" s="1" t="s">
        <v>163</v>
      </c>
      <c r="E147" s="1" t="s">
        <v>528</v>
      </c>
    </row>
    <row r="148" spans="1:5" x14ac:dyDescent="0.25">
      <c r="A148" s="1" t="s">
        <v>270</v>
      </c>
      <c r="B148" s="1" t="s">
        <v>531</v>
      </c>
      <c r="C148" s="1"/>
      <c r="D148" s="1"/>
      <c r="E148" s="1" t="s">
        <v>530</v>
      </c>
    </row>
    <row r="149" spans="1:5" x14ac:dyDescent="0.25">
      <c r="A149" s="1" t="s">
        <v>84</v>
      </c>
      <c r="B149" s="1" t="s">
        <v>533</v>
      </c>
      <c r="C149" s="1" t="s">
        <v>165</v>
      </c>
      <c r="D149" s="1" t="s">
        <v>163</v>
      </c>
      <c r="E149" s="1" t="s">
        <v>532</v>
      </c>
    </row>
    <row r="150" spans="1:5" x14ac:dyDescent="0.25">
      <c r="A150" s="1" t="s">
        <v>271</v>
      </c>
      <c r="B150" s="1" t="s">
        <v>534</v>
      </c>
      <c r="C150" s="1" t="s">
        <v>162</v>
      </c>
      <c r="D150" s="1" t="s">
        <v>160</v>
      </c>
      <c r="E150" s="1"/>
    </row>
    <row r="151" spans="1:5" x14ac:dyDescent="0.25">
      <c r="A151" s="1" t="s">
        <v>90</v>
      </c>
      <c r="B151" s="1" t="s">
        <v>89</v>
      </c>
      <c r="C151" s="1" t="s">
        <v>169</v>
      </c>
      <c r="D151" s="1" t="s">
        <v>157</v>
      </c>
      <c r="E151" s="1" t="s">
        <v>535</v>
      </c>
    </row>
    <row r="152" spans="1:5" x14ac:dyDescent="0.25">
      <c r="A152" s="1" t="s">
        <v>272</v>
      </c>
      <c r="B152" s="1" t="s">
        <v>537</v>
      </c>
      <c r="C152" s="1" t="s">
        <v>173</v>
      </c>
      <c r="D152" s="1" t="s">
        <v>171</v>
      </c>
      <c r="E152" s="1" t="s">
        <v>536</v>
      </c>
    </row>
    <row r="153" spans="1:5" x14ac:dyDescent="0.25">
      <c r="A153" s="1" t="s">
        <v>273</v>
      </c>
      <c r="B153" s="1" t="s">
        <v>169</v>
      </c>
      <c r="C153" s="1"/>
      <c r="D153" s="1"/>
      <c r="E153" s="1" t="s">
        <v>538</v>
      </c>
    </row>
    <row r="154" spans="1:5" x14ac:dyDescent="0.25">
      <c r="A154" s="1" t="s">
        <v>274</v>
      </c>
      <c r="B154" s="1" t="s">
        <v>540</v>
      </c>
      <c r="C154" s="1" t="s">
        <v>165</v>
      </c>
      <c r="D154" s="1" t="s">
        <v>163</v>
      </c>
      <c r="E154" s="1" t="s">
        <v>539</v>
      </c>
    </row>
    <row r="155" spans="1:5" x14ac:dyDescent="0.25">
      <c r="A155" s="1" t="s">
        <v>275</v>
      </c>
      <c r="B155" s="1" t="s">
        <v>542</v>
      </c>
      <c r="C155" s="1" t="s">
        <v>173</v>
      </c>
      <c r="D155" s="1" t="s">
        <v>163</v>
      </c>
      <c r="E155" s="1" t="s">
        <v>541</v>
      </c>
    </row>
    <row r="156" spans="1:5" x14ac:dyDescent="0.25">
      <c r="A156" s="1" t="s">
        <v>276</v>
      </c>
      <c r="B156" s="1" t="s">
        <v>543</v>
      </c>
      <c r="C156" s="1" t="s">
        <v>173</v>
      </c>
      <c r="D156" s="1" t="s">
        <v>157</v>
      </c>
      <c r="E156" s="1"/>
    </row>
    <row r="157" spans="1:5" x14ac:dyDescent="0.25">
      <c r="A157" s="1" t="s">
        <v>94</v>
      </c>
      <c r="B157" s="1" t="s">
        <v>93</v>
      </c>
      <c r="C157" s="1" t="s">
        <v>162</v>
      </c>
      <c r="D157" s="1" t="s">
        <v>160</v>
      </c>
      <c r="E157" s="1" t="s">
        <v>544</v>
      </c>
    </row>
    <row r="158" spans="1:5" x14ac:dyDescent="0.25">
      <c r="A158" s="1" t="s">
        <v>277</v>
      </c>
      <c r="B158" s="1" t="s">
        <v>546</v>
      </c>
      <c r="C158" s="1" t="s">
        <v>162</v>
      </c>
      <c r="D158" s="1" t="s">
        <v>171</v>
      </c>
      <c r="E158" s="1" t="s">
        <v>545</v>
      </c>
    </row>
    <row r="159" spans="1:5" x14ac:dyDescent="0.25">
      <c r="A159" s="1" t="s">
        <v>278</v>
      </c>
      <c r="B159" s="1" t="s">
        <v>547</v>
      </c>
      <c r="C159" s="1" t="s">
        <v>162</v>
      </c>
      <c r="D159" s="1" t="s">
        <v>163</v>
      </c>
      <c r="E159" s="1"/>
    </row>
    <row r="160" spans="1:5" x14ac:dyDescent="0.25">
      <c r="A160" s="1" t="s">
        <v>86</v>
      </c>
      <c r="B160" s="1" t="s">
        <v>85</v>
      </c>
      <c r="C160" s="1" t="s">
        <v>162</v>
      </c>
      <c r="D160" s="1" t="s">
        <v>160</v>
      </c>
      <c r="E160" s="1" t="s">
        <v>548</v>
      </c>
    </row>
    <row r="161" spans="1:5" x14ac:dyDescent="0.25">
      <c r="A161" s="1" t="s">
        <v>88</v>
      </c>
      <c r="B161" s="1" t="s">
        <v>87</v>
      </c>
      <c r="C161" s="1" t="s">
        <v>173</v>
      </c>
      <c r="D161" s="1" t="s">
        <v>163</v>
      </c>
      <c r="E161" s="1" t="s">
        <v>549</v>
      </c>
    </row>
    <row r="162" spans="1:5" x14ac:dyDescent="0.25">
      <c r="A162" s="1" t="s">
        <v>279</v>
      </c>
      <c r="B162" s="1" t="s">
        <v>186</v>
      </c>
      <c r="C162" s="1"/>
      <c r="D162" s="1"/>
      <c r="E162" s="1" t="s">
        <v>550</v>
      </c>
    </row>
    <row r="163" spans="1:5" x14ac:dyDescent="0.25">
      <c r="A163" s="1" t="s">
        <v>280</v>
      </c>
      <c r="B163" s="1" t="s">
        <v>552</v>
      </c>
      <c r="C163" s="1" t="s">
        <v>162</v>
      </c>
      <c r="D163" s="1" t="s">
        <v>163</v>
      </c>
      <c r="E163" s="1" t="s">
        <v>551</v>
      </c>
    </row>
    <row r="164" spans="1:5" x14ac:dyDescent="0.25">
      <c r="A164" s="1" t="s">
        <v>281</v>
      </c>
      <c r="B164" s="1" t="s">
        <v>553</v>
      </c>
      <c r="C164" s="1" t="s">
        <v>173</v>
      </c>
      <c r="D164" s="1" t="s">
        <v>157</v>
      </c>
      <c r="E164" s="1"/>
    </row>
    <row r="165" spans="1:5" x14ac:dyDescent="0.25">
      <c r="A165" s="1" t="s">
        <v>282</v>
      </c>
      <c r="B165" s="1" t="s">
        <v>555</v>
      </c>
      <c r="C165" s="1" t="s">
        <v>162</v>
      </c>
      <c r="D165" s="1" t="s">
        <v>160</v>
      </c>
      <c r="E165" s="1" t="s">
        <v>554</v>
      </c>
    </row>
    <row r="166" spans="1:5" x14ac:dyDescent="0.25">
      <c r="A166" s="1" t="s">
        <v>283</v>
      </c>
      <c r="B166" s="1" t="s">
        <v>557</v>
      </c>
      <c r="C166" s="1" t="s">
        <v>162</v>
      </c>
      <c r="D166" s="1" t="s">
        <v>171</v>
      </c>
      <c r="E166" s="1" t="s">
        <v>556</v>
      </c>
    </row>
    <row r="167" spans="1:5" x14ac:dyDescent="0.25">
      <c r="A167" s="1" t="s">
        <v>100</v>
      </c>
      <c r="B167" s="1" t="s">
        <v>99</v>
      </c>
      <c r="C167" s="1" t="s">
        <v>156</v>
      </c>
      <c r="D167" s="1" t="s">
        <v>171</v>
      </c>
      <c r="E167" s="2" t="s">
        <v>558</v>
      </c>
    </row>
    <row r="168" spans="1:5" x14ac:dyDescent="0.25">
      <c r="A168" s="1" t="s">
        <v>96</v>
      </c>
      <c r="B168" s="1" t="s">
        <v>95</v>
      </c>
      <c r="C168" s="1" t="s">
        <v>165</v>
      </c>
      <c r="D168" s="1" t="s">
        <v>175</v>
      </c>
      <c r="E168" s="1" t="s">
        <v>559</v>
      </c>
    </row>
    <row r="169" spans="1:5" x14ac:dyDescent="0.25">
      <c r="A169" s="1" t="s">
        <v>284</v>
      </c>
      <c r="B169" s="1" t="s">
        <v>157</v>
      </c>
      <c r="C169" s="1"/>
      <c r="D169" s="1"/>
      <c r="E169" s="1" t="s">
        <v>560</v>
      </c>
    </row>
    <row r="170" spans="1:5" x14ac:dyDescent="0.25">
      <c r="A170" s="1" t="s">
        <v>102</v>
      </c>
      <c r="B170" s="1" t="s">
        <v>101</v>
      </c>
      <c r="C170" s="1" t="s">
        <v>165</v>
      </c>
      <c r="D170" s="1" t="s">
        <v>175</v>
      </c>
      <c r="E170" s="1"/>
    </row>
    <row r="171" spans="1:5" x14ac:dyDescent="0.25">
      <c r="A171" s="1" t="s">
        <v>285</v>
      </c>
      <c r="B171" s="1" t="s">
        <v>562</v>
      </c>
      <c r="C171" s="1" t="s">
        <v>159</v>
      </c>
      <c r="D171" s="1" t="s">
        <v>160</v>
      </c>
      <c r="E171" s="1" t="s">
        <v>561</v>
      </c>
    </row>
    <row r="172" spans="1:5" x14ac:dyDescent="0.25">
      <c r="A172" s="1" t="s">
        <v>98</v>
      </c>
      <c r="B172" s="1" t="s">
        <v>97</v>
      </c>
      <c r="C172" s="1" t="s">
        <v>173</v>
      </c>
      <c r="D172" s="1" t="s">
        <v>175</v>
      </c>
      <c r="E172" s="1" t="s">
        <v>384</v>
      </c>
    </row>
    <row r="173" spans="1:5" x14ac:dyDescent="0.25">
      <c r="A173" s="1" t="s">
        <v>286</v>
      </c>
      <c r="B173" s="1" t="s">
        <v>175</v>
      </c>
      <c r="C173" s="1"/>
      <c r="D173" s="1"/>
      <c r="E173" s="1" t="s">
        <v>563</v>
      </c>
    </row>
    <row r="174" spans="1:5" x14ac:dyDescent="0.25">
      <c r="A174" s="1" t="s">
        <v>287</v>
      </c>
      <c r="B174" s="1" t="s">
        <v>565</v>
      </c>
      <c r="C174" s="1"/>
      <c r="D174" s="1"/>
      <c r="E174" s="1" t="s">
        <v>564</v>
      </c>
    </row>
    <row r="175" spans="1:5" x14ac:dyDescent="0.25">
      <c r="A175" s="1" t="s">
        <v>288</v>
      </c>
      <c r="B175" s="1" t="s">
        <v>566</v>
      </c>
      <c r="C175" s="1" t="s">
        <v>169</v>
      </c>
      <c r="D175" s="1" t="s">
        <v>157</v>
      </c>
      <c r="E175" s="1" t="s">
        <v>369</v>
      </c>
    </row>
    <row r="176" spans="1:5" x14ac:dyDescent="0.25">
      <c r="A176" s="1" t="s">
        <v>289</v>
      </c>
      <c r="B176" s="1" t="s">
        <v>568</v>
      </c>
      <c r="C176" s="1"/>
      <c r="D176" s="1"/>
      <c r="E176" s="1" t="s">
        <v>567</v>
      </c>
    </row>
    <row r="177" spans="1:5" x14ac:dyDescent="0.25">
      <c r="A177" s="1" t="s">
        <v>104</v>
      </c>
      <c r="B177" s="1" t="s">
        <v>103</v>
      </c>
      <c r="C177" s="1" t="s">
        <v>159</v>
      </c>
      <c r="D177" s="1" t="s">
        <v>171</v>
      </c>
      <c r="E177" s="1" t="s">
        <v>366</v>
      </c>
    </row>
    <row r="178" spans="1:5" x14ac:dyDescent="0.25">
      <c r="A178" s="1" t="s">
        <v>290</v>
      </c>
      <c r="B178" s="1" t="s">
        <v>570</v>
      </c>
      <c r="C178" s="1" t="s">
        <v>156</v>
      </c>
      <c r="D178" s="1" t="s">
        <v>163</v>
      </c>
      <c r="E178" s="1" t="s">
        <v>569</v>
      </c>
    </row>
    <row r="179" spans="1:5" x14ac:dyDescent="0.25">
      <c r="A179" s="1" t="s">
        <v>108</v>
      </c>
      <c r="B179" s="1" t="s">
        <v>107</v>
      </c>
      <c r="C179" s="1" t="s">
        <v>156</v>
      </c>
      <c r="D179" s="1" t="s">
        <v>163</v>
      </c>
      <c r="E179" s="1" t="s">
        <v>569</v>
      </c>
    </row>
    <row r="180" spans="1:5" x14ac:dyDescent="0.25">
      <c r="A180" s="1" t="s">
        <v>110</v>
      </c>
      <c r="B180" s="1" t="s">
        <v>109</v>
      </c>
      <c r="C180" s="1" t="s">
        <v>173</v>
      </c>
      <c r="D180" s="1" t="s">
        <v>171</v>
      </c>
      <c r="E180" s="1" t="s">
        <v>571</v>
      </c>
    </row>
    <row r="181" spans="1:5" x14ac:dyDescent="0.25">
      <c r="A181" s="1" t="s">
        <v>291</v>
      </c>
      <c r="B181" s="1" t="s">
        <v>573</v>
      </c>
      <c r="C181" s="1" t="s">
        <v>173</v>
      </c>
      <c r="D181" s="1" t="s">
        <v>163</v>
      </c>
      <c r="E181" s="1" t="s">
        <v>572</v>
      </c>
    </row>
    <row r="182" spans="1:5" x14ac:dyDescent="0.25">
      <c r="A182" s="1" t="s">
        <v>292</v>
      </c>
      <c r="B182" s="1" t="s">
        <v>574</v>
      </c>
      <c r="C182" s="1" t="s">
        <v>173</v>
      </c>
      <c r="D182" s="1" t="s">
        <v>171</v>
      </c>
      <c r="E182" s="1"/>
    </row>
    <row r="183" spans="1:5" x14ac:dyDescent="0.25">
      <c r="A183" s="1" t="s">
        <v>112</v>
      </c>
      <c r="B183" s="1" t="s">
        <v>111</v>
      </c>
      <c r="C183" s="1" t="s">
        <v>165</v>
      </c>
      <c r="D183" s="1" t="s">
        <v>175</v>
      </c>
      <c r="E183" s="1"/>
    </row>
    <row r="184" spans="1:5" x14ac:dyDescent="0.25">
      <c r="A184" s="1" t="s">
        <v>293</v>
      </c>
      <c r="B184" s="1" t="s">
        <v>576</v>
      </c>
      <c r="C184" s="1" t="s">
        <v>156</v>
      </c>
      <c r="D184" s="1" t="s">
        <v>157</v>
      </c>
      <c r="E184" s="1" t="s">
        <v>575</v>
      </c>
    </row>
    <row r="185" spans="1:5" x14ac:dyDescent="0.25">
      <c r="A185" s="1" t="s">
        <v>294</v>
      </c>
      <c r="B185" s="1" t="s">
        <v>577</v>
      </c>
      <c r="C185" s="1" t="s">
        <v>173</v>
      </c>
      <c r="D185" s="1" t="s">
        <v>160</v>
      </c>
      <c r="E185" s="1"/>
    </row>
    <row r="186" spans="1:5" x14ac:dyDescent="0.25">
      <c r="A186" s="1" t="s">
        <v>114</v>
      </c>
      <c r="B186" s="1" t="s">
        <v>113</v>
      </c>
      <c r="C186" s="1" t="s">
        <v>165</v>
      </c>
      <c r="D186" s="1" t="s">
        <v>175</v>
      </c>
      <c r="E186" s="1" t="s">
        <v>578</v>
      </c>
    </row>
    <row r="187" spans="1:5" x14ac:dyDescent="0.25">
      <c r="A187" s="1" t="s">
        <v>106</v>
      </c>
      <c r="B187" s="1" t="s">
        <v>105</v>
      </c>
      <c r="C187" s="1" t="s">
        <v>156</v>
      </c>
      <c r="D187" s="1" t="s">
        <v>163</v>
      </c>
      <c r="E187" s="1" t="s">
        <v>579</v>
      </c>
    </row>
    <row r="188" spans="1:5" x14ac:dyDescent="0.25">
      <c r="A188" s="1" t="s">
        <v>295</v>
      </c>
      <c r="B188" s="1" t="s">
        <v>581</v>
      </c>
      <c r="C188" s="1" t="s">
        <v>169</v>
      </c>
      <c r="D188" s="1" t="s">
        <v>171</v>
      </c>
      <c r="E188" s="1" t="s">
        <v>580</v>
      </c>
    </row>
    <row r="189" spans="1:5" x14ac:dyDescent="0.25">
      <c r="A189" s="1" t="s">
        <v>296</v>
      </c>
      <c r="B189" s="1" t="s">
        <v>583</v>
      </c>
      <c r="C189" s="1"/>
      <c r="D189" s="1"/>
      <c r="E189" s="1" t="s">
        <v>582</v>
      </c>
    </row>
    <row r="190" spans="1:5" x14ac:dyDescent="0.25">
      <c r="A190" s="1" t="s">
        <v>297</v>
      </c>
      <c r="B190" s="1" t="s">
        <v>584</v>
      </c>
      <c r="C190" s="1" t="s">
        <v>173</v>
      </c>
      <c r="D190" s="1" t="s">
        <v>157</v>
      </c>
      <c r="E190" s="1"/>
    </row>
    <row r="191" spans="1:5" x14ac:dyDescent="0.25">
      <c r="A191" s="1" t="s">
        <v>298</v>
      </c>
      <c r="B191" s="1" t="s">
        <v>586</v>
      </c>
      <c r="C191" s="1" t="s">
        <v>169</v>
      </c>
      <c r="D191" s="1" t="s">
        <v>157</v>
      </c>
      <c r="E191" s="1" t="s">
        <v>585</v>
      </c>
    </row>
    <row r="192" spans="1:5" x14ac:dyDescent="0.25">
      <c r="A192" s="1" t="s">
        <v>116</v>
      </c>
      <c r="B192" s="1" t="s">
        <v>115</v>
      </c>
      <c r="C192" s="1" t="s">
        <v>165</v>
      </c>
      <c r="D192" s="1" t="s">
        <v>163</v>
      </c>
      <c r="E192" s="1" t="s">
        <v>587</v>
      </c>
    </row>
    <row r="193" spans="1:5" x14ac:dyDescent="0.25">
      <c r="A193" s="1" t="s">
        <v>299</v>
      </c>
      <c r="B193" s="1" t="s">
        <v>588</v>
      </c>
      <c r="C193" s="1" t="s">
        <v>165</v>
      </c>
      <c r="D193" s="1" t="s">
        <v>157</v>
      </c>
      <c r="E193" s="1"/>
    </row>
    <row r="194" spans="1:5" x14ac:dyDescent="0.25">
      <c r="A194" s="1" t="s">
        <v>118</v>
      </c>
      <c r="B194" s="1" t="s">
        <v>117</v>
      </c>
      <c r="C194" s="1" t="s">
        <v>162</v>
      </c>
      <c r="D194" s="1" t="s">
        <v>160</v>
      </c>
      <c r="E194" s="1" t="s">
        <v>589</v>
      </c>
    </row>
    <row r="195" spans="1:5" x14ac:dyDescent="0.25">
      <c r="A195" s="1" t="s">
        <v>300</v>
      </c>
      <c r="B195" s="1" t="s">
        <v>159</v>
      </c>
      <c r="C195" s="1"/>
      <c r="D195" s="1"/>
      <c r="E195" s="1" t="s">
        <v>590</v>
      </c>
    </row>
    <row r="196" spans="1:5" x14ac:dyDescent="0.25">
      <c r="A196" s="1" t="s">
        <v>301</v>
      </c>
      <c r="B196" s="1" t="s">
        <v>592</v>
      </c>
      <c r="C196" s="1" t="s">
        <v>169</v>
      </c>
      <c r="D196" s="1" t="s">
        <v>157</v>
      </c>
      <c r="E196" s="1" t="s">
        <v>591</v>
      </c>
    </row>
    <row r="197" spans="1:5" x14ac:dyDescent="0.25">
      <c r="A197" s="1" t="s">
        <v>130</v>
      </c>
      <c r="B197" s="1" t="s">
        <v>129</v>
      </c>
      <c r="C197" s="1" t="s">
        <v>162</v>
      </c>
      <c r="D197" s="1" t="s">
        <v>171</v>
      </c>
      <c r="E197" s="1" t="s">
        <v>593</v>
      </c>
    </row>
    <row r="198" spans="1:5" x14ac:dyDescent="0.25">
      <c r="A198" s="1" t="s">
        <v>302</v>
      </c>
      <c r="B198" s="1" t="s">
        <v>594</v>
      </c>
      <c r="C198" s="1" t="s">
        <v>162</v>
      </c>
      <c r="D198" s="1" t="s">
        <v>171</v>
      </c>
      <c r="E198" s="1"/>
    </row>
    <row r="199" spans="1:5" x14ac:dyDescent="0.25">
      <c r="A199" s="1" t="s">
        <v>122</v>
      </c>
      <c r="B199" s="1" t="s">
        <v>121</v>
      </c>
      <c r="C199" s="1" t="s">
        <v>173</v>
      </c>
      <c r="D199" s="1" t="s">
        <v>157</v>
      </c>
      <c r="E199" s="1" t="s">
        <v>595</v>
      </c>
    </row>
    <row r="200" spans="1:5" x14ac:dyDescent="0.25">
      <c r="A200" s="1" t="s">
        <v>303</v>
      </c>
      <c r="B200" s="1" t="s">
        <v>597</v>
      </c>
      <c r="C200" s="1" t="s">
        <v>173</v>
      </c>
      <c r="D200" s="1" t="s">
        <v>171</v>
      </c>
      <c r="E200" s="1" t="s">
        <v>596</v>
      </c>
    </row>
    <row r="201" spans="1:5" x14ac:dyDescent="0.25">
      <c r="A201" s="1" t="s">
        <v>304</v>
      </c>
      <c r="B201" s="1" t="s">
        <v>599</v>
      </c>
      <c r="C201" s="1" t="s">
        <v>162</v>
      </c>
      <c r="D201" s="1" t="s">
        <v>160</v>
      </c>
      <c r="E201" s="1" t="s">
        <v>598</v>
      </c>
    </row>
    <row r="202" spans="1:5" x14ac:dyDescent="0.25">
      <c r="A202" s="1" t="s">
        <v>42</v>
      </c>
      <c r="B202" s="1" t="s">
        <v>41</v>
      </c>
      <c r="C202" s="1" t="s">
        <v>156</v>
      </c>
      <c r="D202" s="1" t="s">
        <v>171</v>
      </c>
      <c r="E202" s="1"/>
    </row>
    <row r="203" spans="1:5" x14ac:dyDescent="0.25">
      <c r="A203" s="1" t="s">
        <v>305</v>
      </c>
      <c r="B203" s="1" t="s">
        <v>600</v>
      </c>
      <c r="C203" s="1" t="s">
        <v>165</v>
      </c>
      <c r="D203" s="1" t="s">
        <v>157</v>
      </c>
      <c r="E203" s="1"/>
    </row>
    <row r="204" spans="1:5" x14ac:dyDescent="0.25">
      <c r="A204" s="1" t="s">
        <v>306</v>
      </c>
      <c r="B204" s="1" t="s">
        <v>601</v>
      </c>
      <c r="C204" s="1" t="s">
        <v>162</v>
      </c>
      <c r="D204" s="1" t="s">
        <v>160</v>
      </c>
      <c r="E204" s="1"/>
    </row>
    <row r="205" spans="1:5" x14ac:dyDescent="0.25">
      <c r="A205" s="1" t="s">
        <v>120</v>
      </c>
      <c r="B205" s="1" t="s">
        <v>119</v>
      </c>
      <c r="C205" s="1" t="s">
        <v>165</v>
      </c>
      <c r="D205" s="1" t="s">
        <v>163</v>
      </c>
      <c r="E205" s="1" t="s">
        <v>602</v>
      </c>
    </row>
    <row r="206" spans="1:5" x14ac:dyDescent="0.25">
      <c r="A206" s="1" t="s">
        <v>307</v>
      </c>
      <c r="B206" s="1" t="s">
        <v>162</v>
      </c>
      <c r="C206" s="1"/>
      <c r="D206" s="1"/>
      <c r="E206" s="1" t="s">
        <v>603</v>
      </c>
    </row>
    <row r="207" spans="1:5" x14ac:dyDescent="0.25">
      <c r="A207" s="1" t="s">
        <v>308</v>
      </c>
      <c r="B207" s="1" t="s">
        <v>605</v>
      </c>
      <c r="C207" s="1" t="s">
        <v>162</v>
      </c>
      <c r="D207" s="1" t="s">
        <v>160</v>
      </c>
      <c r="E207" s="1" t="s">
        <v>604</v>
      </c>
    </row>
    <row r="208" spans="1:5" x14ac:dyDescent="0.25">
      <c r="A208" s="1" t="s">
        <v>309</v>
      </c>
      <c r="B208" s="1" t="s">
        <v>607</v>
      </c>
      <c r="C208" s="1"/>
      <c r="D208" s="1"/>
      <c r="E208" s="1" t="s">
        <v>606</v>
      </c>
    </row>
    <row r="209" spans="1:5" x14ac:dyDescent="0.25">
      <c r="A209" s="1" t="s">
        <v>310</v>
      </c>
      <c r="B209" s="1" t="s">
        <v>609</v>
      </c>
      <c r="C209" s="1"/>
      <c r="D209" s="1"/>
      <c r="E209" s="1" t="s">
        <v>608</v>
      </c>
    </row>
    <row r="210" spans="1:5" x14ac:dyDescent="0.25">
      <c r="A210" s="1" t="s">
        <v>311</v>
      </c>
      <c r="B210" s="1" t="s">
        <v>611</v>
      </c>
      <c r="C210" s="1" t="s">
        <v>162</v>
      </c>
      <c r="D210" s="1" t="s">
        <v>171</v>
      </c>
      <c r="E210" s="1" t="s">
        <v>610</v>
      </c>
    </row>
    <row r="211" spans="1:5" x14ac:dyDescent="0.25">
      <c r="A211" s="1" t="s">
        <v>312</v>
      </c>
      <c r="B211" s="1" t="s">
        <v>612</v>
      </c>
      <c r="C211" s="1" t="s">
        <v>156</v>
      </c>
      <c r="D211" s="1" t="s">
        <v>163</v>
      </c>
      <c r="E211" s="1"/>
    </row>
    <row r="212" spans="1:5" x14ac:dyDescent="0.25">
      <c r="A212" s="1" t="s">
        <v>313</v>
      </c>
      <c r="B212" s="1" t="s">
        <v>614</v>
      </c>
      <c r="C212" s="1" t="s">
        <v>165</v>
      </c>
      <c r="D212" s="1" t="s">
        <v>175</v>
      </c>
      <c r="E212" s="1" t="s">
        <v>613</v>
      </c>
    </row>
    <row r="213" spans="1:5" x14ac:dyDescent="0.25">
      <c r="A213" s="1" t="s">
        <v>124</v>
      </c>
      <c r="B213" s="1" t="s">
        <v>123</v>
      </c>
      <c r="C213" s="1" t="s">
        <v>165</v>
      </c>
      <c r="D213" s="1" t="s">
        <v>175</v>
      </c>
      <c r="E213" s="1" t="s">
        <v>615</v>
      </c>
    </row>
    <row r="214" spans="1:5" x14ac:dyDescent="0.25">
      <c r="A214" s="1" t="s">
        <v>132</v>
      </c>
      <c r="B214" s="1" t="s">
        <v>131</v>
      </c>
      <c r="C214" s="1" t="s">
        <v>165</v>
      </c>
      <c r="D214" s="1" t="s">
        <v>175</v>
      </c>
      <c r="E214" s="1" t="s">
        <v>616</v>
      </c>
    </row>
    <row r="215" spans="1:5" x14ac:dyDescent="0.25">
      <c r="A215" s="1" t="s">
        <v>314</v>
      </c>
      <c r="B215" s="1" t="s">
        <v>618</v>
      </c>
      <c r="C215" s="1" t="s">
        <v>162</v>
      </c>
      <c r="D215" s="1" t="s">
        <v>171</v>
      </c>
      <c r="E215" s="1" t="s">
        <v>617</v>
      </c>
    </row>
    <row r="216" spans="1:5" x14ac:dyDescent="0.25">
      <c r="A216" s="1" t="s">
        <v>315</v>
      </c>
      <c r="B216" s="1" t="s">
        <v>619</v>
      </c>
      <c r="C216" s="1" t="s">
        <v>156</v>
      </c>
      <c r="D216" s="1" t="s">
        <v>157</v>
      </c>
      <c r="E216" s="1"/>
    </row>
    <row r="217" spans="1:5" x14ac:dyDescent="0.25">
      <c r="A217" s="1" t="s">
        <v>316</v>
      </c>
      <c r="B217" s="1" t="s">
        <v>621</v>
      </c>
      <c r="C217" s="1" t="s">
        <v>162</v>
      </c>
      <c r="D217" s="1" t="s">
        <v>157</v>
      </c>
      <c r="E217" s="2" t="s">
        <v>620</v>
      </c>
    </row>
    <row r="218" spans="1:5" x14ac:dyDescent="0.25">
      <c r="A218" s="1" t="s">
        <v>317</v>
      </c>
      <c r="B218" s="1" t="s">
        <v>623</v>
      </c>
      <c r="C218" s="1" t="s">
        <v>169</v>
      </c>
      <c r="D218" s="1" t="s">
        <v>171</v>
      </c>
      <c r="E218" s="2" t="s">
        <v>622</v>
      </c>
    </row>
    <row r="219" spans="1:5" x14ac:dyDescent="0.25">
      <c r="A219" s="1" t="s">
        <v>318</v>
      </c>
      <c r="B219" s="1" t="s">
        <v>624</v>
      </c>
      <c r="C219" s="1" t="s">
        <v>156</v>
      </c>
      <c r="D219" s="1" t="s">
        <v>157</v>
      </c>
      <c r="E219" s="1"/>
    </row>
    <row r="220" spans="1:5" x14ac:dyDescent="0.25">
      <c r="A220" s="1" t="s">
        <v>319</v>
      </c>
      <c r="B220" s="1" t="s">
        <v>626</v>
      </c>
      <c r="C220" s="1" t="s">
        <v>162</v>
      </c>
      <c r="D220" s="1" t="s">
        <v>160</v>
      </c>
      <c r="E220" s="1" t="s">
        <v>625</v>
      </c>
    </row>
    <row r="221" spans="1:5" x14ac:dyDescent="0.25">
      <c r="A221" s="1" t="s">
        <v>320</v>
      </c>
      <c r="B221" s="1" t="s">
        <v>628</v>
      </c>
      <c r="C221" s="1" t="s">
        <v>162</v>
      </c>
      <c r="D221" s="1" t="s">
        <v>160</v>
      </c>
      <c r="E221" s="2" t="s">
        <v>627</v>
      </c>
    </row>
    <row r="222" spans="1:5" x14ac:dyDescent="0.25">
      <c r="A222" s="1" t="s">
        <v>138</v>
      </c>
      <c r="B222" s="1" t="s">
        <v>137</v>
      </c>
      <c r="C222" s="1" t="s">
        <v>173</v>
      </c>
      <c r="D222" s="1" t="s">
        <v>163</v>
      </c>
      <c r="E222" s="1" t="s">
        <v>629</v>
      </c>
    </row>
    <row r="223" spans="1:5" x14ac:dyDescent="0.25">
      <c r="A223" s="1" t="s">
        <v>321</v>
      </c>
      <c r="B223" s="1" t="s">
        <v>630</v>
      </c>
      <c r="C223" s="1" t="s">
        <v>165</v>
      </c>
      <c r="D223" s="1" t="s">
        <v>171</v>
      </c>
      <c r="E223" s="1"/>
    </row>
    <row r="224" spans="1:5" x14ac:dyDescent="0.25">
      <c r="A224" s="1" t="s">
        <v>322</v>
      </c>
      <c r="B224" s="1" t="s">
        <v>632</v>
      </c>
      <c r="C224" s="1" t="s">
        <v>165</v>
      </c>
      <c r="D224" s="1" t="s">
        <v>163</v>
      </c>
      <c r="E224" s="1" t="s">
        <v>631</v>
      </c>
    </row>
    <row r="225" spans="1:5" x14ac:dyDescent="0.25">
      <c r="A225" s="1" t="s">
        <v>323</v>
      </c>
      <c r="B225" s="1" t="s">
        <v>634</v>
      </c>
      <c r="C225" s="1" t="s">
        <v>173</v>
      </c>
      <c r="D225" s="1" t="s">
        <v>171</v>
      </c>
      <c r="E225" s="1" t="s">
        <v>633</v>
      </c>
    </row>
    <row r="226" spans="1:5" x14ac:dyDescent="0.25">
      <c r="A226" s="1" t="s">
        <v>324</v>
      </c>
      <c r="B226" s="1" t="s">
        <v>636</v>
      </c>
      <c r="C226" s="1" t="s">
        <v>173</v>
      </c>
      <c r="D226" s="1" t="s">
        <v>163</v>
      </c>
      <c r="E226" s="1" t="s">
        <v>635</v>
      </c>
    </row>
    <row r="227" spans="1:5" x14ac:dyDescent="0.25">
      <c r="A227" s="1" t="s">
        <v>140</v>
      </c>
      <c r="B227" s="1" t="s">
        <v>139</v>
      </c>
      <c r="C227" s="1" t="s">
        <v>156</v>
      </c>
      <c r="D227" s="1" t="s">
        <v>157</v>
      </c>
      <c r="E227" s="1"/>
    </row>
    <row r="228" spans="1:5" x14ac:dyDescent="0.25">
      <c r="A228" s="1" t="s">
        <v>325</v>
      </c>
      <c r="B228" s="1" t="s">
        <v>638</v>
      </c>
      <c r="C228" s="1" t="s">
        <v>169</v>
      </c>
      <c r="D228" s="1" t="s">
        <v>163</v>
      </c>
      <c r="E228" s="1" t="s">
        <v>637</v>
      </c>
    </row>
    <row r="229" spans="1:5" x14ac:dyDescent="0.25">
      <c r="A229" s="1" t="s">
        <v>142</v>
      </c>
      <c r="B229" s="1" t="s">
        <v>141</v>
      </c>
      <c r="C229" s="1" t="s">
        <v>165</v>
      </c>
      <c r="D229" s="1" t="s">
        <v>163</v>
      </c>
      <c r="E229" s="1"/>
    </row>
    <row r="230" spans="1:5" x14ac:dyDescent="0.25">
      <c r="A230" s="1" t="s">
        <v>326</v>
      </c>
      <c r="B230" s="1" t="s">
        <v>640</v>
      </c>
      <c r="C230" s="1" t="s">
        <v>173</v>
      </c>
      <c r="D230" s="1" t="s">
        <v>163</v>
      </c>
      <c r="E230" s="1" t="s">
        <v>639</v>
      </c>
    </row>
    <row r="231" spans="1:5" x14ac:dyDescent="0.25">
      <c r="A231" s="1" t="s">
        <v>136</v>
      </c>
      <c r="B231" s="1" t="s">
        <v>135</v>
      </c>
      <c r="C231" s="1" t="s">
        <v>162</v>
      </c>
      <c r="D231" s="1" t="s">
        <v>160</v>
      </c>
      <c r="E231" s="1" t="s">
        <v>641</v>
      </c>
    </row>
    <row r="232" spans="1:5" x14ac:dyDescent="0.25">
      <c r="A232" s="1" t="s">
        <v>327</v>
      </c>
      <c r="B232" s="1" t="s">
        <v>643</v>
      </c>
      <c r="C232" s="1" t="s">
        <v>162</v>
      </c>
      <c r="D232" s="1" t="s">
        <v>160</v>
      </c>
      <c r="E232" s="1" t="s">
        <v>642</v>
      </c>
    </row>
    <row r="233" spans="1:5" x14ac:dyDescent="0.25">
      <c r="A233" s="1" t="s">
        <v>328</v>
      </c>
      <c r="B233" s="1" t="s">
        <v>644</v>
      </c>
      <c r="C233" s="1" t="s">
        <v>165</v>
      </c>
      <c r="D233" s="1" t="s">
        <v>171</v>
      </c>
      <c r="E233" s="1"/>
    </row>
    <row r="234" spans="1:5" x14ac:dyDescent="0.25">
      <c r="A234" s="1" t="s">
        <v>329</v>
      </c>
      <c r="B234" s="1" t="s">
        <v>163</v>
      </c>
      <c r="C234" s="1"/>
      <c r="D234" s="1"/>
      <c r="E234" s="1" t="s">
        <v>645</v>
      </c>
    </row>
    <row r="235" spans="1:5" x14ac:dyDescent="0.25">
      <c r="A235" s="1" t="s">
        <v>148</v>
      </c>
      <c r="B235" s="1" t="s">
        <v>147</v>
      </c>
      <c r="C235" s="1" t="s">
        <v>156</v>
      </c>
      <c r="D235" s="1" t="s">
        <v>157</v>
      </c>
      <c r="E235" s="1" t="s">
        <v>646</v>
      </c>
    </row>
    <row r="236" spans="1:5" x14ac:dyDescent="0.25">
      <c r="A236" s="1" t="s">
        <v>146</v>
      </c>
      <c r="B236" s="1" t="s">
        <v>145</v>
      </c>
      <c r="C236" s="1" t="s">
        <v>186</v>
      </c>
      <c r="D236" s="1" t="s">
        <v>175</v>
      </c>
      <c r="E236" s="1" t="s">
        <v>647</v>
      </c>
    </row>
    <row r="237" spans="1:5" x14ac:dyDescent="0.25">
      <c r="A237" s="1" t="s">
        <v>330</v>
      </c>
      <c r="B237" s="1" t="s">
        <v>648</v>
      </c>
      <c r="C237" s="1" t="s">
        <v>165</v>
      </c>
      <c r="D237" s="1" t="s">
        <v>171</v>
      </c>
      <c r="E237" s="1"/>
    </row>
    <row r="238" spans="1:5" x14ac:dyDescent="0.25">
      <c r="A238" s="1" t="s">
        <v>331</v>
      </c>
      <c r="B238" s="1" t="s">
        <v>649</v>
      </c>
      <c r="C238" s="1" t="s">
        <v>156</v>
      </c>
      <c r="D238" s="1" t="s">
        <v>163</v>
      </c>
      <c r="E238" s="2" t="s">
        <v>355</v>
      </c>
    </row>
    <row r="239" spans="1:5" x14ac:dyDescent="0.25">
      <c r="A239" s="1" t="s">
        <v>332</v>
      </c>
      <c r="B239" s="1" t="s">
        <v>650</v>
      </c>
      <c r="C239" s="1" t="s">
        <v>156</v>
      </c>
      <c r="D239" s="1" t="s">
        <v>157</v>
      </c>
      <c r="E239" s="1"/>
    </row>
    <row r="240" spans="1:5" x14ac:dyDescent="0.25">
      <c r="A240" s="1" t="s">
        <v>333</v>
      </c>
      <c r="B240" s="1" t="s">
        <v>651</v>
      </c>
      <c r="C240" s="1" t="s">
        <v>156</v>
      </c>
      <c r="D240" s="1" t="s">
        <v>157</v>
      </c>
      <c r="E240" s="1"/>
    </row>
    <row r="241" spans="1:5" x14ac:dyDescent="0.25">
      <c r="A241" s="1" t="s">
        <v>150</v>
      </c>
      <c r="B241" s="1" t="s">
        <v>149</v>
      </c>
      <c r="C241" s="1" t="s">
        <v>173</v>
      </c>
      <c r="D241" s="1" t="s">
        <v>171</v>
      </c>
      <c r="E241" s="1" t="s">
        <v>652</v>
      </c>
    </row>
    <row r="242" spans="1:5" x14ac:dyDescent="0.25">
      <c r="A242" s="1" t="s">
        <v>334</v>
      </c>
      <c r="B242" s="1" t="s">
        <v>654</v>
      </c>
      <c r="C242" s="1" t="s">
        <v>173</v>
      </c>
      <c r="D242" s="1" t="s">
        <v>171</v>
      </c>
      <c r="E242" s="1" t="s">
        <v>653</v>
      </c>
    </row>
    <row r="243" spans="1:5" x14ac:dyDescent="0.25">
      <c r="A243" s="1" t="s">
        <v>335</v>
      </c>
      <c r="B243" s="1" t="s">
        <v>656</v>
      </c>
      <c r="C243" s="1"/>
      <c r="D243" s="1"/>
      <c r="E243" s="1" t="s">
        <v>655</v>
      </c>
    </row>
    <row r="244" spans="1:5" x14ac:dyDescent="0.25">
      <c r="A244" s="1" t="s">
        <v>336</v>
      </c>
      <c r="B244" s="1" t="s">
        <v>658</v>
      </c>
      <c r="C244" s="1" t="s">
        <v>173</v>
      </c>
      <c r="D244" s="1" t="s">
        <v>171</v>
      </c>
      <c r="E244" s="1" t="s">
        <v>657</v>
      </c>
    </row>
    <row r="245" spans="1:5" x14ac:dyDescent="0.25">
      <c r="A245" s="1" t="s">
        <v>337</v>
      </c>
      <c r="B245" s="1" t="s">
        <v>660</v>
      </c>
      <c r="C245" s="1" t="s">
        <v>169</v>
      </c>
      <c r="D245" s="1" t="s">
        <v>171</v>
      </c>
      <c r="E245" s="1" t="s">
        <v>659</v>
      </c>
    </row>
    <row r="246" spans="1:5" x14ac:dyDescent="0.25">
      <c r="A246" s="1" t="s">
        <v>126</v>
      </c>
      <c r="B246" s="1" t="s">
        <v>125</v>
      </c>
      <c r="C246" s="1" t="s">
        <v>162</v>
      </c>
      <c r="D246" s="1" t="s">
        <v>163</v>
      </c>
      <c r="E246" s="1" t="s">
        <v>661</v>
      </c>
    </row>
    <row r="247" spans="1:5" x14ac:dyDescent="0.25">
      <c r="A247" s="1" t="s">
        <v>338</v>
      </c>
      <c r="B247" s="1" t="s">
        <v>663</v>
      </c>
      <c r="C247" s="1" t="s">
        <v>162</v>
      </c>
      <c r="D247" s="1" t="s">
        <v>171</v>
      </c>
      <c r="E247" s="1" t="s">
        <v>662</v>
      </c>
    </row>
    <row r="248" spans="1:5" x14ac:dyDescent="0.25">
      <c r="A248" s="1" t="s">
        <v>152</v>
      </c>
      <c r="B248" s="1" t="s">
        <v>151</v>
      </c>
      <c r="C248" s="1" t="s">
        <v>162</v>
      </c>
      <c r="D248" s="1" t="s">
        <v>160</v>
      </c>
      <c r="E248" s="1" t="s">
        <v>664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448D7-B4CE-4DC2-AD57-0D1E30AE1A45}">
  <dimension ref="A1:C213"/>
  <sheetViews>
    <sheetView workbookViewId="0">
      <selection activeCell="B11" sqref="B11"/>
    </sheetView>
  </sheetViews>
  <sheetFormatPr defaultRowHeight="15" x14ac:dyDescent="0.25"/>
  <cols>
    <col min="1" max="1" width="13.5703125" customWidth="1"/>
    <col min="2" max="2" width="17" bestFit="1" customWidth="1"/>
    <col min="3" max="3" width="18.28515625" bestFit="1" customWidth="1"/>
  </cols>
  <sheetData>
    <row r="1" spans="1:3" x14ac:dyDescent="0.25">
      <c r="A1" s="14" t="s">
        <v>153</v>
      </c>
      <c r="B1" s="14" t="s">
        <v>731</v>
      </c>
      <c r="C1" s="14" t="s">
        <v>732</v>
      </c>
    </row>
    <row r="2" spans="1:3" x14ac:dyDescent="0.25">
      <c r="A2" t="s">
        <v>155</v>
      </c>
      <c r="B2">
        <v>12.5176</v>
      </c>
      <c r="C2">
        <v>-69.981800000000007</v>
      </c>
    </row>
    <row r="3" spans="1:3" x14ac:dyDescent="0.25">
      <c r="A3" t="s">
        <v>158</v>
      </c>
      <c r="B3">
        <v>34.023000000000003</v>
      </c>
      <c r="C3">
        <v>65.526700000000005</v>
      </c>
    </row>
    <row r="4" spans="1:3" x14ac:dyDescent="0.25">
      <c r="A4" t="s">
        <v>161</v>
      </c>
      <c r="B4">
        <v>-12.836</v>
      </c>
      <c r="C4">
        <v>17.808</v>
      </c>
    </row>
    <row r="5" spans="1:3" x14ac:dyDescent="0.25">
      <c r="A5" t="s">
        <v>164</v>
      </c>
      <c r="B5">
        <v>40.654000000000003</v>
      </c>
      <c r="C5">
        <v>20.076000000000001</v>
      </c>
    </row>
    <row r="6" spans="1:3" x14ac:dyDescent="0.25">
      <c r="A6" t="s">
        <v>166</v>
      </c>
      <c r="B6">
        <v>42.542499999999997</v>
      </c>
      <c r="C6">
        <v>1.5892999999999999</v>
      </c>
    </row>
    <row r="7" spans="1:3" x14ac:dyDescent="0.25">
      <c r="A7" t="s">
        <v>168</v>
      </c>
      <c r="B7">
        <v>23.9299</v>
      </c>
      <c r="C7">
        <v>53.903100000000002</v>
      </c>
    </row>
    <row r="8" spans="1:3" x14ac:dyDescent="0.25">
      <c r="A8" t="s">
        <v>4</v>
      </c>
      <c r="B8">
        <v>-33.165999999999997</v>
      </c>
      <c r="C8">
        <v>-64.31</v>
      </c>
    </row>
    <row r="9" spans="1:3" x14ac:dyDescent="0.25">
      <c r="A9" t="s">
        <v>170</v>
      </c>
      <c r="B9">
        <v>40.56</v>
      </c>
      <c r="C9">
        <v>44.448999999999998</v>
      </c>
    </row>
    <row r="10" spans="1:3" x14ac:dyDescent="0.25">
      <c r="A10" t="s">
        <v>172</v>
      </c>
      <c r="B10">
        <v>-14.3018</v>
      </c>
      <c r="C10">
        <v>-170.75110000000001</v>
      </c>
    </row>
    <row r="11" spans="1:3" x14ac:dyDescent="0.25">
      <c r="A11" t="s">
        <v>174</v>
      </c>
      <c r="B11">
        <v>17.625</v>
      </c>
      <c r="C11">
        <v>-61.786000000000001</v>
      </c>
    </row>
    <row r="12" spans="1:3" x14ac:dyDescent="0.25">
      <c r="A12" t="s">
        <v>6</v>
      </c>
      <c r="B12">
        <v>-24.577999999999999</v>
      </c>
      <c r="C12">
        <v>133.58199999999999</v>
      </c>
    </row>
    <row r="13" spans="1:3" x14ac:dyDescent="0.25">
      <c r="A13" t="s">
        <v>8</v>
      </c>
      <c r="B13">
        <v>47.65</v>
      </c>
      <c r="C13">
        <v>14.705</v>
      </c>
    </row>
    <row r="14" spans="1:3" x14ac:dyDescent="0.25">
      <c r="A14" t="s">
        <v>176</v>
      </c>
      <c r="B14">
        <v>40.46</v>
      </c>
      <c r="C14">
        <v>47.883000000000003</v>
      </c>
    </row>
    <row r="15" spans="1:3" x14ac:dyDescent="0.25">
      <c r="A15" t="s">
        <v>177</v>
      </c>
      <c r="B15">
        <v>-3.3330000000000002</v>
      </c>
      <c r="C15">
        <v>29.748999999999999</v>
      </c>
    </row>
    <row r="16" spans="1:3" x14ac:dyDescent="0.25">
      <c r="A16" t="s">
        <v>14</v>
      </c>
      <c r="B16">
        <v>50.674500000000002</v>
      </c>
      <c r="C16">
        <v>4.4588000000000001</v>
      </c>
    </row>
    <row r="17" spans="1:3" x14ac:dyDescent="0.25">
      <c r="A17" t="s">
        <v>178</v>
      </c>
      <c r="B17">
        <v>10.478</v>
      </c>
      <c r="C17">
        <v>2.274</v>
      </c>
    </row>
    <row r="18" spans="1:3" x14ac:dyDescent="0.25">
      <c r="A18" t="s">
        <v>179</v>
      </c>
      <c r="B18">
        <v>12.673</v>
      </c>
      <c r="C18">
        <v>-1.226</v>
      </c>
    </row>
    <row r="19" spans="1:3" x14ac:dyDescent="0.25">
      <c r="A19" t="s">
        <v>180</v>
      </c>
      <c r="B19">
        <v>24.597999999999999</v>
      </c>
      <c r="C19">
        <v>90.196299999999994</v>
      </c>
    </row>
    <row r="20" spans="1:3" x14ac:dyDescent="0.25">
      <c r="A20" t="s">
        <v>18</v>
      </c>
      <c r="B20">
        <v>42.625</v>
      </c>
      <c r="C20">
        <v>24.521000000000001</v>
      </c>
    </row>
    <row r="21" spans="1:3" x14ac:dyDescent="0.25">
      <c r="A21" t="s">
        <v>181</v>
      </c>
      <c r="B21">
        <v>26.024999999999999</v>
      </c>
      <c r="C21">
        <v>50.553400000000003</v>
      </c>
    </row>
    <row r="22" spans="1:3" x14ac:dyDescent="0.25">
      <c r="A22" t="s">
        <v>182</v>
      </c>
      <c r="B22">
        <v>24.703199999999999</v>
      </c>
      <c r="C22">
        <v>-78.045500000000004</v>
      </c>
    </row>
    <row r="23" spans="1:3" x14ac:dyDescent="0.25">
      <c r="A23" t="s">
        <v>183</v>
      </c>
      <c r="B23">
        <v>44.341999999999999</v>
      </c>
      <c r="C23">
        <v>17.803999999999998</v>
      </c>
    </row>
    <row r="24" spans="1:3" x14ac:dyDescent="0.25">
      <c r="A24" t="s">
        <v>12</v>
      </c>
      <c r="B24">
        <v>53.3292</v>
      </c>
      <c r="C24">
        <v>27.949200000000001</v>
      </c>
    </row>
    <row r="25" spans="1:3" x14ac:dyDescent="0.25">
      <c r="A25" t="s">
        <v>184</v>
      </c>
      <c r="B25">
        <v>17.108000000000001</v>
      </c>
      <c r="C25">
        <v>-88.744</v>
      </c>
    </row>
    <row r="26" spans="1:3" x14ac:dyDescent="0.25">
      <c r="A26" t="s">
        <v>185</v>
      </c>
      <c r="B26">
        <v>32.301900000000003</v>
      </c>
      <c r="C26">
        <v>-64.773700000000005</v>
      </c>
    </row>
    <row r="27" spans="1:3" x14ac:dyDescent="0.25">
      <c r="A27" t="s">
        <v>187</v>
      </c>
      <c r="B27">
        <v>-16.71</v>
      </c>
      <c r="C27">
        <v>-65.183000000000007</v>
      </c>
    </row>
    <row r="28" spans="1:3" x14ac:dyDescent="0.25">
      <c r="A28" t="s">
        <v>16</v>
      </c>
      <c r="B28">
        <v>-11.694000000000001</v>
      </c>
      <c r="C28">
        <v>-48.978000000000002</v>
      </c>
    </row>
    <row r="29" spans="1:3" x14ac:dyDescent="0.25">
      <c r="A29" t="s">
        <v>10</v>
      </c>
      <c r="B29">
        <v>13.1898</v>
      </c>
      <c r="C29">
        <v>-59.558999999999997</v>
      </c>
    </row>
    <row r="30" spans="1:3" x14ac:dyDescent="0.25">
      <c r="A30" t="s">
        <v>188</v>
      </c>
      <c r="B30">
        <v>4.452</v>
      </c>
      <c r="C30">
        <v>114.557</v>
      </c>
    </row>
    <row r="31" spans="1:3" x14ac:dyDescent="0.25">
      <c r="A31" t="s">
        <v>189</v>
      </c>
      <c r="B31">
        <v>27.534199999999998</v>
      </c>
      <c r="C31">
        <v>90.300200000000004</v>
      </c>
    </row>
    <row r="32" spans="1:3" x14ac:dyDescent="0.25">
      <c r="A32" t="s">
        <v>190</v>
      </c>
      <c r="B32">
        <v>-22.126000000000001</v>
      </c>
      <c r="C32">
        <v>23.661999999999999</v>
      </c>
    </row>
    <row r="33" spans="1:3" x14ac:dyDescent="0.25">
      <c r="A33" t="s">
        <v>191</v>
      </c>
      <c r="B33">
        <v>7.0430000000000001</v>
      </c>
      <c r="C33">
        <v>21.423999999999999</v>
      </c>
    </row>
    <row r="34" spans="1:3" x14ac:dyDescent="0.25">
      <c r="A34" t="s">
        <v>22</v>
      </c>
      <c r="B34">
        <v>59.206699999999998</v>
      </c>
      <c r="C34">
        <v>-111.19370000000001</v>
      </c>
    </row>
    <row r="35" spans="1:3" x14ac:dyDescent="0.25">
      <c r="A35" t="s">
        <v>134</v>
      </c>
      <c r="B35">
        <v>46.779400000000003</v>
      </c>
      <c r="C35">
        <v>8.0328999999999997</v>
      </c>
    </row>
    <row r="36" spans="1:3" x14ac:dyDescent="0.25">
      <c r="A36" t="s">
        <v>194</v>
      </c>
      <c r="B36">
        <v>-23.175999999999998</v>
      </c>
      <c r="C36">
        <v>-69.200999999999993</v>
      </c>
    </row>
    <row r="37" spans="1:3" x14ac:dyDescent="0.25">
      <c r="A37" t="s">
        <v>24</v>
      </c>
      <c r="B37">
        <v>35.1753</v>
      </c>
      <c r="C37">
        <v>99.387699999999995</v>
      </c>
    </row>
    <row r="38" spans="1:3" x14ac:dyDescent="0.25">
      <c r="A38" t="s">
        <v>195</v>
      </c>
      <c r="B38">
        <v>7.4969999999999999</v>
      </c>
      <c r="C38">
        <v>-5.3360000000000003</v>
      </c>
    </row>
    <row r="39" spans="1:3" x14ac:dyDescent="0.25">
      <c r="A39" t="s">
        <v>196</v>
      </c>
      <c r="B39">
        <v>4.4000000000000004</v>
      </c>
      <c r="C39">
        <v>12.131</v>
      </c>
    </row>
    <row r="40" spans="1:3" x14ac:dyDescent="0.25">
      <c r="A40" t="s">
        <v>197</v>
      </c>
      <c r="B40">
        <v>-1.4179999999999999</v>
      </c>
      <c r="C40">
        <v>23.606999999999999</v>
      </c>
    </row>
    <row r="41" spans="1:3" x14ac:dyDescent="0.25">
      <c r="A41" t="s">
        <v>198</v>
      </c>
      <c r="B41">
        <v>0.50900000000000001</v>
      </c>
      <c r="C41">
        <v>16.079999999999998</v>
      </c>
    </row>
    <row r="42" spans="1:3" x14ac:dyDescent="0.25">
      <c r="A42" t="s">
        <v>26</v>
      </c>
      <c r="B42">
        <v>3.794</v>
      </c>
      <c r="C42">
        <v>-73.605999999999995</v>
      </c>
    </row>
    <row r="43" spans="1:3" x14ac:dyDescent="0.25">
      <c r="A43" t="s">
        <v>199</v>
      </c>
      <c r="B43">
        <v>-11.652699999999999</v>
      </c>
      <c r="C43">
        <v>43.3307</v>
      </c>
    </row>
    <row r="44" spans="1:3" x14ac:dyDescent="0.25">
      <c r="A44" t="s">
        <v>200</v>
      </c>
      <c r="B44">
        <v>15.416</v>
      </c>
      <c r="C44">
        <v>-23.36</v>
      </c>
    </row>
    <row r="45" spans="1:3" x14ac:dyDescent="0.25">
      <c r="A45" t="s">
        <v>28</v>
      </c>
      <c r="B45">
        <v>10.125999999999999</v>
      </c>
      <c r="C45">
        <v>-84.075000000000003</v>
      </c>
    </row>
    <row r="46" spans="1:3" x14ac:dyDescent="0.25">
      <c r="A46" t="s">
        <v>32</v>
      </c>
      <c r="B46">
        <v>20.571000000000002</v>
      </c>
      <c r="C46">
        <v>-76.456000000000003</v>
      </c>
    </row>
    <row r="47" spans="1:3" x14ac:dyDescent="0.25">
      <c r="A47" t="s">
        <v>202</v>
      </c>
      <c r="B47">
        <v>12.212899999999999</v>
      </c>
      <c r="C47">
        <v>-69.040700000000001</v>
      </c>
    </row>
    <row r="48" spans="1:3" x14ac:dyDescent="0.25">
      <c r="A48" t="s">
        <v>203</v>
      </c>
      <c r="B48">
        <v>19.329899999999999</v>
      </c>
      <c r="C48">
        <v>-81.171499999999995</v>
      </c>
    </row>
    <row r="49" spans="1:3" x14ac:dyDescent="0.25">
      <c r="A49" t="s">
        <v>34</v>
      </c>
      <c r="B49">
        <v>34.893999999999998</v>
      </c>
      <c r="C49">
        <v>32.927999999999997</v>
      </c>
    </row>
    <row r="50" spans="1:3" x14ac:dyDescent="0.25">
      <c r="A50" t="s">
        <v>36</v>
      </c>
      <c r="B50">
        <v>49.847999999999999</v>
      </c>
      <c r="C50">
        <v>15.2812</v>
      </c>
    </row>
    <row r="51" spans="1:3" x14ac:dyDescent="0.25">
      <c r="A51" t="s">
        <v>54</v>
      </c>
      <c r="B51">
        <v>51.381900000000002</v>
      </c>
      <c r="C51">
        <v>9.9877000000000002</v>
      </c>
    </row>
    <row r="52" spans="1:3" x14ac:dyDescent="0.25">
      <c r="A52" t="s">
        <v>204</v>
      </c>
      <c r="B52">
        <v>11.41</v>
      </c>
      <c r="C52">
        <v>42.164999999999999</v>
      </c>
    </row>
    <row r="53" spans="1:3" x14ac:dyDescent="0.25">
      <c r="A53" t="s">
        <v>205</v>
      </c>
      <c r="B53">
        <v>15.4238</v>
      </c>
      <c r="C53">
        <v>-61.341099999999997</v>
      </c>
    </row>
    <row r="54" spans="1:3" x14ac:dyDescent="0.25">
      <c r="A54" t="s">
        <v>38</v>
      </c>
      <c r="B54">
        <v>56.113</v>
      </c>
      <c r="C54">
        <v>9.0960000000000001</v>
      </c>
    </row>
    <row r="55" spans="1:3" x14ac:dyDescent="0.25">
      <c r="A55" t="s">
        <v>206</v>
      </c>
      <c r="B55">
        <v>19.010000000000002</v>
      </c>
      <c r="C55">
        <v>-70.168499999999995</v>
      </c>
    </row>
    <row r="56" spans="1:3" x14ac:dyDescent="0.25">
      <c r="A56" t="s">
        <v>207</v>
      </c>
      <c r="B56">
        <v>28.604500000000002</v>
      </c>
      <c r="C56">
        <v>2.64</v>
      </c>
    </row>
    <row r="57" spans="1:3" x14ac:dyDescent="0.25">
      <c r="A57" t="s">
        <v>40</v>
      </c>
      <c r="B57">
        <v>-1.151</v>
      </c>
      <c r="C57">
        <v>-78.308000000000007</v>
      </c>
    </row>
    <row r="58" spans="1:3" x14ac:dyDescent="0.25">
      <c r="A58" t="s">
        <v>212</v>
      </c>
      <c r="B58">
        <v>26.16</v>
      </c>
      <c r="C58">
        <v>28.742000000000001</v>
      </c>
    </row>
    <row r="59" spans="1:3" x14ac:dyDescent="0.25">
      <c r="A59" t="s">
        <v>214</v>
      </c>
      <c r="B59">
        <v>15.981999999999999</v>
      </c>
      <c r="C59">
        <v>38.020000000000003</v>
      </c>
    </row>
    <row r="60" spans="1:3" x14ac:dyDescent="0.25">
      <c r="A60" t="s">
        <v>128</v>
      </c>
      <c r="B60">
        <v>40.616999999999997</v>
      </c>
      <c r="C60">
        <v>-3.3879999999999999</v>
      </c>
    </row>
    <row r="61" spans="1:3" x14ac:dyDescent="0.25">
      <c r="A61" t="s">
        <v>44</v>
      </c>
      <c r="B61">
        <v>58.777000000000001</v>
      </c>
      <c r="C61">
        <v>25.977</v>
      </c>
    </row>
    <row r="62" spans="1:3" x14ac:dyDescent="0.25">
      <c r="A62" t="s">
        <v>46</v>
      </c>
      <c r="B62">
        <v>8.4350000000000005</v>
      </c>
      <c r="C62">
        <v>38.786000000000001</v>
      </c>
    </row>
    <row r="63" spans="1:3" x14ac:dyDescent="0.25">
      <c r="A63" t="s">
        <v>50</v>
      </c>
      <c r="B63">
        <v>62.716000000000001</v>
      </c>
      <c r="C63">
        <v>26.192</v>
      </c>
    </row>
    <row r="64" spans="1:3" x14ac:dyDescent="0.25">
      <c r="A64" t="s">
        <v>48</v>
      </c>
      <c r="B64">
        <v>-17.7941</v>
      </c>
      <c r="C64">
        <v>177.97829999999999</v>
      </c>
    </row>
    <row r="65" spans="1:3" x14ac:dyDescent="0.25">
      <c r="A65" t="s">
        <v>52</v>
      </c>
      <c r="B65">
        <v>46.655999999999999</v>
      </c>
      <c r="C65">
        <v>2.5430000000000001</v>
      </c>
    </row>
    <row r="66" spans="1:3" x14ac:dyDescent="0.25">
      <c r="A66" t="s">
        <v>217</v>
      </c>
      <c r="B66">
        <v>62.1252</v>
      </c>
      <c r="C66">
        <v>-7.0174000000000003</v>
      </c>
    </row>
    <row r="67" spans="1:3" x14ac:dyDescent="0.25">
      <c r="A67" t="s">
        <v>218</v>
      </c>
      <c r="B67">
        <v>7.5309999999999997</v>
      </c>
      <c r="C67">
        <v>150.45699999999999</v>
      </c>
    </row>
    <row r="68" spans="1:3" x14ac:dyDescent="0.25">
      <c r="A68" t="s">
        <v>219</v>
      </c>
      <c r="B68">
        <v>-0.40600000000000003</v>
      </c>
      <c r="C68">
        <v>11.914</v>
      </c>
    </row>
    <row r="69" spans="1:3" x14ac:dyDescent="0.25">
      <c r="A69" t="s">
        <v>144</v>
      </c>
      <c r="B69">
        <v>52.289000000000001</v>
      </c>
      <c r="C69">
        <v>-1.2589999999999999</v>
      </c>
    </row>
    <row r="70" spans="1:3" x14ac:dyDescent="0.25">
      <c r="A70" t="s">
        <v>220</v>
      </c>
      <c r="B70">
        <v>42.05</v>
      </c>
      <c r="C70">
        <v>43.576000000000001</v>
      </c>
    </row>
    <row r="71" spans="1:3" x14ac:dyDescent="0.25">
      <c r="A71" t="s">
        <v>221</v>
      </c>
      <c r="B71">
        <v>7.258</v>
      </c>
      <c r="C71">
        <v>-1.0620000000000001</v>
      </c>
    </row>
    <row r="72" spans="1:3" x14ac:dyDescent="0.25">
      <c r="A72" t="s">
        <v>222</v>
      </c>
      <c r="B72">
        <v>10.599</v>
      </c>
      <c r="C72">
        <v>-10.907</v>
      </c>
    </row>
    <row r="73" spans="1:3" x14ac:dyDescent="0.25">
      <c r="A73" t="s">
        <v>223</v>
      </c>
      <c r="B73">
        <v>13.499000000000001</v>
      </c>
      <c r="C73">
        <v>-14.641</v>
      </c>
    </row>
    <row r="74" spans="1:3" x14ac:dyDescent="0.25">
      <c r="A74" t="s">
        <v>224</v>
      </c>
      <c r="B74">
        <v>12.191000000000001</v>
      </c>
      <c r="C74">
        <v>-14.475</v>
      </c>
    </row>
    <row r="75" spans="1:3" x14ac:dyDescent="0.25">
      <c r="A75" t="s">
        <v>225</v>
      </c>
      <c r="B75">
        <v>1.6342000000000001</v>
      </c>
      <c r="C75">
        <v>10.4695</v>
      </c>
    </row>
    <row r="76" spans="1:3" x14ac:dyDescent="0.25">
      <c r="A76" t="s">
        <v>56</v>
      </c>
      <c r="B76">
        <v>39.786999999999999</v>
      </c>
      <c r="C76">
        <v>21.617000000000001</v>
      </c>
    </row>
    <row r="77" spans="1:3" x14ac:dyDescent="0.25">
      <c r="A77" t="s">
        <v>226</v>
      </c>
      <c r="B77">
        <v>12.111000000000001</v>
      </c>
      <c r="C77">
        <v>-61.686700000000002</v>
      </c>
    </row>
    <row r="78" spans="1:3" x14ac:dyDescent="0.25">
      <c r="A78" t="s">
        <v>227</v>
      </c>
      <c r="B78">
        <v>71</v>
      </c>
      <c r="C78">
        <v>-39</v>
      </c>
    </row>
    <row r="79" spans="1:3" x14ac:dyDescent="0.25">
      <c r="A79" t="s">
        <v>58</v>
      </c>
      <c r="B79">
        <v>15.124000000000001</v>
      </c>
      <c r="C79">
        <v>-90.710999999999999</v>
      </c>
    </row>
    <row r="80" spans="1:3" x14ac:dyDescent="0.25">
      <c r="A80" t="s">
        <v>228</v>
      </c>
      <c r="B80">
        <v>13.45</v>
      </c>
      <c r="C80">
        <v>144.75790000000001</v>
      </c>
    </row>
    <row r="81" spans="1:3" x14ac:dyDescent="0.25">
      <c r="A81" t="s">
        <v>229</v>
      </c>
      <c r="B81">
        <v>5.17</v>
      </c>
      <c r="C81">
        <v>-58.939</v>
      </c>
    </row>
    <row r="82" spans="1:3" x14ac:dyDescent="0.25">
      <c r="A82" t="s">
        <v>231</v>
      </c>
      <c r="B82">
        <v>22.4114</v>
      </c>
      <c r="C82">
        <v>114.0599</v>
      </c>
    </row>
    <row r="83" spans="1:3" x14ac:dyDescent="0.25">
      <c r="A83" t="s">
        <v>60</v>
      </c>
      <c r="B83">
        <v>14.881</v>
      </c>
      <c r="C83">
        <v>-87.123000000000005</v>
      </c>
    </row>
    <row r="84" spans="1:3" x14ac:dyDescent="0.25">
      <c r="A84" t="s">
        <v>30</v>
      </c>
      <c r="B84">
        <v>45.753999999999998</v>
      </c>
      <c r="C84">
        <v>16.385000000000002</v>
      </c>
    </row>
    <row r="85" spans="1:3" x14ac:dyDescent="0.25">
      <c r="A85" t="s">
        <v>233</v>
      </c>
      <c r="B85">
        <v>19.317499999999999</v>
      </c>
      <c r="C85">
        <v>-72.420500000000004</v>
      </c>
    </row>
    <row r="86" spans="1:3" x14ac:dyDescent="0.25">
      <c r="A86" t="s">
        <v>62</v>
      </c>
      <c r="B86">
        <v>47.173999999999999</v>
      </c>
      <c r="C86">
        <v>19.617999999999999</v>
      </c>
    </row>
    <row r="87" spans="1:3" x14ac:dyDescent="0.25">
      <c r="A87" t="s">
        <v>66</v>
      </c>
      <c r="B87">
        <v>-0.73899999999999999</v>
      </c>
      <c r="C87">
        <v>114.045</v>
      </c>
    </row>
    <row r="88" spans="1:3" x14ac:dyDescent="0.25">
      <c r="A88" t="s">
        <v>234</v>
      </c>
      <c r="B88">
        <v>54.236199999999997</v>
      </c>
      <c r="C88">
        <v>-4.5148999999999999</v>
      </c>
    </row>
    <row r="89" spans="1:3" x14ac:dyDescent="0.25">
      <c r="A89" t="s">
        <v>64</v>
      </c>
      <c r="B89">
        <v>22.741</v>
      </c>
      <c r="C89">
        <v>78.236000000000004</v>
      </c>
    </row>
    <row r="90" spans="1:3" x14ac:dyDescent="0.25">
      <c r="A90" t="s">
        <v>68</v>
      </c>
      <c r="B90">
        <v>53.213999999999999</v>
      </c>
      <c r="C90">
        <v>-7.5880000000000001</v>
      </c>
    </row>
    <row r="91" spans="1:3" x14ac:dyDescent="0.25">
      <c r="A91" t="s">
        <v>235</v>
      </c>
      <c r="B91">
        <v>33.408000000000001</v>
      </c>
      <c r="C91">
        <v>54.041800000000002</v>
      </c>
    </row>
    <row r="92" spans="1:3" x14ac:dyDescent="0.25">
      <c r="A92" t="s">
        <v>236</v>
      </c>
      <c r="B92">
        <v>33.545000000000002</v>
      </c>
      <c r="C92">
        <v>43.277999999999999</v>
      </c>
    </row>
    <row r="93" spans="1:3" x14ac:dyDescent="0.25">
      <c r="A93" t="s">
        <v>237</v>
      </c>
      <c r="B93">
        <v>64.825999999999993</v>
      </c>
      <c r="C93">
        <v>-18.417000000000002</v>
      </c>
    </row>
    <row r="94" spans="1:3" x14ac:dyDescent="0.25">
      <c r="A94" t="s">
        <v>70</v>
      </c>
      <c r="B94">
        <v>30.992000000000001</v>
      </c>
      <c r="C94">
        <v>34.834000000000003</v>
      </c>
    </row>
    <row r="95" spans="1:3" x14ac:dyDescent="0.25">
      <c r="A95" t="s">
        <v>72</v>
      </c>
      <c r="B95">
        <v>44.371299999999998</v>
      </c>
      <c r="C95">
        <v>11.1084</v>
      </c>
    </row>
    <row r="96" spans="1:3" x14ac:dyDescent="0.25">
      <c r="A96" t="s">
        <v>74</v>
      </c>
      <c r="B96">
        <v>18.163</v>
      </c>
      <c r="C96">
        <v>-77.477000000000004</v>
      </c>
    </row>
    <row r="97" spans="1:3" x14ac:dyDescent="0.25">
      <c r="A97" t="s">
        <v>238</v>
      </c>
      <c r="B97">
        <v>30.681000000000001</v>
      </c>
      <c r="C97">
        <v>36.279000000000003</v>
      </c>
    </row>
    <row r="98" spans="1:3" x14ac:dyDescent="0.25">
      <c r="A98" t="s">
        <v>76</v>
      </c>
      <c r="B98">
        <v>35.962000000000003</v>
      </c>
      <c r="C98">
        <v>137.85499999999999</v>
      </c>
    </row>
    <row r="99" spans="1:3" x14ac:dyDescent="0.25">
      <c r="A99" t="s">
        <v>78</v>
      </c>
      <c r="B99">
        <v>48.866</v>
      </c>
      <c r="C99">
        <v>69.772000000000006</v>
      </c>
    </row>
    <row r="100" spans="1:3" x14ac:dyDescent="0.25">
      <c r="A100" t="s">
        <v>239</v>
      </c>
      <c r="B100">
        <v>0.80600000000000005</v>
      </c>
      <c r="C100">
        <v>38.165999999999997</v>
      </c>
    </row>
    <row r="101" spans="1:3" x14ac:dyDescent="0.25">
      <c r="A101" t="s">
        <v>240</v>
      </c>
      <c r="B101">
        <v>41.741</v>
      </c>
      <c r="C101">
        <v>75.043000000000006</v>
      </c>
    </row>
    <row r="102" spans="1:3" x14ac:dyDescent="0.25">
      <c r="A102" t="s">
        <v>20</v>
      </c>
      <c r="B102">
        <v>12.69</v>
      </c>
      <c r="C102">
        <v>104.444</v>
      </c>
    </row>
    <row r="103" spans="1:3" x14ac:dyDescent="0.25">
      <c r="A103" t="s">
        <v>241</v>
      </c>
      <c r="B103">
        <v>2.048</v>
      </c>
      <c r="C103">
        <v>-158.59</v>
      </c>
    </row>
    <row r="104" spans="1:3" x14ac:dyDescent="0.25">
      <c r="A104" t="s">
        <v>242</v>
      </c>
      <c r="B104">
        <v>17.146999999999998</v>
      </c>
      <c r="C104">
        <v>-62.58</v>
      </c>
    </row>
    <row r="105" spans="1:3" x14ac:dyDescent="0.25">
      <c r="A105" t="s">
        <v>243</v>
      </c>
      <c r="B105">
        <v>36.338000000000001</v>
      </c>
      <c r="C105">
        <v>128.16</v>
      </c>
    </row>
    <row r="106" spans="1:3" x14ac:dyDescent="0.25">
      <c r="A106" t="s">
        <v>245</v>
      </c>
      <c r="B106">
        <v>29.3169</v>
      </c>
      <c r="C106">
        <v>47.427199999999999</v>
      </c>
    </row>
    <row r="107" spans="1:3" x14ac:dyDescent="0.25">
      <c r="A107" t="s">
        <v>247</v>
      </c>
      <c r="B107">
        <v>19.594999999999999</v>
      </c>
      <c r="C107">
        <v>102.538</v>
      </c>
    </row>
    <row r="108" spans="1:3" x14ac:dyDescent="0.25">
      <c r="A108" t="s">
        <v>248</v>
      </c>
      <c r="B108">
        <v>34.161000000000001</v>
      </c>
      <c r="C108">
        <v>36.021000000000001</v>
      </c>
    </row>
    <row r="109" spans="1:3" x14ac:dyDescent="0.25">
      <c r="A109" t="s">
        <v>249</v>
      </c>
      <c r="B109">
        <v>6.51</v>
      </c>
      <c r="C109">
        <v>-9.33</v>
      </c>
    </row>
    <row r="110" spans="1:3" x14ac:dyDescent="0.25">
      <c r="A110" t="s">
        <v>250</v>
      </c>
      <c r="B110">
        <v>27.24</v>
      </c>
      <c r="C110">
        <v>17.571000000000002</v>
      </c>
    </row>
    <row r="111" spans="1:3" x14ac:dyDescent="0.25">
      <c r="A111" t="s">
        <v>251</v>
      </c>
      <c r="B111">
        <v>13.909000000000001</v>
      </c>
      <c r="C111">
        <v>-60.977600000000002</v>
      </c>
    </row>
    <row r="112" spans="1:3" x14ac:dyDescent="0.25">
      <c r="A112" t="s">
        <v>255</v>
      </c>
      <c r="B112">
        <v>47.159300000000002</v>
      </c>
      <c r="C112">
        <v>9.5470000000000006</v>
      </c>
    </row>
    <row r="113" spans="1:3" x14ac:dyDescent="0.25">
      <c r="A113" t="s">
        <v>256</v>
      </c>
      <c r="B113">
        <v>7.3</v>
      </c>
      <c r="C113">
        <v>80.727000000000004</v>
      </c>
    </row>
    <row r="114" spans="1:3" x14ac:dyDescent="0.25">
      <c r="A114" t="s">
        <v>259</v>
      </c>
      <c r="B114">
        <v>-29.446000000000002</v>
      </c>
      <c r="C114">
        <v>28.370999999999999</v>
      </c>
    </row>
    <row r="115" spans="1:3" x14ac:dyDescent="0.25">
      <c r="A115" t="s">
        <v>82</v>
      </c>
      <c r="B115">
        <v>55.341999999999999</v>
      </c>
      <c r="C115">
        <v>24.23</v>
      </c>
    </row>
    <row r="116" spans="1:3" x14ac:dyDescent="0.25">
      <c r="A116" t="s">
        <v>260</v>
      </c>
      <c r="B116">
        <v>49.670999999999999</v>
      </c>
      <c r="C116">
        <v>6.1130000000000004</v>
      </c>
    </row>
    <row r="117" spans="1:3" x14ac:dyDescent="0.25">
      <c r="A117" t="s">
        <v>80</v>
      </c>
      <c r="B117">
        <v>57.017000000000003</v>
      </c>
      <c r="C117">
        <v>25.017299999999999</v>
      </c>
    </row>
    <row r="118" spans="1:3" x14ac:dyDescent="0.25">
      <c r="A118" t="s">
        <v>261</v>
      </c>
      <c r="B118">
        <v>22.1404</v>
      </c>
      <c r="C118">
        <v>113.5643</v>
      </c>
    </row>
    <row r="119" spans="1:3" x14ac:dyDescent="0.25">
      <c r="A119" t="s">
        <v>262</v>
      </c>
      <c r="B119">
        <v>18.084800000000001</v>
      </c>
      <c r="C119">
        <v>-63.050699999999999</v>
      </c>
    </row>
    <row r="120" spans="1:3" x14ac:dyDescent="0.25">
      <c r="A120" t="s">
        <v>263</v>
      </c>
      <c r="B120">
        <v>31.129000000000001</v>
      </c>
      <c r="C120">
        <v>-7.3550000000000004</v>
      </c>
    </row>
    <row r="121" spans="1:3" x14ac:dyDescent="0.25">
      <c r="A121" t="s">
        <v>264</v>
      </c>
      <c r="B121">
        <v>43.738399999999999</v>
      </c>
      <c r="C121">
        <v>7.4242999999999997</v>
      </c>
    </row>
    <row r="122" spans="1:3" x14ac:dyDescent="0.25">
      <c r="A122" t="s">
        <v>265</v>
      </c>
      <c r="B122">
        <v>47.524000000000001</v>
      </c>
      <c r="C122">
        <v>28.443999999999999</v>
      </c>
    </row>
    <row r="123" spans="1:3" x14ac:dyDescent="0.25">
      <c r="A123" t="s">
        <v>266</v>
      </c>
      <c r="B123">
        <v>-19.614999999999998</v>
      </c>
      <c r="C123">
        <v>46.645000000000003</v>
      </c>
    </row>
    <row r="124" spans="1:3" x14ac:dyDescent="0.25">
      <c r="A124" t="s">
        <v>267</v>
      </c>
      <c r="B124">
        <v>4.2210000000000001</v>
      </c>
      <c r="C124">
        <v>73.462999999999994</v>
      </c>
    </row>
    <row r="125" spans="1:3" x14ac:dyDescent="0.25">
      <c r="A125" t="s">
        <v>92</v>
      </c>
      <c r="B125">
        <v>22.925000000000001</v>
      </c>
      <c r="C125">
        <v>-101.68</v>
      </c>
    </row>
    <row r="126" spans="1:3" x14ac:dyDescent="0.25">
      <c r="A126" t="s">
        <v>269</v>
      </c>
      <c r="B126">
        <v>5.9610000000000003</v>
      </c>
      <c r="C126">
        <v>169.65100000000001</v>
      </c>
    </row>
    <row r="127" spans="1:3" x14ac:dyDescent="0.25">
      <c r="A127" t="s">
        <v>84</v>
      </c>
      <c r="B127">
        <v>41.636000000000003</v>
      </c>
      <c r="C127">
        <v>21.675999999999998</v>
      </c>
    </row>
    <row r="128" spans="1:3" x14ac:dyDescent="0.25">
      <c r="A128" t="s">
        <v>271</v>
      </c>
      <c r="B128">
        <v>18.210999999999999</v>
      </c>
      <c r="C128">
        <v>-2.2090000000000001</v>
      </c>
    </row>
    <row r="129" spans="1:3" x14ac:dyDescent="0.25">
      <c r="A129" t="s">
        <v>90</v>
      </c>
      <c r="B129">
        <v>35.9024</v>
      </c>
      <c r="C129">
        <v>14.4137</v>
      </c>
    </row>
    <row r="130" spans="1:3" x14ac:dyDescent="0.25">
      <c r="A130" t="s">
        <v>272</v>
      </c>
      <c r="B130">
        <v>21.841000000000001</v>
      </c>
      <c r="C130">
        <v>96.05</v>
      </c>
    </row>
    <row r="131" spans="1:3" x14ac:dyDescent="0.25">
      <c r="A131" t="s">
        <v>274</v>
      </c>
      <c r="B131">
        <v>42.856999999999999</v>
      </c>
      <c r="C131">
        <v>19.096</v>
      </c>
    </row>
    <row r="132" spans="1:3" x14ac:dyDescent="0.25">
      <c r="A132" t="s">
        <v>275</v>
      </c>
      <c r="B132">
        <v>46.515999999999998</v>
      </c>
      <c r="C132">
        <v>102.56399999999999</v>
      </c>
    </row>
    <row r="133" spans="1:3" x14ac:dyDescent="0.25">
      <c r="A133" t="s">
        <v>276</v>
      </c>
      <c r="B133">
        <v>15.1905</v>
      </c>
      <c r="C133">
        <v>145.74709999999999</v>
      </c>
    </row>
    <row r="134" spans="1:3" x14ac:dyDescent="0.25">
      <c r="A134" t="s">
        <v>94</v>
      </c>
      <c r="B134">
        <v>-13.852</v>
      </c>
      <c r="C134">
        <v>38.042000000000002</v>
      </c>
    </row>
    <row r="135" spans="1:3" x14ac:dyDescent="0.25">
      <c r="A135" t="s">
        <v>277</v>
      </c>
      <c r="B135">
        <v>19.413</v>
      </c>
      <c r="C135">
        <v>-10.652799999999999</v>
      </c>
    </row>
    <row r="136" spans="1:3" x14ac:dyDescent="0.25">
      <c r="A136" t="s">
        <v>278</v>
      </c>
      <c r="B136">
        <v>-20.2529</v>
      </c>
      <c r="C136">
        <v>57.590200000000003</v>
      </c>
    </row>
    <row r="137" spans="1:3" x14ac:dyDescent="0.25">
      <c r="A137" t="s">
        <v>86</v>
      </c>
      <c r="B137">
        <v>-13.273099999999999</v>
      </c>
      <c r="C137">
        <v>33.742800000000003</v>
      </c>
    </row>
    <row r="138" spans="1:3" x14ac:dyDescent="0.25">
      <c r="A138" t="s">
        <v>88</v>
      </c>
      <c r="B138">
        <v>4.4160000000000004</v>
      </c>
      <c r="C138">
        <v>102.099</v>
      </c>
    </row>
    <row r="139" spans="1:3" x14ac:dyDescent="0.25">
      <c r="A139" t="s">
        <v>280</v>
      </c>
      <c r="B139">
        <v>-21.276</v>
      </c>
      <c r="C139">
        <v>17.219000000000001</v>
      </c>
    </row>
    <row r="140" spans="1:3" x14ac:dyDescent="0.25">
      <c r="A140" t="s">
        <v>281</v>
      </c>
      <c r="B140">
        <v>-21.02</v>
      </c>
      <c r="C140">
        <v>165.06200000000001</v>
      </c>
    </row>
    <row r="141" spans="1:3" x14ac:dyDescent="0.25">
      <c r="A141" t="s">
        <v>282</v>
      </c>
      <c r="B141">
        <v>16.995999999999999</v>
      </c>
      <c r="C141">
        <v>9.9149999999999991</v>
      </c>
    </row>
    <row r="142" spans="1:3" x14ac:dyDescent="0.25">
      <c r="A142" t="s">
        <v>283</v>
      </c>
      <c r="B142">
        <v>9.3416999999999994</v>
      </c>
      <c r="C142">
        <v>7.6779999999999999</v>
      </c>
    </row>
    <row r="143" spans="1:3" x14ac:dyDescent="0.25">
      <c r="A143" t="s">
        <v>100</v>
      </c>
      <c r="B143">
        <v>12.692</v>
      </c>
      <c r="C143">
        <v>-85.03</v>
      </c>
    </row>
    <row r="144" spans="1:3" x14ac:dyDescent="0.25">
      <c r="A144" t="s">
        <v>96</v>
      </c>
      <c r="B144">
        <v>52.170400000000001</v>
      </c>
      <c r="C144">
        <v>5.0102000000000002</v>
      </c>
    </row>
    <row r="145" spans="1:3" x14ac:dyDescent="0.25">
      <c r="A145" t="s">
        <v>102</v>
      </c>
      <c r="B145">
        <v>61.370100000000001</v>
      </c>
      <c r="C145">
        <v>9.3031000000000006</v>
      </c>
    </row>
    <row r="146" spans="1:3" x14ac:dyDescent="0.25">
      <c r="A146" t="s">
        <v>285</v>
      </c>
      <c r="B146">
        <v>28.211400000000001</v>
      </c>
      <c r="C146">
        <v>83.5608</v>
      </c>
    </row>
    <row r="147" spans="1:3" x14ac:dyDescent="0.25">
      <c r="A147" t="s">
        <v>98</v>
      </c>
      <c r="B147">
        <v>-42.558</v>
      </c>
      <c r="C147">
        <v>172.37700000000001</v>
      </c>
    </row>
    <row r="148" spans="1:3" x14ac:dyDescent="0.25">
      <c r="A148" t="s">
        <v>288</v>
      </c>
      <c r="B148">
        <v>19.850000000000001</v>
      </c>
      <c r="C148">
        <v>56.25</v>
      </c>
    </row>
    <row r="149" spans="1:3" x14ac:dyDescent="0.25">
      <c r="A149" t="s">
        <v>104</v>
      </c>
      <c r="B149">
        <v>28.185400000000001</v>
      </c>
      <c r="C149">
        <v>66.642899999999997</v>
      </c>
    </row>
    <row r="150" spans="1:3" x14ac:dyDescent="0.25">
      <c r="A150" t="s">
        <v>290</v>
      </c>
      <c r="B150">
        <v>8.3480000000000008</v>
      </c>
      <c r="C150">
        <v>-81.004999999999995</v>
      </c>
    </row>
    <row r="151" spans="1:3" x14ac:dyDescent="0.25">
      <c r="A151" t="s">
        <v>108</v>
      </c>
      <c r="B151">
        <v>-12.664</v>
      </c>
      <c r="C151">
        <v>-72.98</v>
      </c>
    </row>
    <row r="152" spans="1:3" x14ac:dyDescent="0.25">
      <c r="A152" t="s">
        <v>110</v>
      </c>
      <c r="B152">
        <v>17.181000000000001</v>
      </c>
      <c r="C152">
        <v>121.256</v>
      </c>
    </row>
    <row r="153" spans="1:3" x14ac:dyDescent="0.25">
      <c r="A153" t="s">
        <v>291</v>
      </c>
      <c r="B153">
        <v>7.5288000000000004</v>
      </c>
      <c r="C153">
        <v>134.5573</v>
      </c>
    </row>
    <row r="154" spans="1:3" x14ac:dyDescent="0.25">
      <c r="A154" t="s">
        <v>292</v>
      </c>
      <c r="B154">
        <v>-5.6360000000000001</v>
      </c>
      <c r="C154">
        <v>142.798</v>
      </c>
    </row>
    <row r="155" spans="1:3" x14ac:dyDescent="0.25">
      <c r="A155" t="s">
        <v>112</v>
      </c>
      <c r="B155">
        <v>52.442</v>
      </c>
      <c r="C155">
        <v>19.72</v>
      </c>
    </row>
    <row r="156" spans="1:3" x14ac:dyDescent="0.25">
      <c r="A156" t="s">
        <v>293</v>
      </c>
      <c r="B156">
        <v>18.242000000000001</v>
      </c>
      <c r="C156">
        <v>-66.643000000000001</v>
      </c>
    </row>
    <row r="157" spans="1:3" x14ac:dyDescent="0.25">
      <c r="A157" t="s">
        <v>294</v>
      </c>
      <c r="B157">
        <v>39.767000000000003</v>
      </c>
      <c r="C157">
        <v>126.389</v>
      </c>
    </row>
    <row r="158" spans="1:3" x14ac:dyDescent="0.25">
      <c r="A158" t="s">
        <v>114</v>
      </c>
      <c r="B158">
        <v>40.957000000000001</v>
      </c>
      <c r="C158">
        <v>-7.9372999999999996</v>
      </c>
    </row>
    <row r="159" spans="1:3" x14ac:dyDescent="0.25">
      <c r="A159" t="s">
        <v>106</v>
      </c>
      <c r="B159">
        <v>-23.265999999999998</v>
      </c>
      <c r="C159">
        <v>-58.408999999999999</v>
      </c>
    </row>
    <row r="160" spans="1:3" x14ac:dyDescent="0.25">
      <c r="A160" t="s">
        <v>295</v>
      </c>
      <c r="B160">
        <v>32.097000000000001</v>
      </c>
      <c r="C160">
        <v>35.26</v>
      </c>
    </row>
    <row r="161" spans="1:3" x14ac:dyDescent="0.25">
      <c r="A161" t="s">
        <v>297</v>
      </c>
      <c r="B161">
        <v>-17.529</v>
      </c>
      <c r="C161">
        <v>-149.53</v>
      </c>
    </row>
    <row r="162" spans="1:3" x14ac:dyDescent="0.25">
      <c r="A162" t="s">
        <v>298</v>
      </c>
      <c r="B162">
        <v>25.317399999999999</v>
      </c>
      <c r="C162">
        <v>51.152200000000001</v>
      </c>
    </row>
    <row r="163" spans="1:3" x14ac:dyDescent="0.25">
      <c r="A163" t="s">
        <v>116</v>
      </c>
      <c r="B163">
        <v>45.933</v>
      </c>
      <c r="C163">
        <v>25.119</v>
      </c>
    </row>
    <row r="164" spans="1:3" x14ac:dyDescent="0.25">
      <c r="A164" t="s">
        <v>299</v>
      </c>
      <c r="B164">
        <v>64.736000000000004</v>
      </c>
      <c r="C164">
        <v>104.062</v>
      </c>
    </row>
    <row r="165" spans="1:3" x14ac:dyDescent="0.25">
      <c r="A165" t="s">
        <v>118</v>
      </c>
      <c r="B165">
        <v>-1.887</v>
      </c>
      <c r="C165">
        <v>29.904</v>
      </c>
    </row>
    <row r="166" spans="1:3" x14ac:dyDescent="0.25">
      <c r="A166" t="s">
        <v>301</v>
      </c>
      <c r="B166">
        <v>24.190999999999999</v>
      </c>
      <c r="C166">
        <v>44.32</v>
      </c>
    </row>
    <row r="167" spans="1:3" x14ac:dyDescent="0.25">
      <c r="A167" t="s">
        <v>130</v>
      </c>
      <c r="B167">
        <v>15.739000000000001</v>
      </c>
      <c r="C167">
        <v>29.533000000000001</v>
      </c>
    </row>
    <row r="168" spans="1:3" x14ac:dyDescent="0.25">
      <c r="A168" t="s">
        <v>302</v>
      </c>
      <c r="B168">
        <v>15.044</v>
      </c>
      <c r="C168">
        <v>-15.081</v>
      </c>
    </row>
    <row r="169" spans="1:3" x14ac:dyDescent="0.25">
      <c r="A169" t="s">
        <v>122</v>
      </c>
      <c r="B169">
        <v>1.3389</v>
      </c>
      <c r="C169">
        <v>103.8297</v>
      </c>
    </row>
    <row r="170" spans="1:3" x14ac:dyDescent="0.25">
      <c r="A170" t="s">
        <v>303</v>
      </c>
      <c r="B170">
        <v>-9.5986999999999991</v>
      </c>
      <c r="C170">
        <v>160.14869999999999</v>
      </c>
    </row>
    <row r="171" spans="1:3" x14ac:dyDescent="0.25">
      <c r="A171" t="s">
        <v>304</v>
      </c>
      <c r="B171">
        <v>8.6769999999999996</v>
      </c>
      <c r="C171">
        <v>-11.779</v>
      </c>
    </row>
    <row r="172" spans="1:3" x14ac:dyDescent="0.25">
      <c r="A172" t="s">
        <v>42</v>
      </c>
      <c r="B172">
        <v>13.848000000000001</v>
      </c>
      <c r="C172">
        <v>-89.228999999999999</v>
      </c>
    </row>
    <row r="173" spans="1:3" x14ac:dyDescent="0.25">
      <c r="A173" t="s">
        <v>305</v>
      </c>
      <c r="B173">
        <v>43.942</v>
      </c>
      <c r="C173">
        <v>12.4611</v>
      </c>
    </row>
    <row r="174" spans="1:3" x14ac:dyDescent="0.25">
      <c r="A174" t="s">
        <v>306</v>
      </c>
      <c r="B174">
        <v>2.875</v>
      </c>
      <c r="C174">
        <v>43.445999999999998</v>
      </c>
    </row>
    <row r="175" spans="1:3" x14ac:dyDescent="0.25">
      <c r="A175" t="s">
        <v>120</v>
      </c>
      <c r="B175">
        <v>44.021000000000001</v>
      </c>
      <c r="C175">
        <v>20.699000000000002</v>
      </c>
    </row>
    <row r="176" spans="1:3" x14ac:dyDescent="0.25">
      <c r="A176" t="s">
        <v>308</v>
      </c>
      <c r="B176">
        <v>7.1</v>
      </c>
      <c r="C176">
        <v>30.48</v>
      </c>
    </row>
    <row r="177" spans="1:3" x14ac:dyDescent="0.25">
      <c r="A177" t="s">
        <v>311</v>
      </c>
      <c r="B177">
        <v>0.216</v>
      </c>
      <c r="C177">
        <v>6.5949999999999998</v>
      </c>
    </row>
    <row r="178" spans="1:3" x14ac:dyDescent="0.25">
      <c r="A178" t="s">
        <v>312</v>
      </c>
      <c r="B178">
        <v>4.2480000000000002</v>
      </c>
      <c r="C178">
        <v>-55.847999999999999</v>
      </c>
    </row>
    <row r="179" spans="1:3" x14ac:dyDescent="0.25">
      <c r="A179" t="s">
        <v>313</v>
      </c>
      <c r="B179">
        <v>48.859499999999997</v>
      </c>
      <c r="C179">
        <v>19.4434</v>
      </c>
    </row>
    <row r="180" spans="1:3" x14ac:dyDescent="0.25">
      <c r="A180" t="s">
        <v>124</v>
      </c>
      <c r="B180">
        <v>46.036999999999999</v>
      </c>
      <c r="C180">
        <v>14.534000000000001</v>
      </c>
    </row>
    <row r="181" spans="1:3" x14ac:dyDescent="0.25">
      <c r="A181" t="s">
        <v>132</v>
      </c>
      <c r="B181">
        <v>66.218800000000002</v>
      </c>
      <c r="C181">
        <v>19</v>
      </c>
    </row>
    <row r="182" spans="1:3" x14ac:dyDescent="0.25">
      <c r="A182" t="s">
        <v>314</v>
      </c>
      <c r="B182">
        <v>-26.520299999999999</v>
      </c>
      <c r="C182">
        <v>31.460699999999999</v>
      </c>
    </row>
    <row r="183" spans="1:3" x14ac:dyDescent="0.25">
      <c r="A183" t="s">
        <v>315</v>
      </c>
      <c r="B183">
        <v>18.033999999999999</v>
      </c>
      <c r="C183">
        <v>-63.054400000000001</v>
      </c>
    </row>
    <row r="184" spans="1:3" x14ac:dyDescent="0.25">
      <c r="A184" t="s">
        <v>316</v>
      </c>
      <c r="B184">
        <v>-4.6840999999999999</v>
      </c>
      <c r="C184">
        <v>55.492400000000004</v>
      </c>
    </row>
    <row r="185" spans="1:3" x14ac:dyDescent="0.25">
      <c r="A185" t="s">
        <v>317</v>
      </c>
      <c r="B185">
        <v>35.302999999999997</v>
      </c>
      <c r="C185">
        <v>38.322000000000003</v>
      </c>
    </row>
    <row r="186" spans="1:3" x14ac:dyDescent="0.25">
      <c r="A186" t="s">
        <v>318</v>
      </c>
      <c r="B186">
        <v>21.777899999999999</v>
      </c>
      <c r="C186">
        <v>-71.759200000000007</v>
      </c>
    </row>
    <row r="187" spans="1:3" x14ac:dyDescent="0.25">
      <c r="A187" t="s">
        <v>319</v>
      </c>
      <c r="B187">
        <v>15.981</v>
      </c>
      <c r="C187">
        <v>18.780999999999999</v>
      </c>
    </row>
    <row r="188" spans="1:3" x14ac:dyDescent="0.25">
      <c r="A188" t="s">
        <v>320</v>
      </c>
      <c r="B188">
        <v>7.7</v>
      </c>
      <c r="C188">
        <v>1.1060000000000001</v>
      </c>
    </row>
    <row r="189" spans="1:3" x14ac:dyDescent="0.25">
      <c r="A189" t="s">
        <v>138</v>
      </c>
      <c r="B189">
        <v>15.688000000000001</v>
      </c>
      <c r="C189">
        <v>100.845</v>
      </c>
    </row>
    <row r="190" spans="1:3" x14ac:dyDescent="0.25">
      <c r="A190" t="s">
        <v>321</v>
      </c>
      <c r="B190">
        <v>38.366999999999997</v>
      </c>
      <c r="C190">
        <v>72.596999999999994</v>
      </c>
    </row>
    <row r="191" spans="1:3" x14ac:dyDescent="0.25">
      <c r="A191" t="s">
        <v>322</v>
      </c>
      <c r="B191">
        <v>39.584000000000003</v>
      </c>
      <c r="C191">
        <v>59.597000000000001</v>
      </c>
    </row>
    <row r="192" spans="1:3" x14ac:dyDescent="0.25">
      <c r="A192" t="s">
        <v>323</v>
      </c>
      <c r="B192">
        <v>-8.8559999999999999</v>
      </c>
      <c r="C192">
        <v>125.556</v>
      </c>
    </row>
    <row r="193" spans="1:3" x14ac:dyDescent="0.25">
      <c r="A193" t="s">
        <v>324</v>
      </c>
      <c r="B193">
        <v>-21.167000000000002</v>
      </c>
      <c r="C193">
        <v>-175.19</v>
      </c>
    </row>
    <row r="194" spans="1:3" x14ac:dyDescent="0.25">
      <c r="A194" t="s">
        <v>140</v>
      </c>
      <c r="B194">
        <v>10.4435</v>
      </c>
      <c r="C194">
        <v>-61.260399999999997</v>
      </c>
    </row>
    <row r="195" spans="1:3" x14ac:dyDescent="0.25">
      <c r="A195" t="s">
        <v>325</v>
      </c>
      <c r="B195">
        <v>35.594000000000001</v>
      </c>
      <c r="C195">
        <v>9.4209999999999994</v>
      </c>
    </row>
    <row r="196" spans="1:3" x14ac:dyDescent="0.25">
      <c r="A196" t="s">
        <v>142</v>
      </c>
      <c r="B196">
        <v>39.143999999999998</v>
      </c>
      <c r="C196">
        <v>34.188000000000002</v>
      </c>
    </row>
    <row r="197" spans="1:3" x14ac:dyDescent="0.25">
      <c r="A197" t="s">
        <v>326</v>
      </c>
      <c r="B197">
        <v>-7.4786000000000001</v>
      </c>
      <c r="C197">
        <v>178.67580000000001</v>
      </c>
    </row>
    <row r="198" spans="1:3" x14ac:dyDescent="0.25">
      <c r="A198" t="s">
        <v>136</v>
      </c>
      <c r="B198">
        <v>-5.6509999999999998</v>
      </c>
      <c r="C198">
        <v>34.146000000000001</v>
      </c>
    </row>
    <row r="199" spans="1:3" x14ac:dyDescent="0.25">
      <c r="A199" t="s">
        <v>327</v>
      </c>
      <c r="B199">
        <v>1.9392</v>
      </c>
      <c r="C199">
        <v>32.741500000000002</v>
      </c>
    </row>
    <row r="200" spans="1:3" x14ac:dyDescent="0.25">
      <c r="A200" t="s">
        <v>328</v>
      </c>
      <c r="B200">
        <v>49.363999999999997</v>
      </c>
      <c r="C200">
        <v>32.131999999999998</v>
      </c>
    </row>
    <row r="201" spans="1:3" x14ac:dyDescent="0.25">
      <c r="A201" t="s">
        <v>148</v>
      </c>
      <c r="B201">
        <v>-32.948</v>
      </c>
      <c r="C201">
        <v>-56.249000000000002</v>
      </c>
    </row>
    <row r="202" spans="1:3" x14ac:dyDescent="0.25">
      <c r="A202" t="s">
        <v>146</v>
      </c>
      <c r="B202">
        <v>40.0792</v>
      </c>
      <c r="C202">
        <v>-98.816400000000002</v>
      </c>
    </row>
    <row r="203" spans="1:3" x14ac:dyDescent="0.25">
      <c r="A203" t="s">
        <v>330</v>
      </c>
      <c r="B203">
        <v>41.756999999999998</v>
      </c>
      <c r="C203">
        <v>63.957999999999998</v>
      </c>
    </row>
    <row r="204" spans="1:3" x14ac:dyDescent="0.25">
      <c r="A204" t="s">
        <v>331</v>
      </c>
      <c r="B204">
        <v>13.252800000000001</v>
      </c>
      <c r="C204">
        <v>-61.194899999999997</v>
      </c>
    </row>
    <row r="205" spans="1:3" x14ac:dyDescent="0.25">
      <c r="A205" t="s">
        <v>332</v>
      </c>
      <c r="B205">
        <v>6.9829999999999997</v>
      </c>
      <c r="C205">
        <v>-64.587999999999994</v>
      </c>
    </row>
    <row r="206" spans="1:3" x14ac:dyDescent="0.25">
      <c r="A206" t="s">
        <v>333</v>
      </c>
      <c r="B206">
        <v>17.728899999999999</v>
      </c>
      <c r="C206">
        <v>-64.759200000000007</v>
      </c>
    </row>
    <row r="207" spans="1:3" x14ac:dyDescent="0.25">
      <c r="A207" t="s">
        <v>150</v>
      </c>
      <c r="B207">
        <v>21.75</v>
      </c>
      <c r="C207">
        <v>105.373</v>
      </c>
    </row>
    <row r="208" spans="1:3" x14ac:dyDescent="0.25">
      <c r="A208" t="s">
        <v>334</v>
      </c>
      <c r="B208">
        <v>-15.339</v>
      </c>
      <c r="C208">
        <v>166.89</v>
      </c>
    </row>
    <row r="209" spans="1:3" x14ac:dyDescent="0.25">
      <c r="A209" t="s">
        <v>336</v>
      </c>
      <c r="B209">
        <v>-13.6221</v>
      </c>
      <c r="C209">
        <v>-172.43899999999999</v>
      </c>
    </row>
    <row r="210" spans="1:3" x14ac:dyDescent="0.25">
      <c r="A210" t="s">
        <v>337</v>
      </c>
      <c r="B210">
        <v>15.569000000000001</v>
      </c>
      <c r="C210">
        <v>47.792999999999999</v>
      </c>
    </row>
    <row r="211" spans="1:3" x14ac:dyDescent="0.25">
      <c r="A211" t="s">
        <v>126</v>
      </c>
      <c r="B211">
        <v>-31.7</v>
      </c>
      <c r="C211">
        <v>23.440999999999999</v>
      </c>
    </row>
    <row r="212" spans="1:3" x14ac:dyDescent="0.25">
      <c r="A212" t="s">
        <v>338</v>
      </c>
      <c r="B212">
        <v>-15.13</v>
      </c>
      <c r="C212">
        <v>25.268000000000001</v>
      </c>
    </row>
    <row r="213" spans="1:3" x14ac:dyDescent="0.25">
      <c r="A213" t="s">
        <v>152</v>
      </c>
      <c r="B213">
        <v>-19.097999999999999</v>
      </c>
      <c r="C213">
        <v>30.047000000000001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E99E3-9651-44E6-B74A-8B6323633EF3}">
  <dimension ref="A1:L155"/>
  <sheetViews>
    <sheetView workbookViewId="0">
      <selection activeCell="E6" sqref="E6"/>
    </sheetView>
  </sheetViews>
  <sheetFormatPr defaultRowHeight="15" x14ac:dyDescent="0.25"/>
  <cols>
    <col min="1" max="1" width="13.140625" bestFit="1" customWidth="1"/>
    <col min="2" max="2" width="5" bestFit="1" customWidth="1"/>
    <col min="3" max="3" width="10.7109375" style="4" bestFit="1" customWidth="1"/>
    <col min="4" max="4" width="14.42578125" bestFit="1" customWidth="1"/>
    <col min="5" max="5" width="24.7109375" bestFit="1" customWidth="1"/>
    <col min="6" max="6" width="21.7109375" bestFit="1" customWidth="1"/>
    <col min="7" max="7" width="11" bestFit="1" customWidth="1"/>
    <col min="8" max="8" width="10.5703125" bestFit="1" customWidth="1"/>
    <col min="9" max="9" width="17.85546875" bestFit="1" customWidth="1"/>
    <col min="10" max="10" width="8.7109375" style="5" bestFit="1" customWidth="1"/>
    <col min="11" max="11" width="9.7109375" bestFit="1" customWidth="1"/>
    <col min="12" max="12" width="10.5703125" style="8" bestFit="1" customWidth="1"/>
  </cols>
  <sheetData>
    <row r="1" spans="1:12" x14ac:dyDescent="0.25">
      <c r="A1" s="10" t="s">
        <v>153</v>
      </c>
      <c r="B1" s="10" t="s">
        <v>0</v>
      </c>
      <c r="C1" s="11" t="s">
        <v>735</v>
      </c>
      <c r="D1" s="9" t="s">
        <v>727</v>
      </c>
      <c r="E1" s="9" t="s">
        <v>154</v>
      </c>
      <c r="F1" s="9" t="s">
        <v>728</v>
      </c>
      <c r="G1" s="12" t="s">
        <v>2</v>
      </c>
      <c r="H1" s="11" t="s">
        <v>725</v>
      </c>
      <c r="I1" s="13" t="s">
        <v>726</v>
      </c>
      <c r="J1" s="10" t="s">
        <v>733</v>
      </c>
      <c r="K1" s="10" t="s">
        <v>734</v>
      </c>
      <c r="L1"/>
    </row>
    <row r="2" spans="1:12" x14ac:dyDescent="0.25">
      <c r="A2" t="s">
        <v>4</v>
      </c>
      <c r="B2">
        <v>2000</v>
      </c>
      <c r="C2" s="4">
        <v>0.1</v>
      </c>
      <c r="D2" t="str">
        <f>VLOOKUP(A2,master_meta!A:B,2,FALSE)</f>
        <v>Argentina</v>
      </c>
      <c r="E2" t="str">
        <f>VLOOKUP(A2,master_meta!A:C,3,FALSE)</f>
        <v>Latin America &amp; Caribbean</v>
      </c>
      <c r="F2" t="str">
        <f>VLOOKUP(A2,master_meta!A:D,4,FALSE)</f>
        <v>High income: nonOECD</v>
      </c>
      <c r="G2" s="6">
        <v>37057452</v>
      </c>
      <c r="H2" s="4">
        <v>142136.587</v>
      </c>
      <c r="I2" s="5">
        <v>284203750000</v>
      </c>
      <c r="J2">
        <f>VLOOKUP(Table1[[#This Row],[Country Code]],geo_data!$A:$C,2,FALSE)</f>
        <v>-33.165999999999997</v>
      </c>
      <c r="K2">
        <f>VLOOKUP(Table1[[#This Row],[Country Code]],geo_data!$A:$C,3,FALSE)</f>
        <v>-64.31</v>
      </c>
      <c r="L2"/>
    </row>
    <row r="3" spans="1:12" x14ac:dyDescent="0.25">
      <c r="A3" t="s">
        <v>4</v>
      </c>
      <c r="B3">
        <v>2001</v>
      </c>
      <c r="C3" s="4">
        <v>0.2</v>
      </c>
      <c r="D3" t="str">
        <f>VLOOKUP(A3,master_meta!A:B,2,FALSE)</f>
        <v>Argentina</v>
      </c>
      <c r="E3" t="str">
        <f>VLOOKUP(A3,master_meta!A:C,3,FALSE)</f>
        <v>Latin America &amp; Caribbean</v>
      </c>
      <c r="F3" t="str">
        <f>VLOOKUP(A3,master_meta!A:D,4,FALSE)</f>
        <v>High income: nonOECD</v>
      </c>
      <c r="G3" s="6">
        <v>37471509</v>
      </c>
      <c r="H3" s="4">
        <v>133720.82199999999</v>
      </c>
      <c r="I3" s="5">
        <v>268696750000</v>
      </c>
      <c r="J3">
        <f>VLOOKUP(Table1[[#This Row],[Country Code]],geo_data!$A:$C,2,FALSE)</f>
        <v>-33.165999999999997</v>
      </c>
      <c r="K3">
        <f>VLOOKUP(Table1[[#This Row],[Country Code]],geo_data!$A:$C,3,FALSE)</f>
        <v>-64.31</v>
      </c>
      <c r="L3"/>
    </row>
    <row r="4" spans="1:12" x14ac:dyDescent="0.25">
      <c r="A4" t="s">
        <v>4</v>
      </c>
      <c r="B4">
        <v>2002</v>
      </c>
      <c r="C4" s="4">
        <v>0.2</v>
      </c>
      <c r="D4" t="str">
        <f>VLOOKUP(A4,master_meta!A:B,2,FALSE)</f>
        <v>Argentina</v>
      </c>
      <c r="E4" t="str">
        <f>VLOOKUP(A4,master_meta!A:C,3,FALSE)</f>
        <v>Latin America &amp; Caribbean</v>
      </c>
      <c r="F4" t="str">
        <f>VLOOKUP(A4,master_meta!A:D,4,FALSE)</f>
        <v>High income: nonOECD</v>
      </c>
      <c r="G4" s="6">
        <v>37889370</v>
      </c>
      <c r="H4" s="4">
        <v>124714.67</v>
      </c>
      <c r="I4" s="5">
        <v>97724004251.860199</v>
      </c>
      <c r="J4">
        <f>VLOOKUP(Table1[[#This Row],[Country Code]],geo_data!$A:$C,2,FALSE)</f>
        <v>-33.165999999999997</v>
      </c>
      <c r="K4">
        <f>VLOOKUP(Table1[[#This Row],[Country Code]],geo_data!$A:$C,3,FALSE)</f>
        <v>-64.31</v>
      </c>
      <c r="L4"/>
    </row>
    <row r="5" spans="1:12" x14ac:dyDescent="0.25">
      <c r="A5" t="s">
        <v>4</v>
      </c>
      <c r="B5">
        <v>2003</v>
      </c>
      <c r="C5" s="4">
        <v>0.2</v>
      </c>
      <c r="D5" t="str">
        <f>VLOOKUP(A5,master_meta!A:B,2,FALSE)</f>
        <v>Argentina</v>
      </c>
      <c r="E5" t="str">
        <f>VLOOKUP(A5,master_meta!A:C,3,FALSE)</f>
        <v>Latin America &amp; Caribbean</v>
      </c>
      <c r="F5" t="str">
        <f>VLOOKUP(A5,master_meta!A:D,4,FALSE)</f>
        <v>High income: nonOECD</v>
      </c>
      <c r="G5" s="6">
        <v>38309379</v>
      </c>
      <c r="H5" s="4">
        <v>135062.94399999999</v>
      </c>
      <c r="I5" s="5">
        <v>127586973492.177</v>
      </c>
      <c r="J5">
        <f>VLOOKUP(Table1[[#This Row],[Country Code]],geo_data!$A:$C,2,FALSE)</f>
        <v>-33.165999999999997</v>
      </c>
      <c r="K5">
        <f>VLOOKUP(Table1[[#This Row],[Country Code]],geo_data!$A:$C,3,FALSE)</f>
        <v>-64.31</v>
      </c>
      <c r="L5"/>
    </row>
    <row r="6" spans="1:12" x14ac:dyDescent="0.25">
      <c r="A6" t="s">
        <v>4</v>
      </c>
      <c r="B6">
        <v>2004</v>
      </c>
      <c r="C6" s="4">
        <v>0.2</v>
      </c>
      <c r="D6" t="str">
        <f>VLOOKUP(A6,master_meta!A:B,2,FALSE)</f>
        <v>Argentina</v>
      </c>
      <c r="E6" t="str">
        <f>VLOOKUP(A6,master_meta!A:C,3,FALSE)</f>
        <v>Latin America &amp; Caribbean</v>
      </c>
      <c r="F6" t="str">
        <f>VLOOKUP(A6,master_meta!A:D,4,FALSE)</f>
        <v>High income: nonOECD</v>
      </c>
      <c r="G6" s="6">
        <v>38728696</v>
      </c>
      <c r="H6" s="4">
        <v>157589.32500000001</v>
      </c>
      <c r="I6" s="5">
        <v>164657930452.78699</v>
      </c>
      <c r="J6">
        <f>VLOOKUP(Table1[[#This Row],[Country Code]],geo_data!$A:$C,2,FALSE)</f>
        <v>-33.165999999999997</v>
      </c>
      <c r="K6">
        <f>VLOOKUP(Table1[[#This Row],[Country Code]],geo_data!$A:$C,3,FALSE)</f>
        <v>-64.31</v>
      </c>
      <c r="L6"/>
    </row>
    <row r="7" spans="1:12" x14ac:dyDescent="0.25">
      <c r="A7" t="s">
        <v>4</v>
      </c>
      <c r="B7">
        <v>2005</v>
      </c>
      <c r="C7" s="4">
        <v>0.2</v>
      </c>
      <c r="D7" t="str">
        <f>VLOOKUP(A7,master_meta!A:B,2,FALSE)</f>
        <v>Argentina</v>
      </c>
      <c r="E7" t="str">
        <f>VLOOKUP(A7,master_meta!A:C,3,FALSE)</f>
        <v>Latin America &amp; Caribbean</v>
      </c>
      <c r="F7" t="str">
        <f>VLOOKUP(A7,master_meta!A:D,4,FALSE)</f>
        <v>High income: nonOECD</v>
      </c>
      <c r="G7" s="6">
        <v>39145488</v>
      </c>
      <c r="H7" s="4">
        <v>162110.736</v>
      </c>
      <c r="I7" s="5">
        <v>198737095012.28201</v>
      </c>
      <c r="J7">
        <f>VLOOKUP(Table1[[#This Row],[Country Code]],geo_data!$A:$C,2,FALSE)</f>
        <v>-33.165999999999997</v>
      </c>
      <c r="K7">
        <f>VLOOKUP(Table1[[#This Row],[Country Code]],geo_data!$A:$C,3,FALSE)</f>
        <v>-64.31</v>
      </c>
      <c r="L7"/>
    </row>
    <row r="8" spans="1:12" x14ac:dyDescent="0.25">
      <c r="A8" t="s">
        <v>4</v>
      </c>
      <c r="B8">
        <v>2006</v>
      </c>
      <c r="C8" s="4">
        <v>0.7</v>
      </c>
      <c r="D8" t="str">
        <f>VLOOKUP(A8,master_meta!A:B,2,FALSE)</f>
        <v>Argentina</v>
      </c>
      <c r="E8" t="str">
        <f>VLOOKUP(A8,master_meta!A:C,3,FALSE)</f>
        <v>Latin America &amp; Caribbean</v>
      </c>
      <c r="F8" t="str">
        <f>VLOOKUP(A8,master_meta!A:D,4,FALSE)</f>
        <v>High income: nonOECD</v>
      </c>
      <c r="G8" s="6">
        <v>39558890</v>
      </c>
      <c r="H8" s="4">
        <v>175436.614</v>
      </c>
      <c r="I8" s="5">
        <v>232557260817.30801</v>
      </c>
      <c r="J8">
        <f>VLOOKUP(Table1[[#This Row],[Country Code]],geo_data!$A:$C,2,FALSE)</f>
        <v>-33.165999999999997</v>
      </c>
      <c r="K8">
        <f>VLOOKUP(Table1[[#This Row],[Country Code]],geo_data!$A:$C,3,FALSE)</f>
        <v>-64.31</v>
      </c>
      <c r="L8"/>
    </row>
    <row r="9" spans="1:12" x14ac:dyDescent="0.25">
      <c r="A9" t="s">
        <v>4</v>
      </c>
      <c r="B9">
        <v>2007</v>
      </c>
      <c r="C9" s="4">
        <v>3.9</v>
      </c>
      <c r="D9" t="str">
        <f>VLOOKUP(A9,master_meta!A:B,2,FALSE)</f>
        <v>Argentina</v>
      </c>
      <c r="E9" t="str">
        <f>VLOOKUP(A9,master_meta!A:C,3,FALSE)</f>
        <v>Latin America &amp; Caribbean</v>
      </c>
      <c r="F9" t="str">
        <f>VLOOKUP(A9,master_meta!A:D,4,FALSE)</f>
        <v>High income: nonOECD</v>
      </c>
      <c r="G9" s="6">
        <v>39970224</v>
      </c>
      <c r="H9" s="4">
        <v>175176.25700000001</v>
      </c>
      <c r="I9" s="5">
        <v>287530508430.56799</v>
      </c>
      <c r="J9">
        <f>VLOOKUP(Table1[[#This Row],[Country Code]],geo_data!$A:$C,2,FALSE)</f>
        <v>-33.165999999999997</v>
      </c>
      <c r="K9">
        <f>VLOOKUP(Table1[[#This Row],[Country Code]],geo_data!$A:$C,3,FALSE)</f>
        <v>-64.31</v>
      </c>
      <c r="L9"/>
    </row>
    <row r="10" spans="1:12" x14ac:dyDescent="0.25">
      <c r="A10" t="s">
        <v>4</v>
      </c>
      <c r="B10">
        <v>2008</v>
      </c>
      <c r="C10" s="4">
        <v>14.1</v>
      </c>
      <c r="D10" t="str">
        <f>VLOOKUP(A10,master_meta!A:B,2,FALSE)</f>
        <v>Argentina</v>
      </c>
      <c r="E10" t="str">
        <f>VLOOKUP(A10,master_meta!A:C,3,FALSE)</f>
        <v>Latin America &amp; Caribbean</v>
      </c>
      <c r="F10" t="str">
        <f>VLOOKUP(A10,master_meta!A:D,4,FALSE)</f>
        <v>High income: nonOECD</v>
      </c>
      <c r="G10" s="6">
        <v>40382389</v>
      </c>
      <c r="H10" s="4">
        <v>189107.19</v>
      </c>
      <c r="I10" s="5">
        <v>361558037110.41901</v>
      </c>
      <c r="J10">
        <f>VLOOKUP(Table1[[#This Row],[Country Code]],geo_data!$A:$C,2,FALSE)</f>
        <v>-33.165999999999997</v>
      </c>
      <c r="K10">
        <f>VLOOKUP(Table1[[#This Row],[Country Code]],geo_data!$A:$C,3,FALSE)</f>
        <v>-64.31</v>
      </c>
      <c r="L10"/>
    </row>
    <row r="11" spans="1:12" x14ac:dyDescent="0.25">
      <c r="A11" t="s">
        <v>4</v>
      </c>
      <c r="B11">
        <v>2009</v>
      </c>
      <c r="C11" s="4">
        <v>23.5</v>
      </c>
      <c r="D11" t="str">
        <f>VLOOKUP(A11,master_meta!A:B,2,FALSE)</f>
        <v>Argentina</v>
      </c>
      <c r="E11" t="str">
        <f>VLOOKUP(A11,master_meta!A:C,3,FALSE)</f>
        <v>Latin America &amp; Caribbean</v>
      </c>
      <c r="F11" t="str">
        <f>VLOOKUP(A11,master_meta!A:D,4,FALSE)</f>
        <v>High income: nonOECD</v>
      </c>
      <c r="G11" s="6">
        <v>40799407</v>
      </c>
      <c r="H11" s="4">
        <v>179961.69200000001</v>
      </c>
      <c r="I11" s="5">
        <v>332976484577.61902</v>
      </c>
      <c r="J11">
        <f>VLOOKUP(Table1[[#This Row],[Country Code]],geo_data!$A:$C,2,FALSE)</f>
        <v>-33.165999999999997</v>
      </c>
      <c r="K11">
        <f>VLOOKUP(Table1[[#This Row],[Country Code]],geo_data!$A:$C,3,FALSE)</f>
        <v>-64.31</v>
      </c>
      <c r="L11"/>
    </row>
    <row r="12" spans="1:12" x14ac:dyDescent="0.25">
      <c r="A12" t="s">
        <v>4</v>
      </c>
      <c r="B12">
        <v>2010</v>
      </c>
      <c r="C12" s="4">
        <v>38.1</v>
      </c>
      <c r="D12" t="str">
        <f>VLOOKUP(A12,master_meta!A:B,2,FALSE)</f>
        <v>Argentina</v>
      </c>
      <c r="E12" t="str">
        <f>VLOOKUP(A12,master_meta!A:C,3,FALSE)</f>
        <v>Latin America &amp; Caribbean</v>
      </c>
      <c r="F12" t="str">
        <f>VLOOKUP(A12,master_meta!A:D,4,FALSE)</f>
        <v>High income: nonOECD</v>
      </c>
      <c r="G12" s="6">
        <v>41223889</v>
      </c>
      <c r="H12" s="4">
        <v>187919.08199999999</v>
      </c>
      <c r="I12" s="5">
        <v>423627422092.48999</v>
      </c>
      <c r="J12">
        <f>VLOOKUP(Table1[[#This Row],[Country Code]],geo_data!$A:$C,2,FALSE)</f>
        <v>-33.165999999999997</v>
      </c>
      <c r="K12">
        <f>VLOOKUP(Table1[[#This Row],[Country Code]],geo_data!$A:$C,3,FALSE)</f>
        <v>-64.31</v>
      </c>
      <c r="L12"/>
    </row>
    <row r="13" spans="1:12" x14ac:dyDescent="0.25">
      <c r="A13" t="s">
        <v>8</v>
      </c>
      <c r="B13">
        <v>2000</v>
      </c>
      <c r="C13" s="4">
        <v>0.4</v>
      </c>
      <c r="D13" t="str">
        <f>VLOOKUP(A13,master_meta!A:B,2,FALSE)</f>
        <v>Austria</v>
      </c>
      <c r="E13" t="str">
        <f>VLOOKUP(A13,master_meta!A:C,3,FALSE)</f>
        <v>Europe &amp; Central Asia</v>
      </c>
      <c r="F13" t="str">
        <f>VLOOKUP(A13,master_meta!A:D,4,FALSE)</f>
        <v>High income: OECD</v>
      </c>
      <c r="G13" s="6">
        <v>8011566</v>
      </c>
      <c r="H13" s="4">
        <v>62283.995000000003</v>
      </c>
      <c r="I13" s="5">
        <v>196799778883.36099</v>
      </c>
      <c r="J13">
        <f>VLOOKUP(Table1[[#This Row],[Country Code]],geo_data!$A:$C,2,FALSE)</f>
        <v>47.65</v>
      </c>
      <c r="K13">
        <f>VLOOKUP(Table1[[#This Row],[Country Code]],geo_data!$A:$C,3,FALSE)</f>
        <v>14.705</v>
      </c>
      <c r="L13"/>
    </row>
    <row r="14" spans="1:12" x14ac:dyDescent="0.25">
      <c r="A14" t="s">
        <v>8</v>
      </c>
      <c r="B14">
        <v>2001</v>
      </c>
      <c r="C14" s="4">
        <v>0.4</v>
      </c>
      <c r="D14" t="str">
        <f>VLOOKUP(A14,master_meta!A:B,2,FALSE)</f>
        <v>Austria</v>
      </c>
      <c r="E14" t="str">
        <f>VLOOKUP(A14,master_meta!A:C,3,FALSE)</f>
        <v>Europe &amp; Central Asia</v>
      </c>
      <c r="F14" t="str">
        <f>VLOOKUP(A14,master_meta!A:D,4,FALSE)</f>
        <v>High income: OECD</v>
      </c>
      <c r="G14" s="6">
        <v>8042293</v>
      </c>
      <c r="H14" s="4">
        <v>65888.656000000003</v>
      </c>
      <c r="I14" s="5">
        <v>197337879194.63101</v>
      </c>
      <c r="J14">
        <f>VLOOKUP(Table1[[#This Row],[Country Code]],geo_data!$A:$C,2,FALSE)</f>
        <v>47.65</v>
      </c>
      <c r="K14">
        <f>VLOOKUP(Table1[[#This Row],[Country Code]],geo_data!$A:$C,3,FALSE)</f>
        <v>14.705</v>
      </c>
      <c r="L14"/>
    </row>
    <row r="15" spans="1:12" x14ac:dyDescent="0.25">
      <c r="A15" t="s">
        <v>8</v>
      </c>
      <c r="B15">
        <v>2002</v>
      </c>
      <c r="C15" s="4">
        <v>0.5</v>
      </c>
      <c r="D15" t="str">
        <f>VLOOKUP(A15,master_meta!A:B,2,FALSE)</f>
        <v>Austria</v>
      </c>
      <c r="E15" t="str">
        <f>VLOOKUP(A15,master_meta!A:C,3,FALSE)</f>
        <v>Europe &amp; Central Asia</v>
      </c>
      <c r="F15" t="str">
        <f>VLOOKUP(A15,master_meta!A:D,4,FALSE)</f>
        <v>High income: OECD</v>
      </c>
      <c r="G15" s="6">
        <v>8081957</v>
      </c>
      <c r="H15" s="4">
        <v>67073.096999999994</v>
      </c>
      <c r="I15" s="5">
        <v>213377771503.858</v>
      </c>
      <c r="J15">
        <f>VLOOKUP(Table1[[#This Row],[Country Code]],geo_data!$A:$C,2,FALSE)</f>
        <v>47.65</v>
      </c>
      <c r="K15">
        <f>VLOOKUP(Table1[[#This Row],[Country Code]],geo_data!$A:$C,3,FALSE)</f>
        <v>14.705</v>
      </c>
      <c r="L15"/>
    </row>
    <row r="16" spans="1:12" x14ac:dyDescent="0.25">
      <c r="A16" t="s">
        <v>8</v>
      </c>
      <c r="B16">
        <v>2003</v>
      </c>
      <c r="C16" s="4">
        <v>0.6</v>
      </c>
      <c r="D16" t="str">
        <f>VLOOKUP(A16,master_meta!A:B,2,FALSE)</f>
        <v>Austria</v>
      </c>
      <c r="E16" t="str">
        <f>VLOOKUP(A16,master_meta!A:C,3,FALSE)</f>
        <v>Europe &amp; Central Asia</v>
      </c>
      <c r="F16" t="str">
        <f>VLOOKUP(A16,master_meta!A:D,4,FALSE)</f>
        <v>High income: OECD</v>
      </c>
      <c r="G16" s="6">
        <v>8121423</v>
      </c>
      <c r="H16" s="4">
        <v>72195.895999999993</v>
      </c>
      <c r="I16" s="5">
        <v>261695778781.03799</v>
      </c>
      <c r="J16">
        <f>VLOOKUP(Table1[[#This Row],[Country Code]],geo_data!$A:$C,2,FALSE)</f>
        <v>47.65</v>
      </c>
      <c r="K16">
        <f>VLOOKUP(Table1[[#This Row],[Country Code]],geo_data!$A:$C,3,FALSE)</f>
        <v>14.705</v>
      </c>
      <c r="L16"/>
    </row>
    <row r="17" spans="1:12" x14ac:dyDescent="0.25">
      <c r="A17" t="s">
        <v>8</v>
      </c>
      <c r="B17">
        <v>2004</v>
      </c>
      <c r="C17" s="4">
        <v>1.1000000000000001</v>
      </c>
      <c r="D17" t="str">
        <f>VLOOKUP(A17,master_meta!A:B,2,FALSE)</f>
        <v>Austria</v>
      </c>
      <c r="E17" t="str">
        <f>VLOOKUP(A17,master_meta!A:C,3,FALSE)</f>
        <v>Europe &amp; Central Asia</v>
      </c>
      <c r="F17" t="str">
        <f>VLOOKUP(A17,master_meta!A:D,4,FALSE)</f>
        <v>High income: OECD</v>
      </c>
      <c r="G17" s="6">
        <v>8171966</v>
      </c>
      <c r="H17" s="4">
        <v>72390.247000000003</v>
      </c>
      <c r="I17" s="5">
        <v>300904221504.84198</v>
      </c>
      <c r="J17">
        <f>VLOOKUP(Table1[[#This Row],[Country Code]],geo_data!$A:$C,2,FALSE)</f>
        <v>47.65</v>
      </c>
      <c r="K17">
        <f>VLOOKUP(Table1[[#This Row],[Country Code]],geo_data!$A:$C,3,FALSE)</f>
        <v>14.705</v>
      </c>
      <c r="L17"/>
    </row>
    <row r="18" spans="1:12" x14ac:dyDescent="0.25">
      <c r="A18" t="s">
        <v>8</v>
      </c>
      <c r="B18">
        <v>2005</v>
      </c>
      <c r="C18" s="4">
        <v>1.6</v>
      </c>
      <c r="D18" t="str">
        <f>VLOOKUP(A18,master_meta!A:B,2,FALSE)</f>
        <v>Austria</v>
      </c>
      <c r="E18" t="str">
        <f>VLOOKUP(A18,master_meta!A:C,3,FALSE)</f>
        <v>Europe &amp; Central Asia</v>
      </c>
      <c r="F18" t="str">
        <f>VLOOKUP(A18,master_meta!A:D,4,FALSE)</f>
        <v>High income: OECD</v>
      </c>
      <c r="G18" s="6">
        <v>8227829</v>
      </c>
      <c r="H18" s="4">
        <v>74216.413</v>
      </c>
      <c r="I18" s="5">
        <v>315974418604.651</v>
      </c>
      <c r="J18">
        <f>VLOOKUP(Table1[[#This Row],[Country Code]],geo_data!$A:$C,2,FALSE)</f>
        <v>47.65</v>
      </c>
      <c r="K18">
        <f>VLOOKUP(Table1[[#This Row],[Country Code]],geo_data!$A:$C,3,FALSE)</f>
        <v>14.705</v>
      </c>
      <c r="L18"/>
    </row>
    <row r="19" spans="1:12" x14ac:dyDescent="0.25">
      <c r="A19" t="s">
        <v>8</v>
      </c>
      <c r="B19">
        <v>2006</v>
      </c>
      <c r="C19" s="4">
        <v>2.4</v>
      </c>
      <c r="D19" t="str">
        <f>VLOOKUP(A19,master_meta!A:B,2,FALSE)</f>
        <v>Austria</v>
      </c>
      <c r="E19" t="str">
        <f>VLOOKUP(A19,master_meta!A:C,3,FALSE)</f>
        <v>Europe &amp; Central Asia</v>
      </c>
      <c r="F19" t="str">
        <f>VLOOKUP(A19,master_meta!A:D,4,FALSE)</f>
        <v>High income: OECD</v>
      </c>
      <c r="G19" s="6">
        <v>8268641</v>
      </c>
      <c r="H19" s="4">
        <v>72162.892999999996</v>
      </c>
      <c r="I19" s="5">
        <v>335998557270.104</v>
      </c>
      <c r="J19">
        <f>VLOOKUP(Table1[[#This Row],[Country Code]],geo_data!$A:$C,2,FALSE)</f>
        <v>47.65</v>
      </c>
      <c r="K19">
        <f>VLOOKUP(Table1[[#This Row],[Country Code]],geo_data!$A:$C,3,FALSE)</f>
        <v>14.705</v>
      </c>
      <c r="L19"/>
    </row>
    <row r="20" spans="1:12" x14ac:dyDescent="0.25">
      <c r="A20" t="s">
        <v>8</v>
      </c>
      <c r="B20">
        <v>2007</v>
      </c>
      <c r="C20" s="4">
        <v>5.5</v>
      </c>
      <c r="D20" t="str">
        <f>VLOOKUP(A20,master_meta!A:B,2,FALSE)</f>
        <v>Austria</v>
      </c>
      <c r="E20" t="str">
        <f>VLOOKUP(A20,master_meta!A:C,3,FALSE)</f>
        <v>Europe &amp; Central Asia</v>
      </c>
      <c r="F20" t="str">
        <f>VLOOKUP(A20,master_meta!A:D,4,FALSE)</f>
        <v>High income: OECD</v>
      </c>
      <c r="G20" s="6">
        <v>8295487</v>
      </c>
      <c r="H20" s="4">
        <v>69735.339000000007</v>
      </c>
      <c r="I20" s="5">
        <v>388691445387.35303</v>
      </c>
      <c r="J20">
        <f>VLOOKUP(Table1[[#This Row],[Country Code]],geo_data!$A:$C,2,FALSE)</f>
        <v>47.65</v>
      </c>
      <c r="K20">
        <f>VLOOKUP(Table1[[#This Row],[Country Code]],geo_data!$A:$C,3,FALSE)</f>
        <v>14.705</v>
      </c>
      <c r="L20"/>
    </row>
    <row r="21" spans="1:12" x14ac:dyDescent="0.25">
      <c r="A21" t="s">
        <v>8</v>
      </c>
      <c r="B21">
        <v>2008</v>
      </c>
      <c r="C21" s="4">
        <v>5.7</v>
      </c>
      <c r="D21" t="str">
        <f>VLOOKUP(A21,master_meta!A:B,2,FALSE)</f>
        <v>Austria</v>
      </c>
      <c r="E21" t="str">
        <f>VLOOKUP(A21,master_meta!A:C,3,FALSE)</f>
        <v>Europe &amp; Central Asia</v>
      </c>
      <c r="F21" t="str">
        <f>VLOOKUP(A21,master_meta!A:D,4,FALSE)</f>
        <v>High income: OECD</v>
      </c>
      <c r="G21" s="6">
        <v>8321496</v>
      </c>
      <c r="H21" s="4">
        <v>69027.607999999993</v>
      </c>
      <c r="I21" s="5">
        <v>430294287388.31097</v>
      </c>
      <c r="J21">
        <f>VLOOKUP(Table1[[#This Row],[Country Code]],geo_data!$A:$C,2,FALSE)</f>
        <v>47.65</v>
      </c>
      <c r="K21">
        <f>VLOOKUP(Table1[[#This Row],[Country Code]],geo_data!$A:$C,3,FALSE)</f>
        <v>14.705</v>
      </c>
      <c r="L21"/>
    </row>
    <row r="22" spans="1:12" x14ac:dyDescent="0.25">
      <c r="A22" t="s">
        <v>8</v>
      </c>
      <c r="B22">
        <v>2009</v>
      </c>
      <c r="C22" s="4">
        <v>8.1</v>
      </c>
      <c r="D22" t="str">
        <f>VLOOKUP(A22,master_meta!A:B,2,FALSE)</f>
        <v>Austria</v>
      </c>
      <c r="E22" t="str">
        <f>VLOOKUP(A22,master_meta!A:C,3,FALSE)</f>
        <v>Europe &amp; Central Asia</v>
      </c>
      <c r="F22" t="str">
        <f>VLOOKUP(A22,master_meta!A:D,4,FALSE)</f>
        <v>High income: OECD</v>
      </c>
      <c r="G22" s="6">
        <v>8343323</v>
      </c>
      <c r="H22" s="4">
        <v>62731.368999999999</v>
      </c>
      <c r="I22" s="5">
        <v>400172297860.51703</v>
      </c>
      <c r="J22">
        <f>VLOOKUP(Table1[[#This Row],[Country Code]],geo_data!$A:$C,2,FALSE)</f>
        <v>47.65</v>
      </c>
      <c r="K22">
        <f>VLOOKUP(Table1[[#This Row],[Country Code]],geo_data!$A:$C,3,FALSE)</f>
        <v>14.705</v>
      </c>
      <c r="L22"/>
    </row>
    <row r="23" spans="1:12" x14ac:dyDescent="0.25">
      <c r="A23" t="s">
        <v>8</v>
      </c>
      <c r="B23">
        <v>2010</v>
      </c>
      <c r="C23" s="4">
        <v>7.7</v>
      </c>
      <c r="D23" t="str">
        <f>VLOOKUP(A23,master_meta!A:B,2,FALSE)</f>
        <v>Austria</v>
      </c>
      <c r="E23" t="str">
        <f>VLOOKUP(A23,master_meta!A:C,3,FALSE)</f>
        <v>Europe &amp; Central Asia</v>
      </c>
      <c r="F23" t="str">
        <f>VLOOKUP(A23,master_meta!A:D,4,FALSE)</f>
        <v>High income: OECD</v>
      </c>
      <c r="G23" s="6">
        <v>8363404</v>
      </c>
      <c r="H23" s="4">
        <v>67502.135999999999</v>
      </c>
      <c r="I23" s="5">
        <v>391892746544.69</v>
      </c>
      <c r="J23">
        <f>VLOOKUP(Table1[[#This Row],[Country Code]],geo_data!$A:$C,2,FALSE)</f>
        <v>47.65</v>
      </c>
      <c r="K23">
        <f>VLOOKUP(Table1[[#This Row],[Country Code]],geo_data!$A:$C,3,FALSE)</f>
        <v>14.705</v>
      </c>
      <c r="L23"/>
    </row>
    <row r="24" spans="1:12" x14ac:dyDescent="0.25">
      <c r="A24" t="s">
        <v>16</v>
      </c>
      <c r="B24">
        <v>2000</v>
      </c>
      <c r="C24" s="4">
        <v>183.88669999999999</v>
      </c>
      <c r="D24" t="str">
        <f>VLOOKUP(A24,master_meta!A:B,2,FALSE)</f>
        <v>Brazil</v>
      </c>
      <c r="E24" t="str">
        <f>VLOOKUP(A24,master_meta!A:C,3,FALSE)</f>
        <v>Latin America &amp; Caribbean</v>
      </c>
      <c r="F24" t="str">
        <f>VLOOKUP(A24,master_meta!A:D,4,FALSE)</f>
        <v>Upper middle income</v>
      </c>
      <c r="G24" s="6">
        <v>175287587</v>
      </c>
      <c r="H24" s="4">
        <v>327983.81400000001</v>
      </c>
      <c r="I24" s="5">
        <v>655421153320.57898</v>
      </c>
      <c r="J24">
        <f>VLOOKUP(Table1[[#This Row],[Country Code]],geo_data!$A:$C,2,FALSE)</f>
        <v>-11.694000000000001</v>
      </c>
      <c r="K24">
        <f>VLOOKUP(Table1[[#This Row],[Country Code]],geo_data!$A:$C,3,FALSE)</f>
        <v>-48.978000000000002</v>
      </c>
      <c r="L24"/>
    </row>
    <row r="25" spans="1:12" x14ac:dyDescent="0.25">
      <c r="A25" t="s">
        <v>16</v>
      </c>
      <c r="B25">
        <v>2001</v>
      </c>
      <c r="C25" s="4">
        <v>197.58564999999999</v>
      </c>
      <c r="D25" t="str">
        <f>VLOOKUP(A25,master_meta!A:B,2,FALSE)</f>
        <v>Brazil</v>
      </c>
      <c r="E25" t="str">
        <f>VLOOKUP(A25,master_meta!A:C,3,FALSE)</f>
        <v>Latin America &amp; Caribbean</v>
      </c>
      <c r="F25" t="str">
        <f>VLOOKUP(A25,master_meta!A:D,4,FALSE)</f>
        <v>Upper middle income</v>
      </c>
      <c r="G25" s="6">
        <v>177750670</v>
      </c>
      <c r="H25" s="4">
        <v>337433.67300000001</v>
      </c>
      <c r="I25" s="5">
        <v>559372502338.23706</v>
      </c>
      <c r="J25">
        <f>VLOOKUP(Table1[[#This Row],[Country Code]],geo_data!$A:$C,2,FALSE)</f>
        <v>-11.694000000000001</v>
      </c>
      <c r="K25">
        <f>VLOOKUP(Table1[[#This Row],[Country Code]],geo_data!$A:$C,3,FALSE)</f>
        <v>-48.978000000000002</v>
      </c>
      <c r="L25"/>
    </row>
    <row r="26" spans="1:12" x14ac:dyDescent="0.25">
      <c r="A26" t="s">
        <v>16</v>
      </c>
      <c r="B26">
        <v>2002</v>
      </c>
      <c r="C26" s="4">
        <v>216.93167</v>
      </c>
      <c r="D26" t="str">
        <f>VLOOKUP(A26,master_meta!A:B,2,FALSE)</f>
        <v>Brazil</v>
      </c>
      <c r="E26" t="str">
        <f>VLOOKUP(A26,master_meta!A:C,3,FALSE)</f>
        <v>Latin America &amp; Caribbean</v>
      </c>
      <c r="F26" t="str">
        <f>VLOOKUP(A26,master_meta!A:D,4,FALSE)</f>
        <v>Upper middle income</v>
      </c>
      <c r="G26" s="6">
        <v>180151021</v>
      </c>
      <c r="H26" s="4">
        <v>332266.87</v>
      </c>
      <c r="I26" s="5">
        <v>507962741819.91901</v>
      </c>
      <c r="J26">
        <f>VLOOKUP(Table1[[#This Row],[Country Code]],geo_data!$A:$C,2,FALSE)</f>
        <v>-11.694000000000001</v>
      </c>
      <c r="K26">
        <f>VLOOKUP(Table1[[#This Row],[Country Code]],geo_data!$A:$C,3,FALSE)</f>
        <v>-48.978000000000002</v>
      </c>
      <c r="L26"/>
    </row>
    <row r="27" spans="1:12" x14ac:dyDescent="0.25">
      <c r="A27" t="s">
        <v>16</v>
      </c>
      <c r="B27">
        <v>2003</v>
      </c>
      <c r="C27" s="4">
        <v>249.35137</v>
      </c>
      <c r="D27" t="str">
        <f>VLOOKUP(A27,master_meta!A:B,2,FALSE)</f>
        <v>Brazil</v>
      </c>
      <c r="E27" t="str">
        <f>VLOOKUP(A27,master_meta!A:C,3,FALSE)</f>
        <v>Latin America &amp; Caribbean</v>
      </c>
      <c r="F27" t="str">
        <f>VLOOKUP(A27,master_meta!A:D,4,FALSE)</f>
        <v>Upper middle income</v>
      </c>
      <c r="G27" s="6">
        <v>182482149</v>
      </c>
      <c r="H27" s="4">
        <v>321621.56900000002</v>
      </c>
      <c r="I27" s="5">
        <v>558320116997.07495</v>
      </c>
      <c r="J27">
        <f>VLOOKUP(Table1[[#This Row],[Country Code]],geo_data!$A:$C,2,FALSE)</f>
        <v>-11.694000000000001</v>
      </c>
      <c r="K27">
        <f>VLOOKUP(Table1[[#This Row],[Country Code]],geo_data!$A:$C,3,FALSE)</f>
        <v>-48.978000000000002</v>
      </c>
      <c r="L27"/>
    </row>
    <row r="28" spans="1:12" x14ac:dyDescent="0.25">
      <c r="A28" t="s">
        <v>16</v>
      </c>
      <c r="B28">
        <v>2004</v>
      </c>
      <c r="C28" s="4">
        <v>251.71708000000001</v>
      </c>
      <c r="D28" t="str">
        <f>VLOOKUP(A28,master_meta!A:B,2,FALSE)</f>
        <v>Brazil</v>
      </c>
      <c r="E28" t="str">
        <f>VLOOKUP(A28,master_meta!A:C,3,FALSE)</f>
        <v>Latin America &amp; Caribbean</v>
      </c>
      <c r="F28" t="str">
        <f>VLOOKUP(A28,master_meta!A:D,4,FALSE)</f>
        <v>Upper middle income</v>
      </c>
      <c r="G28" s="6">
        <v>184738458</v>
      </c>
      <c r="H28" s="4">
        <v>337826.04200000002</v>
      </c>
      <c r="I28" s="5">
        <v>669316239316.23901</v>
      </c>
      <c r="J28">
        <f>VLOOKUP(Table1[[#This Row],[Country Code]],geo_data!$A:$C,2,FALSE)</f>
        <v>-11.694000000000001</v>
      </c>
      <c r="K28">
        <f>VLOOKUP(Table1[[#This Row],[Country Code]],geo_data!$A:$C,3,FALSE)</f>
        <v>-48.978000000000002</v>
      </c>
      <c r="L28"/>
    </row>
    <row r="29" spans="1:12" x14ac:dyDescent="0.25">
      <c r="A29" t="s">
        <v>16</v>
      </c>
      <c r="B29">
        <v>2005</v>
      </c>
      <c r="C29" s="4">
        <v>276.41775999999999</v>
      </c>
      <c r="D29" t="str">
        <f>VLOOKUP(A29,master_meta!A:B,2,FALSE)</f>
        <v>Brazil</v>
      </c>
      <c r="E29" t="str">
        <f>VLOOKUP(A29,master_meta!A:C,3,FALSE)</f>
        <v>Latin America &amp; Caribbean</v>
      </c>
      <c r="F29" t="str">
        <f>VLOOKUP(A29,master_meta!A:D,4,FALSE)</f>
        <v>Upper middle income</v>
      </c>
      <c r="G29" s="6">
        <v>186917361</v>
      </c>
      <c r="H29" s="4">
        <v>347308.90399999998</v>
      </c>
      <c r="I29" s="5">
        <v>891629970423.92395</v>
      </c>
      <c r="J29">
        <f>VLOOKUP(Table1[[#This Row],[Country Code]],geo_data!$A:$C,2,FALSE)</f>
        <v>-11.694000000000001</v>
      </c>
      <c r="K29">
        <f>VLOOKUP(Table1[[#This Row],[Country Code]],geo_data!$A:$C,3,FALSE)</f>
        <v>-48.978000000000002</v>
      </c>
      <c r="L29"/>
    </row>
    <row r="30" spans="1:12" x14ac:dyDescent="0.25">
      <c r="A30" t="s">
        <v>16</v>
      </c>
      <c r="B30">
        <v>2006</v>
      </c>
      <c r="C30" s="4">
        <v>307.30919</v>
      </c>
      <c r="D30" t="str">
        <f>VLOOKUP(A30,master_meta!A:B,2,FALSE)</f>
        <v>Brazil</v>
      </c>
      <c r="E30" t="str">
        <f>VLOOKUP(A30,master_meta!A:C,3,FALSE)</f>
        <v>Latin America &amp; Caribbean</v>
      </c>
      <c r="F30" t="str">
        <f>VLOOKUP(A30,master_meta!A:D,4,FALSE)</f>
        <v>Upper middle income</v>
      </c>
      <c r="G30" s="6">
        <v>189012412</v>
      </c>
      <c r="H30" s="4">
        <v>347668.27</v>
      </c>
      <c r="I30" s="5">
        <v>1107640325472.3501</v>
      </c>
      <c r="J30">
        <f>VLOOKUP(Table1[[#This Row],[Country Code]],geo_data!$A:$C,2,FALSE)</f>
        <v>-11.694000000000001</v>
      </c>
      <c r="K30">
        <f>VLOOKUP(Table1[[#This Row],[Country Code]],geo_data!$A:$C,3,FALSE)</f>
        <v>-48.978000000000002</v>
      </c>
      <c r="L30"/>
    </row>
    <row r="31" spans="1:12" x14ac:dyDescent="0.25">
      <c r="A31" t="s">
        <v>16</v>
      </c>
      <c r="B31">
        <v>2007</v>
      </c>
      <c r="C31" s="4">
        <v>395.67613</v>
      </c>
      <c r="D31" t="str">
        <f>VLOOKUP(A31,master_meta!A:B,2,FALSE)</f>
        <v>Brazil</v>
      </c>
      <c r="E31" t="str">
        <f>VLOOKUP(A31,master_meta!A:C,3,FALSE)</f>
        <v>Latin America &amp; Caribbean</v>
      </c>
      <c r="F31" t="str">
        <f>VLOOKUP(A31,master_meta!A:D,4,FALSE)</f>
        <v>Upper middle income</v>
      </c>
      <c r="G31" s="6">
        <v>191026637</v>
      </c>
      <c r="H31" s="4">
        <v>363212.68300000002</v>
      </c>
      <c r="I31" s="5">
        <v>1397084381901.29</v>
      </c>
      <c r="J31">
        <f>VLOOKUP(Table1[[#This Row],[Country Code]],geo_data!$A:$C,2,FALSE)</f>
        <v>-11.694000000000001</v>
      </c>
      <c r="K31">
        <f>VLOOKUP(Table1[[#This Row],[Country Code]],geo_data!$A:$C,3,FALSE)</f>
        <v>-48.978000000000002</v>
      </c>
      <c r="L31"/>
    </row>
    <row r="32" spans="1:12" x14ac:dyDescent="0.25">
      <c r="A32" t="s">
        <v>16</v>
      </c>
      <c r="B32">
        <v>2008</v>
      </c>
      <c r="C32" s="4">
        <v>486.34876000000003</v>
      </c>
      <c r="D32" t="str">
        <f>VLOOKUP(A32,master_meta!A:B,2,FALSE)</f>
        <v>Brazil</v>
      </c>
      <c r="E32" t="str">
        <f>VLOOKUP(A32,master_meta!A:C,3,FALSE)</f>
        <v>Latin America &amp; Caribbean</v>
      </c>
      <c r="F32" t="str">
        <f>VLOOKUP(A32,master_meta!A:D,4,FALSE)</f>
        <v>Upper middle income</v>
      </c>
      <c r="G32" s="6">
        <v>192979029</v>
      </c>
      <c r="H32" s="4">
        <v>387631.23599999998</v>
      </c>
      <c r="I32" s="5">
        <v>1695824517395.5701</v>
      </c>
      <c r="J32">
        <f>VLOOKUP(Table1[[#This Row],[Country Code]],geo_data!$A:$C,2,FALSE)</f>
        <v>-11.694000000000001</v>
      </c>
      <c r="K32">
        <f>VLOOKUP(Table1[[#This Row],[Country Code]],geo_data!$A:$C,3,FALSE)</f>
        <v>-48.978000000000002</v>
      </c>
      <c r="L32"/>
    </row>
    <row r="33" spans="1:12" x14ac:dyDescent="0.25">
      <c r="A33" t="s">
        <v>16</v>
      </c>
      <c r="B33">
        <v>2009</v>
      </c>
      <c r="C33" s="4">
        <v>477.52839</v>
      </c>
      <c r="D33" t="str">
        <f>VLOOKUP(A33,master_meta!A:B,2,FALSE)</f>
        <v>Brazil</v>
      </c>
      <c r="E33" t="str">
        <f>VLOOKUP(A33,master_meta!A:C,3,FALSE)</f>
        <v>Latin America &amp; Caribbean</v>
      </c>
      <c r="F33" t="str">
        <f>VLOOKUP(A33,master_meta!A:D,4,FALSE)</f>
        <v>Upper middle income</v>
      </c>
      <c r="G33" s="6">
        <v>194895996</v>
      </c>
      <c r="H33" s="4">
        <v>367147.37400000001</v>
      </c>
      <c r="I33" s="5">
        <v>1667019605881.76</v>
      </c>
      <c r="J33">
        <f>VLOOKUP(Table1[[#This Row],[Country Code]],geo_data!$A:$C,2,FALSE)</f>
        <v>-11.694000000000001</v>
      </c>
      <c r="K33">
        <f>VLOOKUP(Table1[[#This Row],[Country Code]],geo_data!$A:$C,3,FALSE)</f>
        <v>-48.978000000000002</v>
      </c>
      <c r="L33"/>
    </row>
    <row r="34" spans="1:12" x14ac:dyDescent="0.25">
      <c r="A34" t="s">
        <v>16</v>
      </c>
      <c r="B34">
        <v>2010</v>
      </c>
      <c r="C34" s="4">
        <v>527.32212000000004</v>
      </c>
      <c r="D34" t="str">
        <f>VLOOKUP(A34,master_meta!A:B,2,FALSE)</f>
        <v>Brazil</v>
      </c>
      <c r="E34" t="str">
        <f>VLOOKUP(A34,master_meta!A:C,3,FALSE)</f>
        <v>Latin America &amp; Caribbean</v>
      </c>
      <c r="F34" t="str">
        <f>VLOOKUP(A34,master_meta!A:D,4,FALSE)</f>
        <v>Upper middle income</v>
      </c>
      <c r="G34" s="6">
        <v>196796269</v>
      </c>
      <c r="H34" s="4">
        <v>419754.15600000002</v>
      </c>
      <c r="I34" s="5">
        <v>2208871646202.8198</v>
      </c>
      <c r="J34">
        <f>VLOOKUP(Table1[[#This Row],[Country Code]],geo_data!$A:$C,2,FALSE)</f>
        <v>-11.694000000000001</v>
      </c>
      <c r="K34">
        <f>VLOOKUP(Table1[[#This Row],[Country Code]],geo_data!$A:$C,3,FALSE)</f>
        <v>-48.978000000000002</v>
      </c>
      <c r="L34"/>
    </row>
    <row r="35" spans="1:12" x14ac:dyDescent="0.25">
      <c r="A35" t="s">
        <v>22</v>
      </c>
      <c r="B35">
        <v>2000</v>
      </c>
      <c r="C35" s="4">
        <v>3.7</v>
      </c>
      <c r="D35" t="str">
        <f>VLOOKUP(A35,master_meta!A:B,2,FALSE)</f>
        <v>Canada</v>
      </c>
      <c r="E35" t="str">
        <f>VLOOKUP(A35,master_meta!A:C,3,FALSE)</f>
        <v>North America</v>
      </c>
      <c r="F35" t="str">
        <f>VLOOKUP(A35,master_meta!A:D,4,FALSE)</f>
        <v>High income: OECD</v>
      </c>
      <c r="G35" s="6">
        <v>30769700</v>
      </c>
      <c r="H35" s="4">
        <v>534380.90899999999</v>
      </c>
      <c r="I35" s="5">
        <v>742293448252.64294</v>
      </c>
      <c r="J35">
        <f>VLOOKUP(Table1[[#This Row],[Country Code]],geo_data!$A:$C,2,FALSE)</f>
        <v>59.206699999999998</v>
      </c>
      <c r="K35">
        <f>VLOOKUP(Table1[[#This Row],[Country Code]],geo_data!$A:$C,3,FALSE)</f>
        <v>-111.19370000000001</v>
      </c>
      <c r="L35"/>
    </row>
    <row r="36" spans="1:12" x14ac:dyDescent="0.25">
      <c r="A36" t="s">
        <v>22</v>
      </c>
      <c r="B36">
        <v>2001</v>
      </c>
      <c r="C36" s="4">
        <v>3.9</v>
      </c>
      <c r="D36" t="str">
        <f>VLOOKUP(A36,master_meta!A:B,2,FALSE)</f>
        <v>Canada</v>
      </c>
      <c r="E36" t="str">
        <f>VLOOKUP(A36,master_meta!A:C,3,FALSE)</f>
        <v>North America</v>
      </c>
      <c r="F36" t="str">
        <f>VLOOKUP(A36,master_meta!A:D,4,FALSE)</f>
        <v>High income: OECD</v>
      </c>
      <c r="G36" s="6">
        <v>31081900</v>
      </c>
      <c r="H36" s="4">
        <v>527926.98899999994</v>
      </c>
      <c r="I36" s="5">
        <v>736379777892.56201</v>
      </c>
      <c r="J36">
        <f>VLOOKUP(Table1[[#This Row],[Country Code]],geo_data!$A:$C,2,FALSE)</f>
        <v>59.206699999999998</v>
      </c>
      <c r="K36">
        <f>VLOOKUP(Table1[[#This Row],[Country Code]],geo_data!$A:$C,3,FALSE)</f>
        <v>-111.19370000000001</v>
      </c>
      <c r="L36"/>
    </row>
    <row r="37" spans="1:12" x14ac:dyDescent="0.25">
      <c r="A37" t="s">
        <v>22</v>
      </c>
      <c r="B37">
        <v>2002</v>
      </c>
      <c r="C37" s="4">
        <v>4</v>
      </c>
      <c r="D37" t="str">
        <f>VLOOKUP(A37,master_meta!A:B,2,FALSE)</f>
        <v>Canada</v>
      </c>
      <c r="E37" t="str">
        <f>VLOOKUP(A37,master_meta!A:C,3,FALSE)</f>
        <v>North America</v>
      </c>
      <c r="F37" t="str">
        <f>VLOOKUP(A37,master_meta!A:D,4,FALSE)</f>
        <v>High income: OECD</v>
      </c>
      <c r="G37" s="6">
        <v>31362000</v>
      </c>
      <c r="H37" s="4">
        <v>519335.20799999998</v>
      </c>
      <c r="I37" s="5">
        <v>757950678646.53003</v>
      </c>
      <c r="J37">
        <f>VLOOKUP(Table1[[#This Row],[Country Code]],geo_data!$A:$C,2,FALSE)</f>
        <v>59.206699999999998</v>
      </c>
      <c r="K37">
        <f>VLOOKUP(Table1[[#This Row],[Country Code]],geo_data!$A:$C,3,FALSE)</f>
        <v>-111.19370000000001</v>
      </c>
      <c r="L37"/>
    </row>
    <row r="38" spans="1:12" x14ac:dyDescent="0.25">
      <c r="A38" t="s">
        <v>22</v>
      </c>
      <c r="B38">
        <v>2003</v>
      </c>
      <c r="C38" s="4">
        <v>4</v>
      </c>
      <c r="D38" t="str">
        <f>VLOOKUP(A38,master_meta!A:B,2,FALSE)</f>
        <v>Canada</v>
      </c>
      <c r="E38" t="str">
        <f>VLOOKUP(A38,master_meta!A:C,3,FALSE)</f>
        <v>North America</v>
      </c>
      <c r="F38" t="str">
        <f>VLOOKUP(A38,master_meta!A:D,4,FALSE)</f>
        <v>High income: OECD</v>
      </c>
      <c r="G38" s="6">
        <v>31676000</v>
      </c>
      <c r="H38" s="4">
        <v>553100.94400000002</v>
      </c>
      <c r="I38" s="5">
        <v>892380986367.854</v>
      </c>
      <c r="J38">
        <f>VLOOKUP(Table1[[#This Row],[Country Code]],geo_data!$A:$C,2,FALSE)</f>
        <v>59.206699999999998</v>
      </c>
      <c r="K38">
        <f>VLOOKUP(Table1[[#This Row],[Country Code]],geo_data!$A:$C,3,FALSE)</f>
        <v>-111.19370000000001</v>
      </c>
      <c r="L38"/>
    </row>
    <row r="39" spans="1:12" x14ac:dyDescent="0.25">
      <c r="A39" t="s">
        <v>22</v>
      </c>
      <c r="B39">
        <v>2004</v>
      </c>
      <c r="C39" s="4">
        <v>4</v>
      </c>
      <c r="D39" t="str">
        <f>VLOOKUP(A39,master_meta!A:B,2,FALSE)</f>
        <v>Canada</v>
      </c>
      <c r="E39" t="str">
        <f>VLOOKUP(A39,master_meta!A:C,3,FALSE)</f>
        <v>North America</v>
      </c>
      <c r="F39" t="str">
        <f>VLOOKUP(A39,master_meta!A:D,4,FALSE)</f>
        <v>High income: OECD</v>
      </c>
      <c r="G39" s="6">
        <v>31995000</v>
      </c>
      <c r="H39" s="4">
        <v>552198.86199999996</v>
      </c>
      <c r="I39" s="5">
        <v>1023196003074.5601</v>
      </c>
      <c r="J39">
        <f>VLOOKUP(Table1[[#This Row],[Country Code]],geo_data!$A:$C,2,FALSE)</f>
        <v>59.206699999999998</v>
      </c>
      <c r="K39">
        <f>VLOOKUP(Table1[[#This Row],[Country Code]],geo_data!$A:$C,3,FALSE)</f>
        <v>-111.19370000000001</v>
      </c>
      <c r="L39"/>
    </row>
    <row r="40" spans="1:12" x14ac:dyDescent="0.25">
      <c r="A40" t="s">
        <v>22</v>
      </c>
      <c r="B40">
        <v>2005</v>
      </c>
      <c r="C40" s="4">
        <v>4.5999999999999996</v>
      </c>
      <c r="D40" t="str">
        <f>VLOOKUP(A40,master_meta!A:B,2,FALSE)</f>
        <v>Canada</v>
      </c>
      <c r="E40" t="str">
        <f>VLOOKUP(A40,master_meta!A:C,3,FALSE)</f>
        <v>North America</v>
      </c>
      <c r="F40" t="str">
        <f>VLOOKUP(A40,master_meta!A:D,4,FALSE)</f>
        <v>High income: OECD</v>
      </c>
      <c r="G40" s="6">
        <v>32312000</v>
      </c>
      <c r="H40" s="4">
        <v>557417.00300000003</v>
      </c>
      <c r="I40" s="5">
        <v>1169357979864.6599</v>
      </c>
      <c r="J40">
        <f>VLOOKUP(Table1[[#This Row],[Country Code]],geo_data!$A:$C,2,FALSE)</f>
        <v>59.206699999999998</v>
      </c>
      <c r="K40">
        <f>VLOOKUP(Table1[[#This Row],[Country Code]],geo_data!$A:$C,3,FALSE)</f>
        <v>-111.19370000000001</v>
      </c>
      <c r="L40"/>
    </row>
    <row r="41" spans="1:12" x14ac:dyDescent="0.25">
      <c r="A41" t="s">
        <v>22</v>
      </c>
      <c r="B41">
        <v>2006</v>
      </c>
      <c r="C41" s="4">
        <v>5.2</v>
      </c>
      <c r="D41" t="str">
        <f>VLOOKUP(A41,master_meta!A:B,2,FALSE)</f>
        <v>Canada</v>
      </c>
      <c r="E41" t="str">
        <f>VLOOKUP(A41,master_meta!A:C,3,FALSE)</f>
        <v>North America</v>
      </c>
      <c r="F41" t="str">
        <f>VLOOKUP(A41,master_meta!A:D,4,FALSE)</f>
        <v>High income: OECD</v>
      </c>
      <c r="G41" s="6">
        <v>32570505</v>
      </c>
      <c r="H41" s="4">
        <v>543819.76699999999</v>
      </c>
      <c r="I41" s="5">
        <v>1315415197461.21</v>
      </c>
      <c r="J41">
        <f>VLOOKUP(Table1[[#This Row],[Country Code]],geo_data!$A:$C,2,FALSE)</f>
        <v>59.206699999999998</v>
      </c>
      <c r="K41">
        <f>VLOOKUP(Table1[[#This Row],[Country Code]],geo_data!$A:$C,3,FALSE)</f>
        <v>-111.19370000000001</v>
      </c>
      <c r="L41"/>
    </row>
    <row r="42" spans="1:12" x14ac:dyDescent="0.25">
      <c r="A42" t="s">
        <v>22</v>
      </c>
      <c r="B42">
        <v>2007</v>
      </c>
      <c r="C42" s="4">
        <v>15.4</v>
      </c>
      <c r="D42" t="str">
        <f>VLOOKUP(A42,master_meta!A:B,2,FALSE)</f>
        <v>Canada</v>
      </c>
      <c r="E42" t="str">
        <f>VLOOKUP(A42,master_meta!A:C,3,FALSE)</f>
        <v>North America</v>
      </c>
      <c r="F42" t="str">
        <f>VLOOKUP(A42,master_meta!A:D,4,FALSE)</f>
        <v>High income: OECD</v>
      </c>
      <c r="G42" s="6">
        <v>32887928</v>
      </c>
      <c r="H42" s="4">
        <v>554355.05799999996</v>
      </c>
      <c r="I42" s="5">
        <v>1464977190205.75</v>
      </c>
      <c r="J42">
        <f>VLOOKUP(Table1[[#This Row],[Country Code]],geo_data!$A:$C,2,FALSE)</f>
        <v>59.206699999999998</v>
      </c>
      <c r="K42">
        <f>VLOOKUP(Table1[[#This Row],[Country Code]],geo_data!$A:$C,3,FALSE)</f>
        <v>-111.19370000000001</v>
      </c>
      <c r="L42"/>
    </row>
    <row r="43" spans="1:12" x14ac:dyDescent="0.25">
      <c r="A43" t="s">
        <v>22</v>
      </c>
      <c r="B43">
        <v>2008</v>
      </c>
      <c r="C43" s="4">
        <v>16.7</v>
      </c>
      <c r="D43" t="str">
        <f>VLOOKUP(A43,master_meta!A:B,2,FALSE)</f>
        <v>Canada</v>
      </c>
      <c r="E43" t="str">
        <f>VLOOKUP(A43,master_meta!A:C,3,FALSE)</f>
        <v>North America</v>
      </c>
      <c r="F43" t="str">
        <f>VLOOKUP(A43,master_meta!A:D,4,FALSE)</f>
        <v>High income: OECD</v>
      </c>
      <c r="G43" s="6">
        <v>33245773</v>
      </c>
      <c r="H43" s="4">
        <v>561028.99800000002</v>
      </c>
      <c r="I43" s="5">
        <v>1549131208997.1899</v>
      </c>
      <c r="J43">
        <f>VLOOKUP(Table1[[#This Row],[Country Code]],geo_data!$A:$C,2,FALSE)</f>
        <v>59.206699999999998</v>
      </c>
      <c r="K43">
        <f>VLOOKUP(Table1[[#This Row],[Country Code]],geo_data!$A:$C,3,FALSE)</f>
        <v>-111.19370000000001</v>
      </c>
      <c r="L43"/>
    </row>
    <row r="44" spans="1:12" x14ac:dyDescent="0.25">
      <c r="A44" t="s">
        <v>22</v>
      </c>
      <c r="B44">
        <v>2009</v>
      </c>
      <c r="C44" s="4">
        <v>22.1</v>
      </c>
      <c r="D44" t="str">
        <f>VLOOKUP(A44,master_meta!A:B,2,FALSE)</f>
        <v>Canada</v>
      </c>
      <c r="E44" t="str">
        <f>VLOOKUP(A44,master_meta!A:C,3,FALSE)</f>
        <v>North America</v>
      </c>
      <c r="F44" t="str">
        <f>VLOOKUP(A44,master_meta!A:D,4,FALSE)</f>
        <v>High income: OECD</v>
      </c>
      <c r="G44" s="6">
        <v>33628571</v>
      </c>
      <c r="H44" s="4">
        <v>536764.45900000003</v>
      </c>
      <c r="I44" s="5">
        <v>1371153004986.4399</v>
      </c>
      <c r="J44">
        <f>VLOOKUP(Table1[[#This Row],[Country Code]],geo_data!$A:$C,2,FALSE)</f>
        <v>59.206699999999998</v>
      </c>
      <c r="K44">
        <f>VLOOKUP(Table1[[#This Row],[Country Code]],geo_data!$A:$C,3,FALSE)</f>
        <v>-111.19370000000001</v>
      </c>
      <c r="L44"/>
    </row>
    <row r="45" spans="1:12" x14ac:dyDescent="0.25">
      <c r="A45" t="s">
        <v>22</v>
      </c>
      <c r="B45">
        <v>2010</v>
      </c>
      <c r="C45" s="4">
        <v>26.4</v>
      </c>
      <c r="D45" t="str">
        <f>VLOOKUP(A45,master_meta!A:B,2,FALSE)</f>
        <v>Canada</v>
      </c>
      <c r="E45" t="str">
        <f>VLOOKUP(A45,master_meta!A:C,3,FALSE)</f>
        <v>North America</v>
      </c>
      <c r="F45" t="str">
        <f>VLOOKUP(A45,master_meta!A:D,4,FALSE)</f>
        <v>High income: OECD</v>
      </c>
      <c r="G45" s="6">
        <v>34005274</v>
      </c>
      <c r="H45" s="4">
        <v>534670.60199999996</v>
      </c>
      <c r="I45" s="5">
        <v>1613464422811.1299</v>
      </c>
      <c r="J45">
        <f>VLOOKUP(Table1[[#This Row],[Country Code]],geo_data!$A:$C,2,FALSE)</f>
        <v>59.206699999999998</v>
      </c>
      <c r="K45">
        <f>VLOOKUP(Table1[[#This Row],[Country Code]],geo_data!$A:$C,3,FALSE)</f>
        <v>-111.19370000000001</v>
      </c>
      <c r="L45"/>
    </row>
    <row r="46" spans="1:12" x14ac:dyDescent="0.25">
      <c r="A46" t="s">
        <v>32</v>
      </c>
      <c r="B46">
        <v>2000</v>
      </c>
      <c r="C46" s="4">
        <v>1.1000000000000001</v>
      </c>
      <c r="D46" t="str">
        <f>VLOOKUP(A46,master_meta!A:B,2,FALSE)</f>
        <v>Cuba</v>
      </c>
      <c r="E46" t="str">
        <f>VLOOKUP(A46,master_meta!A:C,3,FALSE)</f>
        <v>Latin America &amp; Caribbean</v>
      </c>
      <c r="F46" t="str">
        <f>VLOOKUP(A46,master_meta!A:D,4,FALSE)</f>
        <v>Upper middle income</v>
      </c>
      <c r="G46" s="6">
        <v>11150736</v>
      </c>
      <c r="H46" s="4">
        <v>26083.370999999999</v>
      </c>
      <c r="I46" s="5">
        <v>30565400000</v>
      </c>
      <c r="J46">
        <f>VLOOKUP(Table1[[#This Row],[Country Code]],geo_data!$A:$C,2,FALSE)</f>
        <v>20.571000000000002</v>
      </c>
      <c r="K46">
        <f>VLOOKUP(Table1[[#This Row],[Country Code]],geo_data!$A:$C,3,FALSE)</f>
        <v>-76.456000000000003</v>
      </c>
      <c r="L46"/>
    </row>
    <row r="47" spans="1:12" x14ac:dyDescent="0.25">
      <c r="A47" t="s">
        <v>32</v>
      </c>
      <c r="B47">
        <v>2001</v>
      </c>
      <c r="C47" s="4">
        <v>1</v>
      </c>
      <c r="D47" t="str">
        <f>VLOOKUP(A47,master_meta!A:B,2,FALSE)</f>
        <v>Cuba</v>
      </c>
      <c r="E47" t="str">
        <f>VLOOKUP(A47,master_meta!A:C,3,FALSE)</f>
        <v>Latin America &amp; Caribbean</v>
      </c>
      <c r="F47" t="str">
        <f>VLOOKUP(A47,master_meta!A:D,4,FALSE)</f>
        <v>Upper middle income</v>
      </c>
      <c r="G47" s="6">
        <v>11186542</v>
      </c>
      <c r="H47" s="4">
        <v>25452.647000000001</v>
      </c>
      <c r="I47" s="5">
        <v>31682400000</v>
      </c>
      <c r="J47">
        <f>VLOOKUP(Table1[[#This Row],[Country Code]],geo_data!$A:$C,2,FALSE)</f>
        <v>20.571000000000002</v>
      </c>
      <c r="K47">
        <f>VLOOKUP(Table1[[#This Row],[Country Code]],geo_data!$A:$C,3,FALSE)</f>
        <v>-76.456000000000003</v>
      </c>
      <c r="L47"/>
    </row>
    <row r="48" spans="1:12" x14ac:dyDescent="0.25">
      <c r="A48" t="s">
        <v>32</v>
      </c>
      <c r="B48">
        <v>2002</v>
      </c>
      <c r="C48" s="4">
        <v>1</v>
      </c>
      <c r="D48" t="str">
        <f>VLOOKUP(A48,master_meta!A:B,2,FALSE)</f>
        <v>Cuba</v>
      </c>
      <c r="E48" t="str">
        <f>VLOOKUP(A48,master_meta!A:C,3,FALSE)</f>
        <v>Latin America &amp; Caribbean</v>
      </c>
      <c r="F48" t="str">
        <f>VLOOKUP(A48,master_meta!A:D,4,FALSE)</f>
        <v>Upper middle income</v>
      </c>
      <c r="G48" s="6">
        <v>11217998</v>
      </c>
      <c r="H48" s="4">
        <v>26090.705000000002</v>
      </c>
      <c r="I48" s="5">
        <v>33590500000</v>
      </c>
      <c r="J48">
        <f>VLOOKUP(Table1[[#This Row],[Country Code]],geo_data!$A:$C,2,FALSE)</f>
        <v>20.571000000000002</v>
      </c>
      <c r="K48">
        <f>VLOOKUP(Table1[[#This Row],[Country Code]],geo_data!$A:$C,3,FALSE)</f>
        <v>-76.456000000000003</v>
      </c>
      <c r="L48"/>
    </row>
    <row r="49" spans="1:12" x14ac:dyDescent="0.25">
      <c r="A49" t="s">
        <v>32</v>
      </c>
      <c r="B49">
        <v>2003</v>
      </c>
      <c r="C49" s="4">
        <v>1</v>
      </c>
      <c r="D49" t="str">
        <f>VLOOKUP(A49,master_meta!A:B,2,FALSE)</f>
        <v>Cuba</v>
      </c>
      <c r="E49" t="str">
        <f>VLOOKUP(A49,master_meta!A:C,3,FALSE)</f>
        <v>Latin America &amp; Caribbean</v>
      </c>
      <c r="F49" t="str">
        <f>VLOOKUP(A49,master_meta!A:D,4,FALSE)</f>
        <v>Upper middle income</v>
      </c>
      <c r="G49" s="6">
        <v>11244885</v>
      </c>
      <c r="H49" s="4">
        <v>25485.65</v>
      </c>
      <c r="I49" s="5">
        <v>35901200000</v>
      </c>
      <c r="J49">
        <f>VLOOKUP(Table1[[#This Row],[Country Code]],geo_data!$A:$C,2,FALSE)</f>
        <v>20.571000000000002</v>
      </c>
      <c r="K49">
        <f>VLOOKUP(Table1[[#This Row],[Country Code]],geo_data!$A:$C,3,FALSE)</f>
        <v>-76.456000000000003</v>
      </c>
      <c r="L49"/>
    </row>
    <row r="50" spans="1:12" x14ac:dyDescent="0.25">
      <c r="A50" t="s">
        <v>32</v>
      </c>
      <c r="B50">
        <v>2004</v>
      </c>
      <c r="C50" s="4">
        <v>1</v>
      </c>
      <c r="D50" t="str">
        <f>VLOOKUP(A50,master_meta!A:B,2,FALSE)</f>
        <v>Cuba</v>
      </c>
      <c r="E50" t="str">
        <f>VLOOKUP(A50,master_meta!A:C,3,FALSE)</f>
        <v>Latin America &amp; Caribbean</v>
      </c>
      <c r="F50" t="str">
        <f>VLOOKUP(A50,master_meta!A:D,4,FALSE)</f>
        <v>Upper middle income</v>
      </c>
      <c r="G50" s="6">
        <v>11266941</v>
      </c>
      <c r="H50" s="4">
        <v>25005.273000000001</v>
      </c>
      <c r="I50" s="5">
        <v>38203000000</v>
      </c>
      <c r="J50">
        <f>VLOOKUP(Table1[[#This Row],[Country Code]],geo_data!$A:$C,2,FALSE)</f>
        <v>20.571000000000002</v>
      </c>
      <c r="K50">
        <f>VLOOKUP(Table1[[#This Row],[Country Code]],geo_data!$A:$C,3,FALSE)</f>
        <v>-76.456000000000003</v>
      </c>
      <c r="L50"/>
    </row>
    <row r="51" spans="1:12" x14ac:dyDescent="0.25">
      <c r="A51" t="s">
        <v>32</v>
      </c>
      <c r="B51">
        <v>2005</v>
      </c>
      <c r="C51" s="4">
        <v>0.8</v>
      </c>
      <c r="D51" t="str">
        <f>VLOOKUP(A51,master_meta!A:B,2,FALSE)</f>
        <v>Cuba</v>
      </c>
      <c r="E51" t="str">
        <f>VLOOKUP(A51,master_meta!A:C,3,FALSE)</f>
        <v>Latin America &amp; Caribbean</v>
      </c>
      <c r="F51" t="str">
        <f>VLOOKUP(A51,master_meta!A:D,4,FALSE)</f>
        <v>Upper middle income</v>
      </c>
      <c r="G51" s="6">
        <v>11284253</v>
      </c>
      <c r="H51" s="4">
        <v>26006.364000000001</v>
      </c>
      <c r="I51" s="5">
        <v>42643836074.800003</v>
      </c>
      <c r="J51">
        <f>VLOOKUP(Table1[[#This Row],[Country Code]],geo_data!$A:$C,2,FALSE)</f>
        <v>20.571000000000002</v>
      </c>
      <c r="K51">
        <f>VLOOKUP(Table1[[#This Row],[Country Code]],geo_data!$A:$C,3,FALSE)</f>
        <v>-76.456000000000003</v>
      </c>
      <c r="L51"/>
    </row>
    <row r="52" spans="1:12" x14ac:dyDescent="0.25">
      <c r="A52" t="s">
        <v>32</v>
      </c>
      <c r="B52">
        <v>2006</v>
      </c>
      <c r="C52" s="4">
        <v>0.5</v>
      </c>
      <c r="D52" t="str">
        <f>VLOOKUP(A52,master_meta!A:B,2,FALSE)</f>
        <v>Cuba</v>
      </c>
      <c r="E52" t="str">
        <f>VLOOKUP(A52,master_meta!A:C,3,FALSE)</f>
        <v>Latin America &amp; Caribbean</v>
      </c>
      <c r="F52" t="str">
        <f>VLOOKUP(A52,master_meta!A:D,4,FALSE)</f>
        <v>Upper middle income</v>
      </c>
      <c r="G52" s="6">
        <v>11296233</v>
      </c>
      <c r="H52" s="4">
        <v>27407.157999999999</v>
      </c>
      <c r="I52" s="5">
        <v>52742800000</v>
      </c>
      <c r="J52">
        <f>VLOOKUP(Table1[[#This Row],[Country Code]],geo_data!$A:$C,2,FALSE)</f>
        <v>20.571000000000002</v>
      </c>
      <c r="K52">
        <f>VLOOKUP(Table1[[#This Row],[Country Code]],geo_data!$A:$C,3,FALSE)</f>
        <v>-76.456000000000003</v>
      </c>
      <c r="L52"/>
    </row>
    <row r="53" spans="1:12" x14ac:dyDescent="0.25">
      <c r="A53" t="s">
        <v>32</v>
      </c>
      <c r="B53">
        <v>2007</v>
      </c>
      <c r="C53" s="4">
        <v>0.4</v>
      </c>
      <c r="D53" t="str">
        <f>VLOOKUP(A53,master_meta!A:B,2,FALSE)</f>
        <v>Cuba</v>
      </c>
      <c r="E53" t="str">
        <f>VLOOKUP(A53,master_meta!A:C,3,FALSE)</f>
        <v>Latin America &amp; Caribbean</v>
      </c>
      <c r="F53" t="str">
        <f>VLOOKUP(A53,master_meta!A:D,4,FALSE)</f>
        <v>Upper middle income</v>
      </c>
      <c r="G53" s="6">
        <v>11303687</v>
      </c>
      <c r="H53" s="4">
        <v>26794.769</v>
      </c>
      <c r="I53" s="5">
        <v>58603900000</v>
      </c>
      <c r="J53">
        <f>VLOOKUP(Table1[[#This Row],[Country Code]],geo_data!$A:$C,2,FALSE)</f>
        <v>20.571000000000002</v>
      </c>
      <c r="K53">
        <f>VLOOKUP(Table1[[#This Row],[Country Code]],geo_data!$A:$C,3,FALSE)</f>
        <v>-76.456000000000003</v>
      </c>
      <c r="L53"/>
    </row>
    <row r="54" spans="1:12" x14ac:dyDescent="0.25">
      <c r="A54" t="s">
        <v>32</v>
      </c>
      <c r="B54">
        <v>2008</v>
      </c>
      <c r="C54" s="4">
        <v>0.3</v>
      </c>
      <c r="D54" t="str">
        <f>VLOOKUP(A54,master_meta!A:B,2,FALSE)</f>
        <v>Cuba</v>
      </c>
      <c r="E54" t="str">
        <f>VLOOKUP(A54,master_meta!A:C,3,FALSE)</f>
        <v>Latin America &amp; Caribbean</v>
      </c>
      <c r="F54" t="str">
        <f>VLOOKUP(A54,master_meta!A:D,4,FALSE)</f>
        <v>Upper middle income</v>
      </c>
      <c r="G54" s="6">
        <v>11309754</v>
      </c>
      <c r="H54" s="4">
        <v>30443.434000000001</v>
      </c>
      <c r="I54" s="5">
        <v>60806300000</v>
      </c>
      <c r="J54">
        <f>VLOOKUP(Table1[[#This Row],[Country Code]],geo_data!$A:$C,2,FALSE)</f>
        <v>20.571000000000002</v>
      </c>
      <c r="K54">
        <f>VLOOKUP(Table1[[#This Row],[Country Code]],geo_data!$A:$C,3,FALSE)</f>
        <v>-76.456000000000003</v>
      </c>
      <c r="L54"/>
    </row>
    <row r="55" spans="1:12" x14ac:dyDescent="0.25">
      <c r="A55" t="s">
        <v>32</v>
      </c>
      <c r="B55">
        <v>2009</v>
      </c>
      <c r="C55" s="4">
        <v>0.3</v>
      </c>
      <c r="D55" t="str">
        <f>VLOOKUP(A55,master_meta!A:B,2,FALSE)</f>
        <v>Cuba</v>
      </c>
      <c r="E55" t="str">
        <f>VLOOKUP(A55,master_meta!A:C,3,FALSE)</f>
        <v>Latin America &amp; Caribbean</v>
      </c>
      <c r="F55" t="str">
        <f>VLOOKUP(A55,master_meta!A:D,4,FALSE)</f>
        <v>Upper middle income</v>
      </c>
      <c r="G55" s="6">
        <v>11318602</v>
      </c>
      <c r="H55" s="4">
        <v>29897.050999999999</v>
      </c>
      <c r="I55" s="5">
        <v>62080000000</v>
      </c>
      <c r="J55">
        <f>VLOOKUP(Table1[[#This Row],[Country Code]],geo_data!$A:$C,2,FALSE)</f>
        <v>20.571000000000002</v>
      </c>
      <c r="K55">
        <f>VLOOKUP(Table1[[#This Row],[Country Code]],geo_data!$A:$C,3,FALSE)</f>
        <v>-76.456000000000003</v>
      </c>
      <c r="L55"/>
    </row>
    <row r="56" spans="1:12" x14ac:dyDescent="0.25">
      <c r="A56" t="s">
        <v>32</v>
      </c>
      <c r="B56">
        <v>2010</v>
      </c>
      <c r="C56" s="4">
        <v>0.3</v>
      </c>
      <c r="D56" t="str">
        <f>VLOOKUP(A56,master_meta!A:B,2,FALSE)</f>
        <v>Cuba</v>
      </c>
      <c r="E56" t="str">
        <f>VLOOKUP(A56,master_meta!A:C,3,FALSE)</f>
        <v>Latin America &amp; Caribbean</v>
      </c>
      <c r="F56" t="str">
        <f>VLOOKUP(A56,master_meta!A:D,4,FALSE)</f>
        <v>Upper middle income</v>
      </c>
      <c r="G56" s="6">
        <v>11333051</v>
      </c>
      <c r="H56" s="4">
        <v>38375.154999999999</v>
      </c>
      <c r="I56" s="5">
        <v>64328000000</v>
      </c>
      <c r="J56">
        <f>VLOOKUP(Table1[[#This Row],[Country Code]],geo_data!$A:$C,2,FALSE)</f>
        <v>20.571000000000002</v>
      </c>
      <c r="K56">
        <f>VLOOKUP(Table1[[#This Row],[Country Code]],geo_data!$A:$C,3,FALSE)</f>
        <v>-76.456000000000003</v>
      </c>
      <c r="L56"/>
    </row>
    <row r="57" spans="1:12" x14ac:dyDescent="0.25">
      <c r="A57" t="s">
        <v>36</v>
      </c>
      <c r="B57">
        <v>2000</v>
      </c>
      <c r="C57" s="4">
        <v>1.3</v>
      </c>
      <c r="D57" t="str">
        <f>VLOOKUP(A57,master_meta!A:B,2,FALSE)</f>
        <v>Czech Republic</v>
      </c>
      <c r="E57" t="str">
        <f>VLOOKUP(A57,master_meta!A:C,3,FALSE)</f>
        <v>Europe &amp; Central Asia</v>
      </c>
      <c r="F57" t="str">
        <f>VLOOKUP(A57,master_meta!A:D,4,FALSE)</f>
        <v>High income: OECD</v>
      </c>
      <c r="G57" s="6">
        <v>10255063</v>
      </c>
      <c r="H57" s="4">
        <v>123849.258</v>
      </c>
      <c r="I57" s="5">
        <v>61649492816.520103</v>
      </c>
      <c r="J57">
        <f>VLOOKUP(Table1[[#This Row],[Country Code]],geo_data!$A:$C,2,FALSE)</f>
        <v>49.847999999999999</v>
      </c>
      <c r="K57">
        <f>VLOOKUP(Table1[[#This Row],[Country Code]],geo_data!$A:$C,3,FALSE)</f>
        <v>15.2812</v>
      </c>
      <c r="L57"/>
    </row>
    <row r="58" spans="1:12" x14ac:dyDescent="0.25">
      <c r="A58" t="s">
        <v>36</v>
      </c>
      <c r="B58">
        <v>2001</v>
      </c>
      <c r="C58" s="4">
        <v>1.4</v>
      </c>
      <c r="D58" t="str">
        <f>VLOOKUP(A58,master_meta!A:B,2,FALSE)</f>
        <v>Czech Republic</v>
      </c>
      <c r="E58" t="str">
        <f>VLOOKUP(A58,master_meta!A:C,3,FALSE)</f>
        <v>Europe &amp; Central Asia</v>
      </c>
      <c r="F58" t="str">
        <f>VLOOKUP(A58,master_meta!A:D,4,FALSE)</f>
        <v>High income: OECD</v>
      </c>
      <c r="G58" s="6">
        <v>10216605</v>
      </c>
      <c r="H58" s="4">
        <v>123720.913</v>
      </c>
      <c r="I58" s="5">
        <v>67523642262.400902</v>
      </c>
      <c r="J58">
        <f>VLOOKUP(Table1[[#This Row],[Country Code]],geo_data!$A:$C,2,FALSE)</f>
        <v>49.847999999999999</v>
      </c>
      <c r="K58">
        <f>VLOOKUP(Table1[[#This Row],[Country Code]],geo_data!$A:$C,3,FALSE)</f>
        <v>15.2812</v>
      </c>
      <c r="L58"/>
    </row>
    <row r="59" spans="1:12" x14ac:dyDescent="0.25">
      <c r="A59" t="s">
        <v>36</v>
      </c>
      <c r="B59">
        <v>2002</v>
      </c>
      <c r="C59" s="4">
        <v>2</v>
      </c>
      <c r="D59" t="str">
        <f>VLOOKUP(A59,master_meta!A:B,2,FALSE)</f>
        <v>Czech Republic</v>
      </c>
      <c r="E59" t="str">
        <f>VLOOKUP(A59,master_meta!A:C,3,FALSE)</f>
        <v>Europe &amp; Central Asia</v>
      </c>
      <c r="F59" t="str">
        <f>VLOOKUP(A59,master_meta!A:D,4,FALSE)</f>
        <v>High income: OECD</v>
      </c>
      <c r="G59" s="6">
        <v>10196916</v>
      </c>
      <c r="H59" s="4">
        <v>119749.552</v>
      </c>
      <c r="I59" s="5">
        <v>81910771993.915497</v>
      </c>
      <c r="J59">
        <f>VLOOKUP(Table1[[#This Row],[Country Code]],geo_data!$A:$C,2,FALSE)</f>
        <v>49.847999999999999</v>
      </c>
      <c r="K59">
        <f>VLOOKUP(Table1[[#This Row],[Country Code]],geo_data!$A:$C,3,FALSE)</f>
        <v>15.2812</v>
      </c>
      <c r="L59"/>
    </row>
    <row r="60" spans="1:12" x14ac:dyDescent="0.25">
      <c r="A60" t="s">
        <v>36</v>
      </c>
      <c r="B60">
        <v>2003</v>
      </c>
      <c r="C60" s="4">
        <v>2.23</v>
      </c>
      <c r="D60" t="str">
        <f>VLOOKUP(A60,master_meta!A:B,2,FALSE)</f>
        <v>Czech Republic</v>
      </c>
      <c r="E60" t="str">
        <f>VLOOKUP(A60,master_meta!A:C,3,FALSE)</f>
        <v>Europe &amp; Central Asia</v>
      </c>
      <c r="F60" t="str">
        <f>VLOOKUP(A60,master_meta!A:D,4,FALSE)</f>
        <v>High income: OECD</v>
      </c>
      <c r="G60" s="6">
        <v>10193998</v>
      </c>
      <c r="H60" s="4">
        <v>122059.762</v>
      </c>
      <c r="I60" s="5">
        <v>99627140274.380493</v>
      </c>
      <c r="J60">
        <f>VLOOKUP(Table1[[#This Row],[Country Code]],geo_data!$A:$C,2,FALSE)</f>
        <v>49.847999999999999</v>
      </c>
      <c r="K60">
        <f>VLOOKUP(Table1[[#This Row],[Country Code]],geo_data!$A:$C,3,FALSE)</f>
        <v>15.2812</v>
      </c>
      <c r="L60"/>
    </row>
    <row r="61" spans="1:12" x14ac:dyDescent="0.25">
      <c r="A61" t="s">
        <v>36</v>
      </c>
      <c r="B61">
        <v>2004</v>
      </c>
      <c r="C61" s="4">
        <v>1.7</v>
      </c>
      <c r="D61" t="str">
        <f>VLOOKUP(A61,master_meta!A:B,2,FALSE)</f>
        <v>Czech Republic</v>
      </c>
      <c r="E61" t="str">
        <f>VLOOKUP(A61,master_meta!A:C,3,FALSE)</f>
        <v>Europe &amp; Central Asia</v>
      </c>
      <c r="F61" t="str">
        <f>VLOOKUP(A61,master_meta!A:D,4,FALSE)</f>
        <v>High income: OECD</v>
      </c>
      <c r="G61" s="6">
        <v>10197101</v>
      </c>
      <c r="H61" s="4">
        <v>116775.61500000001</v>
      </c>
      <c r="I61" s="5">
        <v>119162172468.26801</v>
      </c>
      <c r="J61">
        <f>VLOOKUP(Table1[[#This Row],[Country Code]],geo_data!$A:$C,2,FALSE)</f>
        <v>49.847999999999999</v>
      </c>
      <c r="K61">
        <f>VLOOKUP(Table1[[#This Row],[Country Code]],geo_data!$A:$C,3,FALSE)</f>
        <v>15.2812</v>
      </c>
      <c r="L61"/>
    </row>
    <row r="62" spans="1:12" x14ac:dyDescent="0.25">
      <c r="A62" t="s">
        <v>36</v>
      </c>
      <c r="B62">
        <v>2005</v>
      </c>
      <c r="C62" s="4">
        <v>2.5</v>
      </c>
      <c r="D62" t="str">
        <f>VLOOKUP(A62,master_meta!A:B,2,FALSE)</f>
        <v>Czech Republic</v>
      </c>
      <c r="E62" t="str">
        <f>VLOOKUP(A62,master_meta!A:C,3,FALSE)</f>
        <v>Europe &amp; Central Asia</v>
      </c>
      <c r="F62" t="str">
        <f>VLOOKUP(A62,master_meta!A:D,4,FALSE)</f>
        <v>High income: OECD</v>
      </c>
      <c r="G62" s="6">
        <v>10211216</v>
      </c>
      <c r="H62" s="4">
        <v>120108.91800000001</v>
      </c>
      <c r="I62" s="5">
        <v>136280689891.224</v>
      </c>
      <c r="J62">
        <f>VLOOKUP(Table1[[#This Row],[Country Code]],geo_data!$A:$C,2,FALSE)</f>
        <v>49.847999999999999</v>
      </c>
      <c r="K62">
        <f>VLOOKUP(Table1[[#This Row],[Country Code]],geo_data!$A:$C,3,FALSE)</f>
        <v>15.2812</v>
      </c>
      <c r="L62"/>
    </row>
    <row r="63" spans="1:12" x14ac:dyDescent="0.25">
      <c r="A63" t="s">
        <v>36</v>
      </c>
      <c r="B63">
        <v>2006</v>
      </c>
      <c r="C63" s="4">
        <v>2.5</v>
      </c>
      <c r="D63" t="str">
        <f>VLOOKUP(A63,master_meta!A:B,2,FALSE)</f>
        <v>Czech Republic</v>
      </c>
      <c r="E63" t="str">
        <f>VLOOKUP(A63,master_meta!A:C,3,FALSE)</f>
        <v>Europe &amp; Central Asia</v>
      </c>
      <c r="F63" t="str">
        <f>VLOOKUP(A63,master_meta!A:D,4,FALSE)</f>
        <v>High income: OECD</v>
      </c>
      <c r="G63" s="6">
        <v>10238905</v>
      </c>
      <c r="H63" s="4">
        <v>122107.433</v>
      </c>
      <c r="I63" s="5">
        <v>155463807112.88901</v>
      </c>
      <c r="J63">
        <f>VLOOKUP(Table1[[#This Row],[Country Code]],geo_data!$A:$C,2,FALSE)</f>
        <v>49.847999999999999</v>
      </c>
      <c r="K63">
        <f>VLOOKUP(Table1[[#This Row],[Country Code]],geo_data!$A:$C,3,FALSE)</f>
        <v>15.2812</v>
      </c>
      <c r="L63"/>
    </row>
    <row r="64" spans="1:12" x14ac:dyDescent="0.25">
      <c r="A64" t="s">
        <v>36</v>
      </c>
      <c r="B64">
        <v>2007</v>
      </c>
      <c r="C64" s="4">
        <v>2.2000000000000002</v>
      </c>
      <c r="D64" t="str">
        <f>VLOOKUP(A64,master_meta!A:B,2,FALSE)</f>
        <v>Czech Republic</v>
      </c>
      <c r="E64" t="str">
        <f>VLOOKUP(A64,master_meta!A:C,3,FALSE)</f>
        <v>Europe &amp; Central Asia</v>
      </c>
      <c r="F64" t="str">
        <f>VLOOKUP(A64,master_meta!A:D,4,FALSE)</f>
        <v>High income: OECD</v>
      </c>
      <c r="G64" s="6">
        <v>10298828</v>
      </c>
      <c r="H64" s="4">
        <v>123302.875</v>
      </c>
      <c r="I64" s="5">
        <v>189227050759.595</v>
      </c>
      <c r="J64">
        <f>VLOOKUP(Table1[[#This Row],[Country Code]],geo_data!$A:$C,2,FALSE)</f>
        <v>49.847999999999999</v>
      </c>
      <c r="K64">
        <f>VLOOKUP(Table1[[#This Row],[Country Code]],geo_data!$A:$C,3,FALSE)</f>
        <v>15.2812</v>
      </c>
      <c r="L64"/>
    </row>
    <row r="65" spans="1:12" x14ac:dyDescent="0.25">
      <c r="A65" t="s">
        <v>36</v>
      </c>
      <c r="B65">
        <v>2008</v>
      </c>
      <c r="C65" s="4">
        <v>2.8</v>
      </c>
      <c r="D65" t="str">
        <f>VLOOKUP(A65,master_meta!A:B,2,FALSE)</f>
        <v>Czech Republic</v>
      </c>
      <c r="E65" t="str">
        <f>VLOOKUP(A65,master_meta!A:C,3,FALSE)</f>
        <v>Europe &amp; Central Asia</v>
      </c>
      <c r="F65" t="str">
        <f>VLOOKUP(A65,master_meta!A:D,4,FALSE)</f>
        <v>High income: OECD</v>
      </c>
      <c r="G65" s="6">
        <v>10384603</v>
      </c>
      <c r="H65" s="4">
        <v>116658.27099999999</v>
      </c>
      <c r="I65" s="5">
        <v>235718586901.129</v>
      </c>
      <c r="J65">
        <f>VLOOKUP(Table1[[#This Row],[Country Code]],geo_data!$A:$C,2,FALSE)</f>
        <v>49.847999999999999</v>
      </c>
      <c r="K65">
        <f>VLOOKUP(Table1[[#This Row],[Country Code]],geo_data!$A:$C,3,FALSE)</f>
        <v>15.2812</v>
      </c>
      <c r="L65"/>
    </row>
    <row r="66" spans="1:12" x14ac:dyDescent="0.25">
      <c r="A66" t="s">
        <v>36</v>
      </c>
      <c r="B66">
        <v>2009</v>
      </c>
      <c r="C66" s="4">
        <v>5</v>
      </c>
      <c r="D66" t="str">
        <f>VLOOKUP(A66,master_meta!A:B,2,FALSE)</f>
        <v>Czech Republic</v>
      </c>
      <c r="E66" t="str">
        <f>VLOOKUP(A66,master_meta!A:C,3,FALSE)</f>
        <v>Europe &amp; Central Asia</v>
      </c>
      <c r="F66" t="str">
        <f>VLOOKUP(A66,master_meta!A:D,4,FALSE)</f>
        <v>High income: OECD</v>
      </c>
      <c r="G66" s="6">
        <v>10443936</v>
      </c>
      <c r="H66" s="4">
        <v>107659.45299999999</v>
      </c>
      <c r="I66" s="5">
        <v>206179982164.40201</v>
      </c>
      <c r="J66">
        <f>VLOOKUP(Table1[[#This Row],[Country Code]],geo_data!$A:$C,2,FALSE)</f>
        <v>49.847999999999999</v>
      </c>
      <c r="K66">
        <f>VLOOKUP(Table1[[#This Row],[Country Code]],geo_data!$A:$C,3,FALSE)</f>
        <v>15.2812</v>
      </c>
      <c r="L66"/>
    </row>
    <row r="67" spans="1:12" x14ac:dyDescent="0.25">
      <c r="A67" t="s">
        <v>36</v>
      </c>
      <c r="B67">
        <v>2010</v>
      </c>
      <c r="C67" s="4">
        <v>6</v>
      </c>
      <c r="D67" t="str">
        <f>VLOOKUP(A67,master_meta!A:B,2,FALSE)</f>
        <v>Czech Republic</v>
      </c>
      <c r="E67" t="str">
        <f>VLOOKUP(A67,master_meta!A:C,3,FALSE)</f>
        <v>Europe &amp; Central Asia</v>
      </c>
      <c r="F67" t="str">
        <f>VLOOKUP(A67,master_meta!A:D,4,FALSE)</f>
        <v>High income: OECD</v>
      </c>
      <c r="G67" s="6">
        <v>10474410</v>
      </c>
      <c r="H67" s="4">
        <v>111579.476</v>
      </c>
      <c r="I67" s="5">
        <v>207477857918.91901</v>
      </c>
      <c r="J67">
        <f>VLOOKUP(Table1[[#This Row],[Country Code]],geo_data!$A:$C,2,FALSE)</f>
        <v>49.847999999999999</v>
      </c>
      <c r="K67">
        <f>VLOOKUP(Table1[[#This Row],[Country Code]],geo_data!$A:$C,3,FALSE)</f>
        <v>15.2812</v>
      </c>
      <c r="L67"/>
    </row>
    <row r="68" spans="1:12" x14ac:dyDescent="0.25">
      <c r="A68" t="s">
        <v>52</v>
      </c>
      <c r="B68">
        <v>2000</v>
      </c>
      <c r="C68" s="4">
        <v>7.9</v>
      </c>
      <c r="D68" t="str">
        <f>VLOOKUP(A68,master_meta!A:B,2,FALSE)</f>
        <v>France</v>
      </c>
      <c r="E68" t="str">
        <f>VLOOKUP(A68,master_meta!A:C,3,FALSE)</f>
        <v>Europe &amp; Central Asia</v>
      </c>
      <c r="F68" t="str">
        <f>VLOOKUP(A68,master_meta!A:D,4,FALSE)</f>
        <v>High income: OECD</v>
      </c>
      <c r="G68" s="6">
        <v>60912498</v>
      </c>
      <c r="H68" s="4">
        <v>362226.26</v>
      </c>
      <c r="I68" s="5">
        <v>1368438363736.8701</v>
      </c>
      <c r="J68">
        <f>VLOOKUP(Table1[[#This Row],[Country Code]],geo_data!$A:$C,2,FALSE)</f>
        <v>46.655999999999999</v>
      </c>
      <c r="K68">
        <f>VLOOKUP(Table1[[#This Row],[Country Code]],geo_data!$A:$C,3,FALSE)</f>
        <v>2.5430000000000001</v>
      </c>
      <c r="L68"/>
    </row>
    <row r="69" spans="1:12" x14ac:dyDescent="0.25">
      <c r="A69" t="s">
        <v>52</v>
      </c>
      <c r="B69">
        <v>2001</v>
      </c>
      <c r="C69" s="4">
        <v>7.9</v>
      </c>
      <c r="D69" t="str">
        <f>VLOOKUP(A69,master_meta!A:B,2,FALSE)</f>
        <v>France</v>
      </c>
      <c r="E69" t="str">
        <f>VLOOKUP(A69,master_meta!A:C,3,FALSE)</f>
        <v>Europe &amp; Central Asia</v>
      </c>
      <c r="F69" t="str">
        <f>VLOOKUP(A69,master_meta!A:D,4,FALSE)</f>
        <v>High income: OECD</v>
      </c>
      <c r="G69" s="6">
        <v>61357431</v>
      </c>
      <c r="H69" s="4">
        <v>377535.98499999999</v>
      </c>
      <c r="I69" s="5">
        <v>1382218344519.02</v>
      </c>
      <c r="J69">
        <f>VLOOKUP(Table1[[#This Row],[Country Code]],geo_data!$A:$C,2,FALSE)</f>
        <v>46.655999999999999</v>
      </c>
      <c r="K69">
        <f>VLOOKUP(Table1[[#This Row],[Country Code]],geo_data!$A:$C,3,FALSE)</f>
        <v>2.5430000000000001</v>
      </c>
      <c r="L69"/>
    </row>
    <row r="70" spans="1:12" x14ac:dyDescent="0.25">
      <c r="A70" t="s">
        <v>52</v>
      </c>
      <c r="B70">
        <v>2002</v>
      </c>
      <c r="C70" s="4">
        <v>8.4</v>
      </c>
      <c r="D70" t="str">
        <f>VLOOKUP(A70,master_meta!A:B,2,FALSE)</f>
        <v>France</v>
      </c>
      <c r="E70" t="str">
        <f>VLOOKUP(A70,master_meta!A:C,3,FALSE)</f>
        <v>Europe &amp; Central Asia</v>
      </c>
      <c r="F70" t="str">
        <f>VLOOKUP(A70,master_meta!A:D,4,FALSE)</f>
        <v>High income: OECD</v>
      </c>
      <c r="G70" s="6">
        <v>61805267</v>
      </c>
      <c r="H70" s="4">
        <v>375075.42800000001</v>
      </c>
      <c r="I70" s="5">
        <v>1500337850555.24</v>
      </c>
      <c r="J70">
        <f>VLOOKUP(Table1[[#This Row],[Country Code]],geo_data!$A:$C,2,FALSE)</f>
        <v>46.655999999999999</v>
      </c>
      <c r="K70">
        <f>VLOOKUP(Table1[[#This Row],[Country Code]],geo_data!$A:$C,3,FALSE)</f>
        <v>2.5430000000000001</v>
      </c>
      <c r="L70"/>
    </row>
    <row r="71" spans="1:12" x14ac:dyDescent="0.25">
      <c r="A71" t="s">
        <v>52</v>
      </c>
      <c r="B71">
        <v>2003</v>
      </c>
      <c r="C71" s="4">
        <v>9</v>
      </c>
      <c r="D71" t="str">
        <f>VLOOKUP(A71,master_meta!A:B,2,FALSE)</f>
        <v>France</v>
      </c>
      <c r="E71" t="str">
        <f>VLOOKUP(A71,master_meta!A:C,3,FALSE)</f>
        <v>Europe &amp; Central Asia</v>
      </c>
      <c r="F71" t="str">
        <f>VLOOKUP(A71,master_meta!A:D,4,FALSE)</f>
        <v>High income: OECD</v>
      </c>
      <c r="G71" s="6">
        <v>62244884</v>
      </c>
      <c r="H71" s="4">
        <v>380689.60499999998</v>
      </c>
      <c r="I71" s="5">
        <v>1848124153498.8701</v>
      </c>
      <c r="J71">
        <f>VLOOKUP(Table1[[#This Row],[Country Code]],geo_data!$A:$C,2,FALSE)</f>
        <v>46.655999999999999</v>
      </c>
      <c r="K71">
        <f>VLOOKUP(Table1[[#This Row],[Country Code]],geo_data!$A:$C,3,FALSE)</f>
        <v>2.5430000000000001</v>
      </c>
      <c r="L71"/>
    </row>
    <row r="72" spans="1:12" x14ac:dyDescent="0.25">
      <c r="A72" t="s">
        <v>52</v>
      </c>
      <c r="B72">
        <v>2004</v>
      </c>
      <c r="C72" s="4">
        <v>9.4</v>
      </c>
      <c r="D72" t="str">
        <f>VLOOKUP(A72,master_meta!A:B,2,FALSE)</f>
        <v>France</v>
      </c>
      <c r="E72" t="str">
        <f>VLOOKUP(A72,master_meta!A:C,3,FALSE)</f>
        <v>Europe &amp; Central Asia</v>
      </c>
      <c r="F72" t="str">
        <f>VLOOKUP(A72,master_meta!A:D,4,FALSE)</f>
        <v>High income: OECD</v>
      </c>
      <c r="G72" s="6">
        <v>62704897</v>
      </c>
      <c r="H72" s="4">
        <v>383758.88400000002</v>
      </c>
      <c r="I72" s="5">
        <v>2124112242364.04</v>
      </c>
      <c r="J72">
        <f>VLOOKUP(Table1[[#This Row],[Country Code]],geo_data!$A:$C,2,FALSE)</f>
        <v>46.655999999999999</v>
      </c>
      <c r="K72">
        <f>VLOOKUP(Table1[[#This Row],[Country Code]],geo_data!$A:$C,3,FALSE)</f>
        <v>2.5430000000000001</v>
      </c>
      <c r="L72"/>
    </row>
    <row r="73" spans="1:12" x14ac:dyDescent="0.25">
      <c r="A73" t="s">
        <v>52</v>
      </c>
      <c r="B73">
        <v>2005</v>
      </c>
      <c r="C73" s="4">
        <v>10.9</v>
      </c>
      <c r="D73" t="str">
        <f>VLOOKUP(A73,master_meta!A:B,2,FALSE)</f>
        <v>France</v>
      </c>
      <c r="E73" t="str">
        <f>VLOOKUP(A73,master_meta!A:C,3,FALSE)</f>
        <v>Europe &amp; Central Asia</v>
      </c>
      <c r="F73" t="str">
        <f>VLOOKUP(A73,master_meta!A:D,4,FALSE)</f>
        <v>High income: OECD</v>
      </c>
      <c r="G73" s="6">
        <v>63179356</v>
      </c>
      <c r="H73" s="4">
        <v>385368.69699999999</v>
      </c>
      <c r="I73" s="5">
        <v>2203678646934.46</v>
      </c>
      <c r="J73">
        <f>VLOOKUP(Table1[[#This Row],[Country Code]],geo_data!$A:$C,2,FALSE)</f>
        <v>46.655999999999999</v>
      </c>
      <c r="K73">
        <f>VLOOKUP(Table1[[#This Row],[Country Code]],geo_data!$A:$C,3,FALSE)</f>
        <v>2.5430000000000001</v>
      </c>
      <c r="L73"/>
    </row>
    <row r="74" spans="1:12" x14ac:dyDescent="0.25">
      <c r="A74" t="s">
        <v>52</v>
      </c>
      <c r="B74">
        <v>2006</v>
      </c>
      <c r="C74" s="4">
        <v>16.600000000000001</v>
      </c>
      <c r="D74" t="str">
        <f>VLOOKUP(A74,master_meta!A:B,2,FALSE)</f>
        <v>France</v>
      </c>
      <c r="E74" t="str">
        <f>VLOOKUP(A74,master_meta!A:C,3,FALSE)</f>
        <v>Europe &amp; Central Asia</v>
      </c>
      <c r="F74" t="str">
        <f>VLOOKUP(A74,master_meta!A:D,4,FALSE)</f>
        <v>High income: OECD</v>
      </c>
      <c r="G74" s="6">
        <v>63621376</v>
      </c>
      <c r="H74" s="4">
        <v>375764.82400000002</v>
      </c>
      <c r="I74" s="5">
        <v>2325011918203.4902</v>
      </c>
      <c r="J74">
        <f>VLOOKUP(Table1[[#This Row],[Country Code]],geo_data!$A:$C,2,FALSE)</f>
        <v>46.655999999999999</v>
      </c>
      <c r="K74">
        <f>VLOOKUP(Table1[[#This Row],[Country Code]],geo_data!$A:$C,3,FALSE)</f>
        <v>2.5430000000000001</v>
      </c>
      <c r="L74"/>
    </row>
    <row r="75" spans="1:12" x14ac:dyDescent="0.25">
      <c r="A75" t="s">
        <v>52</v>
      </c>
      <c r="B75">
        <v>2007</v>
      </c>
      <c r="C75" s="4">
        <v>28</v>
      </c>
      <c r="D75" t="str">
        <f>VLOOKUP(A75,master_meta!A:B,2,FALSE)</f>
        <v>France</v>
      </c>
      <c r="E75" t="str">
        <f>VLOOKUP(A75,master_meta!A:C,3,FALSE)</f>
        <v>Europe &amp; Central Asia</v>
      </c>
      <c r="F75" t="str">
        <f>VLOOKUP(A75,master_meta!A:D,4,FALSE)</f>
        <v>High income: OECD</v>
      </c>
      <c r="G75" s="6">
        <v>64016229</v>
      </c>
      <c r="H75" s="4">
        <v>369142.22200000001</v>
      </c>
      <c r="I75" s="5">
        <v>2663112510265.54</v>
      </c>
      <c r="J75">
        <f>VLOOKUP(Table1[[#This Row],[Country Code]],geo_data!$A:$C,2,FALSE)</f>
        <v>46.655999999999999</v>
      </c>
      <c r="K75">
        <f>VLOOKUP(Table1[[#This Row],[Country Code]],geo_data!$A:$C,3,FALSE)</f>
        <v>2.5430000000000001</v>
      </c>
      <c r="L75"/>
    </row>
    <row r="76" spans="1:12" x14ac:dyDescent="0.25">
      <c r="A76" t="s">
        <v>52</v>
      </c>
      <c r="B76">
        <v>2008</v>
      </c>
      <c r="C76" s="4">
        <v>50.4</v>
      </c>
      <c r="D76" t="str">
        <f>VLOOKUP(A76,master_meta!A:B,2,FALSE)</f>
        <v>France</v>
      </c>
      <c r="E76" t="str">
        <f>VLOOKUP(A76,master_meta!A:C,3,FALSE)</f>
        <v>Europe &amp; Central Asia</v>
      </c>
      <c r="F76" t="str">
        <f>VLOOKUP(A76,master_meta!A:D,4,FALSE)</f>
        <v>High income: OECD</v>
      </c>
      <c r="G76" s="6">
        <v>64374990</v>
      </c>
      <c r="H76" s="4">
        <v>366325.96600000001</v>
      </c>
      <c r="I76" s="5">
        <v>2923465651091.2598</v>
      </c>
      <c r="J76">
        <f>VLOOKUP(Table1[[#This Row],[Country Code]],geo_data!$A:$C,2,FALSE)</f>
        <v>46.655999999999999</v>
      </c>
      <c r="K76">
        <f>VLOOKUP(Table1[[#This Row],[Country Code]],geo_data!$A:$C,3,FALSE)</f>
        <v>2.5430000000000001</v>
      </c>
      <c r="L76"/>
    </row>
    <row r="77" spans="1:12" x14ac:dyDescent="0.25">
      <c r="A77" t="s">
        <v>52</v>
      </c>
      <c r="B77">
        <v>2009</v>
      </c>
      <c r="C77" s="4">
        <v>58</v>
      </c>
      <c r="D77" t="str">
        <f>VLOOKUP(A77,master_meta!A:B,2,FALSE)</f>
        <v>France</v>
      </c>
      <c r="E77" t="str">
        <f>VLOOKUP(A77,master_meta!A:C,3,FALSE)</f>
        <v>Europe &amp; Central Asia</v>
      </c>
      <c r="F77" t="str">
        <f>VLOOKUP(A77,master_meta!A:D,4,FALSE)</f>
        <v>High income: OECD</v>
      </c>
      <c r="G77" s="6">
        <v>64707044</v>
      </c>
      <c r="H77" s="4">
        <v>351899.98800000001</v>
      </c>
      <c r="I77" s="5">
        <v>2693827452070.02</v>
      </c>
      <c r="J77">
        <f>VLOOKUP(Table1[[#This Row],[Country Code]],geo_data!$A:$C,2,FALSE)</f>
        <v>46.655999999999999</v>
      </c>
      <c r="K77">
        <f>VLOOKUP(Table1[[#This Row],[Country Code]],geo_data!$A:$C,3,FALSE)</f>
        <v>2.5430000000000001</v>
      </c>
      <c r="L77"/>
    </row>
    <row r="78" spans="1:12" x14ac:dyDescent="0.25">
      <c r="A78" t="s">
        <v>52</v>
      </c>
      <c r="B78">
        <v>2010</v>
      </c>
      <c r="C78" s="4">
        <v>55</v>
      </c>
      <c r="D78" t="str">
        <f>VLOOKUP(A78,master_meta!A:B,2,FALSE)</f>
        <v>France</v>
      </c>
      <c r="E78" t="str">
        <f>VLOOKUP(A78,master_meta!A:C,3,FALSE)</f>
        <v>Europe &amp; Central Asia</v>
      </c>
      <c r="F78" t="str">
        <f>VLOOKUP(A78,master_meta!A:D,4,FALSE)</f>
        <v>High income: OECD</v>
      </c>
      <c r="G78" s="6">
        <v>65027512</v>
      </c>
      <c r="H78" s="4">
        <v>353033.09100000001</v>
      </c>
      <c r="I78" s="5">
        <v>2646837111794.7798</v>
      </c>
      <c r="J78">
        <f>VLOOKUP(Table1[[#This Row],[Country Code]],geo_data!$A:$C,2,FALSE)</f>
        <v>46.655999999999999</v>
      </c>
      <c r="K78">
        <f>VLOOKUP(Table1[[#This Row],[Country Code]],geo_data!$A:$C,3,FALSE)</f>
        <v>2.5430000000000001</v>
      </c>
      <c r="L78"/>
    </row>
    <row r="79" spans="1:12" x14ac:dyDescent="0.25">
      <c r="A79" t="s">
        <v>54</v>
      </c>
      <c r="B79">
        <v>2000</v>
      </c>
      <c r="C79" s="4">
        <v>4.3</v>
      </c>
      <c r="D79" t="str">
        <f>VLOOKUP(A79,master_meta!A:B,2,FALSE)</f>
        <v>Germany</v>
      </c>
      <c r="E79" t="str">
        <f>VLOOKUP(A79,master_meta!A:C,3,FALSE)</f>
        <v>Europe &amp; Central Asia</v>
      </c>
      <c r="F79" t="str">
        <f>VLOOKUP(A79,master_meta!A:D,4,FALSE)</f>
        <v>High income: OECD</v>
      </c>
      <c r="G79" s="6">
        <v>82211508</v>
      </c>
      <c r="H79" s="4">
        <v>829977.77899999998</v>
      </c>
      <c r="I79" s="5">
        <v>1949953934033.54</v>
      </c>
      <c r="J79">
        <f>VLOOKUP(Table1[[#This Row],[Country Code]],geo_data!$A:$C,2,FALSE)</f>
        <v>51.381900000000002</v>
      </c>
      <c r="K79">
        <f>VLOOKUP(Table1[[#This Row],[Country Code]],geo_data!$A:$C,3,FALSE)</f>
        <v>9.9877000000000002</v>
      </c>
      <c r="L79"/>
    </row>
    <row r="80" spans="1:12" x14ac:dyDescent="0.25">
      <c r="A80" t="s">
        <v>54</v>
      </c>
      <c r="B80">
        <v>2001</v>
      </c>
      <c r="C80" s="4">
        <v>5.4</v>
      </c>
      <c r="D80" t="str">
        <f>VLOOKUP(A80,master_meta!A:B,2,FALSE)</f>
        <v>Germany</v>
      </c>
      <c r="E80" t="str">
        <f>VLOOKUP(A80,master_meta!A:C,3,FALSE)</f>
        <v>Europe &amp; Central Asia</v>
      </c>
      <c r="F80" t="str">
        <f>VLOOKUP(A80,master_meta!A:D,4,FALSE)</f>
        <v>High income: OECD</v>
      </c>
      <c r="G80" s="6">
        <v>82349925</v>
      </c>
      <c r="H80" s="4">
        <v>853662.93200000003</v>
      </c>
      <c r="I80" s="5">
        <v>1950648769574.9399</v>
      </c>
      <c r="J80">
        <f>VLOOKUP(Table1[[#This Row],[Country Code]],geo_data!$A:$C,2,FALSE)</f>
        <v>51.381900000000002</v>
      </c>
      <c r="K80">
        <f>VLOOKUP(Table1[[#This Row],[Country Code]],geo_data!$A:$C,3,FALSE)</f>
        <v>9.9877000000000002</v>
      </c>
      <c r="L80"/>
    </row>
    <row r="81" spans="1:12" x14ac:dyDescent="0.25">
      <c r="A81" t="s">
        <v>54</v>
      </c>
      <c r="B81">
        <v>2002</v>
      </c>
      <c r="C81" s="4">
        <v>8.8000000000000007</v>
      </c>
      <c r="D81" t="str">
        <f>VLOOKUP(A81,master_meta!A:B,2,FALSE)</f>
        <v>Germany</v>
      </c>
      <c r="E81" t="str">
        <f>VLOOKUP(A81,master_meta!A:C,3,FALSE)</f>
        <v>Europe &amp; Central Asia</v>
      </c>
      <c r="F81" t="str">
        <f>VLOOKUP(A81,master_meta!A:D,4,FALSE)</f>
        <v>High income: OECD</v>
      </c>
      <c r="G81" s="6">
        <v>82488495</v>
      </c>
      <c r="H81" s="4">
        <v>829724.75600000005</v>
      </c>
      <c r="I81" s="5">
        <v>2079136081309.99</v>
      </c>
      <c r="J81">
        <f>VLOOKUP(Table1[[#This Row],[Country Code]],geo_data!$A:$C,2,FALSE)</f>
        <v>51.381900000000002</v>
      </c>
      <c r="K81">
        <f>VLOOKUP(Table1[[#This Row],[Country Code]],geo_data!$A:$C,3,FALSE)</f>
        <v>9.9877000000000002</v>
      </c>
      <c r="L81"/>
    </row>
    <row r="82" spans="1:12" x14ac:dyDescent="0.25">
      <c r="A82" t="s">
        <v>54</v>
      </c>
      <c r="B82">
        <v>2003</v>
      </c>
      <c r="C82" s="4">
        <v>14</v>
      </c>
      <c r="D82" t="str">
        <f>VLOOKUP(A82,master_meta!A:B,2,FALSE)</f>
        <v>Germany</v>
      </c>
      <c r="E82" t="str">
        <f>VLOOKUP(A82,master_meta!A:C,3,FALSE)</f>
        <v>Europe &amp; Central Asia</v>
      </c>
      <c r="F82" t="str">
        <f>VLOOKUP(A82,master_meta!A:D,4,FALSE)</f>
        <v>High income: OECD</v>
      </c>
      <c r="G82" s="6">
        <v>82534176</v>
      </c>
      <c r="H82" s="4">
        <v>822812.46100000001</v>
      </c>
      <c r="I82" s="5">
        <v>2505733634311.5098</v>
      </c>
      <c r="J82">
        <f>VLOOKUP(Table1[[#This Row],[Country Code]],geo_data!$A:$C,2,FALSE)</f>
        <v>51.381900000000002</v>
      </c>
      <c r="K82">
        <f>VLOOKUP(Table1[[#This Row],[Country Code]],geo_data!$A:$C,3,FALSE)</f>
        <v>9.9877000000000002</v>
      </c>
      <c r="L82"/>
    </row>
    <row r="83" spans="1:12" x14ac:dyDescent="0.25">
      <c r="A83" t="s">
        <v>54</v>
      </c>
      <c r="B83">
        <v>2004</v>
      </c>
      <c r="C83" s="4">
        <v>20.399999999999999</v>
      </c>
      <c r="D83" t="str">
        <f>VLOOKUP(A83,master_meta!A:B,2,FALSE)</f>
        <v>Germany</v>
      </c>
      <c r="E83" t="str">
        <f>VLOOKUP(A83,master_meta!A:C,3,FALSE)</f>
        <v>Europe &amp; Central Asia</v>
      </c>
      <c r="F83" t="str">
        <f>VLOOKUP(A83,master_meta!A:D,4,FALSE)</f>
        <v>High income: OECD</v>
      </c>
      <c r="G83" s="6">
        <v>82516260</v>
      </c>
      <c r="H83" s="4">
        <v>816802.24800000002</v>
      </c>
      <c r="I83" s="5">
        <v>2819245095604.6699</v>
      </c>
      <c r="J83">
        <f>VLOOKUP(Table1[[#This Row],[Country Code]],geo_data!$A:$C,2,FALSE)</f>
        <v>51.381900000000002</v>
      </c>
      <c r="K83">
        <f>VLOOKUP(Table1[[#This Row],[Country Code]],geo_data!$A:$C,3,FALSE)</f>
        <v>9.9877000000000002</v>
      </c>
      <c r="L83"/>
    </row>
    <row r="84" spans="1:12" x14ac:dyDescent="0.25">
      <c r="A84" t="s">
        <v>54</v>
      </c>
      <c r="B84">
        <v>2005</v>
      </c>
      <c r="C84" s="4">
        <v>35.799999999999997</v>
      </c>
      <c r="D84" t="str">
        <f>VLOOKUP(A84,master_meta!A:B,2,FALSE)</f>
        <v>Germany</v>
      </c>
      <c r="E84" t="str">
        <f>VLOOKUP(A84,master_meta!A:C,3,FALSE)</f>
        <v>Europe &amp; Central Asia</v>
      </c>
      <c r="F84" t="str">
        <f>VLOOKUP(A84,master_meta!A:D,4,FALSE)</f>
        <v>High income: OECD</v>
      </c>
      <c r="G84" s="6">
        <v>82469422</v>
      </c>
      <c r="H84" s="4">
        <v>797180.13100000005</v>
      </c>
      <c r="I84" s="5">
        <v>2861410272354.1802</v>
      </c>
      <c r="J84">
        <f>VLOOKUP(Table1[[#This Row],[Country Code]],geo_data!$A:$C,2,FALSE)</f>
        <v>51.381900000000002</v>
      </c>
      <c r="K84">
        <f>VLOOKUP(Table1[[#This Row],[Country Code]],geo_data!$A:$C,3,FALSE)</f>
        <v>9.9877000000000002</v>
      </c>
      <c r="L84"/>
    </row>
    <row r="85" spans="1:12" x14ac:dyDescent="0.25">
      <c r="A85" t="s">
        <v>54</v>
      </c>
      <c r="B85">
        <v>2006</v>
      </c>
      <c r="C85" s="4">
        <v>59.4</v>
      </c>
      <c r="D85" t="str">
        <f>VLOOKUP(A85,master_meta!A:B,2,FALSE)</f>
        <v>Germany</v>
      </c>
      <c r="E85" t="str">
        <f>VLOOKUP(A85,master_meta!A:C,3,FALSE)</f>
        <v>Europe &amp; Central Asia</v>
      </c>
      <c r="F85" t="str">
        <f>VLOOKUP(A85,master_meta!A:D,4,FALSE)</f>
        <v>High income: OECD</v>
      </c>
      <c r="G85" s="6">
        <v>82376451</v>
      </c>
      <c r="H85" s="4">
        <v>816472.21799999999</v>
      </c>
      <c r="I85" s="5">
        <v>3002446368084.3101</v>
      </c>
      <c r="J85">
        <f>VLOOKUP(Table1[[#This Row],[Country Code]],geo_data!$A:$C,2,FALSE)</f>
        <v>51.381900000000002</v>
      </c>
      <c r="K85">
        <f>VLOOKUP(Table1[[#This Row],[Country Code]],geo_data!$A:$C,3,FALSE)</f>
        <v>9.9877000000000002</v>
      </c>
      <c r="L85"/>
    </row>
    <row r="86" spans="1:12" x14ac:dyDescent="0.25">
      <c r="A86" t="s">
        <v>54</v>
      </c>
      <c r="B86">
        <v>2007</v>
      </c>
      <c r="C86" s="4">
        <v>63.8</v>
      </c>
      <c r="D86" t="str">
        <f>VLOOKUP(A86,master_meta!A:B,2,FALSE)</f>
        <v>Germany</v>
      </c>
      <c r="E86" t="str">
        <f>VLOOKUP(A86,master_meta!A:C,3,FALSE)</f>
        <v>Europe &amp; Central Asia</v>
      </c>
      <c r="F86" t="str">
        <f>VLOOKUP(A86,master_meta!A:D,4,FALSE)</f>
        <v>High income: OECD</v>
      </c>
      <c r="G86" s="6">
        <v>82266372</v>
      </c>
      <c r="H86" s="4">
        <v>780546.61899999995</v>
      </c>
      <c r="I86" s="5">
        <v>3439953462907.2002</v>
      </c>
      <c r="J86">
        <f>VLOOKUP(Table1[[#This Row],[Country Code]],geo_data!$A:$C,2,FALSE)</f>
        <v>51.381900000000002</v>
      </c>
      <c r="K86">
        <f>VLOOKUP(Table1[[#This Row],[Country Code]],geo_data!$A:$C,3,FALSE)</f>
        <v>9.9877000000000002</v>
      </c>
      <c r="L86"/>
    </row>
    <row r="87" spans="1:12" x14ac:dyDescent="0.25">
      <c r="A87" t="s">
        <v>54</v>
      </c>
      <c r="B87">
        <v>2008</v>
      </c>
      <c r="C87" s="4">
        <v>65</v>
      </c>
      <c r="D87" t="str">
        <f>VLOOKUP(A87,master_meta!A:B,2,FALSE)</f>
        <v>Germany</v>
      </c>
      <c r="E87" t="str">
        <f>VLOOKUP(A87,master_meta!A:C,3,FALSE)</f>
        <v>Europe &amp; Central Asia</v>
      </c>
      <c r="F87" t="str">
        <f>VLOOKUP(A87,master_meta!A:D,4,FALSE)</f>
        <v>High income: OECD</v>
      </c>
      <c r="G87" s="6">
        <v>82110097</v>
      </c>
      <c r="H87" s="4">
        <v>780564.95400000003</v>
      </c>
      <c r="I87" s="5">
        <v>3752365607148.0898</v>
      </c>
      <c r="J87">
        <f>VLOOKUP(Table1[[#This Row],[Country Code]],geo_data!$A:$C,2,FALSE)</f>
        <v>51.381900000000002</v>
      </c>
      <c r="K87">
        <f>VLOOKUP(Table1[[#This Row],[Country Code]],geo_data!$A:$C,3,FALSE)</f>
        <v>9.9877000000000002</v>
      </c>
      <c r="L87"/>
    </row>
    <row r="88" spans="1:12" x14ac:dyDescent="0.25">
      <c r="A88" t="s">
        <v>54</v>
      </c>
      <c r="B88">
        <v>2009</v>
      </c>
      <c r="C88" s="4">
        <v>58</v>
      </c>
      <c r="D88" t="str">
        <f>VLOOKUP(A88,master_meta!A:B,2,FALSE)</f>
        <v>Germany</v>
      </c>
      <c r="E88" t="str">
        <f>VLOOKUP(A88,master_meta!A:C,3,FALSE)</f>
        <v>Europe &amp; Central Asia</v>
      </c>
      <c r="F88" t="str">
        <f>VLOOKUP(A88,master_meta!A:D,4,FALSE)</f>
        <v>High income: OECD</v>
      </c>
      <c r="G88" s="6">
        <v>81902307</v>
      </c>
      <c r="H88" s="4">
        <v>722263.321</v>
      </c>
      <c r="I88" s="5">
        <v>3418005001389.27</v>
      </c>
      <c r="J88">
        <f>VLOOKUP(Table1[[#This Row],[Country Code]],geo_data!$A:$C,2,FALSE)</f>
        <v>51.381900000000002</v>
      </c>
      <c r="K88">
        <f>VLOOKUP(Table1[[#This Row],[Country Code]],geo_data!$A:$C,3,FALSE)</f>
        <v>9.9877000000000002</v>
      </c>
      <c r="L88"/>
    </row>
    <row r="89" spans="1:12" x14ac:dyDescent="0.25">
      <c r="A89" t="s">
        <v>54</v>
      </c>
      <c r="B89">
        <v>2010</v>
      </c>
      <c r="C89" s="4">
        <v>62</v>
      </c>
      <c r="D89" t="str">
        <f>VLOOKUP(A89,master_meta!A:B,2,FALSE)</f>
        <v>Germany</v>
      </c>
      <c r="E89" t="str">
        <f>VLOOKUP(A89,master_meta!A:C,3,FALSE)</f>
        <v>Europe &amp; Central Asia</v>
      </c>
      <c r="F89" t="str">
        <f>VLOOKUP(A89,master_meta!A:D,4,FALSE)</f>
        <v>High income: OECD</v>
      </c>
      <c r="G89" s="6">
        <v>81776930</v>
      </c>
      <c r="H89" s="4">
        <v>758859.98100000003</v>
      </c>
      <c r="I89" s="5">
        <v>3417094562648.9502</v>
      </c>
      <c r="J89">
        <f>VLOOKUP(Table1[[#This Row],[Country Code]],geo_data!$A:$C,2,FALSE)</f>
        <v>51.381900000000002</v>
      </c>
      <c r="K89">
        <f>VLOOKUP(Table1[[#This Row],[Country Code]],geo_data!$A:$C,3,FALSE)</f>
        <v>9.9877000000000002</v>
      </c>
      <c r="L89"/>
    </row>
    <row r="90" spans="1:12" x14ac:dyDescent="0.25">
      <c r="A90" t="s">
        <v>64</v>
      </c>
      <c r="B90">
        <v>2000</v>
      </c>
      <c r="C90" s="4">
        <v>2.9</v>
      </c>
      <c r="D90" t="str">
        <f>VLOOKUP(A90,master_meta!A:B,2,FALSE)</f>
        <v>India</v>
      </c>
      <c r="E90" t="str">
        <f>VLOOKUP(A90,master_meta!A:C,3,FALSE)</f>
        <v>South Asia</v>
      </c>
      <c r="F90" t="str">
        <f>VLOOKUP(A90,master_meta!A:D,4,FALSE)</f>
        <v>Lower middle income</v>
      </c>
      <c r="G90" s="6">
        <v>1053050912</v>
      </c>
      <c r="H90" s="4">
        <v>1031853.463</v>
      </c>
      <c r="I90" s="5">
        <v>462146799336.77002</v>
      </c>
      <c r="J90">
        <f>VLOOKUP(Table1[[#This Row],[Country Code]],geo_data!$A:$C,2,FALSE)</f>
        <v>22.741</v>
      </c>
      <c r="K90">
        <f>VLOOKUP(Table1[[#This Row],[Country Code]],geo_data!$A:$C,3,FALSE)</f>
        <v>78.236000000000004</v>
      </c>
      <c r="L90"/>
    </row>
    <row r="91" spans="1:12" x14ac:dyDescent="0.25">
      <c r="A91" t="s">
        <v>64</v>
      </c>
      <c r="B91">
        <v>2001</v>
      </c>
      <c r="C91" s="4">
        <v>3</v>
      </c>
      <c r="D91" t="str">
        <f>VLOOKUP(A91,master_meta!A:B,2,FALSE)</f>
        <v>India</v>
      </c>
      <c r="E91" t="str">
        <f>VLOOKUP(A91,master_meta!A:C,3,FALSE)</f>
        <v>South Asia</v>
      </c>
      <c r="F91" t="str">
        <f>VLOOKUP(A91,master_meta!A:D,4,FALSE)</f>
        <v>Lower middle income</v>
      </c>
      <c r="G91" s="6">
        <v>1071477855</v>
      </c>
      <c r="H91" s="4">
        <v>1041152.975</v>
      </c>
      <c r="I91" s="5">
        <v>478965491061.69397</v>
      </c>
      <c r="J91">
        <f>VLOOKUP(Table1[[#This Row],[Country Code]],geo_data!$A:$C,2,FALSE)</f>
        <v>22.741</v>
      </c>
      <c r="K91">
        <f>VLOOKUP(Table1[[#This Row],[Country Code]],geo_data!$A:$C,3,FALSE)</f>
        <v>78.236000000000004</v>
      </c>
      <c r="L91"/>
    </row>
    <row r="92" spans="1:12" x14ac:dyDescent="0.25">
      <c r="A92" t="s">
        <v>64</v>
      </c>
      <c r="B92">
        <v>2002</v>
      </c>
      <c r="C92" s="4">
        <v>3.2</v>
      </c>
      <c r="D92" t="str">
        <f>VLOOKUP(A92,master_meta!A:B,2,FALSE)</f>
        <v>India</v>
      </c>
      <c r="E92" t="str">
        <f>VLOOKUP(A92,master_meta!A:C,3,FALSE)</f>
        <v>South Asia</v>
      </c>
      <c r="F92" t="str">
        <f>VLOOKUP(A92,master_meta!A:D,4,FALSE)</f>
        <v>Lower middle income</v>
      </c>
      <c r="G92" s="6">
        <v>1089807112</v>
      </c>
      <c r="H92" s="4">
        <v>1054258.8330000001</v>
      </c>
      <c r="I92" s="5">
        <v>508068952065.95898</v>
      </c>
      <c r="J92">
        <f>VLOOKUP(Table1[[#This Row],[Country Code]],geo_data!$A:$C,2,FALSE)</f>
        <v>22.741</v>
      </c>
      <c r="K92">
        <f>VLOOKUP(Table1[[#This Row],[Country Code]],geo_data!$A:$C,3,FALSE)</f>
        <v>78.236000000000004</v>
      </c>
      <c r="L92"/>
    </row>
    <row r="93" spans="1:12" x14ac:dyDescent="0.25">
      <c r="A93" t="s">
        <v>64</v>
      </c>
      <c r="B93">
        <v>2003</v>
      </c>
      <c r="C93" s="4">
        <v>3.3</v>
      </c>
      <c r="D93" t="str">
        <f>VLOOKUP(A93,master_meta!A:B,2,FALSE)</f>
        <v>India</v>
      </c>
      <c r="E93" t="str">
        <f>VLOOKUP(A93,master_meta!A:C,3,FALSE)</f>
        <v>South Asia</v>
      </c>
      <c r="F93" t="str">
        <f>VLOOKUP(A93,master_meta!A:D,4,FALSE)</f>
        <v>Lower middle income</v>
      </c>
      <c r="G93" s="6">
        <v>1108027848</v>
      </c>
      <c r="H93" s="4">
        <v>1099597.621</v>
      </c>
      <c r="I93" s="5">
        <v>599592902016.21204</v>
      </c>
      <c r="J93">
        <f>VLOOKUP(Table1[[#This Row],[Country Code]],geo_data!$A:$C,2,FALSE)</f>
        <v>22.741</v>
      </c>
      <c r="K93">
        <f>VLOOKUP(Table1[[#This Row],[Country Code]],geo_data!$A:$C,3,FALSE)</f>
        <v>78.236000000000004</v>
      </c>
      <c r="L93"/>
    </row>
    <row r="94" spans="1:12" x14ac:dyDescent="0.25">
      <c r="A94" t="s">
        <v>64</v>
      </c>
      <c r="B94">
        <v>2004</v>
      </c>
      <c r="C94" s="4">
        <v>3.5</v>
      </c>
      <c r="D94" t="str">
        <f>VLOOKUP(A94,master_meta!A:B,2,FALSE)</f>
        <v>India</v>
      </c>
      <c r="E94" t="str">
        <f>VLOOKUP(A94,master_meta!A:C,3,FALSE)</f>
        <v>South Asia</v>
      </c>
      <c r="F94" t="str">
        <f>VLOOKUP(A94,master_meta!A:D,4,FALSE)</f>
        <v>Lower middle income</v>
      </c>
      <c r="G94" s="6">
        <v>1126135777</v>
      </c>
      <c r="H94" s="4">
        <v>1154320.2620000001</v>
      </c>
      <c r="I94" s="5">
        <v>699688852930.44104</v>
      </c>
      <c r="J94">
        <f>VLOOKUP(Table1[[#This Row],[Country Code]],geo_data!$A:$C,2,FALSE)</f>
        <v>22.741</v>
      </c>
      <c r="K94">
        <f>VLOOKUP(Table1[[#This Row],[Country Code]],geo_data!$A:$C,3,FALSE)</f>
        <v>78.236000000000004</v>
      </c>
      <c r="L94"/>
    </row>
    <row r="95" spans="1:12" x14ac:dyDescent="0.25">
      <c r="A95" t="s">
        <v>64</v>
      </c>
      <c r="B95">
        <v>2005</v>
      </c>
      <c r="C95" s="4">
        <v>3.9</v>
      </c>
      <c r="D95" t="str">
        <f>VLOOKUP(A95,master_meta!A:B,2,FALSE)</f>
        <v>India</v>
      </c>
      <c r="E95" t="str">
        <f>VLOOKUP(A95,master_meta!A:C,3,FALSE)</f>
        <v>South Asia</v>
      </c>
      <c r="F95" t="str">
        <f>VLOOKUP(A95,master_meta!A:D,4,FALSE)</f>
        <v>Lower middle income</v>
      </c>
      <c r="G95" s="6">
        <v>1144118674</v>
      </c>
      <c r="H95" s="4">
        <v>1222563.132</v>
      </c>
      <c r="I95" s="5">
        <v>808901077222.09204</v>
      </c>
      <c r="J95">
        <f>VLOOKUP(Table1[[#This Row],[Country Code]],geo_data!$A:$C,2,FALSE)</f>
        <v>22.741</v>
      </c>
      <c r="K95">
        <f>VLOOKUP(Table1[[#This Row],[Country Code]],geo_data!$A:$C,3,FALSE)</f>
        <v>78.236000000000004</v>
      </c>
      <c r="L95"/>
    </row>
    <row r="96" spans="1:12" x14ac:dyDescent="0.25">
      <c r="A96" t="s">
        <v>64</v>
      </c>
      <c r="B96">
        <v>2006</v>
      </c>
      <c r="C96" s="4">
        <v>4.5</v>
      </c>
      <c r="D96" t="str">
        <f>VLOOKUP(A96,master_meta!A:B,2,FALSE)</f>
        <v>India</v>
      </c>
      <c r="E96" t="str">
        <f>VLOOKUP(A96,master_meta!A:C,3,FALSE)</f>
        <v>South Asia</v>
      </c>
      <c r="F96" t="str">
        <f>VLOOKUP(A96,master_meta!A:D,4,FALSE)</f>
        <v>Lower middle income</v>
      </c>
      <c r="G96" s="6">
        <v>1161977719</v>
      </c>
      <c r="H96" s="4">
        <v>1303717.5090000001</v>
      </c>
      <c r="I96" s="5">
        <v>920316529729.60999</v>
      </c>
      <c r="J96">
        <f>VLOOKUP(Table1[[#This Row],[Country Code]],geo_data!$A:$C,2,FALSE)</f>
        <v>22.741</v>
      </c>
      <c r="K96">
        <f>VLOOKUP(Table1[[#This Row],[Country Code]],geo_data!$A:$C,3,FALSE)</f>
        <v>78.236000000000004</v>
      </c>
      <c r="L96"/>
    </row>
    <row r="97" spans="1:12" x14ac:dyDescent="0.25">
      <c r="A97" t="s">
        <v>64</v>
      </c>
      <c r="B97">
        <v>2007</v>
      </c>
      <c r="C97" s="4">
        <v>4.7</v>
      </c>
      <c r="D97" t="str">
        <f>VLOOKUP(A97,master_meta!A:B,2,FALSE)</f>
        <v>India</v>
      </c>
      <c r="E97" t="str">
        <f>VLOOKUP(A97,master_meta!A:C,3,FALSE)</f>
        <v>South Asia</v>
      </c>
      <c r="F97" t="str">
        <f>VLOOKUP(A97,master_meta!A:D,4,FALSE)</f>
        <v>Lower middle income</v>
      </c>
      <c r="G97" s="6">
        <v>1179681239</v>
      </c>
      <c r="H97" s="4">
        <v>1407607.2860000001</v>
      </c>
      <c r="I97" s="5">
        <v>1201111768409.3899</v>
      </c>
      <c r="J97">
        <f>VLOOKUP(Table1[[#This Row],[Country Code]],geo_data!$A:$C,2,FALSE)</f>
        <v>22.741</v>
      </c>
      <c r="K97">
        <f>VLOOKUP(Table1[[#This Row],[Country Code]],geo_data!$A:$C,3,FALSE)</f>
        <v>78.236000000000004</v>
      </c>
      <c r="L97"/>
    </row>
    <row r="98" spans="1:12" x14ac:dyDescent="0.25">
      <c r="A98" t="s">
        <v>64</v>
      </c>
      <c r="B98">
        <v>2008</v>
      </c>
      <c r="C98" s="4">
        <v>5.2</v>
      </c>
      <c r="D98" t="str">
        <f>VLOOKUP(A98,master_meta!A:B,2,FALSE)</f>
        <v>India</v>
      </c>
      <c r="E98" t="str">
        <f>VLOOKUP(A98,master_meta!A:C,3,FALSE)</f>
        <v>South Asia</v>
      </c>
      <c r="F98" t="str">
        <f>VLOOKUP(A98,master_meta!A:D,4,FALSE)</f>
        <v>Lower middle income</v>
      </c>
      <c r="G98" s="6">
        <v>1197146906</v>
      </c>
      <c r="H98" s="4">
        <v>1568379.567</v>
      </c>
      <c r="I98" s="5">
        <v>1186952757635.8501</v>
      </c>
      <c r="J98">
        <f>VLOOKUP(Table1[[#This Row],[Country Code]],geo_data!$A:$C,2,FALSE)</f>
        <v>22.741</v>
      </c>
      <c r="K98">
        <f>VLOOKUP(Table1[[#This Row],[Country Code]],geo_data!$A:$C,3,FALSE)</f>
        <v>78.236000000000004</v>
      </c>
      <c r="L98"/>
    </row>
    <row r="99" spans="1:12" x14ac:dyDescent="0.25">
      <c r="A99" t="s">
        <v>64</v>
      </c>
      <c r="B99">
        <v>2009</v>
      </c>
      <c r="C99" s="4">
        <v>7</v>
      </c>
      <c r="D99" t="str">
        <f>VLOOKUP(A99,master_meta!A:B,2,FALSE)</f>
        <v>India</v>
      </c>
      <c r="E99" t="str">
        <f>VLOOKUP(A99,master_meta!A:C,3,FALSE)</f>
        <v>South Asia</v>
      </c>
      <c r="F99" t="str">
        <f>VLOOKUP(A99,master_meta!A:D,4,FALSE)</f>
        <v>Lower middle income</v>
      </c>
      <c r="G99" s="6">
        <v>1214270132</v>
      </c>
      <c r="H99" s="4">
        <v>1738645.7109999999</v>
      </c>
      <c r="I99" s="5">
        <v>1323940295874.8999</v>
      </c>
      <c r="J99">
        <f>VLOOKUP(Table1[[#This Row],[Country Code]],geo_data!$A:$C,2,FALSE)</f>
        <v>22.741</v>
      </c>
      <c r="K99">
        <f>VLOOKUP(Table1[[#This Row],[Country Code]],geo_data!$A:$C,3,FALSE)</f>
        <v>78.236000000000004</v>
      </c>
      <c r="L99"/>
    </row>
    <row r="100" spans="1:12" x14ac:dyDescent="0.25">
      <c r="A100" t="s">
        <v>64</v>
      </c>
      <c r="B100">
        <v>2010</v>
      </c>
      <c r="C100" s="4">
        <v>7</v>
      </c>
      <c r="D100" t="str">
        <f>VLOOKUP(A100,master_meta!A:B,2,FALSE)</f>
        <v>India</v>
      </c>
      <c r="E100" t="str">
        <f>VLOOKUP(A100,master_meta!A:C,3,FALSE)</f>
        <v>South Asia</v>
      </c>
      <c r="F100" t="str">
        <f>VLOOKUP(A100,master_meta!A:D,4,FALSE)</f>
        <v>Lower middle income</v>
      </c>
      <c r="G100" s="6">
        <v>1230980691</v>
      </c>
      <c r="H100" s="4">
        <v>1719690.9879999999</v>
      </c>
      <c r="I100" s="5">
        <v>1656617073124.21</v>
      </c>
      <c r="J100">
        <f>VLOOKUP(Table1[[#This Row],[Country Code]],geo_data!$A:$C,2,FALSE)</f>
        <v>22.741</v>
      </c>
      <c r="K100">
        <f>VLOOKUP(Table1[[#This Row],[Country Code]],geo_data!$A:$C,3,FALSE)</f>
        <v>78.236000000000004</v>
      </c>
      <c r="L100"/>
    </row>
    <row r="101" spans="1:12" x14ac:dyDescent="0.25">
      <c r="A101" t="s">
        <v>72</v>
      </c>
      <c r="B101">
        <v>2000</v>
      </c>
      <c r="C101" s="4">
        <v>1.6</v>
      </c>
      <c r="D101" t="str">
        <f>VLOOKUP(A101,master_meta!A:B,2,FALSE)</f>
        <v>Italy</v>
      </c>
      <c r="E101" t="str">
        <f>VLOOKUP(A101,master_meta!A:C,3,FALSE)</f>
        <v>Europe &amp; Central Asia</v>
      </c>
      <c r="F101" t="str">
        <f>VLOOKUP(A101,master_meta!A:D,4,FALSE)</f>
        <v>High income: OECD</v>
      </c>
      <c r="G101" s="6">
        <v>56942108</v>
      </c>
      <c r="H101" s="4">
        <v>450564.29</v>
      </c>
      <c r="I101" s="5">
        <v>1141759996314.72</v>
      </c>
      <c r="J101">
        <f>VLOOKUP(Table1[[#This Row],[Country Code]],geo_data!$A:$C,2,FALSE)</f>
        <v>44.371299999999998</v>
      </c>
      <c r="K101">
        <f>VLOOKUP(Table1[[#This Row],[Country Code]],geo_data!$A:$C,3,FALSE)</f>
        <v>11.1084</v>
      </c>
      <c r="L101"/>
    </row>
    <row r="102" spans="1:12" x14ac:dyDescent="0.25">
      <c r="A102" t="s">
        <v>72</v>
      </c>
      <c r="B102">
        <v>2001</v>
      </c>
      <c r="C102" s="4">
        <v>2.8</v>
      </c>
      <c r="D102" t="str">
        <f>VLOOKUP(A102,master_meta!A:B,2,FALSE)</f>
        <v>Italy</v>
      </c>
      <c r="E102" t="str">
        <f>VLOOKUP(A102,master_meta!A:C,3,FALSE)</f>
        <v>Europe &amp; Central Asia</v>
      </c>
      <c r="F102" t="str">
        <f>VLOOKUP(A102,master_meta!A:D,4,FALSE)</f>
        <v>High income: OECD</v>
      </c>
      <c r="G102" s="6">
        <v>56974100</v>
      </c>
      <c r="H102" s="4">
        <v>450347.93699999998</v>
      </c>
      <c r="I102" s="5">
        <v>1162317852348.99</v>
      </c>
      <c r="J102">
        <f>VLOOKUP(Table1[[#This Row],[Country Code]],geo_data!$A:$C,2,FALSE)</f>
        <v>44.371299999999998</v>
      </c>
      <c r="K102">
        <f>VLOOKUP(Table1[[#This Row],[Country Code]],geo_data!$A:$C,3,FALSE)</f>
        <v>11.1084</v>
      </c>
      <c r="L102"/>
    </row>
    <row r="103" spans="1:12" x14ac:dyDescent="0.25">
      <c r="A103" t="s">
        <v>72</v>
      </c>
      <c r="B103">
        <v>2002</v>
      </c>
      <c r="C103" s="4">
        <v>4.0999999999999996</v>
      </c>
      <c r="D103" t="str">
        <f>VLOOKUP(A103,master_meta!A:B,2,FALSE)</f>
        <v>Italy</v>
      </c>
      <c r="E103" t="str">
        <f>VLOOKUP(A103,master_meta!A:C,3,FALSE)</f>
        <v>Europe &amp; Central Asia</v>
      </c>
      <c r="F103" t="str">
        <f>VLOOKUP(A103,master_meta!A:D,4,FALSE)</f>
        <v>High income: OECD</v>
      </c>
      <c r="G103" s="6">
        <v>57059007</v>
      </c>
      <c r="H103" s="4">
        <v>452610.47600000002</v>
      </c>
      <c r="I103" s="5">
        <v>1266510634293.24</v>
      </c>
      <c r="J103">
        <f>VLOOKUP(Table1[[#This Row],[Country Code]],geo_data!$A:$C,2,FALSE)</f>
        <v>44.371299999999998</v>
      </c>
      <c r="K103">
        <f>VLOOKUP(Table1[[#This Row],[Country Code]],geo_data!$A:$C,3,FALSE)</f>
        <v>11.1084</v>
      </c>
      <c r="L103"/>
    </row>
    <row r="104" spans="1:12" x14ac:dyDescent="0.25">
      <c r="A104" t="s">
        <v>72</v>
      </c>
      <c r="B104">
        <v>2003</v>
      </c>
      <c r="C104" s="4">
        <v>5.3</v>
      </c>
      <c r="D104" t="str">
        <f>VLOOKUP(A104,master_meta!A:B,2,FALSE)</f>
        <v>Italy</v>
      </c>
      <c r="E104" t="str">
        <f>VLOOKUP(A104,master_meta!A:C,3,FALSE)</f>
        <v>Europe &amp; Central Asia</v>
      </c>
      <c r="F104" t="str">
        <f>VLOOKUP(A104,master_meta!A:D,4,FALSE)</f>
        <v>High income: OECD</v>
      </c>
      <c r="G104" s="6">
        <v>57313203</v>
      </c>
      <c r="H104" s="4">
        <v>468349.24</v>
      </c>
      <c r="I104" s="5">
        <v>1569649661399.55</v>
      </c>
      <c r="J104">
        <f>VLOOKUP(Table1[[#This Row],[Country Code]],geo_data!$A:$C,2,FALSE)</f>
        <v>44.371299999999998</v>
      </c>
      <c r="K104">
        <f>VLOOKUP(Table1[[#This Row],[Country Code]],geo_data!$A:$C,3,FALSE)</f>
        <v>11.1084</v>
      </c>
      <c r="L104"/>
    </row>
    <row r="105" spans="1:12" x14ac:dyDescent="0.25">
      <c r="A105" t="s">
        <v>72</v>
      </c>
      <c r="B105">
        <v>2004</v>
      </c>
      <c r="C105" s="4">
        <v>6.2</v>
      </c>
      <c r="D105" t="str">
        <f>VLOOKUP(A105,master_meta!A:B,2,FALSE)</f>
        <v>Italy</v>
      </c>
      <c r="E105" t="str">
        <f>VLOOKUP(A105,master_meta!A:C,3,FALSE)</f>
        <v>Europe &amp; Central Asia</v>
      </c>
      <c r="F105" t="str">
        <f>VLOOKUP(A105,master_meta!A:D,4,FALSE)</f>
        <v>High income: OECD</v>
      </c>
      <c r="G105" s="6">
        <v>57685327</v>
      </c>
      <c r="H105" s="4">
        <v>473970.75099999999</v>
      </c>
      <c r="I105" s="5">
        <v>1798314750434.5701</v>
      </c>
      <c r="J105">
        <f>VLOOKUP(Table1[[#This Row],[Country Code]],geo_data!$A:$C,2,FALSE)</f>
        <v>44.371299999999998</v>
      </c>
      <c r="K105">
        <f>VLOOKUP(Table1[[#This Row],[Country Code]],geo_data!$A:$C,3,FALSE)</f>
        <v>11.1084</v>
      </c>
      <c r="L105"/>
    </row>
    <row r="106" spans="1:12" x14ac:dyDescent="0.25">
      <c r="A106" t="s">
        <v>72</v>
      </c>
      <c r="B106">
        <v>2005</v>
      </c>
      <c r="C106" s="4">
        <v>7.8</v>
      </c>
      <c r="D106" t="str">
        <f>VLOOKUP(A106,master_meta!A:B,2,FALSE)</f>
        <v>Italy</v>
      </c>
      <c r="E106" t="str">
        <f>VLOOKUP(A106,master_meta!A:C,3,FALSE)</f>
        <v>Europe &amp; Central Asia</v>
      </c>
      <c r="F106" t="str">
        <f>VLOOKUP(A106,master_meta!A:D,4,FALSE)</f>
        <v>High income: OECD</v>
      </c>
      <c r="G106" s="6">
        <v>57969484</v>
      </c>
      <c r="H106" s="4">
        <v>473384.03100000002</v>
      </c>
      <c r="I106" s="5">
        <v>1852661982340.5</v>
      </c>
      <c r="J106">
        <f>VLOOKUP(Table1[[#This Row],[Country Code]],geo_data!$A:$C,2,FALSE)</f>
        <v>44.371299999999998</v>
      </c>
      <c r="K106">
        <f>VLOOKUP(Table1[[#This Row],[Country Code]],geo_data!$A:$C,3,FALSE)</f>
        <v>11.1084</v>
      </c>
      <c r="L106"/>
    </row>
    <row r="107" spans="1:12" x14ac:dyDescent="0.25">
      <c r="A107" t="s">
        <v>72</v>
      </c>
      <c r="B107">
        <v>2006</v>
      </c>
      <c r="C107" s="4">
        <v>13.8</v>
      </c>
      <c r="D107" t="str">
        <f>VLOOKUP(A107,master_meta!A:B,2,FALSE)</f>
        <v>Italy</v>
      </c>
      <c r="E107" t="str">
        <f>VLOOKUP(A107,master_meta!A:C,3,FALSE)</f>
        <v>Europe &amp; Central Asia</v>
      </c>
      <c r="F107" t="str">
        <f>VLOOKUP(A107,master_meta!A:D,4,FALSE)</f>
        <v>High income: OECD</v>
      </c>
      <c r="G107" s="6">
        <v>58143979</v>
      </c>
      <c r="H107" s="4">
        <v>469346.66399999999</v>
      </c>
      <c r="I107" s="5">
        <v>1942633797516</v>
      </c>
      <c r="J107">
        <f>VLOOKUP(Table1[[#This Row],[Country Code]],geo_data!$A:$C,2,FALSE)</f>
        <v>44.371299999999998</v>
      </c>
      <c r="K107">
        <f>VLOOKUP(Table1[[#This Row],[Country Code]],geo_data!$A:$C,3,FALSE)</f>
        <v>11.1084</v>
      </c>
      <c r="L107"/>
    </row>
    <row r="108" spans="1:12" x14ac:dyDescent="0.25">
      <c r="A108" t="s">
        <v>72</v>
      </c>
      <c r="B108">
        <v>2007</v>
      </c>
      <c r="C108" s="4">
        <v>10.199999999999999</v>
      </c>
      <c r="D108" t="str">
        <f>VLOOKUP(A108,master_meta!A:B,2,FALSE)</f>
        <v>Italy</v>
      </c>
      <c r="E108" t="str">
        <f>VLOOKUP(A108,master_meta!A:C,3,FALSE)</f>
        <v>Europe &amp; Central Asia</v>
      </c>
      <c r="F108" t="str">
        <f>VLOOKUP(A108,master_meta!A:D,4,FALSE)</f>
        <v>High income: OECD</v>
      </c>
      <c r="G108" s="6">
        <v>58438310</v>
      </c>
      <c r="H108" s="4">
        <v>462676.391</v>
      </c>
      <c r="I108" s="5">
        <v>2203053380782.9199</v>
      </c>
      <c r="J108">
        <f>VLOOKUP(Table1[[#This Row],[Country Code]],geo_data!$A:$C,2,FALSE)</f>
        <v>44.371299999999998</v>
      </c>
      <c r="K108">
        <f>VLOOKUP(Table1[[#This Row],[Country Code]],geo_data!$A:$C,3,FALSE)</f>
        <v>11.1084</v>
      </c>
      <c r="L108"/>
    </row>
    <row r="109" spans="1:12" x14ac:dyDescent="0.25">
      <c r="A109" t="s">
        <v>72</v>
      </c>
      <c r="B109">
        <v>2008</v>
      </c>
      <c r="C109" s="4">
        <v>14.1</v>
      </c>
      <c r="D109" t="str">
        <f>VLOOKUP(A109,master_meta!A:B,2,FALSE)</f>
        <v>Italy</v>
      </c>
      <c r="E109" t="str">
        <f>VLOOKUP(A109,master_meta!A:C,3,FALSE)</f>
        <v>Europe &amp; Central Asia</v>
      </c>
      <c r="F109" t="str">
        <f>VLOOKUP(A109,master_meta!A:D,4,FALSE)</f>
        <v>High income: OECD</v>
      </c>
      <c r="G109" s="6">
        <v>58826731</v>
      </c>
      <c r="H109" s="4">
        <v>447186.98300000001</v>
      </c>
      <c r="I109" s="5">
        <v>2390729163615.0601</v>
      </c>
      <c r="J109">
        <f>VLOOKUP(Table1[[#This Row],[Country Code]],geo_data!$A:$C,2,FALSE)</f>
        <v>44.371299999999998</v>
      </c>
      <c r="K109">
        <f>VLOOKUP(Table1[[#This Row],[Country Code]],geo_data!$A:$C,3,FALSE)</f>
        <v>11.1084</v>
      </c>
      <c r="L109"/>
    </row>
    <row r="110" spans="1:12" x14ac:dyDescent="0.25">
      <c r="A110" t="s">
        <v>72</v>
      </c>
      <c r="B110">
        <v>2009</v>
      </c>
      <c r="C110" s="4">
        <v>16.600000000000001</v>
      </c>
      <c r="D110" t="str">
        <f>VLOOKUP(A110,master_meta!A:B,2,FALSE)</f>
        <v>Italy</v>
      </c>
      <c r="E110" t="str">
        <f>VLOOKUP(A110,master_meta!A:C,3,FALSE)</f>
        <v>Europe &amp; Central Asia</v>
      </c>
      <c r="F110" t="str">
        <f>VLOOKUP(A110,master_meta!A:D,4,FALSE)</f>
        <v>High income: OECD</v>
      </c>
      <c r="G110" s="6">
        <v>59095365</v>
      </c>
      <c r="H110" s="4">
        <v>401591.505</v>
      </c>
      <c r="I110" s="5">
        <v>2185160183384.27</v>
      </c>
      <c r="J110">
        <f>VLOOKUP(Table1[[#This Row],[Country Code]],geo_data!$A:$C,2,FALSE)</f>
        <v>44.371299999999998</v>
      </c>
      <c r="K110">
        <f>VLOOKUP(Table1[[#This Row],[Country Code]],geo_data!$A:$C,3,FALSE)</f>
        <v>11.1084</v>
      </c>
      <c r="L110"/>
    </row>
    <row r="111" spans="1:12" x14ac:dyDescent="0.25">
      <c r="A111" t="s">
        <v>72</v>
      </c>
      <c r="B111">
        <v>2010</v>
      </c>
      <c r="C111" s="4">
        <v>16.5</v>
      </c>
      <c r="D111" t="str">
        <f>VLOOKUP(A111,master_meta!A:B,2,FALSE)</f>
        <v>Italy</v>
      </c>
      <c r="E111" t="str">
        <f>VLOOKUP(A111,master_meta!A:C,3,FALSE)</f>
        <v>Europe &amp; Central Asia</v>
      </c>
      <c r="F111" t="str">
        <f>VLOOKUP(A111,master_meta!A:D,4,FALSE)</f>
        <v>High income: OECD</v>
      </c>
      <c r="G111" s="6">
        <v>59277417</v>
      </c>
      <c r="H111" s="4">
        <v>405361.18099999998</v>
      </c>
      <c r="I111" s="5">
        <v>2125058244242.9199</v>
      </c>
      <c r="J111">
        <f>VLOOKUP(Table1[[#This Row],[Country Code]],geo_data!$A:$C,2,FALSE)</f>
        <v>44.371299999999998</v>
      </c>
      <c r="K111">
        <f>VLOOKUP(Table1[[#This Row],[Country Code]],geo_data!$A:$C,3,FALSE)</f>
        <v>11.1084</v>
      </c>
      <c r="L111"/>
    </row>
    <row r="112" spans="1:12" x14ac:dyDescent="0.25">
      <c r="A112" t="s">
        <v>86</v>
      </c>
      <c r="B112">
        <v>2000</v>
      </c>
      <c r="C112" s="4">
        <v>0.2</v>
      </c>
      <c r="D112" t="str">
        <f>VLOOKUP(A112,master_meta!A:B,2,FALSE)</f>
        <v>Malawi</v>
      </c>
      <c r="E112" t="str">
        <f>VLOOKUP(A112,master_meta!A:C,3,FALSE)</f>
        <v>Sub-Saharan Africa</v>
      </c>
      <c r="F112" t="str">
        <f>VLOOKUP(A112,master_meta!A:D,4,FALSE)</f>
        <v>Low income</v>
      </c>
      <c r="G112" s="6">
        <v>11376172</v>
      </c>
      <c r="H112" s="4">
        <v>869.07899999999995</v>
      </c>
      <c r="I112" s="5">
        <v>1743506531.32652</v>
      </c>
      <c r="J112">
        <f>VLOOKUP(Table1[[#This Row],[Country Code]],geo_data!$A:$C,2,FALSE)</f>
        <v>-13.273099999999999</v>
      </c>
      <c r="K112">
        <f>VLOOKUP(Table1[[#This Row],[Country Code]],geo_data!$A:$C,3,FALSE)</f>
        <v>33.742800000000003</v>
      </c>
      <c r="L112"/>
    </row>
    <row r="113" spans="1:12" x14ac:dyDescent="0.25">
      <c r="A113" t="s">
        <v>86</v>
      </c>
      <c r="B113">
        <v>2001</v>
      </c>
      <c r="C113" s="4">
        <v>0.2</v>
      </c>
      <c r="D113" t="str">
        <f>VLOOKUP(A113,master_meta!A:B,2,FALSE)</f>
        <v>Malawi</v>
      </c>
      <c r="E113" t="str">
        <f>VLOOKUP(A113,master_meta!A:C,3,FALSE)</f>
        <v>Sub-Saharan Africa</v>
      </c>
      <c r="F113" t="str">
        <f>VLOOKUP(A113,master_meta!A:D,4,FALSE)</f>
        <v>Low income</v>
      </c>
      <c r="G113" s="6">
        <v>11695863</v>
      </c>
      <c r="H113" s="4">
        <v>865.41200000000003</v>
      </c>
      <c r="I113" s="5">
        <v>1716502862.2953999</v>
      </c>
      <c r="J113">
        <f>VLOOKUP(Table1[[#This Row],[Country Code]],geo_data!$A:$C,2,FALSE)</f>
        <v>-13.273099999999999</v>
      </c>
      <c r="K113">
        <f>VLOOKUP(Table1[[#This Row],[Country Code]],geo_data!$A:$C,3,FALSE)</f>
        <v>33.742800000000003</v>
      </c>
      <c r="L113"/>
    </row>
    <row r="114" spans="1:12" x14ac:dyDescent="0.25">
      <c r="A114" t="s">
        <v>86</v>
      </c>
      <c r="B114">
        <v>2002</v>
      </c>
      <c r="C114" s="4">
        <v>0.2</v>
      </c>
      <c r="D114" t="str">
        <f>VLOOKUP(A114,master_meta!A:B,2,FALSE)</f>
        <v>Malawi</v>
      </c>
      <c r="E114" t="str">
        <f>VLOOKUP(A114,master_meta!A:C,3,FALSE)</f>
        <v>Sub-Saharan Africa</v>
      </c>
      <c r="F114" t="str">
        <f>VLOOKUP(A114,master_meta!A:D,4,FALSE)</f>
        <v>Low income</v>
      </c>
      <c r="G114" s="6">
        <v>12013711</v>
      </c>
      <c r="H114" s="4">
        <v>850.74400000000003</v>
      </c>
      <c r="I114" s="5">
        <v>3495748397.63025</v>
      </c>
      <c r="J114">
        <f>VLOOKUP(Table1[[#This Row],[Country Code]],geo_data!$A:$C,2,FALSE)</f>
        <v>-13.273099999999999</v>
      </c>
      <c r="K114">
        <f>VLOOKUP(Table1[[#This Row],[Country Code]],geo_data!$A:$C,3,FALSE)</f>
        <v>33.742800000000003</v>
      </c>
      <c r="L114"/>
    </row>
    <row r="115" spans="1:12" x14ac:dyDescent="0.25">
      <c r="A115" t="s">
        <v>86</v>
      </c>
      <c r="B115">
        <v>2003</v>
      </c>
      <c r="C115" s="4">
        <v>0.2</v>
      </c>
      <c r="D115" t="str">
        <f>VLOOKUP(A115,master_meta!A:B,2,FALSE)</f>
        <v>Malawi</v>
      </c>
      <c r="E115" t="str">
        <f>VLOOKUP(A115,master_meta!A:C,3,FALSE)</f>
        <v>Sub-Saharan Africa</v>
      </c>
      <c r="F115" t="str">
        <f>VLOOKUP(A115,master_meta!A:D,4,FALSE)</f>
        <v>Low income</v>
      </c>
      <c r="G115" s="6">
        <v>12336687</v>
      </c>
      <c r="H115" s="4">
        <v>916.75</v>
      </c>
      <c r="I115" s="5">
        <v>3208837077.25069</v>
      </c>
      <c r="J115">
        <f>VLOOKUP(Table1[[#This Row],[Country Code]],geo_data!$A:$C,2,FALSE)</f>
        <v>-13.273099999999999</v>
      </c>
      <c r="K115">
        <f>VLOOKUP(Table1[[#This Row],[Country Code]],geo_data!$A:$C,3,FALSE)</f>
        <v>33.742800000000003</v>
      </c>
      <c r="L115"/>
    </row>
    <row r="116" spans="1:12" x14ac:dyDescent="0.25">
      <c r="A116" t="s">
        <v>86</v>
      </c>
      <c r="B116">
        <v>2004</v>
      </c>
      <c r="C116" s="4">
        <v>0.2</v>
      </c>
      <c r="D116" t="str">
        <f>VLOOKUP(A116,master_meta!A:B,2,FALSE)</f>
        <v>Malawi</v>
      </c>
      <c r="E116" t="str">
        <f>VLOOKUP(A116,master_meta!A:C,3,FALSE)</f>
        <v>Sub-Saharan Africa</v>
      </c>
      <c r="F116" t="str">
        <f>VLOOKUP(A116,master_meta!A:D,4,FALSE)</f>
        <v>Low income</v>
      </c>
      <c r="G116" s="6">
        <v>12676038</v>
      </c>
      <c r="H116" s="4">
        <v>931.41800000000001</v>
      </c>
      <c r="I116" s="5">
        <v>3476094498.8751702</v>
      </c>
      <c r="J116">
        <f>VLOOKUP(Table1[[#This Row],[Country Code]],geo_data!$A:$C,2,FALSE)</f>
        <v>-13.273099999999999</v>
      </c>
      <c r="K116">
        <f>VLOOKUP(Table1[[#This Row],[Country Code]],geo_data!$A:$C,3,FALSE)</f>
        <v>33.742800000000003</v>
      </c>
      <c r="L116"/>
    </row>
    <row r="117" spans="1:12" x14ac:dyDescent="0.25">
      <c r="A117" t="s">
        <v>86</v>
      </c>
      <c r="B117">
        <v>2005</v>
      </c>
      <c r="C117" s="4">
        <v>0.2</v>
      </c>
      <c r="D117" t="str">
        <f>VLOOKUP(A117,master_meta!A:B,2,FALSE)</f>
        <v>Malawi</v>
      </c>
      <c r="E117" t="str">
        <f>VLOOKUP(A117,master_meta!A:C,3,FALSE)</f>
        <v>Sub-Saharan Africa</v>
      </c>
      <c r="F117" t="str">
        <f>VLOOKUP(A117,master_meta!A:D,4,FALSE)</f>
        <v>Low income</v>
      </c>
      <c r="G117" s="6">
        <v>13039711</v>
      </c>
      <c r="H117" s="4">
        <v>876.41300000000001</v>
      </c>
      <c r="I117" s="5">
        <v>3655909664.1423001</v>
      </c>
      <c r="J117">
        <f>VLOOKUP(Table1[[#This Row],[Country Code]],geo_data!$A:$C,2,FALSE)</f>
        <v>-13.273099999999999</v>
      </c>
      <c r="K117">
        <f>VLOOKUP(Table1[[#This Row],[Country Code]],geo_data!$A:$C,3,FALSE)</f>
        <v>33.742800000000003</v>
      </c>
      <c r="L117"/>
    </row>
    <row r="118" spans="1:12" x14ac:dyDescent="0.25">
      <c r="A118" t="s">
        <v>86</v>
      </c>
      <c r="B118">
        <v>2006</v>
      </c>
      <c r="C118" s="4">
        <v>0.2</v>
      </c>
      <c r="D118" t="str">
        <f>VLOOKUP(A118,master_meta!A:B,2,FALSE)</f>
        <v>Malawi</v>
      </c>
      <c r="E118" t="str">
        <f>VLOOKUP(A118,master_meta!A:C,3,FALSE)</f>
        <v>Sub-Saharan Africa</v>
      </c>
      <c r="F118" t="str">
        <f>VLOOKUP(A118,master_meta!A:D,4,FALSE)</f>
        <v>Low income</v>
      </c>
      <c r="G118" s="6">
        <v>13429262</v>
      </c>
      <c r="H118" s="4">
        <v>913.08299999999997</v>
      </c>
      <c r="I118" s="5">
        <v>3997852636.24547</v>
      </c>
      <c r="J118">
        <f>VLOOKUP(Table1[[#This Row],[Country Code]],geo_data!$A:$C,2,FALSE)</f>
        <v>-13.273099999999999</v>
      </c>
      <c r="K118">
        <f>VLOOKUP(Table1[[#This Row],[Country Code]],geo_data!$A:$C,3,FALSE)</f>
        <v>33.742800000000003</v>
      </c>
      <c r="L118"/>
    </row>
    <row r="119" spans="1:12" x14ac:dyDescent="0.25">
      <c r="A119" t="s">
        <v>86</v>
      </c>
      <c r="B119">
        <v>2007</v>
      </c>
      <c r="C119" s="4">
        <v>0.2</v>
      </c>
      <c r="D119" t="str">
        <f>VLOOKUP(A119,master_meta!A:B,2,FALSE)</f>
        <v>Malawi</v>
      </c>
      <c r="E119" t="str">
        <f>VLOOKUP(A119,master_meta!A:C,3,FALSE)</f>
        <v>Sub-Saharan Africa</v>
      </c>
      <c r="F119" t="str">
        <f>VLOOKUP(A119,master_meta!A:D,4,FALSE)</f>
        <v>Low income</v>
      </c>
      <c r="G119" s="6">
        <v>13840969</v>
      </c>
      <c r="H119" s="4">
        <v>887.41399999999999</v>
      </c>
      <c r="I119" s="5">
        <v>4432192843.5899801</v>
      </c>
      <c r="J119">
        <f>VLOOKUP(Table1[[#This Row],[Country Code]],geo_data!$A:$C,2,FALSE)</f>
        <v>-13.273099999999999</v>
      </c>
      <c r="K119">
        <f>VLOOKUP(Table1[[#This Row],[Country Code]],geo_data!$A:$C,3,FALSE)</f>
        <v>33.742800000000003</v>
      </c>
      <c r="L119"/>
    </row>
    <row r="120" spans="1:12" x14ac:dyDescent="0.25">
      <c r="A120" t="s">
        <v>86</v>
      </c>
      <c r="B120">
        <v>2008</v>
      </c>
      <c r="C120" s="4">
        <v>0.2</v>
      </c>
      <c r="D120" t="str">
        <f>VLOOKUP(A120,master_meta!A:B,2,FALSE)</f>
        <v>Malawi</v>
      </c>
      <c r="E120" t="str">
        <f>VLOOKUP(A120,master_meta!A:C,3,FALSE)</f>
        <v>Sub-Saharan Africa</v>
      </c>
      <c r="F120" t="str">
        <f>VLOOKUP(A120,master_meta!A:D,4,FALSE)</f>
        <v>Low income</v>
      </c>
      <c r="G120" s="6">
        <v>14271234</v>
      </c>
      <c r="H120" s="4">
        <v>1056.096</v>
      </c>
      <c r="I120" s="5">
        <v>5320925102.29496</v>
      </c>
      <c r="J120">
        <f>VLOOKUP(Table1[[#This Row],[Country Code]],geo_data!$A:$C,2,FALSE)</f>
        <v>-13.273099999999999</v>
      </c>
      <c r="K120">
        <f>VLOOKUP(Table1[[#This Row],[Country Code]],geo_data!$A:$C,3,FALSE)</f>
        <v>33.742800000000003</v>
      </c>
      <c r="L120"/>
    </row>
    <row r="121" spans="1:12" x14ac:dyDescent="0.25">
      <c r="A121" t="s">
        <v>86</v>
      </c>
      <c r="B121">
        <v>2009</v>
      </c>
      <c r="C121" s="4">
        <v>0.2</v>
      </c>
      <c r="D121" t="str">
        <f>VLOOKUP(A121,master_meta!A:B,2,FALSE)</f>
        <v>Malawi</v>
      </c>
      <c r="E121" t="str">
        <f>VLOOKUP(A121,master_meta!A:C,3,FALSE)</f>
        <v>Sub-Saharan Africa</v>
      </c>
      <c r="F121" t="str">
        <f>VLOOKUP(A121,master_meta!A:D,4,FALSE)</f>
        <v>Low income</v>
      </c>
      <c r="G121" s="6">
        <v>14714602</v>
      </c>
      <c r="H121" s="4">
        <v>946.08600000000001</v>
      </c>
      <c r="I121" s="5">
        <v>6190991712.1201401</v>
      </c>
      <c r="J121">
        <f>VLOOKUP(Table1[[#This Row],[Country Code]],geo_data!$A:$C,2,FALSE)</f>
        <v>-13.273099999999999</v>
      </c>
      <c r="K121">
        <f>VLOOKUP(Table1[[#This Row],[Country Code]],geo_data!$A:$C,3,FALSE)</f>
        <v>33.742800000000003</v>
      </c>
      <c r="L121"/>
    </row>
    <row r="122" spans="1:12" x14ac:dyDescent="0.25">
      <c r="A122" t="s">
        <v>86</v>
      </c>
      <c r="B122">
        <v>2010</v>
      </c>
      <c r="C122" s="4">
        <v>0.2</v>
      </c>
      <c r="D122" t="str">
        <f>VLOOKUP(A122,master_meta!A:B,2,FALSE)</f>
        <v>Malawi</v>
      </c>
      <c r="E122" t="str">
        <f>VLOOKUP(A122,master_meta!A:C,3,FALSE)</f>
        <v>Sub-Saharan Africa</v>
      </c>
      <c r="F122" t="str">
        <f>VLOOKUP(A122,master_meta!A:D,4,FALSE)</f>
        <v>Low income</v>
      </c>
      <c r="G122" s="6">
        <v>15167095</v>
      </c>
      <c r="H122" s="4">
        <v>1144.104</v>
      </c>
      <c r="I122" s="5">
        <v>6959697194.0209599</v>
      </c>
      <c r="J122">
        <f>VLOOKUP(Table1[[#This Row],[Country Code]],geo_data!$A:$C,2,FALSE)</f>
        <v>-13.273099999999999</v>
      </c>
      <c r="K122">
        <f>VLOOKUP(Table1[[#This Row],[Country Code]],geo_data!$A:$C,3,FALSE)</f>
        <v>33.742800000000003</v>
      </c>
      <c r="L122"/>
    </row>
    <row r="123" spans="1:12" x14ac:dyDescent="0.25">
      <c r="A123" t="s">
        <v>106</v>
      </c>
      <c r="B123">
        <v>2000</v>
      </c>
      <c r="C123" s="4">
        <v>0.04</v>
      </c>
      <c r="D123" t="str">
        <f>VLOOKUP(A123,master_meta!A:B,2,FALSE)</f>
        <v>Paraguay</v>
      </c>
      <c r="E123" t="str">
        <f>VLOOKUP(A123,master_meta!A:C,3,FALSE)</f>
        <v>Latin America &amp; Caribbean</v>
      </c>
      <c r="F123" t="str">
        <f>VLOOKUP(A123,master_meta!A:D,4,FALSE)</f>
        <v>Upper middle income</v>
      </c>
      <c r="G123" s="6">
        <v>5302700</v>
      </c>
      <c r="H123" s="4">
        <v>3689.002</v>
      </c>
      <c r="I123" s="5">
        <v>8195993230.7427502</v>
      </c>
      <c r="J123">
        <f>VLOOKUP(Table1[[#This Row],[Country Code]],geo_data!$A:$C,2,FALSE)</f>
        <v>-23.265999999999998</v>
      </c>
      <c r="K123">
        <f>VLOOKUP(Table1[[#This Row],[Country Code]],geo_data!$A:$C,3,FALSE)</f>
        <v>-58.408999999999999</v>
      </c>
      <c r="L123"/>
    </row>
    <row r="124" spans="1:12" x14ac:dyDescent="0.25">
      <c r="A124" t="s">
        <v>106</v>
      </c>
      <c r="B124">
        <v>2001</v>
      </c>
      <c r="C124" s="4">
        <v>0.02</v>
      </c>
      <c r="D124" t="str">
        <f>VLOOKUP(A124,master_meta!A:B,2,FALSE)</f>
        <v>Paraguay</v>
      </c>
      <c r="E124" t="str">
        <f>VLOOKUP(A124,master_meta!A:C,3,FALSE)</f>
        <v>Latin America &amp; Caribbean</v>
      </c>
      <c r="F124" t="str">
        <f>VLOOKUP(A124,master_meta!A:D,4,FALSE)</f>
        <v>Upper middle income</v>
      </c>
      <c r="G124" s="6">
        <v>5406624</v>
      </c>
      <c r="H124" s="4">
        <v>3821.0140000000001</v>
      </c>
      <c r="I124" s="5">
        <v>7662595075.9024096</v>
      </c>
      <c r="J124">
        <f>VLOOKUP(Table1[[#This Row],[Country Code]],geo_data!$A:$C,2,FALSE)</f>
        <v>-23.265999999999998</v>
      </c>
      <c r="K124">
        <f>VLOOKUP(Table1[[#This Row],[Country Code]],geo_data!$A:$C,3,FALSE)</f>
        <v>-58.408999999999999</v>
      </c>
      <c r="L124"/>
    </row>
    <row r="125" spans="1:12" x14ac:dyDescent="0.25">
      <c r="A125" t="s">
        <v>106</v>
      </c>
      <c r="B125">
        <v>2002</v>
      </c>
      <c r="C125" s="4">
        <v>0.02</v>
      </c>
      <c r="D125" t="str">
        <f>VLOOKUP(A125,master_meta!A:B,2,FALSE)</f>
        <v>Paraguay</v>
      </c>
      <c r="E125" t="str">
        <f>VLOOKUP(A125,master_meta!A:C,3,FALSE)</f>
        <v>Latin America &amp; Caribbean</v>
      </c>
      <c r="F125" t="str">
        <f>VLOOKUP(A125,master_meta!A:D,4,FALSE)</f>
        <v>Upper middle income</v>
      </c>
      <c r="G125" s="6">
        <v>5508611</v>
      </c>
      <c r="H125" s="4">
        <v>3898.0210000000002</v>
      </c>
      <c r="I125" s="5">
        <v>6325151760.0669003</v>
      </c>
      <c r="J125">
        <f>VLOOKUP(Table1[[#This Row],[Country Code]],geo_data!$A:$C,2,FALSE)</f>
        <v>-23.265999999999998</v>
      </c>
      <c r="K125">
        <f>VLOOKUP(Table1[[#This Row],[Country Code]],geo_data!$A:$C,3,FALSE)</f>
        <v>-58.408999999999999</v>
      </c>
      <c r="L125"/>
    </row>
    <row r="126" spans="1:12" x14ac:dyDescent="0.25">
      <c r="A126" t="s">
        <v>106</v>
      </c>
      <c r="B126">
        <v>2003</v>
      </c>
      <c r="C126" s="4">
        <v>0.02</v>
      </c>
      <c r="D126" t="str">
        <f>VLOOKUP(A126,master_meta!A:B,2,FALSE)</f>
        <v>Paraguay</v>
      </c>
      <c r="E126" t="str">
        <f>VLOOKUP(A126,master_meta!A:C,3,FALSE)</f>
        <v>Latin America &amp; Caribbean</v>
      </c>
      <c r="F126" t="str">
        <f>VLOOKUP(A126,master_meta!A:D,4,FALSE)</f>
        <v>Upper middle income</v>
      </c>
      <c r="G126" s="6">
        <v>5607950</v>
      </c>
      <c r="H126" s="4">
        <v>4070.37</v>
      </c>
      <c r="I126" s="5">
        <v>6588103836.3473902</v>
      </c>
      <c r="J126">
        <f>VLOOKUP(Table1[[#This Row],[Country Code]],geo_data!$A:$C,2,FALSE)</f>
        <v>-23.265999999999998</v>
      </c>
      <c r="K126">
        <f>VLOOKUP(Table1[[#This Row],[Country Code]],geo_data!$A:$C,3,FALSE)</f>
        <v>-58.408999999999999</v>
      </c>
      <c r="L126"/>
    </row>
    <row r="127" spans="1:12" x14ac:dyDescent="0.25">
      <c r="A127" t="s">
        <v>106</v>
      </c>
      <c r="B127">
        <v>2004</v>
      </c>
      <c r="C127" s="4">
        <v>0.1</v>
      </c>
      <c r="D127" t="str">
        <f>VLOOKUP(A127,master_meta!A:B,2,FALSE)</f>
        <v>Paraguay</v>
      </c>
      <c r="E127" t="str">
        <f>VLOOKUP(A127,master_meta!A:C,3,FALSE)</f>
        <v>Latin America &amp; Caribbean</v>
      </c>
      <c r="F127" t="str">
        <f>VLOOKUP(A127,master_meta!A:D,4,FALSE)</f>
        <v>Upper middle income</v>
      </c>
      <c r="G127" s="6">
        <v>5703740</v>
      </c>
      <c r="H127" s="4">
        <v>4088.7049999999999</v>
      </c>
      <c r="I127" s="5">
        <v>8033877360.4169703</v>
      </c>
      <c r="J127">
        <f>VLOOKUP(Table1[[#This Row],[Country Code]],geo_data!$A:$C,2,FALSE)</f>
        <v>-23.265999999999998</v>
      </c>
      <c r="K127">
        <f>VLOOKUP(Table1[[#This Row],[Country Code]],geo_data!$A:$C,3,FALSE)</f>
        <v>-58.408999999999999</v>
      </c>
      <c r="L127"/>
    </row>
    <row r="128" spans="1:12" x14ac:dyDescent="0.25">
      <c r="A128" t="s">
        <v>106</v>
      </c>
      <c r="B128">
        <v>2005</v>
      </c>
      <c r="C128" s="4">
        <v>0.6</v>
      </c>
      <c r="D128" t="str">
        <f>VLOOKUP(A128,master_meta!A:B,2,FALSE)</f>
        <v>Paraguay</v>
      </c>
      <c r="E128" t="str">
        <f>VLOOKUP(A128,master_meta!A:C,3,FALSE)</f>
        <v>Latin America &amp; Caribbean</v>
      </c>
      <c r="F128" t="str">
        <f>VLOOKUP(A128,master_meta!A:D,4,FALSE)</f>
        <v>Upper middle income</v>
      </c>
      <c r="G128" s="6">
        <v>5795494</v>
      </c>
      <c r="H128" s="4">
        <v>3832.0149999999999</v>
      </c>
      <c r="I128" s="5">
        <v>8734653809.4956093</v>
      </c>
      <c r="J128">
        <f>VLOOKUP(Table1[[#This Row],[Country Code]],geo_data!$A:$C,2,FALSE)</f>
        <v>-23.265999999999998</v>
      </c>
      <c r="K128">
        <f>VLOOKUP(Table1[[#This Row],[Country Code]],geo_data!$A:$C,3,FALSE)</f>
        <v>-58.408999999999999</v>
      </c>
      <c r="L128"/>
    </row>
    <row r="129" spans="1:12" x14ac:dyDescent="0.25">
      <c r="A129" t="s">
        <v>106</v>
      </c>
      <c r="B129">
        <v>2006</v>
      </c>
      <c r="C129" s="4">
        <v>0.8</v>
      </c>
      <c r="D129" t="str">
        <f>VLOOKUP(A129,master_meta!A:B,2,FALSE)</f>
        <v>Paraguay</v>
      </c>
      <c r="E129" t="str">
        <f>VLOOKUP(A129,master_meta!A:C,3,FALSE)</f>
        <v>Latin America &amp; Caribbean</v>
      </c>
      <c r="F129" t="str">
        <f>VLOOKUP(A129,master_meta!A:D,4,FALSE)</f>
        <v>Upper middle income</v>
      </c>
      <c r="G129" s="6">
        <v>5882796</v>
      </c>
      <c r="H129" s="4">
        <v>3986.029</v>
      </c>
      <c r="I129" s="5">
        <v>10646157920.3209</v>
      </c>
      <c r="J129">
        <f>VLOOKUP(Table1[[#This Row],[Country Code]],geo_data!$A:$C,2,FALSE)</f>
        <v>-23.265999999999998</v>
      </c>
      <c r="K129">
        <f>VLOOKUP(Table1[[#This Row],[Country Code]],geo_data!$A:$C,3,FALSE)</f>
        <v>-58.408999999999999</v>
      </c>
      <c r="L129"/>
    </row>
    <row r="130" spans="1:12" x14ac:dyDescent="0.25">
      <c r="A130" t="s">
        <v>106</v>
      </c>
      <c r="B130">
        <v>2007</v>
      </c>
      <c r="C130" s="4">
        <v>1.1000000000000001</v>
      </c>
      <c r="D130" t="str">
        <f>VLOOKUP(A130,master_meta!A:B,2,FALSE)</f>
        <v>Paraguay</v>
      </c>
      <c r="E130" t="str">
        <f>VLOOKUP(A130,master_meta!A:C,3,FALSE)</f>
        <v>Latin America &amp; Caribbean</v>
      </c>
      <c r="F130" t="str">
        <f>VLOOKUP(A130,master_meta!A:D,4,FALSE)</f>
        <v>Upper middle income</v>
      </c>
      <c r="G130" s="6">
        <v>5966159</v>
      </c>
      <c r="H130" s="4">
        <v>4136.3760000000002</v>
      </c>
      <c r="I130" s="5">
        <v>13794910633.851801</v>
      </c>
      <c r="J130">
        <f>VLOOKUP(Table1[[#This Row],[Country Code]],geo_data!$A:$C,2,FALSE)</f>
        <v>-23.265999999999998</v>
      </c>
      <c r="K130">
        <f>VLOOKUP(Table1[[#This Row],[Country Code]],geo_data!$A:$C,3,FALSE)</f>
        <v>-58.408999999999999</v>
      </c>
      <c r="L130"/>
    </row>
    <row r="131" spans="1:12" x14ac:dyDescent="0.25">
      <c r="A131" t="s">
        <v>106</v>
      </c>
      <c r="B131">
        <v>2008</v>
      </c>
      <c r="C131" s="4">
        <v>1.7</v>
      </c>
      <c r="D131" t="str">
        <f>VLOOKUP(A131,master_meta!A:B,2,FALSE)</f>
        <v>Paraguay</v>
      </c>
      <c r="E131" t="str">
        <f>VLOOKUP(A131,master_meta!A:C,3,FALSE)</f>
        <v>Latin America &amp; Caribbean</v>
      </c>
      <c r="F131" t="str">
        <f>VLOOKUP(A131,master_meta!A:D,4,FALSE)</f>
        <v>Upper middle income</v>
      </c>
      <c r="G131" s="6">
        <v>6047117</v>
      </c>
      <c r="H131" s="4">
        <v>4451.7380000000003</v>
      </c>
      <c r="I131" s="5">
        <v>18504130752.992199</v>
      </c>
      <c r="J131">
        <f>VLOOKUP(Table1[[#This Row],[Country Code]],geo_data!$A:$C,2,FALSE)</f>
        <v>-23.265999999999998</v>
      </c>
      <c r="K131">
        <f>VLOOKUP(Table1[[#This Row],[Country Code]],geo_data!$A:$C,3,FALSE)</f>
        <v>-58.408999999999999</v>
      </c>
      <c r="L131"/>
    </row>
    <row r="132" spans="1:12" x14ac:dyDescent="0.25">
      <c r="A132" t="s">
        <v>106</v>
      </c>
      <c r="B132">
        <v>2009</v>
      </c>
      <c r="C132" s="4">
        <v>2.2000000000000002</v>
      </c>
      <c r="D132" t="str">
        <f>VLOOKUP(A132,master_meta!A:B,2,FALSE)</f>
        <v>Paraguay</v>
      </c>
      <c r="E132" t="str">
        <f>VLOOKUP(A132,master_meta!A:C,3,FALSE)</f>
        <v>Latin America &amp; Caribbean</v>
      </c>
      <c r="F132" t="str">
        <f>VLOOKUP(A132,master_meta!A:D,4,FALSE)</f>
        <v>Upper middle income</v>
      </c>
      <c r="G132" s="6">
        <v>6127837</v>
      </c>
      <c r="H132" s="4">
        <v>4561.7479999999996</v>
      </c>
      <c r="I132" s="5">
        <v>15929902138.136299</v>
      </c>
      <c r="J132">
        <f>VLOOKUP(Table1[[#This Row],[Country Code]],geo_data!$A:$C,2,FALSE)</f>
        <v>-23.265999999999998</v>
      </c>
      <c r="K132">
        <f>VLOOKUP(Table1[[#This Row],[Country Code]],geo_data!$A:$C,3,FALSE)</f>
        <v>-58.408999999999999</v>
      </c>
      <c r="L132"/>
    </row>
    <row r="133" spans="1:12" x14ac:dyDescent="0.25">
      <c r="A133" t="s">
        <v>106</v>
      </c>
      <c r="B133">
        <v>2010</v>
      </c>
      <c r="C133" s="4">
        <v>2.2999999999999998</v>
      </c>
      <c r="D133" t="str">
        <f>VLOOKUP(A133,master_meta!A:B,2,FALSE)</f>
        <v>Paraguay</v>
      </c>
      <c r="E133" t="str">
        <f>VLOOKUP(A133,master_meta!A:C,3,FALSE)</f>
        <v>Latin America &amp; Caribbean</v>
      </c>
      <c r="F133" t="str">
        <f>VLOOKUP(A133,master_meta!A:D,4,FALSE)</f>
        <v>Upper middle income</v>
      </c>
      <c r="G133" s="6">
        <v>6209877</v>
      </c>
      <c r="H133" s="4">
        <v>5097.13</v>
      </c>
      <c r="I133" s="5">
        <v>20030528042.917099</v>
      </c>
      <c r="J133">
        <f>VLOOKUP(Table1[[#This Row],[Country Code]],geo_data!$A:$C,2,FALSE)</f>
        <v>-23.265999999999998</v>
      </c>
      <c r="K133">
        <f>VLOOKUP(Table1[[#This Row],[Country Code]],geo_data!$A:$C,3,FALSE)</f>
        <v>-58.408999999999999</v>
      </c>
      <c r="L133"/>
    </row>
    <row r="134" spans="1:12" x14ac:dyDescent="0.25">
      <c r="A134" t="s">
        <v>128</v>
      </c>
      <c r="B134">
        <v>2000</v>
      </c>
      <c r="C134" s="4">
        <v>1.6</v>
      </c>
      <c r="D134" t="str">
        <f>VLOOKUP(A134,master_meta!A:B,2,FALSE)</f>
        <v>Spain</v>
      </c>
      <c r="E134" t="str">
        <f>VLOOKUP(A134,master_meta!A:C,3,FALSE)</f>
        <v>Europe &amp; Central Asia</v>
      </c>
      <c r="F134" t="str">
        <f>VLOOKUP(A134,master_meta!A:D,4,FALSE)</f>
        <v>High income: OECD</v>
      </c>
      <c r="G134" s="6">
        <v>40567864</v>
      </c>
      <c r="H134" s="4">
        <v>294434.43099999998</v>
      </c>
      <c r="I134" s="5">
        <v>595402616546.89502</v>
      </c>
      <c r="J134">
        <f>VLOOKUP(Table1[[#This Row],[Country Code]],geo_data!$A:$C,2,FALSE)</f>
        <v>40.616999999999997</v>
      </c>
      <c r="K134">
        <f>VLOOKUP(Table1[[#This Row],[Country Code]],geo_data!$A:$C,3,FALSE)</f>
        <v>-3.3879999999999999</v>
      </c>
      <c r="L134"/>
    </row>
    <row r="135" spans="1:12" x14ac:dyDescent="0.25">
      <c r="A135" t="s">
        <v>128</v>
      </c>
      <c r="B135">
        <v>2001</v>
      </c>
      <c r="C135" s="4">
        <v>1.6</v>
      </c>
      <c r="D135" t="str">
        <f>VLOOKUP(A135,master_meta!A:B,2,FALSE)</f>
        <v>Spain</v>
      </c>
      <c r="E135" t="str">
        <f>VLOOKUP(A135,master_meta!A:C,3,FALSE)</f>
        <v>Europe &amp; Central Asia</v>
      </c>
      <c r="F135" t="str">
        <f>VLOOKUP(A135,master_meta!A:D,4,FALSE)</f>
        <v>High income: OECD</v>
      </c>
      <c r="G135" s="6">
        <v>40850412</v>
      </c>
      <c r="H135" s="4">
        <v>297830.07299999997</v>
      </c>
      <c r="I135" s="5">
        <v>625975838926.17505</v>
      </c>
      <c r="J135">
        <f>VLOOKUP(Table1[[#This Row],[Country Code]],geo_data!$A:$C,2,FALSE)</f>
        <v>40.616999999999997</v>
      </c>
      <c r="K135">
        <f>VLOOKUP(Table1[[#This Row],[Country Code]],geo_data!$A:$C,3,FALSE)</f>
        <v>-3.3879999999999999</v>
      </c>
      <c r="L135"/>
    </row>
    <row r="136" spans="1:12" x14ac:dyDescent="0.25">
      <c r="A136" t="s">
        <v>128</v>
      </c>
      <c r="B136">
        <v>2002</v>
      </c>
      <c r="C136" s="4">
        <v>3.5</v>
      </c>
      <c r="D136" t="str">
        <f>VLOOKUP(A136,master_meta!A:B,2,FALSE)</f>
        <v>Spain</v>
      </c>
      <c r="E136" t="str">
        <f>VLOOKUP(A136,master_meta!A:C,3,FALSE)</f>
        <v>Europe &amp; Central Asia</v>
      </c>
      <c r="F136" t="str">
        <f>VLOOKUP(A136,master_meta!A:D,4,FALSE)</f>
        <v>High income: OECD</v>
      </c>
      <c r="G136" s="6">
        <v>41431558</v>
      </c>
      <c r="H136" s="4">
        <v>314518.59000000003</v>
      </c>
      <c r="I136" s="5">
        <v>705145868624.13</v>
      </c>
      <c r="J136">
        <f>VLOOKUP(Table1[[#This Row],[Country Code]],geo_data!$A:$C,2,FALSE)</f>
        <v>40.616999999999997</v>
      </c>
      <c r="K136">
        <f>VLOOKUP(Table1[[#This Row],[Country Code]],geo_data!$A:$C,3,FALSE)</f>
        <v>-3.3879999999999999</v>
      </c>
      <c r="L136"/>
    </row>
    <row r="137" spans="1:12" x14ac:dyDescent="0.25">
      <c r="A137" t="s">
        <v>128</v>
      </c>
      <c r="B137">
        <v>2003</v>
      </c>
      <c r="C137" s="4">
        <v>5</v>
      </c>
      <c r="D137" t="str">
        <f>VLOOKUP(A137,master_meta!A:B,2,FALSE)</f>
        <v>Spain</v>
      </c>
      <c r="E137" t="str">
        <f>VLOOKUP(A137,master_meta!A:C,3,FALSE)</f>
        <v>Europe &amp; Central Asia</v>
      </c>
      <c r="F137" t="str">
        <f>VLOOKUP(A137,master_meta!A:D,4,FALSE)</f>
        <v>High income: OECD</v>
      </c>
      <c r="G137" s="6">
        <v>42187645</v>
      </c>
      <c r="H137" s="4">
        <v>321097.18800000002</v>
      </c>
      <c r="I137" s="5">
        <v>906853273137.698</v>
      </c>
      <c r="J137">
        <f>VLOOKUP(Table1[[#This Row],[Country Code]],geo_data!$A:$C,2,FALSE)</f>
        <v>40.616999999999997</v>
      </c>
      <c r="K137">
        <f>VLOOKUP(Table1[[#This Row],[Country Code]],geo_data!$A:$C,3,FALSE)</f>
        <v>-3.3879999999999999</v>
      </c>
      <c r="L137"/>
    </row>
    <row r="138" spans="1:12" x14ac:dyDescent="0.25">
      <c r="A138" t="s">
        <v>128</v>
      </c>
      <c r="B138">
        <v>2004</v>
      </c>
      <c r="C138" s="4">
        <v>6.2</v>
      </c>
      <c r="D138" t="str">
        <f>VLOOKUP(A138,master_meta!A:B,2,FALSE)</f>
        <v>Spain</v>
      </c>
      <c r="E138" t="str">
        <f>VLOOKUP(A138,master_meta!A:C,3,FALSE)</f>
        <v>Europe &amp; Central Asia</v>
      </c>
      <c r="F138" t="str">
        <f>VLOOKUP(A138,master_meta!A:D,4,FALSE)</f>
        <v>High income: OECD</v>
      </c>
      <c r="G138" s="6">
        <v>42921895</v>
      </c>
      <c r="H138" s="4">
        <v>339428.52100000001</v>
      </c>
      <c r="I138" s="5">
        <v>1069555500372.49</v>
      </c>
      <c r="J138">
        <f>VLOOKUP(Table1[[#This Row],[Country Code]],geo_data!$A:$C,2,FALSE)</f>
        <v>40.616999999999997</v>
      </c>
      <c r="K138">
        <f>VLOOKUP(Table1[[#This Row],[Country Code]],geo_data!$A:$C,3,FALSE)</f>
        <v>-3.3879999999999999</v>
      </c>
      <c r="L138"/>
    </row>
    <row r="139" spans="1:12" x14ac:dyDescent="0.25">
      <c r="A139" t="s">
        <v>128</v>
      </c>
      <c r="B139">
        <v>2005</v>
      </c>
      <c r="C139" s="4">
        <v>8.1999999999999993</v>
      </c>
      <c r="D139" t="str">
        <f>VLOOKUP(A139,master_meta!A:B,2,FALSE)</f>
        <v>Spain</v>
      </c>
      <c r="E139" t="str">
        <f>VLOOKUP(A139,master_meta!A:C,3,FALSE)</f>
        <v>Europe &amp; Central Asia</v>
      </c>
      <c r="F139" t="str">
        <f>VLOOKUP(A139,master_meta!A:D,4,FALSE)</f>
        <v>High income: OECD</v>
      </c>
      <c r="G139" s="6">
        <v>43653155</v>
      </c>
      <c r="H139" s="4">
        <v>353462.13</v>
      </c>
      <c r="I139" s="5">
        <v>1157276458151.97</v>
      </c>
      <c r="J139">
        <f>VLOOKUP(Table1[[#This Row],[Country Code]],geo_data!$A:$C,2,FALSE)</f>
        <v>40.616999999999997</v>
      </c>
      <c r="K139">
        <f>VLOOKUP(Table1[[#This Row],[Country Code]],geo_data!$A:$C,3,FALSE)</f>
        <v>-3.3879999999999999</v>
      </c>
      <c r="L139"/>
    </row>
    <row r="140" spans="1:12" x14ac:dyDescent="0.25">
      <c r="A140" t="s">
        <v>128</v>
      </c>
      <c r="B140">
        <v>2006</v>
      </c>
      <c r="C140" s="4">
        <v>8.1999999999999993</v>
      </c>
      <c r="D140" t="str">
        <f>VLOOKUP(A140,master_meta!A:B,2,FALSE)</f>
        <v>Spain</v>
      </c>
      <c r="E140" t="str">
        <f>VLOOKUP(A140,master_meta!A:C,3,FALSE)</f>
        <v>Europe &amp; Central Asia</v>
      </c>
      <c r="F140" t="str">
        <f>VLOOKUP(A140,master_meta!A:D,4,FALSE)</f>
        <v>High income: OECD</v>
      </c>
      <c r="G140" s="6">
        <v>44397319</v>
      </c>
      <c r="H140" s="4">
        <v>350037.152</v>
      </c>
      <c r="I140" s="5">
        <v>1264551499184.54</v>
      </c>
      <c r="J140">
        <f>VLOOKUP(Table1[[#This Row],[Country Code]],geo_data!$A:$C,2,FALSE)</f>
        <v>40.616999999999997</v>
      </c>
      <c r="K140">
        <f>VLOOKUP(Table1[[#This Row],[Country Code]],geo_data!$A:$C,3,FALSE)</f>
        <v>-3.3879999999999999</v>
      </c>
      <c r="L140"/>
    </row>
    <row r="141" spans="1:12" x14ac:dyDescent="0.25">
      <c r="A141" t="s">
        <v>128</v>
      </c>
      <c r="B141">
        <v>2007</v>
      </c>
      <c r="C141" s="4">
        <v>10.5</v>
      </c>
      <c r="D141" t="str">
        <f>VLOOKUP(A141,master_meta!A:B,2,FALSE)</f>
        <v>Spain</v>
      </c>
      <c r="E141" t="str">
        <f>VLOOKUP(A141,master_meta!A:C,3,FALSE)</f>
        <v>Europe &amp; Central Asia</v>
      </c>
      <c r="F141" t="str">
        <f>VLOOKUP(A141,master_meta!A:D,4,FALSE)</f>
        <v>High income: OECD</v>
      </c>
      <c r="G141" s="6">
        <v>45226803</v>
      </c>
      <c r="H141" s="4">
        <v>358236.56400000001</v>
      </c>
      <c r="I141" s="5">
        <v>1479341637010.6799</v>
      </c>
      <c r="J141">
        <f>VLOOKUP(Table1[[#This Row],[Country Code]],geo_data!$A:$C,2,FALSE)</f>
        <v>40.616999999999997</v>
      </c>
      <c r="K141">
        <f>VLOOKUP(Table1[[#This Row],[Country Code]],geo_data!$A:$C,3,FALSE)</f>
        <v>-3.3879999999999999</v>
      </c>
      <c r="L141"/>
    </row>
    <row r="142" spans="1:12" x14ac:dyDescent="0.25">
      <c r="A142" t="s">
        <v>128</v>
      </c>
      <c r="B142">
        <v>2008</v>
      </c>
      <c r="C142" s="4">
        <v>10.3</v>
      </c>
      <c r="D142" t="str">
        <f>VLOOKUP(A142,master_meta!A:B,2,FALSE)</f>
        <v>Spain</v>
      </c>
      <c r="E142" t="str">
        <f>VLOOKUP(A142,master_meta!A:C,3,FALSE)</f>
        <v>Europe &amp; Central Asia</v>
      </c>
      <c r="F142" t="str">
        <f>VLOOKUP(A142,master_meta!A:D,4,FALSE)</f>
        <v>High income: OECD</v>
      </c>
      <c r="G142" s="6">
        <v>45954106</v>
      </c>
      <c r="H142" s="4">
        <v>329285.59899999999</v>
      </c>
      <c r="I142" s="5">
        <v>1635015380108.3899</v>
      </c>
      <c r="J142">
        <f>VLOOKUP(Table1[[#This Row],[Country Code]],geo_data!$A:$C,2,FALSE)</f>
        <v>40.616999999999997</v>
      </c>
      <c r="K142">
        <f>VLOOKUP(Table1[[#This Row],[Country Code]],geo_data!$A:$C,3,FALSE)</f>
        <v>-3.3879999999999999</v>
      </c>
      <c r="L142"/>
    </row>
    <row r="143" spans="1:12" x14ac:dyDescent="0.25">
      <c r="A143" t="s">
        <v>128</v>
      </c>
      <c r="B143">
        <v>2009</v>
      </c>
      <c r="C143" s="4">
        <v>22</v>
      </c>
      <c r="D143" t="str">
        <f>VLOOKUP(A143,master_meta!A:B,2,FALSE)</f>
        <v>Spain</v>
      </c>
      <c r="E143" t="str">
        <f>VLOOKUP(A143,master_meta!A:C,3,FALSE)</f>
        <v>Europe &amp; Central Asia</v>
      </c>
      <c r="F143" t="str">
        <f>VLOOKUP(A143,master_meta!A:D,4,FALSE)</f>
        <v>High income: OECD</v>
      </c>
      <c r="G143" s="6">
        <v>46362946</v>
      </c>
      <c r="H143" s="4">
        <v>288237.201</v>
      </c>
      <c r="I143" s="5">
        <v>1499099749930.54</v>
      </c>
      <c r="J143">
        <f>VLOOKUP(Table1[[#This Row],[Country Code]],geo_data!$A:$C,2,FALSE)</f>
        <v>40.616999999999997</v>
      </c>
      <c r="K143">
        <f>VLOOKUP(Table1[[#This Row],[Country Code]],geo_data!$A:$C,3,FALSE)</f>
        <v>-3.3879999999999999</v>
      </c>
      <c r="L143"/>
    </row>
    <row r="144" spans="1:12" x14ac:dyDescent="0.25">
      <c r="A144" t="s">
        <v>128</v>
      </c>
      <c r="B144">
        <v>2010</v>
      </c>
      <c r="C144" s="4">
        <v>24</v>
      </c>
      <c r="D144" t="str">
        <f>VLOOKUP(A144,master_meta!A:B,2,FALSE)</f>
        <v>Spain</v>
      </c>
      <c r="E144" t="str">
        <f>VLOOKUP(A144,master_meta!A:C,3,FALSE)</f>
        <v>Europe &amp; Central Asia</v>
      </c>
      <c r="F144" t="str">
        <f>VLOOKUP(A144,master_meta!A:D,4,FALSE)</f>
        <v>High income: OECD</v>
      </c>
      <c r="G144" s="6">
        <v>46576897</v>
      </c>
      <c r="H144" s="4">
        <v>270910.62599999999</v>
      </c>
      <c r="I144" s="5">
        <v>1431616749640.29</v>
      </c>
      <c r="J144">
        <f>VLOOKUP(Table1[[#This Row],[Country Code]],geo_data!$A:$C,2,FALSE)</f>
        <v>40.616999999999997</v>
      </c>
      <c r="K144">
        <f>VLOOKUP(Table1[[#This Row],[Country Code]],geo_data!$A:$C,3,FALSE)</f>
        <v>-3.3879999999999999</v>
      </c>
      <c r="L144"/>
    </row>
    <row r="145" spans="1:12" x14ac:dyDescent="0.25">
      <c r="A145" t="s">
        <v>146</v>
      </c>
      <c r="B145">
        <v>2000</v>
      </c>
      <c r="C145" s="4">
        <v>105.54</v>
      </c>
      <c r="D145" t="str">
        <f>VLOOKUP(A145,master_meta!A:B,2,FALSE)</f>
        <v>United States</v>
      </c>
      <c r="E145" t="str">
        <f>VLOOKUP(A145,master_meta!A:C,3,FALSE)</f>
        <v>North America</v>
      </c>
      <c r="F145" t="str">
        <f>VLOOKUP(A145,master_meta!A:D,4,FALSE)</f>
        <v>High income: OECD</v>
      </c>
      <c r="G145" s="6">
        <v>282162411</v>
      </c>
      <c r="H145" s="4">
        <v>5693684.8940000003</v>
      </c>
      <c r="I145" s="5">
        <v>10284779000000</v>
      </c>
      <c r="J145">
        <f>VLOOKUP(Table1[[#This Row],[Country Code]],geo_data!$A:$C,2,FALSE)</f>
        <v>40.0792</v>
      </c>
      <c r="K145">
        <f>VLOOKUP(Table1[[#This Row],[Country Code]],geo_data!$A:$C,3,FALSE)</f>
        <v>-98.816400000000002</v>
      </c>
      <c r="L145"/>
    </row>
    <row r="146" spans="1:12" x14ac:dyDescent="0.25">
      <c r="A146" t="s">
        <v>146</v>
      </c>
      <c r="B146">
        <v>2001</v>
      </c>
      <c r="C146" s="4">
        <v>115.70946000000001</v>
      </c>
      <c r="D146" t="str">
        <f>VLOOKUP(A146,master_meta!A:B,2,FALSE)</f>
        <v>United States</v>
      </c>
      <c r="E146" t="str">
        <f>VLOOKUP(A146,master_meta!A:C,3,FALSE)</f>
        <v>North America</v>
      </c>
      <c r="F146" t="str">
        <f>VLOOKUP(A146,master_meta!A:D,4,FALSE)</f>
        <v>High income: OECD</v>
      </c>
      <c r="G146" s="6">
        <v>284968955</v>
      </c>
      <c r="H146" s="4">
        <v>5595794.3289999999</v>
      </c>
      <c r="I146" s="5">
        <v>10621824000000</v>
      </c>
      <c r="J146">
        <f>VLOOKUP(Table1[[#This Row],[Country Code]],geo_data!$A:$C,2,FALSE)</f>
        <v>40.0792</v>
      </c>
      <c r="K146">
        <f>VLOOKUP(Table1[[#This Row],[Country Code]],geo_data!$A:$C,3,FALSE)</f>
        <v>-98.816400000000002</v>
      </c>
      <c r="L146"/>
    </row>
    <row r="147" spans="1:12" x14ac:dyDescent="0.25">
      <c r="A147" t="s">
        <v>146</v>
      </c>
      <c r="B147">
        <v>2002</v>
      </c>
      <c r="C147" s="4">
        <v>140.29389</v>
      </c>
      <c r="D147" t="str">
        <f>VLOOKUP(A147,master_meta!A:B,2,FALSE)</f>
        <v>United States</v>
      </c>
      <c r="E147" t="str">
        <f>VLOOKUP(A147,master_meta!A:C,3,FALSE)</f>
        <v>North America</v>
      </c>
      <c r="F147" t="str">
        <f>VLOOKUP(A147,master_meta!A:D,4,FALSE)</f>
        <v>High income: OECD</v>
      </c>
      <c r="G147" s="6">
        <v>287625193</v>
      </c>
      <c r="H147" s="4">
        <v>5641309.1330000004</v>
      </c>
      <c r="I147" s="5">
        <v>10977514000000</v>
      </c>
      <c r="J147">
        <f>VLOOKUP(Table1[[#This Row],[Country Code]],geo_data!$A:$C,2,FALSE)</f>
        <v>40.0792</v>
      </c>
      <c r="K147">
        <f>VLOOKUP(Table1[[#This Row],[Country Code]],geo_data!$A:$C,3,FALSE)</f>
        <v>-98.816400000000002</v>
      </c>
      <c r="L147"/>
    </row>
    <row r="148" spans="1:12" x14ac:dyDescent="0.25">
      <c r="A148" t="s">
        <v>146</v>
      </c>
      <c r="B148">
        <v>2003</v>
      </c>
      <c r="C148" s="4">
        <v>183.86690999999999</v>
      </c>
      <c r="D148" t="str">
        <f>VLOOKUP(A148,master_meta!A:B,2,FALSE)</f>
        <v>United States</v>
      </c>
      <c r="E148" t="str">
        <f>VLOOKUP(A148,master_meta!A:C,3,FALSE)</f>
        <v>North America</v>
      </c>
      <c r="F148" t="str">
        <f>VLOOKUP(A148,master_meta!A:D,4,FALSE)</f>
        <v>High income: OECD</v>
      </c>
      <c r="G148" s="6">
        <v>290107933</v>
      </c>
      <c r="H148" s="4">
        <v>5675701.926</v>
      </c>
      <c r="I148" s="5">
        <v>11510670000000</v>
      </c>
      <c r="J148">
        <f>VLOOKUP(Table1[[#This Row],[Country Code]],geo_data!$A:$C,2,FALSE)</f>
        <v>40.0792</v>
      </c>
      <c r="K148">
        <f>VLOOKUP(Table1[[#This Row],[Country Code]],geo_data!$A:$C,3,FALSE)</f>
        <v>-98.816400000000002</v>
      </c>
      <c r="L148"/>
    </row>
    <row r="149" spans="1:12" x14ac:dyDescent="0.25">
      <c r="A149" t="s">
        <v>146</v>
      </c>
      <c r="B149">
        <v>2004</v>
      </c>
      <c r="C149" s="4">
        <v>223.29032000000001</v>
      </c>
      <c r="D149" t="str">
        <f>VLOOKUP(A149,master_meta!A:B,2,FALSE)</f>
        <v>United States</v>
      </c>
      <c r="E149" t="str">
        <f>VLOOKUP(A149,master_meta!A:C,3,FALSE)</f>
        <v>North America</v>
      </c>
      <c r="F149" t="str">
        <f>VLOOKUP(A149,master_meta!A:D,4,FALSE)</f>
        <v>High income: OECD</v>
      </c>
      <c r="G149" s="6">
        <v>292805298</v>
      </c>
      <c r="H149" s="4">
        <v>5756075.2319999998</v>
      </c>
      <c r="I149" s="5">
        <v>12274928000000</v>
      </c>
      <c r="J149">
        <f>VLOOKUP(Table1[[#This Row],[Country Code]],geo_data!$A:$C,2,FALSE)</f>
        <v>40.0792</v>
      </c>
      <c r="K149">
        <f>VLOOKUP(Table1[[#This Row],[Country Code]],geo_data!$A:$C,3,FALSE)</f>
        <v>-98.816400000000002</v>
      </c>
      <c r="L149"/>
    </row>
    <row r="150" spans="1:12" x14ac:dyDescent="0.25">
      <c r="A150" t="s">
        <v>146</v>
      </c>
      <c r="B150">
        <v>2005</v>
      </c>
      <c r="C150" s="4">
        <v>260.61214999999999</v>
      </c>
      <c r="D150" t="str">
        <f>VLOOKUP(A150,master_meta!A:B,2,FALSE)</f>
        <v>United States</v>
      </c>
      <c r="E150" t="str">
        <f>VLOOKUP(A150,master_meta!A:C,3,FALSE)</f>
        <v>North America</v>
      </c>
      <c r="F150" t="str">
        <f>VLOOKUP(A150,master_meta!A:D,4,FALSE)</f>
        <v>High income: OECD</v>
      </c>
      <c r="G150" s="6">
        <v>295516599</v>
      </c>
      <c r="H150" s="4">
        <v>5789727.2910000002</v>
      </c>
      <c r="I150" s="5">
        <v>13093726000000</v>
      </c>
      <c r="J150">
        <f>VLOOKUP(Table1[[#This Row],[Country Code]],geo_data!$A:$C,2,FALSE)</f>
        <v>40.0792</v>
      </c>
      <c r="K150">
        <f>VLOOKUP(Table1[[#This Row],[Country Code]],geo_data!$A:$C,3,FALSE)</f>
        <v>-98.816400000000002</v>
      </c>
      <c r="L150"/>
    </row>
    <row r="151" spans="1:12" x14ac:dyDescent="0.25">
      <c r="A151" t="s">
        <v>146</v>
      </c>
      <c r="B151">
        <v>2006</v>
      </c>
      <c r="C151" s="4">
        <v>334.95053999999999</v>
      </c>
      <c r="D151" t="str">
        <f>VLOOKUP(A151,master_meta!A:B,2,FALSE)</f>
        <v>United States</v>
      </c>
      <c r="E151" t="str">
        <f>VLOOKUP(A151,master_meta!A:C,3,FALSE)</f>
        <v>North America</v>
      </c>
      <c r="F151" t="str">
        <f>VLOOKUP(A151,master_meta!A:D,4,FALSE)</f>
        <v>High income: OECD</v>
      </c>
      <c r="G151" s="6">
        <v>298379912</v>
      </c>
      <c r="H151" s="4">
        <v>5697285.8880000003</v>
      </c>
      <c r="I151" s="5">
        <v>13855888000000</v>
      </c>
      <c r="J151">
        <f>VLOOKUP(Table1[[#This Row],[Country Code]],geo_data!$A:$C,2,FALSE)</f>
        <v>40.0792</v>
      </c>
      <c r="K151">
        <f>VLOOKUP(Table1[[#This Row],[Country Code]],geo_data!$A:$C,3,FALSE)</f>
        <v>-98.816400000000002</v>
      </c>
      <c r="L151"/>
    </row>
    <row r="152" spans="1:12" x14ac:dyDescent="0.25">
      <c r="A152" t="s">
        <v>146</v>
      </c>
      <c r="B152">
        <v>2007</v>
      </c>
      <c r="C152" s="4">
        <v>457.33005000000003</v>
      </c>
      <c r="D152" t="str">
        <f>VLOOKUP(A152,master_meta!A:B,2,FALSE)</f>
        <v>United States</v>
      </c>
      <c r="E152" t="str">
        <f>VLOOKUP(A152,master_meta!A:C,3,FALSE)</f>
        <v>North America</v>
      </c>
      <c r="F152" t="str">
        <f>VLOOKUP(A152,master_meta!A:D,4,FALSE)</f>
        <v>High income: OECD</v>
      </c>
      <c r="G152" s="7">
        <v>301231207</v>
      </c>
      <c r="H152" s="4">
        <v>5789030.5609999998</v>
      </c>
      <c r="I152" s="5">
        <v>14477635000000</v>
      </c>
      <c r="J152">
        <f>VLOOKUP(Table1[[#This Row],[Country Code]],geo_data!$A:$C,2,FALSE)</f>
        <v>40.0792</v>
      </c>
      <c r="K152">
        <f>VLOOKUP(Table1[[#This Row],[Country Code]],geo_data!$A:$C,3,FALSE)</f>
        <v>-98.816400000000002</v>
      </c>
      <c r="L152"/>
    </row>
    <row r="153" spans="1:12" x14ac:dyDescent="0.25">
      <c r="A153" t="s">
        <v>146</v>
      </c>
      <c r="B153">
        <v>2008</v>
      </c>
      <c r="C153" s="4">
        <v>649.67907000000002</v>
      </c>
      <c r="D153" t="str">
        <f>VLOOKUP(A153,master_meta!A:B,2,FALSE)</f>
        <v>United States</v>
      </c>
      <c r="E153" t="str">
        <f>VLOOKUP(A153,master_meta!A:C,3,FALSE)</f>
        <v>North America</v>
      </c>
      <c r="F153" t="str">
        <f>VLOOKUP(A153,master_meta!A:D,4,FALSE)</f>
        <v>High income: OECD</v>
      </c>
      <c r="G153" s="6">
        <v>304093966</v>
      </c>
      <c r="H153" s="4">
        <v>5614110.9939999999</v>
      </c>
      <c r="I153" s="5">
        <v>14718582000000</v>
      </c>
      <c r="J153">
        <f>VLOOKUP(Table1[[#This Row],[Country Code]],geo_data!$A:$C,2,FALSE)</f>
        <v>40.0792</v>
      </c>
      <c r="K153">
        <f>VLOOKUP(Table1[[#This Row],[Country Code]],geo_data!$A:$C,3,FALSE)</f>
        <v>-98.816400000000002</v>
      </c>
      <c r="L153"/>
    </row>
    <row r="154" spans="1:12" x14ac:dyDescent="0.25">
      <c r="A154" t="s">
        <v>146</v>
      </c>
      <c r="B154">
        <v>2009</v>
      </c>
      <c r="C154" s="4">
        <v>746.51508999999999</v>
      </c>
      <c r="D154" t="str">
        <f>VLOOKUP(A154,master_meta!A:B,2,FALSE)</f>
        <v>United States</v>
      </c>
      <c r="E154" t="str">
        <f>VLOOKUP(A154,master_meta!A:C,3,FALSE)</f>
        <v>North America</v>
      </c>
      <c r="F154" t="str">
        <f>VLOOKUP(A154,master_meta!A:D,4,FALSE)</f>
        <v>High income: OECD</v>
      </c>
      <c r="G154" s="6">
        <v>306771529</v>
      </c>
      <c r="H154" s="4">
        <v>5263505.4570000004</v>
      </c>
      <c r="I154" s="5">
        <v>14418739000000</v>
      </c>
      <c r="J154">
        <f>VLOOKUP(Table1[[#This Row],[Country Code]],geo_data!$A:$C,2,FALSE)</f>
        <v>40.0792</v>
      </c>
      <c r="K154">
        <f>VLOOKUP(Table1[[#This Row],[Country Code]],geo_data!$A:$C,3,FALSE)</f>
        <v>-98.816400000000002</v>
      </c>
      <c r="L154"/>
    </row>
    <row r="155" spans="1:12" x14ac:dyDescent="0.25">
      <c r="A155" t="s">
        <v>146</v>
      </c>
      <c r="B155">
        <v>2010</v>
      </c>
      <c r="C155" s="4">
        <v>887.62419999999997</v>
      </c>
      <c r="D155" t="str">
        <f>VLOOKUP(A155,master_meta!A:B,2,FALSE)</f>
        <v>United States</v>
      </c>
      <c r="E155" t="str">
        <f>VLOOKUP(A155,master_meta!A:C,3,FALSE)</f>
        <v>North America</v>
      </c>
      <c r="F155" t="str">
        <f>VLOOKUP(A155,master_meta!A:D,4,FALSE)</f>
        <v>High income: OECD</v>
      </c>
      <c r="G155" s="6">
        <v>309348193</v>
      </c>
      <c r="H155" s="4">
        <v>5395532.125</v>
      </c>
      <c r="I155" s="5">
        <v>14964372000000</v>
      </c>
      <c r="J155">
        <f>VLOOKUP(Table1[[#This Row],[Country Code]],geo_data!$A:$C,2,FALSE)</f>
        <v>40.0792</v>
      </c>
      <c r="K155">
        <f>VLOOKUP(Table1[[#This Row],[Country Code]],geo_data!$A:$C,3,FALSE)</f>
        <v>-98.816400000000002</v>
      </c>
      <c r="L155"/>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messy</vt:lpstr>
      <vt:lpstr>simple_country</vt:lpstr>
      <vt:lpstr>tidy</vt:lpstr>
      <vt:lpstr>simple_region</vt:lpstr>
      <vt:lpstr>master_meta</vt:lpstr>
      <vt:lpstr>geo_data</vt:lpstr>
      <vt:lpstr>biofuels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Gregg Atherley</dc:creator>
  <cp:lastModifiedBy>Gregg Atherley</cp:lastModifiedBy>
  <dcterms:created xsi:type="dcterms:W3CDTF">2018-02-24T03:32:29Z</dcterms:created>
  <dcterms:modified xsi:type="dcterms:W3CDTF">2020-04-05T19:51:07Z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18704fd1-07a0-4ca1-b3fc-5c0090d3c924</vt:lpwstr>
  </property>
</Properties>
</file>