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Github\N736Fall2017_lesson22\"/>
    </mc:Choice>
  </mc:AlternateContent>
  <bookViews>
    <workbookView xWindow="0" yWindow="0" windowWidth="20520" windowHeight="1046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7" i="1"/>
  <c r="E26" i="1"/>
  <c r="D21" i="1"/>
  <c r="D19" i="1"/>
  <c r="C20" i="1"/>
  <c r="C19" i="1"/>
  <c r="H19" i="1"/>
  <c r="G20" i="1"/>
  <c r="G19" i="1"/>
  <c r="I15" i="1" l="1"/>
  <c r="G16" i="1"/>
  <c r="G15" i="1"/>
  <c r="H15" i="1"/>
  <c r="G7" i="1"/>
  <c r="F8" i="1"/>
  <c r="F7" i="1"/>
</calcChain>
</file>

<file path=xl/sharedStrings.xml><?xml version="1.0" encoding="utf-8"?>
<sst xmlns="http://schemas.openxmlformats.org/spreadsheetml/2006/main" count="11" uniqueCount="11">
  <si>
    <t>Msbet</t>
  </si>
  <si>
    <t>Mswith</t>
  </si>
  <si>
    <t>df</t>
  </si>
  <si>
    <t>MSE</t>
  </si>
  <si>
    <t>ICC</t>
  </si>
  <si>
    <t>MSE_bet - MSE_w</t>
  </si>
  <si>
    <t>MSE_bet + MSE_w</t>
  </si>
  <si>
    <t>ICC oneway random single</t>
  </si>
  <si>
    <t>ICC oneway random avg</t>
  </si>
  <si>
    <t>s alpha</t>
  </si>
  <si>
    <t>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</si>
</sst>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A15" workbookViewId="0">
      <selection activeCell="F27" sqref="F27"/>
    </sheetView>
  </sheetViews>
  <sheetFormatPr defaultRowHeight="14.25" x14ac:dyDescent="0.45"/>
  <cols>
    <col min="5" max="5" width="15.19921875" customWidth="1"/>
  </cols>
  <sheetData>
    <row r="2" spans="3:9" x14ac:dyDescent="0.45">
      <c r="D2" t="s">
        <v>2</v>
      </c>
      <c r="E2" t="s">
        <v>3</v>
      </c>
    </row>
    <row r="3" spans="3:9" x14ac:dyDescent="0.45">
      <c r="C3" t="s">
        <v>0</v>
      </c>
      <c r="D3">
        <v>97</v>
      </c>
      <c r="E3">
        <v>383.11399999999998</v>
      </c>
    </row>
    <row r="4" spans="3:9" x14ac:dyDescent="0.45">
      <c r="C4" t="s">
        <v>1</v>
      </c>
      <c r="D4">
        <v>388</v>
      </c>
      <c r="E4">
        <v>46.247</v>
      </c>
    </row>
    <row r="7" spans="3:9" x14ac:dyDescent="0.45">
      <c r="C7" t="s">
        <v>4</v>
      </c>
      <c r="D7" t="s">
        <v>5</v>
      </c>
      <c r="F7">
        <f>E3-E4</f>
        <v>336.86699999999996</v>
      </c>
      <c r="G7">
        <f>F7/F8</f>
        <v>0.78457754663325263</v>
      </c>
    </row>
    <row r="8" spans="3:9" x14ac:dyDescent="0.45">
      <c r="D8" t="s">
        <v>6</v>
      </c>
      <c r="F8">
        <f>E3+E4</f>
        <v>429.36099999999999</v>
      </c>
    </row>
    <row r="10" spans="3:9" x14ac:dyDescent="0.45">
      <c r="C10" t="s">
        <v>7</v>
      </c>
      <c r="F10">
        <v>0.59</v>
      </c>
    </row>
    <row r="11" spans="3:9" x14ac:dyDescent="0.45">
      <c r="C11" t="s">
        <v>8</v>
      </c>
      <c r="F11">
        <v>0.878</v>
      </c>
    </row>
    <row r="15" spans="3:9" x14ac:dyDescent="0.45">
      <c r="E15" t="s">
        <v>9</v>
      </c>
      <c r="F15">
        <v>7.5359999999999996</v>
      </c>
      <c r="G15">
        <f>F15^2</f>
        <v>56.791295999999996</v>
      </c>
      <c r="H15">
        <f>F15/(F15+F16)</f>
        <v>0.50448520551613341</v>
      </c>
      <c r="I15">
        <f>G15/(G15+G16)</f>
        <v>0.50896968925685304</v>
      </c>
    </row>
    <row r="16" spans="3:9" x14ac:dyDescent="0.45">
      <c r="E16" t="s">
        <v>10</v>
      </c>
      <c r="F16">
        <v>7.4020000000000001</v>
      </c>
      <c r="G16">
        <f>F16^2</f>
        <v>54.789604000000004</v>
      </c>
    </row>
    <row r="19" spans="2:8" x14ac:dyDescent="0.45">
      <c r="B19">
        <v>1.371</v>
      </c>
      <c r="C19">
        <f>B19*B19</f>
        <v>1.8796409999999999</v>
      </c>
      <c r="D19">
        <f>C19/C20</f>
        <v>1.321438815539714E-3</v>
      </c>
      <c r="F19">
        <v>191.869</v>
      </c>
      <c r="G19">
        <f>F19-F20</f>
        <v>136.88300000000001</v>
      </c>
      <c r="H19">
        <f>G19/G20</f>
        <v>0.55450770695347473</v>
      </c>
    </row>
    <row r="20" spans="2:8" x14ac:dyDescent="0.45">
      <c r="C20">
        <f>453*3.14</f>
        <v>1422.42</v>
      </c>
      <c r="F20">
        <v>54.985999999999997</v>
      </c>
      <c r="G20">
        <f>F19+F20</f>
        <v>246.85499999999999</v>
      </c>
    </row>
    <row r="21" spans="2:8" x14ac:dyDescent="0.45">
      <c r="C21">
        <v>3.14</v>
      </c>
      <c r="D21">
        <f>C21-D19</f>
        <v>3.1386785611844603</v>
      </c>
    </row>
    <row r="26" spans="2:8" x14ac:dyDescent="0.45">
      <c r="C26">
        <v>236.35</v>
      </c>
      <c r="D26">
        <v>54.984999999999999</v>
      </c>
      <c r="E26">
        <f>C26-D26</f>
        <v>181.36500000000001</v>
      </c>
      <c r="F26">
        <f>E26/E27</f>
        <v>0.51240977177179758</v>
      </c>
    </row>
    <row r="27" spans="2:8" x14ac:dyDescent="0.45">
      <c r="E27">
        <f>C26+((D21-1)*D26)</f>
        <v>353.94524068672752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Melinda K</dc:creator>
  <cp:lastModifiedBy>Higgins, Melinda K</cp:lastModifiedBy>
  <dcterms:created xsi:type="dcterms:W3CDTF">2017-11-10T21:16:30Z</dcterms:created>
  <dcterms:modified xsi:type="dcterms:W3CDTF">2017-11-12T17:22:06Z</dcterms:modified>
</cp:coreProperties>
</file>