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Répertoires Git/2016-Hamburg-Impact-of-War/External Data/"/>
    </mc:Choice>
  </mc:AlternateContent>
  <xr:revisionPtr revIDLastSave="0" documentId="13_ncr:1_{43020A47-F78C-2B40-A42A-AACBEB9C8BE9}" xr6:coauthVersionLast="45" xr6:coauthVersionMax="46" xr10:uidLastSave="{00000000-0000-0000-0000-000000000000}"/>
  <bookViews>
    <workbookView xWindow="0" yWindow="500" windowWidth="20980" windowHeight="15880" tabRatio="500" xr2:uid="{00000000-000D-0000-FFFF-FFFF00000000}"/>
  </bookViews>
  <sheets>
    <sheet name="Value of priz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117" i="1" l="1"/>
  <c r="J117" i="1"/>
  <c r="J111" i="1"/>
  <c r="H107" i="1" l="1"/>
  <c r="H108" i="1"/>
  <c r="H109" i="1"/>
  <c r="H110" i="1"/>
  <c r="H111" i="1"/>
  <c r="H112" i="1"/>
  <c r="H113" i="1"/>
  <c r="H114" i="1"/>
  <c r="H115" i="1"/>
  <c r="H116" i="1"/>
  <c r="H118" i="1"/>
  <c r="H119" i="1"/>
  <c r="H120" i="1"/>
  <c r="H121" i="1"/>
  <c r="H122" i="1"/>
  <c r="H123" i="1"/>
  <c r="H124" i="1"/>
  <c r="H125" i="1"/>
  <c r="H126" i="1"/>
  <c r="H127" i="1"/>
  <c r="H128" i="1"/>
  <c r="H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06" i="1"/>
  <c r="C90" i="1"/>
  <c r="C91" i="1"/>
  <c r="C92" i="1"/>
  <c r="C93" i="1"/>
  <c r="C94" i="1"/>
  <c r="C95" i="1"/>
  <c r="C96" i="1"/>
  <c r="C97" i="1"/>
  <c r="C98" i="1"/>
  <c r="C89" i="1"/>
  <c r="C70" i="1"/>
  <c r="C71" i="1"/>
  <c r="C72" i="1"/>
  <c r="C73" i="1"/>
  <c r="C74" i="1"/>
  <c r="C75" i="1"/>
  <c r="C76" i="1"/>
  <c r="C69" i="1"/>
  <c r="C53" i="1"/>
  <c r="C54" i="1"/>
  <c r="C55" i="1"/>
  <c r="C56" i="1"/>
  <c r="C57" i="1"/>
  <c r="C58" i="1"/>
  <c r="C59" i="1"/>
  <c r="C60" i="1"/>
  <c r="C61" i="1"/>
  <c r="C62" i="1"/>
  <c r="C63" i="1"/>
  <c r="C64" i="1"/>
  <c r="C52" i="1"/>
  <c r="C16" i="1"/>
  <c r="C17" i="1"/>
  <c r="C18" i="1"/>
  <c r="C19" i="1"/>
  <c r="C20" i="1"/>
  <c r="C21" i="1"/>
  <c r="C22" i="1"/>
  <c r="C23" i="1"/>
  <c r="C24" i="1"/>
  <c r="C25" i="1"/>
  <c r="C26" i="1"/>
  <c r="C27" i="1"/>
  <c r="C15" i="1"/>
  <c r="C3" i="1"/>
  <c r="C4" i="1"/>
  <c r="C5" i="1"/>
  <c r="C6" i="1"/>
  <c r="C7" i="1"/>
  <c r="C8" i="1"/>
  <c r="C9" i="1"/>
  <c r="C10" i="1"/>
  <c r="C2" i="1"/>
  <c r="D130" i="1" l="1"/>
  <c r="E126" i="1" s="1"/>
  <c r="F126" i="1" s="1"/>
  <c r="N126" i="1" s="1"/>
  <c r="P106" i="1"/>
  <c r="J126" i="1" l="1"/>
  <c r="M126" i="1"/>
  <c r="E119" i="1"/>
  <c r="F119" i="1" s="1"/>
  <c r="J119" i="1" s="1"/>
  <c r="E127" i="1"/>
  <c r="F127" i="1" s="1"/>
  <c r="J127" i="1" s="1"/>
  <c r="E106" i="1"/>
  <c r="E110" i="1"/>
  <c r="F110" i="1" s="1"/>
  <c r="J110" i="1" s="1"/>
  <c r="E124" i="1"/>
  <c r="F124" i="1" s="1"/>
  <c r="J124" i="1" s="1"/>
  <c r="E111" i="1"/>
  <c r="F111" i="1" s="1"/>
  <c r="E114" i="1"/>
  <c r="F114" i="1" s="1"/>
  <c r="J114" i="1" s="1"/>
  <c r="E122" i="1"/>
  <c r="F122" i="1" s="1"/>
  <c r="J122" i="1" s="1"/>
  <c r="E109" i="1"/>
  <c r="F109" i="1" s="1"/>
  <c r="J109" i="1" s="1"/>
  <c r="E117" i="1"/>
  <c r="F117" i="1" s="1"/>
  <c r="E125" i="1"/>
  <c r="F125" i="1" s="1"/>
  <c r="J125" i="1" s="1"/>
  <c r="E113" i="1"/>
  <c r="F113" i="1" s="1"/>
  <c r="J113" i="1" s="1"/>
  <c r="E121" i="1"/>
  <c r="F121" i="1" s="1"/>
  <c r="J121" i="1" s="1"/>
  <c r="E108" i="1"/>
  <c r="F108" i="1" s="1"/>
  <c r="J108" i="1" s="1"/>
  <c r="E116" i="1"/>
  <c r="F116" i="1" s="1"/>
  <c r="J116" i="1" s="1"/>
  <c r="E128" i="1"/>
  <c r="F128" i="1" s="1"/>
  <c r="J128" i="1" s="1"/>
  <c r="E112" i="1"/>
  <c r="F112" i="1" s="1"/>
  <c r="J112" i="1" s="1"/>
  <c r="E120" i="1"/>
  <c r="F120" i="1" s="1"/>
  <c r="J120" i="1" s="1"/>
  <c r="E107" i="1"/>
  <c r="F107" i="1" s="1"/>
  <c r="J107" i="1" s="1"/>
  <c r="E115" i="1"/>
  <c r="F115" i="1" s="1"/>
  <c r="J115" i="1" s="1"/>
  <c r="E123" i="1"/>
  <c r="F123" i="1" s="1"/>
  <c r="J123" i="1" s="1"/>
  <c r="E118" i="1"/>
  <c r="F118" i="1" s="1"/>
  <c r="J118" i="1" s="1"/>
  <c r="N123" i="1" l="1"/>
  <c r="M123" i="1"/>
  <c r="N109" i="1"/>
  <c r="M109" i="1"/>
  <c r="N116" i="1"/>
  <c r="M116" i="1"/>
  <c r="N118" i="1"/>
  <c r="M118" i="1"/>
  <c r="N110" i="1"/>
  <c r="M110" i="1"/>
  <c r="N112" i="1"/>
  <c r="M112" i="1"/>
  <c r="N128" i="1"/>
  <c r="M128" i="1"/>
  <c r="N114" i="1"/>
  <c r="M114" i="1"/>
  <c r="N108" i="1"/>
  <c r="M108" i="1"/>
  <c r="N111" i="1"/>
  <c r="M111" i="1"/>
  <c r="N121" i="1"/>
  <c r="M121" i="1"/>
  <c r="N124" i="1"/>
  <c r="M124" i="1"/>
  <c r="N115" i="1"/>
  <c r="M115" i="1"/>
  <c r="N113" i="1"/>
  <c r="M113" i="1"/>
  <c r="N107" i="1"/>
  <c r="M107" i="1"/>
  <c r="N125" i="1"/>
  <c r="M125" i="1"/>
  <c r="N120" i="1"/>
  <c r="M120" i="1"/>
  <c r="N117" i="1"/>
  <c r="M117" i="1"/>
  <c r="N127" i="1"/>
  <c r="M127" i="1"/>
  <c r="N119" i="1"/>
  <c r="M119" i="1"/>
  <c r="N122" i="1"/>
  <c r="M122" i="1"/>
  <c r="E130" i="1"/>
  <c r="F106" i="1"/>
  <c r="J106" i="1" s="1"/>
  <c r="N106" i="1" l="1"/>
  <c r="M106" i="1"/>
</calcChain>
</file>

<file path=xl/sharedStrings.xml><?xml version="1.0" encoding="utf-8"?>
<sst xmlns="http://schemas.openxmlformats.org/spreadsheetml/2006/main" count="15" uniqueCount="15">
  <si>
    <t>Year</t>
  </si>
  <si>
    <t>MedianValuePrivateers</t>
  </si>
  <si>
    <t>DatafromGraph</t>
  </si>
  <si>
    <t>Scalled_up_to30800000</t>
  </si>
  <si>
    <t>TotalReal1804ValueofGrossprize</t>
  </si>
  <si>
    <t>Silver value of 1804 sterling</t>
  </si>
  <si>
    <t>TotalSilverTonsPrizeValue</t>
  </si>
  <si>
    <t>OldTotalSilverTonsPrizeValue</t>
  </si>
  <si>
    <t>McCusker RPI (book &amp; https://www.measuringworth.com/datasets/ukearncpi)</t>
  </si>
  <si>
    <t>Nominal value</t>
  </si>
  <si>
    <t>Silver value Sterling</t>
  </si>
  <si>
    <t>TotalSilverTonsPrizeValue(real*1804)</t>
  </si>
  <si>
    <t>McCusker 2001 -- Commodity Price Index</t>
  </si>
  <si>
    <t>Nominal value (RPI)</t>
  </si>
  <si>
    <t>MedianValuePrivateersReal1700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</si>
</sst>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topLeftCell="A103" zoomScale="85" zoomScaleNormal="85" workbookViewId="0">
      <selection activeCell="C117" sqref="C117"/>
    </sheetView>
  </sheetViews>
  <sheetFormatPr baseColWidth="10" defaultColWidth="11.5" defaultRowHeight="13"/>
  <cols>
    <col min="1" max="1" width="5" customWidth="1"/>
    <col min="2" max="3" width="19.83203125" customWidth="1"/>
    <col min="4" max="4" width="22.83203125" customWidth="1"/>
    <col min="5" max="12" width="23.5" customWidth="1"/>
    <col min="13" max="15" width="22.1640625" customWidth="1"/>
  </cols>
  <sheetData>
    <row r="1" spans="1:1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13</v>
      </c>
      <c r="I1" t="s">
        <v>12</v>
      </c>
      <c r="J1" t="s">
        <v>9</v>
      </c>
      <c r="K1" t="s">
        <v>5</v>
      </c>
      <c r="L1" t="s">
        <v>10</v>
      </c>
      <c r="M1" s="1" t="s">
        <v>6</v>
      </c>
      <c r="N1" s="1" t="s">
        <v>11</v>
      </c>
      <c r="O1" t="s">
        <v>7</v>
      </c>
    </row>
    <row r="2" spans="1:15">
      <c r="A2">
        <v>1689</v>
      </c>
      <c r="B2">
        <v>396</v>
      </c>
      <c r="C2">
        <f>B2*$I2/$I$13</f>
        <v>318.35294117647061</v>
      </c>
      <c r="I2">
        <v>41</v>
      </c>
      <c r="M2" s="1"/>
      <c r="N2" s="1"/>
    </row>
    <row r="3" spans="1:15">
      <c r="A3">
        <v>1690</v>
      </c>
      <c r="B3">
        <v>396</v>
      </c>
      <c r="C3">
        <f t="shared" ref="C3:C10" si="0">B3*$I3/$I$13</f>
        <v>380.47058823529414</v>
      </c>
      <c r="I3">
        <v>49</v>
      </c>
      <c r="M3" s="1"/>
      <c r="N3" s="1"/>
    </row>
    <row r="4" spans="1:15">
      <c r="A4">
        <v>1691</v>
      </c>
      <c r="B4">
        <v>396</v>
      </c>
      <c r="C4">
        <f t="shared" si="0"/>
        <v>295.05882352941177</v>
      </c>
      <c r="I4">
        <v>38</v>
      </c>
      <c r="M4" s="1"/>
      <c r="N4" s="1"/>
    </row>
    <row r="5" spans="1:15">
      <c r="A5">
        <v>1692</v>
      </c>
      <c r="B5">
        <v>396</v>
      </c>
      <c r="C5">
        <f t="shared" si="0"/>
        <v>326.11764705882354</v>
      </c>
      <c r="I5">
        <v>42</v>
      </c>
      <c r="M5" s="1"/>
      <c r="N5" s="1"/>
    </row>
    <row r="6" spans="1:15">
      <c r="A6">
        <v>1693</v>
      </c>
      <c r="B6">
        <v>396</v>
      </c>
      <c r="C6">
        <f t="shared" si="0"/>
        <v>388.23529411764707</v>
      </c>
      <c r="I6">
        <v>50</v>
      </c>
      <c r="M6" s="1"/>
      <c r="N6" s="1"/>
    </row>
    <row r="7" spans="1:15">
      <c r="A7">
        <v>1694</v>
      </c>
      <c r="B7">
        <v>396</v>
      </c>
      <c r="C7">
        <f t="shared" si="0"/>
        <v>411.52941176470586</v>
      </c>
      <c r="I7">
        <v>53</v>
      </c>
      <c r="M7" s="1"/>
      <c r="N7" s="1"/>
    </row>
    <row r="8" spans="1:15">
      <c r="A8">
        <v>1695</v>
      </c>
      <c r="B8">
        <v>396</v>
      </c>
      <c r="C8">
        <f t="shared" si="0"/>
        <v>380.47058823529414</v>
      </c>
      <c r="I8">
        <v>49</v>
      </c>
      <c r="M8" s="1"/>
      <c r="N8" s="1"/>
    </row>
    <row r="9" spans="1:15">
      <c r="A9">
        <v>1696</v>
      </c>
      <c r="B9">
        <v>396</v>
      </c>
      <c r="C9">
        <f t="shared" si="0"/>
        <v>411.52941176470586</v>
      </c>
      <c r="I9">
        <v>53</v>
      </c>
      <c r="M9" s="1"/>
      <c r="N9" s="1"/>
    </row>
    <row r="10" spans="1:15">
      <c r="A10">
        <v>1697</v>
      </c>
      <c r="B10">
        <v>396</v>
      </c>
      <c r="C10">
        <f t="shared" si="0"/>
        <v>411.52941176470586</v>
      </c>
      <c r="I10">
        <v>53</v>
      </c>
      <c r="M10" s="1"/>
      <c r="N10" s="1"/>
    </row>
    <row r="11" spans="1:15">
      <c r="A11">
        <v>1698</v>
      </c>
      <c r="I11">
        <v>58</v>
      </c>
      <c r="M11" s="1"/>
      <c r="N11" s="1"/>
    </row>
    <row r="12" spans="1:15">
      <c r="A12">
        <v>1699</v>
      </c>
      <c r="I12">
        <v>59</v>
      </c>
      <c r="M12" s="1"/>
      <c r="N12" s="1"/>
    </row>
    <row r="13" spans="1:15">
      <c r="A13">
        <v>1700</v>
      </c>
      <c r="I13">
        <v>51</v>
      </c>
      <c r="M13" s="1"/>
      <c r="N13" s="1"/>
    </row>
    <row r="14" spans="1:15">
      <c r="A14">
        <v>1701</v>
      </c>
      <c r="I14">
        <v>45</v>
      </c>
      <c r="M14" s="1"/>
      <c r="N14" s="1"/>
    </row>
    <row r="15" spans="1:15">
      <c r="A15">
        <v>1702</v>
      </c>
      <c r="B15">
        <v>261</v>
      </c>
      <c r="C15">
        <f t="shared" ref="C15:C27" si="1">B15*$I15/$I$13</f>
        <v>225.1764705882353</v>
      </c>
      <c r="G15" s="3">
        <v>0.78300000000000003</v>
      </c>
      <c r="H15" s="3"/>
      <c r="I15" s="3">
        <v>44</v>
      </c>
      <c r="J15" s="3"/>
      <c r="K15">
        <v>103.4</v>
      </c>
      <c r="L15" s="3">
        <v>111.3</v>
      </c>
    </row>
    <row r="16" spans="1:15">
      <c r="A16">
        <v>1703</v>
      </c>
      <c r="B16">
        <v>261</v>
      </c>
      <c r="C16">
        <f t="shared" si="1"/>
        <v>214.94117647058823</v>
      </c>
      <c r="G16" s="3">
        <v>0.75700000000000001</v>
      </c>
      <c r="H16" s="3"/>
      <c r="I16" s="3">
        <v>42</v>
      </c>
      <c r="J16" s="3"/>
      <c r="K16">
        <v>103.4</v>
      </c>
      <c r="L16" s="3">
        <v>111.1</v>
      </c>
    </row>
    <row r="17" spans="1:12">
      <c r="A17">
        <v>1704</v>
      </c>
      <c r="B17">
        <v>261</v>
      </c>
      <c r="C17">
        <f t="shared" si="1"/>
        <v>230.29411764705881</v>
      </c>
      <c r="G17" s="3">
        <v>0.80500000000000005</v>
      </c>
      <c r="H17" s="3"/>
      <c r="I17" s="3">
        <v>45</v>
      </c>
      <c r="J17" s="3"/>
      <c r="K17">
        <v>103.4</v>
      </c>
      <c r="L17" s="3">
        <v>110.9</v>
      </c>
    </row>
    <row r="18" spans="1:12">
      <c r="A18">
        <v>1705</v>
      </c>
      <c r="B18">
        <v>261</v>
      </c>
      <c r="C18">
        <f t="shared" si="1"/>
        <v>214.94117647058823</v>
      </c>
      <c r="G18" s="3">
        <v>0.77200000000000002</v>
      </c>
      <c r="H18" s="3"/>
      <c r="I18" s="3">
        <v>42</v>
      </c>
      <c r="J18" s="3"/>
      <c r="K18">
        <v>103.4</v>
      </c>
      <c r="L18" s="3">
        <v>110.7</v>
      </c>
    </row>
    <row r="19" spans="1:12">
      <c r="A19">
        <v>1706</v>
      </c>
      <c r="B19">
        <v>261</v>
      </c>
      <c r="C19">
        <f t="shared" si="1"/>
        <v>225.1764705882353</v>
      </c>
      <c r="G19" s="3">
        <v>0.76500000000000001</v>
      </c>
      <c r="H19" s="3"/>
      <c r="I19" s="3">
        <v>44</v>
      </c>
      <c r="J19" s="3"/>
      <c r="K19">
        <v>103.4</v>
      </c>
      <c r="L19" s="3">
        <v>110.5</v>
      </c>
    </row>
    <row r="20" spans="1:12">
      <c r="A20">
        <v>1707</v>
      </c>
      <c r="B20">
        <v>261</v>
      </c>
      <c r="C20">
        <f t="shared" si="1"/>
        <v>204.70588235294119</v>
      </c>
      <c r="G20" s="3">
        <v>0.76200000000000001</v>
      </c>
      <c r="H20" s="3"/>
      <c r="I20" s="3">
        <v>40</v>
      </c>
      <c r="J20" s="3"/>
      <c r="K20">
        <v>103.4</v>
      </c>
      <c r="L20" s="3">
        <v>110.3</v>
      </c>
    </row>
    <row r="21" spans="1:12">
      <c r="A21">
        <v>1708</v>
      </c>
      <c r="B21">
        <v>261</v>
      </c>
      <c r="C21">
        <f t="shared" si="1"/>
        <v>220.05882352941177</v>
      </c>
      <c r="G21" s="3">
        <v>0.79800000000000004</v>
      </c>
      <c r="H21" s="3"/>
      <c r="I21" s="3">
        <v>43</v>
      </c>
      <c r="J21" s="3"/>
      <c r="K21">
        <v>103.4</v>
      </c>
      <c r="L21" s="3">
        <v>110</v>
      </c>
    </row>
    <row r="22" spans="1:12">
      <c r="A22">
        <v>1709</v>
      </c>
      <c r="B22">
        <v>261</v>
      </c>
      <c r="C22">
        <f t="shared" si="1"/>
        <v>271.23529411764707</v>
      </c>
      <c r="G22" s="3">
        <v>0.94399999999999995</v>
      </c>
      <c r="H22" s="3"/>
      <c r="I22" s="3">
        <v>53</v>
      </c>
      <c r="J22" s="3"/>
      <c r="K22">
        <v>103.4</v>
      </c>
      <c r="L22" s="3">
        <v>109.8</v>
      </c>
    </row>
    <row r="23" spans="1:12">
      <c r="A23">
        <v>1710</v>
      </c>
      <c r="B23">
        <v>261</v>
      </c>
      <c r="C23">
        <f t="shared" si="1"/>
        <v>312.1764705882353</v>
      </c>
      <c r="G23" s="3">
        <v>0.98</v>
      </c>
      <c r="H23" s="3"/>
      <c r="I23" s="3">
        <v>61</v>
      </c>
      <c r="J23" s="3"/>
      <c r="K23">
        <v>103.4</v>
      </c>
      <c r="L23" s="3">
        <v>109.6</v>
      </c>
    </row>
    <row r="24" spans="1:12">
      <c r="A24">
        <v>1711</v>
      </c>
      <c r="B24">
        <v>261</v>
      </c>
      <c r="C24">
        <f t="shared" si="1"/>
        <v>348</v>
      </c>
      <c r="G24" s="3">
        <v>0.91</v>
      </c>
      <c r="H24" s="3"/>
      <c r="I24" s="3">
        <v>68</v>
      </c>
      <c r="J24" s="3"/>
      <c r="K24">
        <v>103.4</v>
      </c>
      <c r="L24" s="3">
        <v>109.1</v>
      </c>
    </row>
    <row r="25" spans="1:12">
      <c r="A25">
        <v>1712</v>
      </c>
      <c r="B25">
        <v>261</v>
      </c>
      <c r="C25">
        <f t="shared" si="1"/>
        <v>250.76470588235293</v>
      </c>
      <c r="G25" s="3">
        <v>0.85699999999999998</v>
      </c>
      <c r="H25" s="3"/>
      <c r="I25" s="3">
        <v>49</v>
      </c>
      <c r="J25" s="3"/>
      <c r="K25">
        <v>103.4</v>
      </c>
      <c r="L25" s="3">
        <v>108.6</v>
      </c>
    </row>
    <row r="26" spans="1:12">
      <c r="A26">
        <v>1713</v>
      </c>
      <c r="B26">
        <v>261</v>
      </c>
      <c r="C26">
        <f t="shared" si="1"/>
        <v>230.29411764705881</v>
      </c>
      <c r="G26" s="3">
        <v>0.86099999999999999</v>
      </c>
      <c r="H26" s="3"/>
      <c r="I26" s="3">
        <v>45</v>
      </c>
      <c r="J26" s="3"/>
      <c r="K26">
        <v>103.4</v>
      </c>
      <c r="L26" s="3">
        <v>108.2</v>
      </c>
    </row>
    <row r="27" spans="1:12">
      <c r="A27">
        <v>1714</v>
      </c>
      <c r="B27">
        <v>261</v>
      </c>
      <c r="C27">
        <f t="shared" si="1"/>
        <v>245.64705882352942</v>
      </c>
      <c r="G27" s="3">
        <v>0.88700000000000001</v>
      </c>
      <c r="H27" s="3"/>
      <c r="I27" s="3">
        <v>48</v>
      </c>
      <c r="J27" s="3"/>
      <c r="K27">
        <v>103.4</v>
      </c>
      <c r="L27" s="3">
        <v>107.7</v>
      </c>
    </row>
    <row r="28" spans="1:12">
      <c r="A28">
        <v>1715</v>
      </c>
      <c r="G28" s="3">
        <v>0.82</v>
      </c>
      <c r="H28" s="3"/>
      <c r="I28" s="3">
        <v>49</v>
      </c>
      <c r="J28" s="3"/>
      <c r="K28">
        <v>103.4</v>
      </c>
      <c r="L28" s="3">
        <v>107.2</v>
      </c>
    </row>
    <row r="29" spans="1:12">
      <c r="A29">
        <v>1716</v>
      </c>
      <c r="G29" s="3">
        <v>0.85799999999999998</v>
      </c>
      <c r="H29" s="3"/>
      <c r="I29" s="3">
        <v>49</v>
      </c>
      <c r="J29" s="3"/>
      <c r="K29">
        <v>103.4</v>
      </c>
      <c r="L29" s="3">
        <v>106.7</v>
      </c>
    </row>
    <row r="30" spans="1:12">
      <c r="A30">
        <v>1717</v>
      </c>
      <c r="G30" s="3">
        <v>0.84299999999999997</v>
      </c>
      <c r="H30" s="3"/>
      <c r="I30" s="3">
        <v>46</v>
      </c>
      <c r="J30" s="3"/>
      <c r="K30">
        <v>103.4</v>
      </c>
      <c r="L30" s="3">
        <v>106.2</v>
      </c>
    </row>
    <row r="31" spans="1:12">
      <c r="A31">
        <v>1718</v>
      </c>
      <c r="G31" s="3">
        <v>0.81899999999999995</v>
      </c>
      <c r="H31" s="3"/>
      <c r="I31" s="3">
        <v>44</v>
      </c>
      <c r="J31" s="3"/>
      <c r="K31">
        <v>103.4</v>
      </c>
      <c r="L31" s="3">
        <v>105.7</v>
      </c>
    </row>
    <row r="32" spans="1:12">
      <c r="A32">
        <v>1719</v>
      </c>
      <c r="G32" s="3">
        <v>0.80100000000000005</v>
      </c>
      <c r="H32" s="3"/>
      <c r="I32" s="3">
        <v>46</v>
      </c>
      <c r="J32" s="3"/>
      <c r="K32">
        <v>103.4</v>
      </c>
      <c r="L32" s="3">
        <v>106.9</v>
      </c>
    </row>
    <row r="33" spans="1:12">
      <c r="A33">
        <v>1720</v>
      </c>
      <c r="G33" s="3">
        <v>0.85799999999999998</v>
      </c>
      <c r="H33" s="3"/>
      <c r="I33" s="3">
        <v>48</v>
      </c>
      <c r="J33" s="3"/>
      <c r="K33">
        <v>103.4</v>
      </c>
      <c r="L33" s="3">
        <v>105.6</v>
      </c>
    </row>
    <row r="34" spans="1:12">
      <c r="A34">
        <v>1721</v>
      </c>
      <c r="G34" s="3">
        <v>0.82899999999999996</v>
      </c>
      <c r="H34" s="3"/>
      <c r="I34" s="3">
        <v>46</v>
      </c>
      <c r="J34" s="3"/>
      <c r="K34">
        <v>103.4</v>
      </c>
      <c r="L34" s="3">
        <v>106.8</v>
      </c>
    </row>
    <row r="35" spans="1:12">
      <c r="A35">
        <v>1722</v>
      </c>
      <c r="G35" s="3">
        <v>0.81499999999999995</v>
      </c>
      <c r="H35" s="3"/>
      <c r="I35" s="3">
        <v>42</v>
      </c>
      <c r="J35" s="3"/>
      <c r="K35">
        <v>103.4</v>
      </c>
      <c r="L35" s="3">
        <v>107.8</v>
      </c>
    </row>
    <row r="36" spans="1:12">
      <c r="A36">
        <v>1723</v>
      </c>
      <c r="G36" s="3">
        <v>0.81899999999999995</v>
      </c>
      <c r="H36" s="3"/>
      <c r="I36" s="3">
        <v>40</v>
      </c>
      <c r="J36" s="3"/>
      <c r="K36">
        <v>103.4</v>
      </c>
      <c r="L36" s="3">
        <v>108.1</v>
      </c>
    </row>
    <row r="37" spans="1:12">
      <c r="A37">
        <v>1724</v>
      </c>
      <c r="G37" s="3">
        <v>0.82199999999999995</v>
      </c>
      <c r="H37" s="3"/>
      <c r="I37" s="3">
        <v>45</v>
      </c>
      <c r="J37" s="3"/>
      <c r="K37">
        <v>103.4</v>
      </c>
      <c r="L37" s="3">
        <v>108.7</v>
      </c>
    </row>
    <row r="38" spans="1:12">
      <c r="A38">
        <v>1725</v>
      </c>
      <c r="G38" s="3">
        <v>0.86099999999999999</v>
      </c>
      <c r="H38" s="3"/>
      <c r="I38" s="3">
        <v>46</v>
      </c>
      <c r="J38" s="3"/>
      <c r="K38">
        <v>103.4</v>
      </c>
      <c r="L38" s="3">
        <v>108.7</v>
      </c>
    </row>
    <row r="39" spans="1:12">
      <c r="A39">
        <v>1726</v>
      </c>
      <c r="G39" s="3">
        <v>0.88400000000000001</v>
      </c>
      <c r="H39" s="3"/>
      <c r="I39" s="3">
        <v>48</v>
      </c>
      <c r="J39" s="3"/>
      <c r="K39">
        <v>103.4</v>
      </c>
      <c r="L39" s="3">
        <v>107.6</v>
      </c>
    </row>
    <row r="40" spans="1:12">
      <c r="A40">
        <v>1727</v>
      </c>
      <c r="G40" s="3">
        <v>0.86199999999999999</v>
      </c>
      <c r="H40" s="3"/>
      <c r="I40" s="3">
        <v>45</v>
      </c>
      <c r="J40" s="3"/>
      <c r="K40">
        <v>103.4</v>
      </c>
      <c r="L40" s="3">
        <v>108.5</v>
      </c>
    </row>
    <row r="41" spans="1:12">
      <c r="A41">
        <v>1728</v>
      </c>
      <c r="G41" s="3">
        <v>0.94799999999999995</v>
      </c>
      <c r="H41" s="3"/>
      <c r="I41" s="3">
        <v>49</v>
      </c>
      <c r="J41" s="3"/>
      <c r="K41">
        <v>103.4</v>
      </c>
      <c r="L41" s="3">
        <v>107</v>
      </c>
    </row>
    <row r="42" spans="1:12">
      <c r="A42">
        <v>1729</v>
      </c>
      <c r="G42" s="3">
        <v>0.90800000000000003</v>
      </c>
      <c r="H42" s="3"/>
      <c r="I42" s="3">
        <v>52</v>
      </c>
      <c r="J42" s="3"/>
      <c r="K42">
        <v>103.4</v>
      </c>
      <c r="L42" s="3">
        <v>105.3</v>
      </c>
    </row>
    <row r="43" spans="1:12">
      <c r="A43">
        <v>1730</v>
      </c>
      <c r="G43" s="3">
        <v>0.83699999999999997</v>
      </c>
      <c r="H43" s="3"/>
      <c r="I43" s="3">
        <v>46</v>
      </c>
      <c r="J43" s="3"/>
      <c r="K43">
        <v>103.4</v>
      </c>
      <c r="L43" s="3">
        <v>106</v>
      </c>
    </row>
    <row r="44" spans="1:12">
      <c r="A44">
        <v>1731</v>
      </c>
      <c r="G44" s="3">
        <v>0.77800000000000002</v>
      </c>
      <c r="H44" s="3"/>
      <c r="I44" s="3">
        <v>42</v>
      </c>
      <c r="J44" s="3"/>
      <c r="K44">
        <v>103.4</v>
      </c>
      <c r="L44" s="3">
        <v>107.2</v>
      </c>
    </row>
    <row r="45" spans="1:12">
      <c r="A45">
        <v>1732</v>
      </c>
      <c r="G45" s="3">
        <v>0.747</v>
      </c>
      <c r="H45" s="3"/>
      <c r="I45" s="3">
        <v>42</v>
      </c>
      <c r="J45" s="3"/>
      <c r="K45">
        <v>103.4</v>
      </c>
      <c r="L45" s="3">
        <v>107.6</v>
      </c>
    </row>
    <row r="46" spans="1:12">
      <c r="A46">
        <v>1733</v>
      </c>
      <c r="G46" s="3">
        <v>0.77200000000000002</v>
      </c>
      <c r="H46" s="3"/>
      <c r="I46" s="3">
        <v>41</v>
      </c>
      <c r="J46" s="3"/>
      <c r="K46">
        <v>103.4</v>
      </c>
      <c r="L46" s="3">
        <v>107.3</v>
      </c>
    </row>
    <row r="47" spans="1:12">
      <c r="A47">
        <v>1734</v>
      </c>
      <c r="G47" s="3">
        <v>0.79400000000000004</v>
      </c>
      <c r="H47" s="3"/>
      <c r="I47" s="3">
        <v>39</v>
      </c>
      <c r="J47" s="3"/>
      <c r="K47">
        <v>103.4</v>
      </c>
      <c r="L47" s="3">
        <v>109.8</v>
      </c>
    </row>
    <row r="48" spans="1:12">
      <c r="A48">
        <v>1735</v>
      </c>
      <c r="G48" s="3">
        <v>0.81599999999999995</v>
      </c>
      <c r="H48" s="3"/>
      <c r="I48" s="3">
        <v>40</v>
      </c>
      <c r="J48" s="3"/>
      <c r="K48">
        <v>103.4</v>
      </c>
      <c r="L48" s="3">
        <v>109.7</v>
      </c>
    </row>
    <row r="49" spans="1:12">
      <c r="A49">
        <v>1736</v>
      </c>
      <c r="G49" s="3">
        <v>0.82099999999999995</v>
      </c>
      <c r="H49" s="3"/>
      <c r="I49" s="3">
        <v>41</v>
      </c>
      <c r="J49" s="3"/>
      <c r="K49">
        <v>103.4</v>
      </c>
      <c r="L49" s="3">
        <v>108.6</v>
      </c>
    </row>
    <row r="50" spans="1:12">
      <c r="A50">
        <v>1737</v>
      </c>
      <c r="G50" s="3">
        <v>0.80100000000000005</v>
      </c>
      <c r="H50" s="3"/>
      <c r="I50" s="3">
        <v>44</v>
      </c>
      <c r="J50" s="3"/>
      <c r="K50">
        <v>103.4</v>
      </c>
      <c r="L50" s="3">
        <v>107.9</v>
      </c>
    </row>
    <row r="51" spans="1:12">
      <c r="A51">
        <v>1738</v>
      </c>
      <c r="G51" s="3">
        <v>0.77600000000000002</v>
      </c>
      <c r="H51" s="3"/>
      <c r="I51" s="3">
        <v>43</v>
      </c>
      <c r="J51" s="3"/>
      <c r="K51">
        <v>103.4</v>
      </c>
      <c r="L51" s="3">
        <v>109.6</v>
      </c>
    </row>
    <row r="52" spans="1:12">
      <c r="A52">
        <v>1739</v>
      </c>
      <c r="B52">
        <v>5441</v>
      </c>
      <c r="C52">
        <f t="shared" ref="C52:C64" si="2">B52*$I52/$I$13</f>
        <v>4480.8235294117649</v>
      </c>
      <c r="G52" s="3">
        <v>0.80200000000000005</v>
      </c>
      <c r="H52" s="3"/>
      <c r="I52" s="3">
        <v>42</v>
      </c>
      <c r="J52" s="3"/>
      <c r="K52">
        <v>103.4</v>
      </c>
      <c r="L52" s="3">
        <v>105.3</v>
      </c>
    </row>
    <row r="53" spans="1:12">
      <c r="A53">
        <v>1740</v>
      </c>
      <c r="B53">
        <v>5441</v>
      </c>
      <c r="C53">
        <f t="shared" si="2"/>
        <v>5227.6274509803925</v>
      </c>
      <c r="G53" s="3">
        <v>0.88500000000000001</v>
      </c>
      <c r="H53" s="3"/>
      <c r="I53" s="3">
        <v>49</v>
      </c>
      <c r="J53" s="3"/>
      <c r="K53">
        <v>103.4</v>
      </c>
      <c r="L53" s="3">
        <v>105.3</v>
      </c>
    </row>
    <row r="54" spans="1:12">
      <c r="A54">
        <v>1741</v>
      </c>
      <c r="B54">
        <v>5441</v>
      </c>
      <c r="C54">
        <f t="shared" si="2"/>
        <v>5761.0588235294117</v>
      </c>
      <c r="G54" s="3">
        <v>0.9</v>
      </c>
      <c r="H54" s="3"/>
      <c r="I54" s="3">
        <v>54</v>
      </c>
      <c r="J54" s="3"/>
      <c r="K54">
        <v>103.4</v>
      </c>
      <c r="L54" s="3">
        <v>102</v>
      </c>
    </row>
    <row r="55" spans="1:12">
      <c r="A55">
        <v>1742</v>
      </c>
      <c r="B55">
        <v>5441</v>
      </c>
      <c r="C55">
        <f t="shared" si="2"/>
        <v>5120.9411764705883</v>
      </c>
      <c r="G55" s="3">
        <v>0.82099999999999995</v>
      </c>
      <c r="H55" s="3"/>
      <c r="I55" s="3">
        <v>48</v>
      </c>
      <c r="J55" s="3"/>
      <c r="K55">
        <v>103.4</v>
      </c>
      <c r="L55" s="3">
        <v>111.3</v>
      </c>
    </row>
    <row r="56" spans="1:12">
      <c r="A56">
        <v>1743</v>
      </c>
      <c r="B56">
        <v>5441</v>
      </c>
      <c r="C56">
        <f t="shared" si="2"/>
        <v>4694.1960784313724</v>
      </c>
      <c r="G56" s="3">
        <v>0.77</v>
      </c>
      <c r="H56" s="3"/>
      <c r="I56" s="3">
        <v>44</v>
      </c>
      <c r="J56" s="3"/>
      <c r="K56">
        <v>103.4</v>
      </c>
      <c r="L56" s="3">
        <v>111.3</v>
      </c>
    </row>
    <row r="57" spans="1:12">
      <c r="A57">
        <v>1744</v>
      </c>
      <c r="B57">
        <v>5441</v>
      </c>
      <c r="C57">
        <f t="shared" si="2"/>
        <v>4160.7647058823532</v>
      </c>
      <c r="G57" s="3">
        <v>0.753</v>
      </c>
      <c r="H57" s="3"/>
      <c r="I57" s="3">
        <v>39</v>
      </c>
      <c r="J57" s="3"/>
      <c r="K57">
        <v>103.4</v>
      </c>
      <c r="L57" s="3">
        <v>111.3</v>
      </c>
    </row>
    <row r="58" spans="1:12">
      <c r="A58">
        <v>1745</v>
      </c>
      <c r="B58">
        <v>5441</v>
      </c>
      <c r="C58">
        <f t="shared" si="2"/>
        <v>4267.4509803921565</v>
      </c>
      <c r="G58" s="3">
        <v>0.77700000000000002</v>
      </c>
      <c r="H58" s="3"/>
      <c r="I58" s="3">
        <v>40</v>
      </c>
      <c r="J58" s="3"/>
      <c r="K58">
        <v>103.4</v>
      </c>
      <c r="L58" s="3">
        <v>112.7</v>
      </c>
    </row>
    <row r="59" spans="1:12">
      <c r="A59">
        <v>1746</v>
      </c>
      <c r="B59">
        <v>5441</v>
      </c>
      <c r="C59">
        <f t="shared" si="2"/>
        <v>4800.8823529411766</v>
      </c>
      <c r="G59" s="3">
        <v>0.82399999999999995</v>
      </c>
      <c r="H59" s="3"/>
      <c r="I59" s="3">
        <v>45</v>
      </c>
      <c r="J59" s="3"/>
      <c r="K59">
        <v>103.4</v>
      </c>
      <c r="L59" s="3">
        <v>107.9</v>
      </c>
    </row>
    <row r="60" spans="1:12">
      <c r="A60">
        <v>1747</v>
      </c>
      <c r="B60">
        <v>5441</v>
      </c>
      <c r="C60">
        <f t="shared" si="2"/>
        <v>4694.1960784313724</v>
      </c>
      <c r="G60" s="3">
        <v>0.79800000000000004</v>
      </c>
      <c r="H60" s="3"/>
      <c r="I60" s="3">
        <v>44</v>
      </c>
      <c r="J60" s="3"/>
      <c r="K60">
        <v>103.4</v>
      </c>
      <c r="L60" s="3">
        <v>105.7</v>
      </c>
    </row>
    <row r="61" spans="1:12">
      <c r="A61">
        <v>1748</v>
      </c>
      <c r="B61">
        <v>5441</v>
      </c>
      <c r="C61">
        <f t="shared" si="2"/>
        <v>4907.5686274509808</v>
      </c>
      <c r="G61" s="3">
        <v>0.81699999999999995</v>
      </c>
      <c r="H61" s="3"/>
      <c r="I61" s="3">
        <v>46</v>
      </c>
      <c r="J61" s="3"/>
      <c r="K61">
        <v>103.4</v>
      </c>
      <c r="L61" s="3">
        <v>107.2</v>
      </c>
    </row>
    <row r="62" spans="1:12">
      <c r="A62">
        <v>1749</v>
      </c>
      <c r="B62">
        <v>5441</v>
      </c>
      <c r="C62">
        <f t="shared" si="2"/>
        <v>4907.5686274509808</v>
      </c>
      <c r="G62" s="3">
        <v>0.80800000000000005</v>
      </c>
      <c r="H62" s="3"/>
      <c r="I62" s="3">
        <v>46</v>
      </c>
      <c r="J62" s="3"/>
      <c r="K62">
        <v>103.4</v>
      </c>
      <c r="L62" s="3">
        <v>106.9</v>
      </c>
    </row>
    <row r="63" spans="1:12">
      <c r="A63">
        <v>1750</v>
      </c>
      <c r="B63">
        <v>5441</v>
      </c>
      <c r="C63">
        <f t="shared" si="2"/>
        <v>4800.8823529411766</v>
      </c>
      <c r="G63" s="3">
        <v>0.81499999999999995</v>
      </c>
      <c r="H63" s="3"/>
      <c r="I63" s="3">
        <v>45</v>
      </c>
      <c r="J63" s="3"/>
      <c r="K63">
        <v>103.4</v>
      </c>
      <c r="L63" s="3">
        <v>106.6</v>
      </c>
    </row>
    <row r="64" spans="1:12">
      <c r="A64">
        <v>1751</v>
      </c>
      <c r="B64">
        <v>5441</v>
      </c>
      <c r="C64">
        <f t="shared" si="2"/>
        <v>4694.1960784313724</v>
      </c>
      <c r="G64" s="3">
        <v>0.81599999999999995</v>
      </c>
      <c r="H64" s="3"/>
      <c r="I64" s="3">
        <v>44</v>
      </c>
      <c r="J64" s="3"/>
      <c r="K64">
        <v>103.4</v>
      </c>
      <c r="L64" s="3">
        <v>106</v>
      </c>
    </row>
    <row r="65" spans="1:12">
      <c r="A65">
        <v>1752</v>
      </c>
      <c r="G65" s="3">
        <v>0.85899999999999999</v>
      </c>
      <c r="H65" s="3"/>
      <c r="I65" s="3">
        <v>46</v>
      </c>
      <c r="J65" s="3"/>
      <c r="K65">
        <v>103.4</v>
      </c>
      <c r="L65" s="3">
        <v>104.5</v>
      </c>
    </row>
    <row r="66" spans="1:12">
      <c r="A66">
        <v>1753</v>
      </c>
      <c r="G66" s="3">
        <v>0.84199999999999997</v>
      </c>
      <c r="H66" s="3"/>
      <c r="I66" s="3">
        <v>45</v>
      </c>
      <c r="J66" s="3"/>
      <c r="K66">
        <v>103.4</v>
      </c>
      <c r="L66" s="3">
        <v>103.2</v>
      </c>
    </row>
    <row r="67" spans="1:12">
      <c r="A67">
        <v>1754</v>
      </c>
      <c r="G67" s="3">
        <v>0.84499999999999997</v>
      </c>
      <c r="H67" s="3"/>
      <c r="I67" s="3">
        <v>47</v>
      </c>
      <c r="J67" s="3"/>
      <c r="K67">
        <v>103.4</v>
      </c>
      <c r="L67" s="3">
        <v>104.4</v>
      </c>
    </row>
    <row r="68" spans="1:12">
      <c r="A68">
        <v>1755</v>
      </c>
      <c r="G68" s="3">
        <v>0.82499999999999996</v>
      </c>
      <c r="H68" s="3"/>
      <c r="I68" s="3">
        <v>44</v>
      </c>
      <c r="J68" s="3"/>
      <c r="K68">
        <v>103.4</v>
      </c>
      <c r="L68" s="3">
        <v>107.2</v>
      </c>
    </row>
    <row r="69" spans="1:12">
      <c r="A69">
        <v>1756</v>
      </c>
      <c r="B69">
        <v>12171</v>
      </c>
      <c r="C69">
        <f t="shared" ref="C69:C76" si="3">B69*$I69/$I$13</f>
        <v>10977.764705882353</v>
      </c>
      <c r="G69" s="3">
        <v>0.86199999999999999</v>
      </c>
      <c r="H69" s="3"/>
      <c r="I69" s="3">
        <v>46</v>
      </c>
      <c r="J69" s="3"/>
      <c r="K69">
        <v>103.4</v>
      </c>
      <c r="L69" s="3">
        <v>107.4</v>
      </c>
    </row>
    <row r="70" spans="1:12">
      <c r="A70">
        <v>1757</v>
      </c>
      <c r="B70">
        <v>12171</v>
      </c>
      <c r="C70">
        <f t="shared" si="3"/>
        <v>13364.235294117647</v>
      </c>
      <c r="G70" s="3">
        <v>0.95599999999999996</v>
      </c>
      <c r="H70" s="3"/>
      <c r="I70" s="3">
        <v>56</v>
      </c>
      <c r="J70" s="3"/>
      <c r="K70">
        <v>103.4</v>
      </c>
      <c r="L70" s="3">
        <v>107.4</v>
      </c>
    </row>
    <row r="71" spans="1:12">
      <c r="A71">
        <v>1758</v>
      </c>
      <c r="B71">
        <v>12171</v>
      </c>
      <c r="C71">
        <f t="shared" si="3"/>
        <v>13364.235294117647</v>
      </c>
      <c r="G71" s="3">
        <v>0.90800000000000003</v>
      </c>
      <c r="H71" s="3"/>
      <c r="I71" s="3">
        <v>56</v>
      </c>
      <c r="J71" s="3"/>
      <c r="K71">
        <v>103.4</v>
      </c>
      <c r="L71" s="3">
        <v>103.4</v>
      </c>
    </row>
    <row r="72" spans="1:12">
      <c r="A72">
        <v>1759</v>
      </c>
      <c r="B72">
        <v>12171</v>
      </c>
      <c r="C72">
        <f t="shared" si="3"/>
        <v>12171</v>
      </c>
      <c r="G72" s="3">
        <v>0.83699999999999997</v>
      </c>
      <c r="H72" s="3"/>
      <c r="I72" s="3">
        <v>51</v>
      </c>
      <c r="J72" s="3"/>
      <c r="K72">
        <v>103.4</v>
      </c>
      <c r="L72" s="3">
        <v>102.7</v>
      </c>
    </row>
    <row r="73" spans="1:12">
      <c r="A73">
        <v>1760</v>
      </c>
      <c r="B73">
        <v>12171</v>
      </c>
      <c r="C73">
        <f t="shared" si="3"/>
        <v>11693.705882352941</v>
      </c>
      <c r="G73" s="3">
        <v>0.84799999999999998</v>
      </c>
      <c r="H73" s="3"/>
      <c r="I73" s="3">
        <v>49</v>
      </c>
      <c r="J73" s="3"/>
      <c r="K73">
        <v>103.4</v>
      </c>
      <c r="L73" s="3">
        <v>103.1</v>
      </c>
    </row>
    <row r="74" spans="1:12">
      <c r="A74">
        <v>1761</v>
      </c>
      <c r="B74">
        <v>12171</v>
      </c>
      <c r="C74">
        <f t="shared" si="3"/>
        <v>11216.411764705883</v>
      </c>
      <c r="G74" s="3">
        <v>0.83199999999999996</v>
      </c>
      <c r="H74" s="3"/>
      <c r="I74" s="3">
        <v>47</v>
      </c>
      <c r="J74" s="3"/>
      <c r="K74">
        <v>103.4</v>
      </c>
      <c r="L74" s="3">
        <v>101</v>
      </c>
    </row>
    <row r="75" spans="1:12">
      <c r="A75">
        <v>1762</v>
      </c>
      <c r="B75">
        <v>12171</v>
      </c>
      <c r="C75">
        <f t="shared" si="3"/>
        <v>11693.705882352941</v>
      </c>
      <c r="G75" s="3">
        <v>0.85899999999999999</v>
      </c>
      <c r="H75" s="3"/>
      <c r="I75" s="3">
        <v>49</v>
      </c>
      <c r="J75" s="3"/>
      <c r="K75">
        <v>103.4</v>
      </c>
      <c r="L75" s="3">
        <v>104.4</v>
      </c>
    </row>
    <row r="76" spans="1:12">
      <c r="A76">
        <v>1763</v>
      </c>
      <c r="B76">
        <v>12171</v>
      </c>
      <c r="C76">
        <f t="shared" si="3"/>
        <v>11932.35294117647</v>
      </c>
      <c r="G76" s="3">
        <v>0.875</v>
      </c>
      <c r="H76" s="3"/>
      <c r="I76" s="3">
        <v>50</v>
      </c>
      <c r="J76" s="3"/>
      <c r="K76">
        <v>103.4</v>
      </c>
      <c r="L76" s="3">
        <v>104.7</v>
      </c>
    </row>
    <row r="77" spans="1:12">
      <c r="A77">
        <v>1764</v>
      </c>
      <c r="G77" s="3">
        <v>0.90400000000000003</v>
      </c>
      <c r="H77" s="3"/>
      <c r="I77" s="3">
        <v>54</v>
      </c>
      <c r="J77" s="3"/>
      <c r="K77">
        <v>103.4</v>
      </c>
      <c r="L77" s="3">
        <v>108.5</v>
      </c>
    </row>
    <row r="78" spans="1:12">
      <c r="A78">
        <v>1765</v>
      </c>
      <c r="G78" s="3">
        <v>0.93799999999999994</v>
      </c>
      <c r="H78" s="3"/>
      <c r="I78" s="3">
        <v>56</v>
      </c>
      <c r="J78" s="3"/>
      <c r="K78">
        <v>103.4</v>
      </c>
      <c r="L78" s="3">
        <v>107.1</v>
      </c>
    </row>
    <row r="79" spans="1:12">
      <c r="A79">
        <v>1766</v>
      </c>
      <c r="G79" s="3">
        <v>0.92200000000000004</v>
      </c>
      <c r="H79" s="3"/>
      <c r="I79" s="3">
        <v>57</v>
      </c>
      <c r="J79" s="3"/>
      <c r="K79">
        <v>103.4</v>
      </c>
      <c r="L79" s="3">
        <v>103.5</v>
      </c>
    </row>
    <row r="80" spans="1:12">
      <c r="A80">
        <v>1767</v>
      </c>
      <c r="G80" s="3">
        <v>0.995</v>
      </c>
      <c r="H80" s="3"/>
      <c r="I80" s="3">
        <v>60</v>
      </c>
      <c r="J80" s="3"/>
      <c r="K80">
        <v>103.4</v>
      </c>
      <c r="L80" s="3">
        <v>103.3</v>
      </c>
    </row>
    <row r="81" spans="1:12">
      <c r="A81">
        <v>1768</v>
      </c>
      <c r="G81" s="3">
        <v>0.96599999999999997</v>
      </c>
      <c r="H81" s="3"/>
      <c r="I81" s="3">
        <v>59</v>
      </c>
      <c r="J81" s="3"/>
      <c r="K81">
        <v>103.4</v>
      </c>
      <c r="L81" s="3">
        <v>104.4</v>
      </c>
    </row>
    <row r="82" spans="1:12">
      <c r="A82">
        <v>1769</v>
      </c>
      <c r="G82" s="3">
        <v>0.92400000000000004</v>
      </c>
      <c r="H82" s="3"/>
      <c r="I82" s="3">
        <v>55</v>
      </c>
      <c r="J82" s="3"/>
      <c r="K82">
        <v>103.4</v>
      </c>
      <c r="L82" s="3">
        <v>102.8</v>
      </c>
    </row>
    <row r="83" spans="1:12">
      <c r="A83">
        <v>1770</v>
      </c>
      <c r="G83" s="3">
        <v>0.92500000000000004</v>
      </c>
      <c r="H83" s="3"/>
      <c r="I83" s="3">
        <v>54</v>
      </c>
      <c r="J83" s="3"/>
      <c r="K83">
        <v>103.4</v>
      </c>
      <c r="L83" s="3">
        <v>102.1</v>
      </c>
    </row>
    <row r="84" spans="1:12">
      <c r="A84">
        <v>1771</v>
      </c>
      <c r="G84" s="3">
        <v>0.97799999999999998</v>
      </c>
      <c r="H84" s="3"/>
      <c r="I84" s="3">
        <v>59</v>
      </c>
      <c r="J84" s="3"/>
      <c r="K84">
        <v>103.4</v>
      </c>
      <c r="L84" s="3">
        <v>102.5</v>
      </c>
    </row>
    <row r="85" spans="1:12">
      <c r="A85">
        <v>1772</v>
      </c>
      <c r="G85" s="3">
        <v>1.0029999999999999</v>
      </c>
      <c r="H85" s="3"/>
      <c r="I85" s="3">
        <v>65</v>
      </c>
      <c r="J85" s="3"/>
      <c r="K85">
        <v>103.4</v>
      </c>
      <c r="L85" s="3">
        <v>103.2</v>
      </c>
    </row>
    <row r="86" spans="1:12">
      <c r="A86">
        <v>1773</v>
      </c>
      <c r="G86" s="3">
        <v>1.0089999999999999</v>
      </c>
      <c r="H86" s="3"/>
      <c r="I86" s="3">
        <v>65</v>
      </c>
      <c r="J86" s="3"/>
      <c r="K86">
        <v>103.4</v>
      </c>
      <c r="L86" s="3">
        <v>108.2</v>
      </c>
    </row>
    <row r="87" spans="1:12">
      <c r="A87">
        <v>1774</v>
      </c>
      <c r="G87" s="3">
        <v>1.0189999999999999</v>
      </c>
      <c r="H87" s="3"/>
      <c r="I87" s="3">
        <v>66</v>
      </c>
      <c r="J87" s="3"/>
      <c r="K87">
        <v>103.4</v>
      </c>
      <c r="L87" s="3">
        <v>109.4</v>
      </c>
    </row>
    <row r="88" spans="1:12">
      <c r="A88">
        <v>1775</v>
      </c>
      <c r="G88" s="3">
        <v>1.0049999999999999</v>
      </c>
      <c r="H88" s="3"/>
      <c r="I88" s="3">
        <v>62</v>
      </c>
      <c r="J88" s="3"/>
      <c r="K88">
        <v>103.4</v>
      </c>
      <c r="L88" s="3">
        <v>107.4</v>
      </c>
    </row>
    <row r="89" spans="1:12">
      <c r="A89">
        <v>1776</v>
      </c>
      <c r="B89">
        <v>7455</v>
      </c>
      <c r="C89">
        <f t="shared" ref="C89:C98" si="4">B89*$I89/$I$13</f>
        <v>8916.7647058823532</v>
      </c>
      <c r="G89" s="3">
        <v>0.95199999999999996</v>
      </c>
      <c r="H89" s="3"/>
      <c r="I89" s="3">
        <v>61</v>
      </c>
      <c r="J89" s="3"/>
      <c r="K89">
        <v>103.4</v>
      </c>
      <c r="L89" s="3">
        <v>105.7</v>
      </c>
    </row>
    <row r="90" spans="1:12">
      <c r="A90">
        <v>1777</v>
      </c>
      <c r="B90">
        <v>7455</v>
      </c>
      <c r="C90">
        <f t="shared" si="4"/>
        <v>8770.5882352941171</v>
      </c>
      <c r="G90" s="3">
        <v>0.99199999999999999</v>
      </c>
      <c r="H90" s="3"/>
      <c r="I90" s="3">
        <v>60</v>
      </c>
      <c r="J90" s="3"/>
      <c r="K90">
        <v>103.4</v>
      </c>
      <c r="L90" s="3">
        <v>102.2</v>
      </c>
    </row>
    <row r="91" spans="1:12">
      <c r="A91">
        <v>1778</v>
      </c>
      <c r="B91">
        <v>7455</v>
      </c>
      <c r="C91">
        <f t="shared" si="4"/>
        <v>9209.1176470588234</v>
      </c>
      <c r="G91" s="3">
        <v>1.006</v>
      </c>
      <c r="H91" s="3"/>
      <c r="I91" s="3">
        <v>63</v>
      </c>
      <c r="J91" s="3"/>
      <c r="K91">
        <v>103.4</v>
      </c>
      <c r="L91" s="3">
        <v>105</v>
      </c>
    </row>
    <row r="92" spans="1:12">
      <c r="A92">
        <v>1779</v>
      </c>
      <c r="B92">
        <v>7455</v>
      </c>
      <c r="C92">
        <f t="shared" si="4"/>
        <v>8478.2352941176468</v>
      </c>
      <c r="G92" s="3">
        <v>0.95399999999999996</v>
      </c>
      <c r="H92" s="3"/>
      <c r="I92" s="3">
        <v>58</v>
      </c>
      <c r="J92" s="3"/>
      <c r="K92">
        <v>103.4</v>
      </c>
      <c r="L92" s="3">
        <v>109.6</v>
      </c>
    </row>
    <row r="93" spans="1:12">
      <c r="A93">
        <v>1780</v>
      </c>
      <c r="B93">
        <v>7455</v>
      </c>
      <c r="C93">
        <f t="shared" si="4"/>
        <v>8185.8823529411766</v>
      </c>
      <c r="G93" s="3">
        <v>0.96599999999999997</v>
      </c>
      <c r="H93" s="3"/>
      <c r="I93" s="3">
        <v>56</v>
      </c>
      <c r="J93" s="3"/>
      <c r="K93">
        <v>103.4</v>
      </c>
      <c r="L93" s="3">
        <v>107.3</v>
      </c>
    </row>
    <row r="94" spans="1:12">
      <c r="A94">
        <v>1781</v>
      </c>
      <c r="B94">
        <v>7455</v>
      </c>
      <c r="C94">
        <f t="shared" si="4"/>
        <v>8478.2352941176468</v>
      </c>
      <c r="G94" s="3">
        <v>1.0249999999999999</v>
      </c>
      <c r="H94" s="3"/>
      <c r="I94" s="3">
        <v>58</v>
      </c>
      <c r="J94" s="3"/>
      <c r="K94">
        <v>103.4</v>
      </c>
      <c r="L94" s="3">
        <v>101.7</v>
      </c>
    </row>
    <row r="95" spans="1:12">
      <c r="A95">
        <v>1782</v>
      </c>
      <c r="B95">
        <v>7455</v>
      </c>
      <c r="C95">
        <f t="shared" si="4"/>
        <v>8624.4117647058829</v>
      </c>
      <c r="G95" s="3">
        <v>1.0429999999999999</v>
      </c>
      <c r="H95" s="3"/>
      <c r="I95" s="3">
        <v>59</v>
      </c>
      <c r="J95" s="3"/>
      <c r="K95">
        <v>103.4</v>
      </c>
      <c r="L95" s="3">
        <v>98.7</v>
      </c>
    </row>
    <row r="96" spans="1:12">
      <c r="A96">
        <v>1783</v>
      </c>
      <c r="B96">
        <v>7455</v>
      </c>
      <c r="C96">
        <f t="shared" si="4"/>
        <v>9647.6470588235297</v>
      </c>
      <c r="G96" s="3">
        <v>1.0649999999999999</v>
      </c>
      <c r="H96" s="3"/>
      <c r="I96" s="3">
        <v>66</v>
      </c>
      <c r="J96" s="3"/>
      <c r="K96">
        <v>103.4</v>
      </c>
      <c r="L96" s="3">
        <v>101.9</v>
      </c>
    </row>
    <row r="97" spans="1:16">
      <c r="A97">
        <v>1784</v>
      </c>
      <c r="B97">
        <v>7455</v>
      </c>
      <c r="C97">
        <f t="shared" si="4"/>
        <v>9793.823529411764</v>
      </c>
      <c r="G97" s="3">
        <v>1.048</v>
      </c>
      <c r="H97" s="3"/>
      <c r="I97" s="3">
        <v>67</v>
      </c>
      <c r="J97" s="3"/>
      <c r="K97">
        <v>103.4</v>
      </c>
      <c r="L97" s="3">
        <v>108.3</v>
      </c>
    </row>
    <row r="98" spans="1:16">
      <c r="A98">
        <v>1785</v>
      </c>
      <c r="B98">
        <v>7455</v>
      </c>
      <c r="C98">
        <f t="shared" si="4"/>
        <v>9355.2941176470595</v>
      </c>
      <c r="G98" s="3">
        <v>1.012</v>
      </c>
      <c r="H98" s="3"/>
      <c r="I98" s="3">
        <v>64</v>
      </c>
      <c r="J98" s="3"/>
      <c r="K98">
        <v>103.4</v>
      </c>
      <c r="L98" s="3">
        <v>111.3</v>
      </c>
    </row>
    <row r="99" spans="1:16">
      <c r="A99">
        <v>1786</v>
      </c>
      <c r="G99" s="3">
        <v>0.99099999999999999</v>
      </c>
      <c r="H99" s="3"/>
      <c r="I99" s="3">
        <v>64</v>
      </c>
      <c r="J99" s="3"/>
      <c r="K99">
        <v>103.4</v>
      </c>
      <c r="L99" s="3">
        <v>109.3</v>
      </c>
    </row>
    <row r="100" spans="1:16">
      <c r="A100">
        <v>1787</v>
      </c>
      <c r="G100" s="3">
        <v>1.0089999999999999</v>
      </c>
      <c r="H100" s="3"/>
      <c r="I100" s="3">
        <v>63</v>
      </c>
      <c r="J100" s="3"/>
      <c r="K100">
        <v>103.4</v>
      </c>
      <c r="L100" s="3">
        <v>108.8</v>
      </c>
    </row>
    <row r="101" spans="1:16">
      <c r="A101">
        <v>1788</v>
      </c>
      <c r="G101" s="3">
        <v>1.016</v>
      </c>
      <c r="H101" s="3"/>
      <c r="I101" s="3">
        <v>66</v>
      </c>
      <c r="J101" s="3"/>
      <c r="K101">
        <v>103.4</v>
      </c>
      <c r="L101" s="3">
        <v>108.2</v>
      </c>
    </row>
    <row r="102" spans="1:16">
      <c r="A102">
        <v>1789</v>
      </c>
      <c r="G102" s="3">
        <v>1.0429999999999999</v>
      </c>
      <c r="H102" s="3"/>
      <c r="I102" s="3">
        <v>65</v>
      </c>
      <c r="J102" s="3"/>
      <c r="K102">
        <v>103.4</v>
      </c>
      <c r="L102" s="3">
        <v>109.4</v>
      </c>
    </row>
    <row r="103" spans="1:16">
      <c r="A103">
        <v>1790</v>
      </c>
      <c r="G103" s="3">
        <v>1.073</v>
      </c>
      <c r="H103" s="3"/>
      <c r="I103" s="3">
        <v>66</v>
      </c>
      <c r="J103" s="3"/>
      <c r="K103">
        <v>103.4</v>
      </c>
      <c r="L103" s="3">
        <v>109.9</v>
      </c>
    </row>
    <row r="104" spans="1:16">
      <c r="A104">
        <v>1791</v>
      </c>
      <c r="G104" s="3">
        <v>1.0660000000000001</v>
      </c>
      <c r="H104" s="3"/>
      <c r="I104" s="3">
        <v>66</v>
      </c>
      <c r="J104" s="3"/>
      <c r="K104">
        <v>103.4</v>
      </c>
      <c r="L104" s="3">
        <v>109.6</v>
      </c>
    </row>
    <row r="105" spans="1:16">
      <c r="A105">
        <v>1792</v>
      </c>
      <c r="G105" s="3">
        <v>1.0529999999999999</v>
      </c>
      <c r="H105" s="3"/>
      <c r="I105" s="3">
        <v>67</v>
      </c>
      <c r="J105" s="3"/>
      <c r="K105">
        <v>103.4</v>
      </c>
      <c r="L105" s="3">
        <v>107.8</v>
      </c>
    </row>
    <row r="106" spans="1:16">
      <c r="A106">
        <v>1793</v>
      </c>
      <c r="B106">
        <v>2240</v>
      </c>
      <c r="C106">
        <f t="shared" ref="C106:C128" si="5">B106*$I106/$I$13</f>
        <v>3030.5882352941176</v>
      </c>
      <c r="D106" s="2">
        <v>79615.34</v>
      </c>
      <c r="E106" s="2">
        <f t="shared" ref="E106:E128" si="6">D106*30800000/$D$130</f>
        <v>549591.72916415823</v>
      </c>
      <c r="F106" s="2">
        <f t="shared" ref="F106:F128" si="7">E106</f>
        <v>549591.72916415823</v>
      </c>
      <c r="G106" s="3">
        <v>1.093</v>
      </c>
      <c r="H106" s="4">
        <f>F106*I106/$I$117</f>
        <v>379218.29312326916</v>
      </c>
      <c r="I106" s="3">
        <v>69</v>
      </c>
      <c r="J106" s="4">
        <f>F106*I106/$I$117</f>
        <v>379218.29312326916</v>
      </c>
      <c r="K106">
        <v>103.4</v>
      </c>
      <c r="L106" s="3">
        <v>111</v>
      </c>
      <c r="M106">
        <f t="shared" ref="M106:M128" si="8">H106*L106/10/1000/100</f>
        <v>42.093230536682874</v>
      </c>
      <c r="N106">
        <f t="shared" ref="N106:N128" si="9">F106*K106/10/1000/100</f>
        <v>56.827784795573969</v>
      </c>
      <c r="O106">
        <v>8.2322264244361101</v>
      </c>
      <c r="P106">
        <f>D106*K106/10/1000/100</f>
        <v>8.2322261560000012</v>
      </c>
    </row>
    <row r="107" spans="1:16">
      <c r="A107">
        <v>1794</v>
      </c>
      <c r="B107">
        <v>2240</v>
      </c>
      <c r="C107">
        <f t="shared" si="5"/>
        <v>3250.1960784313724</v>
      </c>
      <c r="D107">
        <v>18980.71</v>
      </c>
      <c r="E107" s="2">
        <f t="shared" si="6"/>
        <v>131025.51882166715</v>
      </c>
      <c r="F107" s="2">
        <f t="shared" si="7"/>
        <v>131025.51882166715</v>
      </c>
      <c r="G107" s="3">
        <v>1.1160000000000001</v>
      </c>
      <c r="H107" s="4">
        <f t="shared" ref="H107:H128" si="10">F107*I107/$I$117</f>
        <v>96958.883928033698</v>
      </c>
      <c r="I107" s="3">
        <v>74</v>
      </c>
      <c r="J107" s="4">
        <f t="shared" ref="J107:J128" si="11">F107*I107/$I$117</f>
        <v>96958.883928033698</v>
      </c>
      <c r="K107">
        <v>103.4</v>
      </c>
      <c r="L107" s="3">
        <v>112.6</v>
      </c>
      <c r="M107">
        <f t="shared" si="8"/>
        <v>10.917570330296593</v>
      </c>
      <c r="N107">
        <f t="shared" si="9"/>
        <v>13.548038646160386</v>
      </c>
      <c r="O107">
        <v>1.96260558901285</v>
      </c>
    </row>
    <row r="108" spans="1:16">
      <c r="A108">
        <v>1795</v>
      </c>
      <c r="B108">
        <v>2240</v>
      </c>
      <c r="C108">
        <f t="shared" si="5"/>
        <v>3645.4901960784314</v>
      </c>
      <c r="D108">
        <v>36383.14</v>
      </c>
      <c r="E108" s="2">
        <f t="shared" si="6"/>
        <v>251156.03130027017</v>
      </c>
      <c r="F108" s="2">
        <f t="shared" si="7"/>
        <v>251156.03130027017</v>
      </c>
      <c r="G108" s="3">
        <v>1.2410000000000001</v>
      </c>
      <c r="H108" s="4">
        <f t="shared" si="10"/>
        <v>208459.50597922425</v>
      </c>
      <c r="I108" s="3">
        <v>83</v>
      </c>
      <c r="J108" s="4">
        <f t="shared" si="11"/>
        <v>208459.50597922425</v>
      </c>
      <c r="K108">
        <v>103.4</v>
      </c>
      <c r="L108" s="3">
        <v>109.6</v>
      </c>
      <c r="M108">
        <f t="shared" si="8"/>
        <v>22.847161855322973</v>
      </c>
      <c r="N108">
        <f t="shared" si="9"/>
        <v>25.969533636447935</v>
      </c>
      <c r="O108">
        <v>3.76201685288004</v>
      </c>
    </row>
    <row r="109" spans="1:16">
      <c r="A109">
        <v>1796</v>
      </c>
      <c r="B109">
        <v>2240</v>
      </c>
      <c r="C109">
        <f t="shared" si="5"/>
        <v>3865.0980392156862</v>
      </c>
      <c r="D109">
        <v>155730.4</v>
      </c>
      <c r="E109" s="2">
        <f t="shared" si="6"/>
        <v>1075020.716101018</v>
      </c>
      <c r="F109" s="2">
        <f t="shared" si="7"/>
        <v>1075020.716101018</v>
      </c>
      <c r="G109" s="3">
        <v>1.304</v>
      </c>
      <c r="H109" s="4">
        <f t="shared" si="10"/>
        <v>946018.23016889591</v>
      </c>
      <c r="I109" s="3">
        <v>88</v>
      </c>
      <c r="J109" s="4">
        <f t="shared" si="11"/>
        <v>946018.23016889591</v>
      </c>
      <c r="K109">
        <v>103.4</v>
      </c>
      <c r="L109" s="3">
        <v>108.6</v>
      </c>
      <c r="M109">
        <f t="shared" si="8"/>
        <v>102.73757979634209</v>
      </c>
      <c r="N109">
        <f t="shared" si="9"/>
        <v>111.15714204484526</v>
      </c>
      <c r="O109">
        <v>16.102523568949199</v>
      </c>
    </row>
    <row r="110" spans="1:16">
      <c r="A110">
        <v>1797</v>
      </c>
      <c r="B110">
        <v>2240</v>
      </c>
      <c r="C110">
        <f t="shared" si="5"/>
        <v>3513.7254901960782</v>
      </c>
      <c r="D110">
        <v>64585.27</v>
      </c>
      <c r="E110" s="2">
        <f t="shared" si="6"/>
        <v>445837.82745679456</v>
      </c>
      <c r="F110" s="2">
        <f t="shared" si="7"/>
        <v>445837.82745679456</v>
      </c>
      <c r="G110" s="3">
        <v>1.238</v>
      </c>
      <c r="H110" s="4">
        <f t="shared" si="10"/>
        <v>356670.2619654357</v>
      </c>
      <c r="I110" s="3">
        <v>80</v>
      </c>
      <c r="J110" s="4">
        <f t="shared" si="11"/>
        <v>356670.2619654357</v>
      </c>
      <c r="K110">
        <v>103.4</v>
      </c>
      <c r="L110" s="3">
        <v>109.3</v>
      </c>
      <c r="M110">
        <f t="shared" si="8"/>
        <v>38.984059632822117</v>
      </c>
      <c r="N110">
        <f t="shared" si="9"/>
        <v>46.099631359032564</v>
      </c>
      <c r="O110">
        <v>6.6781170370031804</v>
      </c>
    </row>
    <row r="111" spans="1:16">
      <c r="A111">
        <v>1798</v>
      </c>
      <c r="B111">
        <v>2240</v>
      </c>
      <c r="C111">
        <f t="shared" si="5"/>
        <v>3425.8823529411766</v>
      </c>
      <c r="D111">
        <v>404249.98</v>
      </c>
      <c r="E111" s="2">
        <f t="shared" si="6"/>
        <v>2790573.3433126882</v>
      </c>
      <c r="F111" s="2">
        <f t="shared" si="7"/>
        <v>2790573.3433126882</v>
      </c>
      <c r="G111" s="3">
        <v>1.218</v>
      </c>
      <c r="H111" s="4">
        <f t="shared" si="10"/>
        <v>2176647.2077838969</v>
      </c>
      <c r="I111" s="3">
        <v>78</v>
      </c>
      <c r="J111" s="4">
        <f>F111*I111/$I$117</f>
        <v>2176647.2077838969</v>
      </c>
      <c r="K111">
        <v>103.4</v>
      </c>
      <c r="L111" s="3">
        <v>113.7</v>
      </c>
      <c r="M111">
        <f t="shared" si="8"/>
        <v>247.48478752502911</v>
      </c>
      <c r="N111">
        <f t="shared" si="9"/>
        <v>288.54528369853199</v>
      </c>
      <c r="O111">
        <v>41.799447566355802</v>
      </c>
    </row>
    <row r="112" spans="1:16">
      <c r="A112">
        <v>1799</v>
      </c>
      <c r="B112">
        <v>2240</v>
      </c>
      <c r="C112">
        <f t="shared" si="5"/>
        <v>3821.1764705882351</v>
      </c>
      <c r="D112">
        <v>672872.53</v>
      </c>
      <c r="E112" s="2">
        <f t="shared" si="6"/>
        <v>4644898.5493218005</v>
      </c>
      <c r="F112" s="2">
        <f t="shared" si="7"/>
        <v>4644898.5493218005</v>
      </c>
      <c r="G112" s="3">
        <v>1.3049999999999999</v>
      </c>
      <c r="H112" s="4">
        <f t="shared" si="10"/>
        <v>4041061.7379099666</v>
      </c>
      <c r="I112" s="3">
        <v>87</v>
      </c>
      <c r="J112" s="4">
        <f t="shared" si="11"/>
        <v>4041061.7379099666</v>
      </c>
      <c r="K112">
        <v>103.4</v>
      </c>
      <c r="L112" s="3">
        <v>105.9</v>
      </c>
      <c r="M112">
        <f t="shared" si="8"/>
        <v>427.94843804466552</v>
      </c>
      <c r="N112">
        <f t="shared" si="9"/>
        <v>480.28250999987415</v>
      </c>
      <c r="O112">
        <v>69.575019742961402</v>
      </c>
    </row>
    <row r="113" spans="1:15">
      <c r="A113">
        <v>1800</v>
      </c>
      <c r="B113">
        <v>2240</v>
      </c>
      <c r="C113">
        <f t="shared" si="5"/>
        <v>5226.666666666667</v>
      </c>
      <c r="D113">
        <v>148677.31</v>
      </c>
      <c r="E113" s="2">
        <f t="shared" si="6"/>
        <v>1026332.6124133313</v>
      </c>
      <c r="F113" s="2">
        <f t="shared" si="7"/>
        <v>1026332.6124133313</v>
      </c>
      <c r="G113" s="3">
        <v>1.5880000000000001</v>
      </c>
      <c r="H113" s="4">
        <f t="shared" si="10"/>
        <v>1221335.8087718643</v>
      </c>
      <c r="I113" s="3">
        <v>119</v>
      </c>
      <c r="J113" s="4">
        <f t="shared" si="11"/>
        <v>1221335.8087718643</v>
      </c>
      <c r="K113">
        <v>103.4</v>
      </c>
      <c r="L113" s="3">
        <v>100.5</v>
      </c>
      <c r="M113">
        <f t="shared" si="8"/>
        <v>122.74424878157235</v>
      </c>
      <c r="N113">
        <f t="shared" si="9"/>
        <v>106.12279212353846</v>
      </c>
      <c r="O113">
        <v>15.373233950657299</v>
      </c>
    </row>
    <row r="114" spans="1:15">
      <c r="A114">
        <v>1801</v>
      </c>
      <c r="B114">
        <v>2240</v>
      </c>
      <c r="C114">
        <f t="shared" si="5"/>
        <v>5841.5686274509808</v>
      </c>
      <c r="D114">
        <v>95196.78</v>
      </c>
      <c r="E114" s="2">
        <f t="shared" si="6"/>
        <v>657151.78671673022</v>
      </c>
      <c r="F114" s="2">
        <f t="shared" si="7"/>
        <v>657151.78671673022</v>
      </c>
      <c r="G114" s="3">
        <v>1.6830000000000001</v>
      </c>
      <c r="H114" s="4">
        <f t="shared" si="10"/>
        <v>874011.87633325113</v>
      </c>
      <c r="I114" s="3">
        <v>133</v>
      </c>
      <c r="J114" s="4">
        <f t="shared" si="11"/>
        <v>874011.87633325113</v>
      </c>
      <c r="K114">
        <v>103.4</v>
      </c>
      <c r="L114" s="3">
        <v>97.1</v>
      </c>
      <c r="M114">
        <f t="shared" si="8"/>
        <v>84.866553191958687</v>
      </c>
      <c r="N114">
        <f t="shared" si="9"/>
        <v>67.949494746509913</v>
      </c>
      <c r="O114">
        <v>9.8433468742363708</v>
      </c>
    </row>
    <row r="115" spans="1:15">
      <c r="A115">
        <v>1802</v>
      </c>
      <c r="B115">
        <v>2240</v>
      </c>
      <c r="C115">
        <f t="shared" si="5"/>
        <v>4523.9215686274511</v>
      </c>
      <c r="D115">
        <v>55281.32</v>
      </c>
      <c r="E115" s="2">
        <f t="shared" si="6"/>
        <v>381611.83823716844</v>
      </c>
      <c r="F115" s="2">
        <f t="shared" si="7"/>
        <v>381611.83823716844</v>
      </c>
      <c r="G115" s="3">
        <v>1.4359999999999999</v>
      </c>
      <c r="H115" s="4">
        <f t="shared" si="10"/>
        <v>393060.19338428346</v>
      </c>
      <c r="I115" s="3">
        <v>103</v>
      </c>
      <c r="J115" s="4">
        <f t="shared" si="11"/>
        <v>393060.19338428346</v>
      </c>
      <c r="K115">
        <v>103.4</v>
      </c>
      <c r="L115" s="3">
        <v>102</v>
      </c>
      <c r="M115">
        <f t="shared" si="8"/>
        <v>40.092139725196915</v>
      </c>
      <c r="N115">
        <f t="shared" si="9"/>
        <v>39.45866407372322</v>
      </c>
      <c r="O115">
        <v>5.7160884656611302</v>
      </c>
    </row>
    <row r="116" spans="1:15">
      <c r="A116">
        <v>1803</v>
      </c>
      <c r="B116">
        <v>2716</v>
      </c>
      <c r="C116">
        <f t="shared" si="5"/>
        <v>5112.4705882352937</v>
      </c>
      <c r="D116">
        <v>258089.46</v>
      </c>
      <c r="E116" s="2">
        <f t="shared" si="6"/>
        <v>1781614.3547266626</v>
      </c>
      <c r="F116" s="2">
        <f t="shared" si="7"/>
        <v>1781614.3547266626</v>
      </c>
      <c r="G116" s="3">
        <v>1.4039999999999999</v>
      </c>
      <c r="H116" s="4">
        <f t="shared" si="10"/>
        <v>1710349.780537596</v>
      </c>
      <c r="I116" s="3">
        <v>96</v>
      </c>
      <c r="J116" s="4">
        <f t="shared" si="11"/>
        <v>1710349.780537596</v>
      </c>
      <c r="K116">
        <v>103.4</v>
      </c>
      <c r="L116" s="3">
        <v>102.7</v>
      </c>
      <c r="M116">
        <f t="shared" si="8"/>
        <v>175.65292246121112</v>
      </c>
      <c r="N116">
        <f t="shared" si="9"/>
        <v>184.21892427873692</v>
      </c>
      <c r="O116">
        <v>26.686450106337102</v>
      </c>
    </row>
    <row r="117" spans="1:15">
      <c r="A117">
        <v>1804</v>
      </c>
      <c r="B117">
        <v>2716</v>
      </c>
      <c r="C117">
        <f t="shared" si="5"/>
        <v>5325.4901960784309</v>
      </c>
      <c r="D117">
        <v>107039.1</v>
      </c>
      <c r="E117" s="2">
        <f t="shared" si="6"/>
        <v>738900.36841110326</v>
      </c>
      <c r="F117" s="2">
        <f t="shared" si="7"/>
        <v>738900.36841110326</v>
      </c>
      <c r="G117" s="3">
        <v>1.4570000000000001</v>
      </c>
      <c r="H117" s="4">
        <f>F117*I117/$I$117</f>
        <v>738900.36841110315</v>
      </c>
      <c r="I117" s="3">
        <v>100</v>
      </c>
      <c r="J117" s="4">
        <f>F117*I117/$I$117</f>
        <v>738900.36841110315</v>
      </c>
      <c r="K117">
        <v>103.4</v>
      </c>
      <c r="L117" s="3">
        <v>103.4</v>
      </c>
      <c r="M117">
        <f t="shared" si="8"/>
        <v>76.402298093708069</v>
      </c>
      <c r="N117">
        <f t="shared" si="9"/>
        <v>76.402298093708083</v>
      </c>
      <c r="O117">
        <v>11.0678427103382</v>
      </c>
    </row>
    <row r="118" spans="1:15">
      <c r="A118">
        <v>1805</v>
      </c>
      <c r="B118">
        <v>2716</v>
      </c>
      <c r="C118">
        <f t="shared" si="5"/>
        <v>6177.5686274509808</v>
      </c>
      <c r="D118">
        <v>372774.26</v>
      </c>
      <c r="E118" s="2">
        <f t="shared" si="6"/>
        <v>2573293.6660358356</v>
      </c>
      <c r="F118" s="2">
        <f t="shared" si="7"/>
        <v>2573293.6660358356</v>
      </c>
      <c r="G118" s="3">
        <v>1.58</v>
      </c>
      <c r="H118" s="4">
        <f t="shared" si="10"/>
        <v>2985020.6526015694</v>
      </c>
      <c r="I118" s="3">
        <v>116</v>
      </c>
      <c r="J118" s="4">
        <f t="shared" si="11"/>
        <v>2985020.6526015694</v>
      </c>
      <c r="K118">
        <v>103.4</v>
      </c>
      <c r="L118" s="3">
        <v>98.5</v>
      </c>
      <c r="M118">
        <f t="shared" si="8"/>
        <v>294.0245342812546</v>
      </c>
      <c r="N118">
        <f t="shared" si="9"/>
        <v>266.07856506810543</v>
      </c>
      <c r="O118">
        <v>38.544858956541603</v>
      </c>
    </row>
    <row r="119" spans="1:15">
      <c r="A119">
        <v>1806</v>
      </c>
      <c r="B119">
        <v>2716</v>
      </c>
      <c r="C119">
        <f t="shared" si="5"/>
        <v>5911.2941176470586</v>
      </c>
      <c r="D119">
        <v>148033.07999999999</v>
      </c>
      <c r="E119" s="2">
        <f t="shared" si="6"/>
        <v>1021885.4357802927</v>
      </c>
      <c r="F119" s="2">
        <f t="shared" si="7"/>
        <v>1021885.4357802927</v>
      </c>
      <c r="G119" s="3">
        <v>1.581</v>
      </c>
      <c r="H119" s="4">
        <f t="shared" si="10"/>
        <v>1134292.833716125</v>
      </c>
      <c r="I119" s="3">
        <v>111</v>
      </c>
      <c r="J119" s="4">
        <f t="shared" si="11"/>
        <v>1134292.833716125</v>
      </c>
      <c r="K119">
        <v>103.4</v>
      </c>
      <c r="L119" s="3">
        <v>101</v>
      </c>
      <c r="M119">
        <f t="shared" si="8"/>
        <v>114.56357620532863</v>
      </c>
      <c r="N119">
        <f t="shared" si="9"/>
        <v>105.66295405968229</v>
      </c>
      <c r="O119">
        <v>15.3066200995898</v>
      </c>
    </row>
    <row r="120" spans="1:15">
      <c r="A120">
        <v>1807</v>
      </c>
      <c r="B120">
        <v>2716</v>
      </c>
      <c r="C120">
        <f t="shared" si="5"/>
        <v>5804.7843137254904</v>
      </c>
      <c r="D120">
        <v>140110.37</v>
      </c>
      <c r="E120" s="2">
        <f t="shared" si="6"/>
        <v>967194.26836750307</v>
      </c>
      <c r="F120" s="2">
        <f t="shared" si="7"/>
        <v>967194.26836750307</v>
      </c>
      <c r="G120" s="3">
        <v>1.611</v>
      </c>
      <c r="H120" s="4">
        <f t="shared" si="10"/>
        <v>1054241.7525205784</v>
      </c>
      <c r="I120" s="3">
        <v>109</v>
      </c>
      <c r="J120" s="4">
        <f t="shared" si="11"/>
        <v>1054241.7525205784</v>
      </c>
      <c r="K120">
        <v>103.4</v>
      </c>
      <c r="L120" s="3">
        <v>102.5</v>
      </c>
      <c r="M120">
        <f t="shared" si="8"/>
        <v>108.0597796333593</v>
      </c>
      <c r="N120">
        <f t="shared" si="9"/>
        <v>100.00788734919983</v>
      </c>
      <c r="O120">
        <v>14.4874122926933</v>
      </c>
    </row>
    <row r="121" spans="1:15">
      <c r="A121">
        <v>1808</v>
      </c>
      <c r="B121">
        <v>2716</v>
      </c>
      <c r="C121">
        <f t="shared" si="5"/>
        <v>5964.5490196078435</v>
      </c>
      <c r="D121">
        <v>134062.93</v>
      </c>
      <c r="E121" s="2">
        <f t="shared" si="6"/>
        <v>925448.25551851571</v>
      </c>
      <c r="F121" s="2">
        <f t="shared" si="7"/>
        <v>925448.25551851571</v>
      </c>
      <c r="G121" s="3">
        <v>1.6439999999999999</v>
      </c>
      <c r="H121" s="4">
        <f t="shared" si="10"/>
        <v>1036502.0461807377</v>
      </c>
      <c r="I121" s="3">
        <v>112</v>
      </c>
      <c r="J121" s="4">
        <f t="shared" si="11"/>
        <v>1036502.0461807377</v>
      </c>
      <c r="K121">
        <v>103.4</v>
      </c>
      <c r="L121" s="3">
        <v>101.1</v>
      </c>
      <c r="M121">
        <f t="shared" si="8"/>
        <v>104.79035686887256</v>
      </c>
      <c r="N121">
        <f t="shared" si="9"/>
        <v>95.691349620614531</v>
      </c>
      <c r="O121">
        <v>13.862107347643001</v>
      </c>
    </row>
    <row r="122" spans="1:15">
      <c r="A122">
        <v>1809</v>
      </c>
      <c r="B122">
        <v>2716</v>
      </c>
      <c r="C122">
        <f t="shared" si="5"/>
        <v>6550.3529411764703</v>
      </c>
      <c r="D122">
        <v>220743.93</v>
      </c>
      <c r="E122" s="2">
        <f t="shared" si="6"/>
        <v>1523814.8601914141</v>
      </c>
      <c r="F122" s="2">
        <f t="shared" si="7"/>
        <v>1523814.8601914141</v>
      </c>
      <c r="G122" s="3">
        <v>1.7669999999999999</v>
      </c>
      <c r="H122" s="4">
        <f t="shared" si="10"/>
        <v>1874292.2780354393</v>
      </c>
      <c r="I122" s="3">
        <v>123</v>
      </c>
      <c r="J122" s="4">
        <f t="shared" si="11"/>
        <v>1874292.2780354393</v>
      </c>
      <c r="K122">
        <v>103.4</v>
      </c>
      <c r="L122" s="3">
        <v>99.7</v>
      </c>
      <c r="M122">
        <f t="shared" si="8"/>
        <v>186.86694012013331</v>
      </c>
      <c r="N122">
        <f t="shared" si="9"/>
        <v>157.56245654379222</v>
      </c>
      <c r="O122">
        <v>22.824922462427899</v>
      </c>
    </row>
    <row r="123" spans="1:15">
      <c r="A123">
        <v>1810</v>
      </c>
      <c r="B123">
        <v>2716</v>
      </c>
      <c r="C123">
        <f t="shared" si="5"/>
        <v>6763.3725490196075</v>
      </c>
      <c r="D123">
        <v>271101.59999999998</v>
      </c>
      <c r="E123" s="2">
        <f t="shared" si="6"/>
        <v>1871438.3072806064</v>
      </c>
      <c r="F123" s="2">
        <f t="shared" si="7"/>
        <v>1871438.3072806064</v>
      </c>
      <c r="G123" s="3">
        <v>1.8069999999999999</v>
      </c>
      <c r="H123" s="4">
        <f t="shared" si="10"/>
        <v>2376726.6502463701</v>
      </c>
      <c r="I123" s="3">
        <v>127</v>
      </c>
      <c r="J123" s="4">
        <f t="shared" si="11"/>
        <v>2376726.6502463701</v>
      </c>
      <c r="K123">
        <v>103.4</v>
      </c>
      <c r="L123" s="3">
        <v>98.4</v>
      </c>
      <c r="M123">
        <f t="shared" si="8"/>
        <v>233.86990238424281</v>
      </c>
      <c r="N123">
        <f t="shared" si="9"/>
        <v>193.50672097281469</v>
      </c>
      <c r="O123">
        <v>28.031905725228999</v>
      </c>
    </row>
    <row r="124" spans="1:15">
      <c r="A124">
        <v>1811</v>
      </c>
      <c r="B124">
        <v>2716</v>
      </c>
      <c r="C124">
        <f t="shared" si="5"/>
        <v>6550.3529411764703</v>
      </c>
      <c r="D124">
        <v>560675.43000000005</v>
      </c>
      <c r="E124" s="2">
        <f t="shared" si="6"/>
        <v>3870392.0509986891</v>
      </c>
      <c r="F124" s="2">
        <f t="shared" si="7"/>
        <v>3870392.0509986891</v>
      </c>
      <c r="G124" s="3">
        <v>1.7669999999999999</v>
      </c>
      <c r="H124" s="4">
        <f t="shared" si="10"/>
        <v>4760582.2227283875</v>
      </c>
      <c r="I124" s="3">
        <v>123</v>
      </c>
      <c r="J124" s="4">
        <f t="shared" si="11"/>
        <v>4760582.2227283875</v>
      </c>
      <c r="K124">
        <v>103.4</v>
      </c>
      <c r="L124" s="3">
        <v>97.1</v>
      </c>
      <c r="M124">
        <f t="shared" si="8"/>
        <v>462.25253382692642</v>
      </c>
      <c r="N124">
        <f t="shared" si="9"/>
        <v>400.1985380732645</v>
      </c>
      <c r="O124">
        <v>57.973839814993902</v>
      </c>
    </row>
    <row r="125" spans="1:15">
      <c r="A125">
        <v>1812</v>
      </c>
      <c r="B125">
        <v>2716</v>
      </c>
      <c r="C125">
        <f t="shared" si="5"/>
        <v>7455.6862745098042</v>
      </c>
      <c r="D125">
        <v>130800.58</v>
      </c>
      <c r="E125" s="2">
        <f t="shared" si="6"/>
        <v>902927.96511168336</v>
      </c>
      <c r="F125" s="2">
        <f t="shared" si="7"/>
        <v>902927.96511168336</v>
      </c>
      <c r="G125" s="3">
        <v>1.925</v>
      </c>
      <c r="H125" s="4">
        <f t="shared" si="10"/>
        <v>1264099.1511563566</v>
      </c>
      <c r="I125" s="3">
        <v>140</v>
      </c>
      <c r="J125" s="4">
        <f t="shared" si="11"/>
        <v>1264099.1511563566</v>
      </c>
      <c r="K125">
        <v>103.4</v>
      </c>
      <c r="L125" s="3">
        <v>90</v>
      </c>
      <c r="M125">
        <f t="shared" si="8"/>
        <v>113.7689236040721</v>
      </c>
      <c r="N125">
        <f t="shared" si="9"/>
        <v>93.362751592548065</v>
      </c>
      <c r="O125">
        <v>13.5247801785654</v>
      </c>
    </row>
    <row r="126" spans="1:15">
      <c r="A126">
        <v>1813</v>
      </c>
      <c r="B126">
        <v>2716</v>
      </c>
      <c r="C126">
        <f t="shared" si="5"/>
        <v>7615.4509803921565</v>
      </c>
      <c r="D126">
        <v>215372.24</v>
      </c>
      <c r="E126" s="2">
        <f t="shared" si="6"/>
        <v>1486733.6093214962</v>
      </c>
      <c r="F126" s="2">
        <f t="shared" si="7"/>
        <v>1486733.6093214962</v>
      </c>
      <c r="G126" s="3">
        <v>1.9650000000000001</v>
      </c>
      <c r="H126" s="4">
        <f t="shared" si="10"/>
        <v>2126029.0613297396</v>
      </c>
      <c r="I126" s="3">
        <v>143</v>
      </c>
      <c r="J126" s="4">
        <f t="shared" si="11"/>
        <v>2126029.0613297396</v>
      </c>
      <c r="K126">
        <v>103.4</v>
      </c>
      <c r="L126" s="3">
        <v>84.5</v>
      </c>
      <c r="M126">
        <f t="shared" si="8"/>
        <v>179.649455682363</v>
      </c>
      <c r="N126">
        <f t="shared" si="9"/>
        <v>153.72825520384274</v>
      </c>
      <c r="O126">
        <v>22.2694898513844</v>
      </c>
    </row>
    <row r="127" spans="1:15">
      <c r="A127">
        <v>1814</v>
      </c>
      <c r="B127">
        <v>2716</v>
      </c>
      <c r="C127">
        <f t="shared" si="5"/>
        <v>6656.8627450980393</v>
      </c>
      <c r="D127">
        <v>40878.410000000003</v>
      </c>
      <c r="E127" s="2">
        <f t="shared" si="6"/>
        <v>282187.27744403802</v>
      </c>
      <c r="F127" s="2">
        <f t="shared" si="7"/>
        <v>282187.27744403802</v>
      </c>
      <c r="G127" s="3">
        <v>1.833</v>
      </c>
      <c r="H127" s="4">
        <f t="shared" si="10"/>
        <v>352734.09680504753</v>
      </c>
      <c r="I127" s="3">
        <v>125</v>
      </c>
      <c r="J127" s="4">
        <f t="shared" si="11"/>
        <v>352734.09680504753</v>
      </c>
      <c r="K127">
        <v>103.4</v>
      </c>
      <c r="L127" s="3">
        <v>91.8</v>
      </c>
      <c r="M127">
        <f t="shared" si="8"/>
        <v>32.380990086703363</v>
      </c>
      <c r="N127">
        <f t="shared" si="9"/>
        <v>29.178164487713531</v>
      </c>
      <c r="O127">
        <v>4.2268274014071503</v>
      </c>
    </row>
    <row r="128" spans="1:15">
      <c r="A128">
        <v>1815</v>
      </c>
      <c r="B128">
        <v>2716</v>
      </c>
      <c r="C128">
        <f t="shared" si="5"/>
        <v>5964.5490196078435</v>
      </c>
      <c r="D128">
        <v>130516.89</v>
      </c>
      <c r="E128" s="2">
        <f t="shared" si="6"/>
        <v>900969.62796652294</v>
      </c>
      <c r="F128" s="2">
        <f t="shared" si="7"/>
        <v>900969.62796652294</v>
      </c>
      <c r="G128" s="3">
        <v>1.7310000000000001</v>
      </c>
      <c r="H128" s="4">
        <f t="shared" si="10"/>
        <v>1009085.9833225056</v>
      </c>
      <c r="I128" s="3">
        <v>112</v>
      </c>
      <c r="J128" s="4">
        <f t="shared" si="11"/>
        <v>1009085.9833225056</v>
      </c>
      <c r="K128">
        <v>103.4</v>
      </c>
      <c r="L128" s="3">
        <v>91</v>
      </c>
      <c r="M128">
        <f t="shared" si="8"/>
        <v>91.826824482348002</v>
      </c>
      <c r="N128">
        <f t="shared" si="9"/>
        <v>93.16025953173849</v>
      </c>
      <c r="O128">
        <v>13.495446214733599</v>
      </c>
    </row>
    <row r="129" spans="4:12">
      <c r="G129" s="3"/>
      <c r="H129" s="3"/>
      <c r="I129" s="3"/>
      <c r="J129" s="3"/>
      <c r="L129" s="3"/>
    </row>
    <row r="130" spans="4:12">
      <c r="D130">
        <f>SUM(D106:D128)</f>
        <v>4461771.0600000015</v>
      </c>
      <c r="E130">
        <f>SUM(E106:E128)</f>
        <v>30799999.999999993</v>
      </c>
      <c r="G130" s="3"/>
      <c r="H130" s="3"/>
      <c r="I130" s="3"/>
      <c r="J130" s="3"/>
      <c r="L130" s="3"/>
    </row>
    <row r="131" spans="4:12">
      <c r="G131" s="3"/>
      <c r="H131" s="3"/>
      <c r="I131" s="3"/>
      <c r="J131" s="3"/>
      <c r="L131" s="3"/>
    </row>
    <row r="132" spans="4:12">
      <c r="D132">
        <v>22673856.284889098</v>
      </c>
      <c r="G132" s="3"/>
      <c r="H132" s="3"/>
      <c r="I132" s="3"/>
      <c r="J132" s="3"/>
      <c r="L132" s="3"/>
    </row>
    <row r="133" spans="4:12">
      <c r="G133" s="3"/>
      <c r="H133" s="3"/>
      <c r="I133" s="3"/>
      <c r="J133" s="3"/>
      <c r="L133" s="3"/>
    </row>
    <row r="134" spans="4:12">
      <c r="G134" s="3"/>
      <c r="H134" s="3"/>
      <c r="I134" s="3"/>
      <c r="J134" s="3"/>
      <c r="L134" s="3"/>
    </row>
    <row r="135" spans="4:12">
      <c r="G135" s="3"/>
      <c r="H135" s="3"/>
      <c r="I135" s="3"/>
      <c r="J135" s="3"/>
      <c r="L135" s="3"/>
    </row>
    <row r="136" spans="4:12">
      <c r="G136" s="3"/>
      <c r="H136" s="3"/>
      <c r="I136" s="3"/>
      <c r="J136" s="3"/>
      <c r="L136" s="3"/>
    </row>
    <row r="137" spans="4:12">
      <c r="G137" s="3"/>
      <c r="H137" s="3"/>
      <c r="I137" s="3"/>
      <c r="J137" s="3"/>
      <c r="L137" s="3"/>
    </row>
    <row r="138" spans="4:12">
      <c r="G138" s="3"/>
      <c r="H138" s="3"/>
      <c r="I138" s="3"/>
      <c r="J138" s="3"/>
      <c r="L138" s="3"/>
    </row>
    <row r="139" spans="4:12">
      <c r="G139" s="3"/>
      <c r="H139" s="3"/>
      <c r="I139" s="3"/>
      <c r="J139" s="3"/>
      <c r="L139" s="3"/>
    </row>
    <row r="140" spans="4:12">
      <c r="G140" s="3"/>
      <c r="H140" s="3"/>
      <c r="I140" s="3"/>
      <c r="J140" s="3"/>
      <c r="L140" s="3"/>
    </row>
    <row r="141" spans="4:12">
      <c r="G141" s="3"/>
      <c r="H141" s="3"/>
      <c r="I141" s="3"/>
      <c r="J141" s="3"/>
      <c r="L141" s="3"/>
    </row>
    <row r="142" spans="4:12">
      <c r="G142" s="3"/>
      <c r="H142" s="3"/>
      <c r="I142" s="3"/>
      <c r="J142" s="3"/>
      <c r="L142" s="3"/>
    </row>
    <row r="143" spans="4:12">
      <c r="G143" s="3"/>
      <c r="H143" s="3"/>
      <c r="I143" s="3"/>
      <c r="J143" s="3"/>
      <c r="L143" s="3"/>
    </row>
    <row r="144" spans="4:12">
      <c r="G144" s="3"/>
      <c r="H144" s="3"/>
      <c r="I144" s="3"/>
      <c r="J144" s="3"/>
      <c r="L144" s="3"/>
    </row>
    <row r="145" spans="7:12">
      <c r="G145" s="3"/>
      <c r="H145" s="3"/>
      <c r="I145" s="3"/>
      <c r="J145" s="3"/>
      <c r="L145" s="3"/>
    </row>
    <row r="146" spans="7:12">
      <c r="G146" s="3"/>
      <c r="H146" s="3"/>
      <c r="I146" s="3"/>
      <c r="J146" s="3"/>
      <c r="L146" s="3"/>
    </row>
    <row r="147" spans="7:12">
      <c r="G147" s="3"/>
      <c r="H147" s="3"/>
      <c r="I147" s="3"/>
      <c r="J147" s="3"/>
      <c r="L147" s="3"/>
    </row>
    <row r="148" spans="7:12">
      <c r="G148" s="3"/>
      <c r="H148" s="3"/>
      <c r="I148" s="3"/>
      <c r="J148" s="3"/>
      <c r="L148" s="3"/>
    </row>
    <row r="149" spans="7:12">
      <c r="G149" s="3"/>
      <c r="H149" s="3"/>
      <c r="I149" s="3"/>
      <c r="J149" s="3"/>
      <c r="L149" s="3"/>
    </row>
    <row r="150" spans="7:12">
      <c r="G150" s="3"/>
      <c r="H150" s="3"/>
      <c r="I150" s="3"/>
      <c r="J150" s="3"/>
      <c r="L150" s="3"/>
    </row>
    <row r="151" spans="7:12">
      <c r="G151" s="3"/>
      <c r="H151" s="3"/>
      <c r="I151" s="3"/>
      <c r="J151" s="3"/>
      <c r="L151" s="3"/>
    </row>
    <row r="152" spans="7:12">
      <c r="G152" s="3"/>
      <c r="H152" s="3"/>
      <c r="I152" s="3"/>
      <c r="J152" s="3"/>
      <c r="L152" s="3"/>
    </row>
    <row r="153" spans="7:12">
      <c r="G153" s="3"/>
      <c r="H153" s="3"/>
      <c r="I153" s="3"/>
      <c r="J153" s="3"/>
      <c r="L153" s="3"/>
    </row>
    <row r="154" spans="7:12">
      <c r="G154" s="3"/>
      <c r="H154" s="3"/>
      <c r="I154" s="3"/>
      <c r="J154" s="3"/>
      <c r="L154" s="3"/>
    </row>
    <row r="155" spans="7:12">
      <c r="G155" s="3"/>
      <c r="H155" s="3"/>
      <c r="I155" s="3"/>
      <c r="J155" s="3"/>
      <c r="L155" s="3"/>
    </row>
    <row r="156" spans="7:12">
      <c r="G156" s="3"/>
      <c r="H156" s="3"/>
      <c r="I156" s="3"/>
      <c r="J156" s="3"/>
      <c r="L156" s="3"/>
    </row>
    <row r="157" spans="7:12">
      <c r="G157" s="3"/>
      <c r="H157" s="3"/>
      <c r="I157" s="3"/>
      <c r="J157" s="3"/>
      <c r="L157" s="3"/>
    </row>
    <row r="158" spans="7:12">
      <c r="G158" s="3"/>
      <c r="H158" s="3"/>
      <c r="I158" s="3"/>
      <c r="J158" s="3"/>
      <c r="L158" s="3"/>
    </row>
    <row r="159" spans="7:12">
      <c r="G159" s="3"/>
      <c r="H159" s="3"/>
      <c r="I159" s="3"/>
      <c r="J159" s="3"/>
      <c r="L159" s="3"/>
    </row>
    <row r="160" spans="7:12">
      <c r="G160" s="3"/>
      <c r="H160" s="3"/>
      <c r="I160" s="3"/>
      <c r="J160" s="3"/>
      <c r="L160" s="3"/>
    </row>
    <row r="161" spans="7:12">
      <c r="G161" s="3"/>
      <c r="H161" s="3"/>
      <c r="I161" s="3"/>
      <c r="J161" s="3"/>
      <c r="L161" s="3"/>
    </row>
    <row r="162" spans="7:12">
      <c r="G162" s="3"/>
      <c r="H162" s="3"/>
      <c r="I162" s="3"/>
      <c r="J162" s="3"/>
      <c r="L162" s="3"/>
    </row>
    <row r="163" spans="7:12">
      <c r="G163" s="3"/>
      <c r="H163" s="3"/>
      <c r="I163" s="3"/>
      <c r="J163" s="3"/>
      <c r="L163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Value of prizes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Guillaume DAUDIN</cp:lastModifiedBy>
  <cp:revision>2</cp:revision>
  <dcterms:modified xsi:type="dcterms:W3CDTF">2024-12-12T18:25:48Z</dcterms:modified>
  <dc:language>fr-FR</dc:language>
</cp:coreProperties>
</file>