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tasia\Output\Excel Level 2\Section 2\"/>
    </mc:Choice>
  </mc:AlternateContent>
  <bookViews>
    <workbookView xWindow="0" yWindow="0" windowWidth="19170" windowHeight="7260" activeTab="2"/>
  </bookViews>
  <sheets>
    <sheet name="Using Helper Columns 1" sheetId="1" r:id="rId1"/>
    <sheet name="Using Helper Columns 2" sheetId="4" r:id="rId2"/>
    <sheet name="Using An Array Formul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 a="1"/>
  <c r="K4" i="2" s="1"/>
  <c r="L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4" i="4"/>
  <c r="L7" i="1"/>
  <c r="L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4" i="1"/>
  <c r="B19" i="1"/>
</calcChain>
</file>

<file path=xl/sharedStrings.xml><?xml version="1.0" encoding="utf-8"?>
<sst xmlns="http://schemas.openxmlformats.org/spreadsheetml/2006/main" count="265" uniqueCount="67">
  <si>
    <t>Looking Up From Multiple Inputs</t>
  </si>
  <si>
    <t>First Name</t>
  </si>
  <si>
    <t>Last Name</t>
  </si>
  <si>
    <t>Full Name</t>
  </si>
  <si>
    <t>NI Number</t>
  </si>
  <si>
    <t>Sex</t>
  </si>
  <si>
    <t>DOB</t>
  </si>
  <si>
    <t>Connor</t>
  </si>
  <si>
    <t>Phillips</t>
  </si>
  <si>
    <t>Connor Phillips</t>
  </si>
  <si>
    <t>JT 59 05 48 B</t>
  </si>
  <si>
    <t>Male</t>
  </si>
  <si>
    <t>Harry</t>
  </si>
  <si>
    <t>Mitchell</t>
  </si>
  <si>
    <t>Harry Mitchell</t>
  </si>
  <si>
    <t>ST 58 78 07 D</t>
  </si>
  <si>
    <t>Oscar</t>
  </si>
  <si>
    <t>Kelly</t>
  </si>
  <si>
    <t>Oscar Kelly</t>
  </si>
  <si>
    <t>JG 64 20 35 B</t>
  </si>
  <si>
    <t>Luca</t>
  </si>
  <si>
    <t>Lee</t>
  </si>
  <si>
    <t>Luca Lee</t>
  </si>
  <si>
    <t>PE 10 12 60 C</t>
  </si>
  <si>
    <t>Imogen</t>
  </si>
  <si>
    <t>Ross</t>
  </si>
  <si>
    <t>Imogen Ross</t>
  </si>
  <si>
    <t>TR 91 97 63 B</t>
  </si>
  <si>
    <t>Female</t>
  </si>
  <si>
    <t>Millie</t>
  </si>
  <si>
    <t>Cooper</t>
  </si>
  <si>
    <t>Millie Cooper</t>
  </si>
  <si>
    <t>WM 90 67 67 D</t>
  </si>
  <si>
    <t>Annabelle</t>
  </si>
  <si>
    <t>Reed</t>
  </si>
  <si>
    <t>Annabelle Reed</t>
  </si>
  <si>
    <t>MJ 72 11 73 D</t>
  </si>
  <si>
    <t>Lily</t>
  </si>
  <si>
    <t>Nguyen</t>
  </si>
  <si>
    <t>Lily Nguyen</t>
  </si>
  <si>
    <t>MP 28 83 00 C</t>
  </si>
  <si>
    <t>Toby</t>
  </si>
  <si>
    <t>Richardson</t>
  </si>
  <si>
    <t>Toby Richardson</t>
  </si>
  <si>
    <t>WK 39 28 15 C</t>
  </si>
  <si>
    <t>Sophie</t>
  </si>
  <si>
    <t>Ward</t>
  </si>
  <si>
    <t>Sophie Ward</t>
  </si>
  <si>
    <t>YB 14 35 55 A</t>
  </si>
  <si>
    <t>Brown</t>
  </si>
  <si>
    <t>Luca Brown</t>
  </si>
  <si>
    <t>HS 97 08 56 B</t>
  </si>
  <si>
    <t>Long</t>
  </si>
  <si>
    <t>Miller</t>
  </si>
  <si>
    <t>Luca Miller</t>
  </si>
  <si>
    <t>ZG 88 48 13 B</t>
  </si>
  <si>
    <t>Connor Long</t>
  </si>
  <si>
    <t>JE 99 51 48 A</t>
  </si>
  <si>
    <t>First Name:</t>
  </si>
  <si>
    <t>Last Name:</t>
  </si>
  <si>
    <t>NI Number:</t>
  </si>
  <si>
    <t>luca</t>
  </si>
  <si>
    <t>Helper</t>
  </si>
  <si>
    <t>miller</t>
  </si>
  <si>
    <t>How Many Appear:</t>
  </si>
  <si>
    <t>helper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</si>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</sst>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pane ySplit="3" topLeftCell="A4" activePane="bottomLeft" state="frozen"/>
      <selection pane="bottomLeft" activeCell="A3" sqref="A3:A17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9" bestFit="1" customWidth="1"/>
    <col min="4" max="5" width="13.7109375" bestFit="1" customWidth="1"/>
    <col min="6" max="7" width="10.7109375" bestFit="1" customWidth="1"/>
    <col min="8" max="9" width="11.140625" bestFit="1" customWidth="1"/>
    <col min="10" max="11" width="11.28515625" bestFit="1" customWidth="1"/>
    <col min="12" max="12" width="12" bestFit="1" customWidth="1"/>
  </cols>
  <sheetData>
    <row r="1" spans="1:12" ht="18.75" x14ac:dyDescent="0.3">
      <c r="A1" s="2" t="s">
        <v>0</v>
      </c>
      <c r="B1" s="2"/>
      <c r="C1" s="2"/>
      <c r="D1" s="2"/>
    </row>
    <row r="3" spans="1:12" s="3" customFormat="1" ht="15.75" x14ac:dyDescent="0.25">
      <c r="A3" s="3" t="s">
        <v>62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12" x14ac:dyDescent="0.25">
      <c r="A4" t="str">
        <f>CONCATENATE(B4,C4)</f>
        <v>ConnorPhillips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s="1">
        <v>23031</v>
      </c>
      <c r="I4" s="6" t="s">
        <v>58</v>
      </c>
      <c r="J4" s="4" t="s">
        <v>20</v>
      </c>
      <c r="K4" s="6" t="s">
        <v>60</v>
      </c>
      <c r="L4" t="str">
        <f>VLOOKUP(CONCATENATE(J4,J5),A3:G17,5,FALSE)</f>
        <v>ZG 88 48 13 B</v>
      </c>
    </row>
    <row r="5" spans="1:12" x14ac:dyDescent="0.25">
      <c r="A5" t="str">
        <f t="shared" ref="A5:A17" si="0">CONCATENATE(B5,C5)</f>
        <v>HarryMitchell</v>
      </c>
      <c r="B5" t="s">
        <v>12</v>
      </c>
      <c r="C5" t="s">
        <v>13</v>
      </c>
      <c r="D5" t="s">
        <v>14</v>
      </c>
      <c r="E5" t="s">
        <v>15</v>
      </c>
      <c r="F5" t="s">
        <v>11</v>
      </c>
      <c r="G5" s="1">
        <v>25713</v>
      </c>
      <c r="I5" s="6" t="s">
        <v>59</v>
      </c>
      <c r="J5" s="4" t="s">
        <v>63</v>
      </c>
    </row>
    <row r="6" spans="1:12" x14ac:dyDescent="0.25">
      <c r="A6" t="str">
        <f t="shared" si="0"/>
        <v>OscarKelly</v>
      </c>
      <c r="B6" t="s">
        <v>16</v>
      </c>
      <c r="C6" t="s">
        <v>17</v>
      </c>
      <c r="D6" t="s">
        <v>18</v>
      </c>
      <c r="E6" t="s">
        <v>19</v>
      </c>
      <c r="F6" t="s">
        <v>11</v>
      </c>
      <c r="G6" s="1">
        <v>32764</v>
      </c>
    </row>
    <row r="7" spans="1:12" x14ac:dyDescent="0.25">
      <c r="A7" t="str">
        <f t="shared" si="0"/>
        <v>LucaLee</v>
      </c>
      <c r="B7" t="s">
        <v>20</v>
      </c>
      <c r="C7" t="s">
        <v>21</v>
      </c>
      <c r="D7" t="s">
        <v>22</v>
      </c>
      <c r="E7" t="s">
        <v>23</v>
      </c>
      <c r="F7" t="s">
        <v>11</v>
      </c>
      <c r="G7" s="1">
        <v>26182</v>
      </c>
      <c r="I7" s="5" t="s">
        <v>64</v>
      </c>
      <c r="J7" s="5"/>
      <c r="K7" s="5"/>
      <c r="L7">
        <f>COUNTIF(A4:A17,J4&amp;J5)</f>
        <v>2</v>
      </c>
    </row>
    <row r="8" spans="1:12" x14ac:dyDescent="0.25">
      <c r="A8" t="str">
        <f t="shared" si="0"/>
        <v>ImogenRoss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s="1">
        <v>25880</v>
      </c>
    </row>
    <row r="9" spans="1:12" x14ac:dyDescent="0.25">
      <c r="A9" t="str">
        <f t="shared" si="0"/>
        <v>SophieWard</v>
      </c>
      <c r="B9" t="s">
        <v>45</v>
      </c>
      <c r="C9" t="s">
        <v>46</v>
      </c>
      <c r="D9" t="s">
        <v>47</v>
      </c>
      <c r="E9" t="s">
        <v>48</v>
      </c>
      <c r="F9" t="s">
        <v>28</v>
      </c>
      <c r="G9" s="1">
        <v>21785</v>
      </c>
    </row>
    <row r="10" spans="1:12" x14ac:dyDescent="0.25">
      <c r="A10" t="str">
        <f t="shared" si="0"/>
        <v>MillieCooper</v>
      </c>
      <c r="B10" t="s">
        <v>29</v>
      </c>
      <c r="C10" t="s">
        <v>30</v>
      </c>
      <c r="D10" t="s">
        <v>31</v>
      </c>
      <c r="E10" t="s">
        <v>32</v>
      </c>
      <c r="F10" t="s">
        <v>28</v>
      </c>
      <c r="G10" s="1">
        <v>28192</v>
      </c>
    </row>
    <row r="11" spans="1:12" x14ac:dyDescent="0.25">
      <c r="A11" t="str">
        <f t="shared" si="0"/>
        <v>LucaMiller</v>
      </c>
      <c r="B11" t="s">
        <v>20</v>
      </c>
      <c r="C11" t="s">
        <v>53</v>
      </c>
      <c r="D11" t="s">
        <v>54</v>
      </c>
      <c r="E11" t="s">
        <v>55</v>
      </c>
      <c r="F11" t="s">
        <v>11</v>
      </c>
      <c r="G11" s="1">
        <v>20347</v>
      </c>
    </row>
    <row r="12" spans="1:12" x14ac:dyDescent="0.25">
      <c r="A12" t="str">
        <f t="shared" si="0"/>
        <v>AnnabelleReed</v>
      </c>
      <c r="B12" t="s">
        <v>33</v>
      </c>
      <c r="C12" t="s">
        <v>34</v>
      </c>
      <c r="D12" t="s">
        <v>35</v>
      </c>
      <c r="E12" t="s">
        <v>36</v>
      </c>
      <c r="F12" t="s">
        <v>28</v>
      </c>
      <c r="G12" s="1">
        <v>23811</v>
      </c>
    </row>
    <row r="13" spans="1:12" x14ac:dyDescent="0.25">
      <c r="A13" t="str">
        <f t="shared" si="0"/>
        <v>LilyNguyen</v>
      </c>
      <c r="B13" t="s">
        <v>37</v>
      </c>
      <c r="C13" t="s">
        <v>38</v>
      </c>
      <c r="D13" t="s">
        <v>39</v>
      </c>
      <c r="E13" t="s">
        <v>40</v>
      </c>
      <c r="F13" t="s">
        <v>28</v>
      </c>
      <c r="G13" s="1">
        <v>36310</v>
      </c>
    </row>
    <row r="14" spans="1:12" x14ac:dyDescent="0.25">
      <c r="A14" t="str">
        <f t="shared" si="0"/>
        <v>TobyRichardson</v>
      </c>
      <c r="B14" t="s">
        <v>41</v>
      </c>
      <c r="C14" t="s">
        <v>42</v>
      </c>
      <c r="D14" t="s">
        <v>43</v>
      </c>
      <c r="E14" t="s">
        <v>44</v>
      </c>
      <c r="F14" t="s">
        <v>11</v>
      </c>
      <c r="G14" s="1">
        <v>34051</v>
      </c>
    </row>
    <row r="15" spans="1:12" x14ac:dyDescent="0.25">
      <c r="A15" t="str">
        <f t="shared" si="0"/>
        <v>LucaMiller</v>
      </c>
      <c r="B15" t="s">
        <v>20</v>
      </c>
      <c r="C15" t="s">
        <v>53</v>
      </c>
      <c r="D15" t="s">
        <v>54</v>
      </c>
      <c r="E15" t="s">
        <v>55</v>
      </c>
      <c r="F15" t="s">
        <v>11</v>
      </c>
      <c r="G15" s="1">
        <v>20347</v>
      </c>
    </row>
    <row r="16" spans="1:12" x14ac:dyDescent="0.25">
      <c r="A16" t="str">
        <f t="shared" si="0"/>
        <v>ConnorLong</v>
      </c>
      <c r="B16" t="s">
        <v>7</v>
      </c>
      <c r="C16" t="s">
        <v>52</v>
      </c>
      <c r="D16" t="s">
        <v>56</v>
      </c>
      <c r="E16" t="s">
        <v>57</v>
      </c>
      <c r="F16" t="s">
        <v>11</v>
      </c>
      <c r="G16" s="1">
        <v>23337</v>
      </c>
    </row>
    <row r="17" spans="1:7" x14ac:dyDescent="0.25">
      <c r="A17" t="str">
        <f t="shared" si="0"/>
        <v>LucaBrown</v>
      </c>
      <c r="B17" t="s">
        <v>20</v>
      </c>
      <c r="C17" t="s">
        <v>49</v>
      </c>
      <c r="D17" t="s">
        <v>50</v>
      </c>
      <c r="E17" t="s">
        <v>51</v>
      </c>
      <c r="F17" t="s">
        <v>11</v>
      </c>
      <c r="G17" s="1">
        <v>26640</v>
      </c>
    </row>
    <row r="18" spans="1:7" x14ac:dyDescent="0.25">
      <c r="F18" s="1"/>
    </row>
    <row r="19" spans="1:7" x14ac:dyDescent="0.25">
      <c r="A19" s="4" t="s">
        <v>61</v>
      </c>
      <c r="B19" t="str">
        <f>VLOOKUP(A19,B4:G17,4,FALSE)</f>
        <v>PE 10 12 60 C</v>
      </c>
      <c r="F19" s="1"/>
    </row>
    <row r="20" spans="1:7" x14ac:dyDescent="0.25">
      <c r="F20" s="1"/>
    </row>
    <row r="21" spans="1:7" x14ac:dyDescent="0.25">
      <c r="F21" s="1"/>
    </row>
    <row r="22" spans="1:7" x14ac:dyDescent="0.25">
      <c r="F22" s="1"/>
    </row>
    <row r="23" spans="1:7" x14ac:dyDescent="0.25">
      <c r="F23" s="1"/>
    </row>
    <row r="24" spans="1:7" x14ac:dyDescent="0.25">
      <c r="F24" s="1"/>
    </row>
    <row r="25" spans="1:7" x14ac:dyDescent="0.25">
      <c r="F25" s="1"/>
    </row>
    <row r="26" spans="1:7" x14ac:dyDescent="0.25">
      <c r="F26" s="1"/>
    </row>
    <row r="27" spans="1:7" x14ac:dyDescent="0.25">
      <c r="F27" s="1"/>
    </row>
    <row r="28" spans="1:7" x14ac:dyDescent="0.25">
      <c r="F28" s="1"/>
    </row>
    <row r="29" spans="1:7" x14ac:dyDescent="0.25">
      <c r="F29" s="1"/>
    </row>
    <row r="30" spans="1:7" x14ac:dyDescent="0.25">
      <c r="F30" s="1"/>
    </row>
    <row r="31" spans="1:7" x14ac:dyDescent="0.25">
      <c r="F31" s="1"/>
    </row>
    <row r="32" spans="1:7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</sheetData>
  <mergeCells count="2">
    <mergeCell ref="A1:D1"/>
    <mergeCell ref="I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pane ySplit="3" topLeftCell="A4" activePane="bottomLeft" state="frozen"/>
      <selection pane="bottomLeft" activeCell="H3" sqref="H3:H17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9" bestFit="1" customWidth="1"/>
    <col min="4" max="4" width="13.7109375" bestFit="1" customWidth="1"/>
    <col min="5" max="5" width="7.5703125" bestFit="1" customWidth="1"/>
    <col min="6" max="6" width="10.7109375" bestFit="1" customWidth="1"/>
    <col min="7" max="7" width="14.140625" bestFit="1" customWidth="1"/>
    <col min="8" max="8" width="13.7109375" bestFit="1" customWidth="1"/>
    <col min="9" max="9" width="11.140625" bestFit="1" customWidth="1"/>
    <col min="11" max="11" width="11.28515625" bestFit="1" customWidth="1"/>
    <col min="12" max="12" width="12" bestFit="1" customWidth="1"/>
  </cols>
  <sheetData>
    <row r="1" spans="1:12" ht="18.75" x14ac:dyDescent="0.3">
      <c r="A1" s="2" t="s">
        <v>0</v>
      </c>
      <c r="B1" s="2"/>
      <c r="C1" s="2"/>
      <c r="D1" s="2"/>
    </row>
    <row r="3" spans="1:12" s="3" customFormat="1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65</v>
      </c>
      <c r="H3" s="3" t="s">
        <v>4</v>
      </c>
    </row>
    <row r="4" spans="1:12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23031</v>
      </c>
      <c r="G4" s="1" t="str">
        <f>A4&amp;B4</f>
        <v>ConnorPhillips</v>
      </c>
      <c r="H4" t="s">
        <v>10</v>
      </c>
      <c r="I4" t="s">
        <v>58</v>
      </c>
      <c r="J4" s="4" t="s">
        <v>12</v>
      </c>
      <c r="K4" t="s">
        <v>60</v>
      </c>
      <c r="L4" t="str">
        <f>VLOOKUP(J4&amp;J5,G3:H17,2,FALSE)</f>
        <v>ST 58 78 07 D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11</v>
      </c>
      <c r="F5" s="1">
        <v>25713</v>
      </c>
      <c r="G5" s="1" t="str">
        <f t="shared" ref="G5:G17" si="0">A5&amp;B5</f>
        <v>HarryMitchell</v>
      </c>
      <c r="H5" t="s">
        <v>15</v>
      </c>
      <c r="I5" t="s">
        <v>59</v>
      </c>
      <c r="J5" s="4" t="s">
        <v>13</v>
      </c>
    </row>
    <row r="6" spans="1:12" x14ac:dyDescent="0.25">
      <c r="A6" t="s">
        <v>16</v>
      </c>
      <c r="B6" t="s">
        <v>17</v>
      </c>
      <c r="C6" t="s">
        <v>18</v>
      </c>
      <c r="D6" t="s">
        <v>19</v>
      </c>
      <c r="E6" t="s">
        <v>11</v>
      </c>
      <c r="F6" s="1">
        <v>32764</v>
      </c>
      <c r="G6" s="1" t="str">
        <f t="shared" si="0"/>
        <v>OscarKelly</v>
      </c>
      <c r="H6" t="s">
        <v>19</v>
      </c>
    </row>
    <row r="7" spans="1:12" x14ac:dyDescent="0.25">
      <c r="A7" t="s">
        <v>20</v>
      </c>
      <c r="B7" t="s">
        <v>21</v>
      </c>
      <c r="C7" t="s">
        <v>22</v>
      </c>
      <c r="D7" t="s">
        <v>23</v>
      </c>
      <c r="E7" t="s">
        <v>11</v>
      </c>
      <c r="F7" s="1">
        <v>26182</v>
      </c>
      <c r="G7" s="1" t="str">
        <f t="shared" si="0"/>
        <v>LucaLee</v>
      </c>
      <c r="H7" t="s">
        <v>23</v>
      </c>
    </row>
    <row r="8" spans="1:12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1">
        <v>25880</v>
      </c>
      <c r="G8" s="1" t="str">
        <f t="shared" si="0"/>
        <v>ImogenRoss</v>
      </c>
      <c r="H8" t="s">
        <v>27</v>
      </c>
    </row>
    <row r="9" spans="1:12" x14ac:dyDescent="0.25">
      <c r="A9" t="s">
        <v>45</v>
      </c>
      <c r="B9" t="s">
        <v>46</v>
      </c>
      <c r="C9" t="s">
        <v>47</v>
      </c>
      <c r="D9" t="s">
        <v>48</v>
      </c>
      <c r="E9" t="s">
        <v>28</v>
      </c>
      <c r="F9" s="1">
        <v>21785</v>
      </c>
      <c r="G9" s="1" t="str">
        <f t="shared" si="0"/>
        <v>SophieWard</v>
      </c>
      <c r="H9" t="s">
        <v>48</v>
      </c>
    </row>
    <row r="10" spans="1:12" x14ac:dyDescent="0.25">
      <c r="A10" t="s">
        <v>29</v>
      </c>
      <c r="B10" t="s">
        <v>30</v>
      </c>
      <c r="C10" t="s">
        <v>31</v>
      </c>
      <c r="D10" t="s">
        <v>32</v>
      </c>
      <c r="E10" t="s">
        <v>28</v>
      </c>
      <c r="F10" s="1">
        <v>28192</v>
      </c>
      <c r="G10" s="1" t="str">
        <f t="shared" si="0"/>
        <v>MillieCooper</v>
      </c>
      <c r="H10" t="s">
        <v>32</v>
      </c>
    </row>
    <row r="11" spans="1:12" x14ac:dyDescent="0.25">
      <c r="A11" t="s">
        <v>20</v>
      </c>
      <c r="B11" t="s">
        <v>53</v>
      </c>
      <c r="C11" t="s">
        <v>54</v>
      </c>
      <c r="D11" t="s">
        <v>55</v>
      </c>
      <c r="E11" t="s">
        <v>11</v>
      </c>
      <c r="F11" s="1">
        <v>20347</v>
      </c>
      <c r="G11" s="1" t="str">
        <f t="shared" si="0"/>
        <v>LucaMiller</v>
      </c>
      <c r="H11" t="s">
        <v>55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28</v>
      </c>
      <c r="F12" s="1">
        <v>23811</v>
      </c>
      <c r="G12" s="1" t="str">
        <f t="shared" si="0"/>
        <v>AnnabelleReed</v>
      </c>
      <c r="H12" t="s">
        <v>36</v>
      </c>
    </row>
    <row r="13" spans="1:12" x14ac:dyDescent="0.25">
      <c r="A13" t="s">
        <v>37</v>
      </c>
      <c r="B13" t="s">
        <v>38</v>
      </c>
      <c r="C13" t="s">
        <v>39</v>
      </c>
      <c r="D13" t="s">
        <v>40</v>
      </c>
      <c r="E13" t="s">
        <v>28</v>
      </c>
      <c r="F13" s="1">
        <v>36310</v>
      </c>
      <c r="G13" s="1" t="str">
        <f t="shared" si="0"/>
        <v>LilyNguyen</v>
      </c>
      <c r="H13" t="s">
        <v>40</v>
      </c>
    </row>
    <row r="14" spans="1:12" x14ac:dyDescent="0.25">
      <c r="A14" t="s">
        <v>41</v>
      </c>
      <c r="B14" t="s">
        <v>42</v>
      </c>
      <c r="C14" t="s">
        <v>43</v>
      </c>
      <c r="D14" t="s">
        <v>44</v>
      </c>
      <c r="E14" t="s">
        <v>11</v>
      </c>
      <c r="F14" s="1">
        <v>34051</v>
      </c>
      <c r="G14" s="1" t="str">
        <f t="shared" si="0"/>
        <v>TobyRichardson</v>
      </c>
      <c r="H14" t="s">
        <v>44</v>
      </c>
    </row>
    <row r="15" spans="1:12" x14ac:dyDescent="0.25">
      <c r="A15" t="s">
        <v>20</v>
      </c>
      <c r="B15" t="s">
        <v>53</v>
      </c>
      <c r="C15" t="s">
        <v>54</v>
      </c>
      <c r="D15" t="s">
        <v>55</v>
      </c>
      <c r="E15" t="s">
        <v>11</v>
      </c>
      <c r="F15" s="1">
        <v>20347</v>
      </c>
      <c r="G15" s="1" t="str">
        <f t="shared" si="0"/>
        <v>LucaMiller</v>
      </c>
      <c r="H15" t="s">
        <v>55</v>
      </c>
    </row>
    <row r="16" spans="1:12" x14ac:dyDescent="0.25">
      <c r="A16" t="s">
        <v>7</v>
      </c>
      <c r="B16" t="s">
        <v>52</v>
      </c>
      <c r="C16" t="s">
        <v>56</v>
      </c>
      <c r="D16" t="s">
        <v>57</v>
      </c>
      <c r="E16" t="s">
        <v>11</v>
      </c>
      <c r="F16" s="1">
        <v>23337</v>
      </c>
      <c r="G16" s="1" t="str">
        <f t="shared" si="0"/>
        <v>ConnorLong</v>
      </c>
      <c r="H16" t="s">
        <v>57</v>
      </c>
    </row>
    <row r="17" spans="1:8" x14ac:dyDescent="0.25">
      <c r="A17" t="s">
        <v>20</v>
      </c>
      <c r="B17" t="s">
        <v>49</v>
      </c>
      <c r="C17" t="s">
        <v>50</v>
      </c>
      <c r="D17" t="s">
        <v>51</v>
      </c>
      <c r="E17" t="s">
        <v>11</v>
      </c>
      <c r="F17" s="1">
        <v>26640</v>
      </c>
      <c r="G17" s="1" t="str">
        <f t="shared" si="0"/>
        <v>LucaBrown</v>
      </c>
      <c r="H17" t="s">
        <v>51</v>
      </c>
    </row>
    <row r="18" spans="1:8" x14ac:dyDescent="0.25">
      <c r="F18" s="1"/>
      <c r="G18" s="1"/>
    </row>
    <row r="19" spans="1:8" x14ac:dyDescent="0.25">
      <c r="F19" s="1"/>
      <c r="G19" s="1"/>
    </row>
    <row r="20" spans="1:8" x14ac:dyDescent="0.25">
      <c r="F20" s="1"/>
      <c r="G20" s="1"/>
    </row>
    <row r="21" spans="1:8" x14ac:dyDescent="0.25">
      <c r="F21" s="1"/>
      <c r="G21" s="1"/>
    </row>
    <row r="22" spans="1:8" x14ac:dyDescent="0.25">
      <c r="F22" s="1"/>
      <c r="G22" s="1"/>
    </row>
    <row r="23" spans="1:8" x14ac:dyDescent="0.25">
      <c r="F23" s="1"/>
      <c r="G23" s="1"/>
    </row>
    <row r="24" spans="1:8" x14ac:dyDescent="0.25">
      <c r="F24" s="1"/>
      <c r="G24" s="1"/>
    </row>
    <row r="25" spans="1:8" x14ac:dyDescent="0.25">
      <c r="F25" s="1"/>
      <c r="G25" s="1"/>
    </row>
    <row r="26" spans="1:8" x14ac:dyDescent="0.25">
      <c r="F26" s="1"/>
      <c r="G26" s="1"/>
    </row>
    <row r="27" spans="1:8" x14ac:dyDescent="0.25">
      <c r="F27" s="1"/>
      <c r="G27" s="1"/>
    </row>
    <row r="28" spans="1:8" x14ac:dyDescent="0.25">
      <c r="F28" s="1"/>
      <c r="G28" s="1"/>
    </row>
    <row r="29" spans="1:8" x14ac:dyDescent="0.25">
      <c r="F29" s="1"/>
      <c r="G29" s="1"/>
    </row>
    <row r="30" spans="1:8" x14ac:dyDescent="0.25">
      <c r="F30" s="1"/>
      <c r="G30" s="1"/>
    </row>
    <row r="31" spans="1:8" x14ac:dyDescent="0.25">
      <c r="F31" s="1"/>
      <c r="G31" s="1"/>
    </row>
    <row r="32" spans="1:8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  <row r="121" spans="6:7" x14ac:dyDescent="0.25">
      <c r="F121" s="1"/>
      <c r="G121" s="1"/>
    </row>
    <row r="122" spans="6:7" x14ac:dyDescent="0.25">
      <c r="F122" s="1"/>
      <c r="G122" s="1"/>
    </row>
    <row r="123" spans="6:7" x14ac:dyDescent="0.25">
      <c r="F123" s="1"/>
      <c r="G123" s="1"/>
    </row>
    <row r="124" spans="6:7" x14ac:dyDescent="0.25">
      <c r="F124" s="1"/>
      <c r="G124" s="1"/>
    </row>
    <row r="125" spans="6:7" x14ac:dyDescent="0.25">
      <c r="F125" s="1"/>
      <c r="G125" s="1"/>
    </row>
    <row r="126" spans="6:7" x14ac:dyDescent="0.25">
      <c r="F126" s="1"/>
      <c r="G126" s="1"/>
    </row>
    <row r="127" spans="6:7" x14ac:dyDescent="0.25">
      <c r="F127" s="1"/>
      <c r="G127" s="1"/>
    </row>
    <row r="128" spans="6:7" x14ac:dyDescent="0.25">
      <c r="F128" s="1"/>
      <c r="G128" s="1"/>
    </row>
    <row r="129" spans="6:7" x14ac:dyDescent="0.25">
      <c r="F129" s="1"/>
      <c r="G129" s="1"/>
    </row>
    <row r="130" spans="6:7" x14ac:dyDescent="0.25">
      <c r="F130" s="1"/>
      <c r="G130" s="1"/>
    </row>
    <row r="131" spans="6:7" x14ac:dyDescent="0.25">
      <c r="F131" s="1"/>
      <c r="G131" s="1"/>
    </row>
    <row r="132" spans="6:7" x14ac:dyDescent="0.25">
      <c r="F132" s="1"/>
      <c r="G132" s="1"/>
    </row>
    <row r="133" spans="6:7" x14ac:dyDescent="0.25">
      <c r="F133" s="1"/>
      <c r="G133" s="1"/>
    </row>
    <row r="134" spans="6:7" x14ac:dyDescent="0.25">
      <c r="F134" s="1"/>
      <c r="G134" s="1"/>
    </row>
    <row r="135" spans="6:7" x14ac:dyDescent="0.25">
      <c r="F135" s="1"/>
      <c r="G135" s="1"/>
    </row>
    <row r="136" spans="6:7" x14ac:dyDescent="0.25">
      <c r="F136" s="1"/>
      <c r="G136" s="1"/>
    </row>
    <row r="137" spans="6:7" x14ac:dyDescent="0.25">
      <c r="F137" s="1"/>
      <c r="G137" s="1"/>
    </row>
    <row r="138" spans="6:7" x14ac:dyDescent="0.25">
      <c r="F138" s="1"/>
      <c r="G138" s="1"/>
    </row>
    <row r="139" spans="6:7" x14ac:dyDescent="0.25">
      <c r="F139" s="1"/>
      <c r="G139" s="1"/>
    </row>
    <row r="140" spans="6:7" x14ac:dyDescent="0.25">
      <c r="F140" s="1"/>
      <c r="G140" s="1"/>
    </row>
    <row r="141" spans="6:7" x14ac:dyDescent="0.25">
      <c r="F141" s="1"/>
      <c r="G141" s="1"/>
    </row>
    <row r="142" spans="6:7" x14ac:dyDescent="0.25">
      <c r="F142" s="1"/>
      <c r="G142" s="1"/>
    </row>
    <row r="143" spans="6:7" x14ac:dyDescent="0.25">
      <c r="F143" s="1"/>
      <c r="G143" s="1"/>
    </row>
    <row r="144" spans="6:7" x14ac:dyDescent="0.25">
      <c r="F144" s="1"/>
      <c r="G144" s="1"/>
    </row>
    <row r="145" spans="6:7" x14ac:dyDescent="0.25">
      <c r="F145" s="1"/>
      <c r="G145" s="1"/>
    </row>
    <row r="146" spans="6:7" x14ac:dyDescent="0.25">
      <c r="F146" s="1"/>
      <c r="G146" s="1"/>
    </row>
    <row r="147" spans="6:7" x14ac:dyDescent="0.25">
      <c r="F147" s="1"/>
      <c r="G147" s="1"/>
    </row>
    <row r="148" spans="6:7" x14ac:dyDescent="0.25">
      <c r="F148" s="1"/>
      <c r="G148" s="1"/>
    </row>
    <row r="149" spans="6:7" x14ac:dyDescent="0.25">
      <c r="F149" s="1"/>
      <c r="G149" s="1"/>
    </row>
    <row r="150" spans="6:7" x14ac:dyDescent="0.25">
      <c r="F150" s="1"/>
      <c r="G150" s="1"/>
    </row>
    <row r="151" spans="6:7" x14ac:dyDescent="0.25">
      <c r="F151" s="1"/>
      <c r="G151" s="1"/>
    </row>
    <row r="152" spans="6:7" x14ac:dyDescent="0.25">
      <c r="F152" s="1"/>
      <c r="G152" s="1"/>
    </row>
    <row r="153" spans="6:7" x14ac:dyDescent="0.25">
      <c r="F153" s="1"/>
      <c r="G153" s="1"/>
    </row>
    <row r="154" spans="6:7" x14ac:dyDescent="0.25">
      <c r="F154" s="1"/>
      <c r="G154" s="1"/>
    </row>
    <row r="155" spans="6:7" x14ac:dyDescent="0.25">
      <c r="F155" s="1"/>
      <c r="G155" s="1"/>
    </row>
    <row r="156" spans="6:7" x14ac:dyDescent="0.25">
      <c r="F156" s="1"/>
      <c r="G156" s="1"/>
    </row>
    <row r="157" spans="6:7" x14ac:dyDescent="0.25">
      <c r="F157" s="1"/>
      <c r="G157" s="1"/>
    </row>
    <row r="158" spans="6:7" x14ac:dyDescent="0.25">
      <c r="F158" s="1"/>
      <c r="G158" s="1"/>
    </row>
    <row r="159" spans="6:7" x14ac:dyDescent="0.25">
      <c r="F159" s="1"/>
      <c r="G159" s="1"/>
    </row>
    <row r="160" spans="6:7" x14ac:dyDescent="0.25">
      <c r="F160" s="1"/>
      <c r="G160" s="1"/>
    </row>
    <row r="161" spans="6:7" x14ac:dyDescent="0.25">
      <c r="F161" s="1"/>
      <c r="G161" s="1"/>
    </row>
    <row r="162" spans="6:7" x14ac:dyDescent="0.25">
      <c r="F162" s="1"/>
      <c r="G162" s="1"/>
    </row>
    <row r="163" spans="6:7" x14ac:dyDescent="0.25">
      <c r="F163" s="1"/>
      <c r="G163" s="1"/>
    </row>
    <row r="164" spans="6:7" x14ac:dyDescent="0.25">
      <c r="F164" s="1"/>
      <c r="G164" s="1"/>
    </row>
    <row r="165" spans="6:7" x14ac:dyDescent="0.25">
      <c r="F165" s="1"/>
      <c r="G165" s="1"/>
    </row>
    <row r="166" spans="6:7" x14ac:dyDescent="0.25">
      <c r="F166" s="1"/>
      <c r="G166" s="1"/>
    </row>
    <row r="167" spans="6:7" x14ac:dyDescent="0.25">
      <c r="F167" s="1"/>
      <c r="G167" s="1"/>
    </row>
    <row r="168" spans="6:7" x14ac:dyDescent="0.25">
      <c r="F168" s="1"/>
      <c r="G168" s="1"/>
    </row>
    <row r="169" spans="6:7" x14ac:dyDescent="0.25">
      <c r="F169" s="1"/>
      <c r="G169" s="1"/>
    </row>
    <row r="170" spans="6:7" x14ac:dyDescent="0.25">
      <c r="F170" s="1"/>
      <c r="G170" s="1"/>
    </row>
    <row r="171" spans="6:7" x14ac:dyDescent="0.25">
      <c r="F171" s="1"/>
      <c r="G171" s="1"/>
    </row>
    <row r="172" spans="6:7" x14ac:dyDescent="0.25">
      <c r="F172" s="1"/>
      <c r="G172" s="1"/>
    </row>
    <row r="173" spans="6:7" x14ac:dyDescent="0.25">
      <c r="F173" s="1"/>
      <c r="G173" s="1"/>
    </row>
    <row r="174" spans="6:7" x14ac:dyDescent="0.25">
      <c r="F174" s="1"/>
      <c r="G174" s="1"/>
    </row>
    <row r="175" spans="6:7" x14ac:dyDescent="0.25">
      <c r="F175" s="1"/>
      <c r="G175" s="1"/>
    </row>
    <row r="176" spans="6:7" x14ac:dyDescent="0.25">
      <c r="F176" s="1"/>
      <c r="G176" s="1"/>
    </row>
    <row r="177" spans="6:7" x14ac:dyDescent="0.25">
      <c r="F177" s="1"/>
      <c r="G177" s="1"/>
    </row>
    <row r="178" spans="6:7" x14ac:dyDescent="0.25">
      <c r="F178" s="1"/>
      <c r="G178" s="1"/>
    </row>
    <row r="179" spans="6:7" x14ac:dyDescent="0.25">
      <c r="F179" s="1"/>
      <c r="G179" s="1"/>
    </row>
    <row r="180" spans="6:7" x14ac:dyDescent="0.25">
      <c r="F180" s="1"/>
      <c r="G180" s="1"/>
    </row>
    <row r="181" spans="6:7" x14ac:dyDescent="0.25">
      <c r="F181" s="1"/>
      <c r="G181" s="1"/>
    </row>
    <row r="182" spans="6:7" x14ac:dyDescent="0.25">
      <c r="F182" s="1"/>
      <c r="G182" s="1"/>
    </row>
    <row r="183" spans="6:7" x14ac:dyDescent="0.25">
      <c r="F183" s="1"/>
      <c r="G183" s="1"/>
    </row>
    <row r="184" spans="6:7" x14ac:dyDescent="0.25">
      <c r="F184" s="1"/>
      <c r="G184" s="1"/>
    </row>
    <row r="185" spans="6:7" x14ac:dyDescent="0.25">
      <c r="F185" s="1"/>
      <c r="G185" s="1"/>
    </row>
    <row r="186" spans="6:7" x14ac:dyDescent="0.25">
      <c r="F186" s="1"/>
      <c r="G186" s="1"/>
    </row>
    <row r="187" spans="6:7" x14ac:dyDescent="0.25">
      <c r="F187" s="1"/>
      <c r="G187" s="1"/>
    </row>
    <row r="188" spans="6:7" x14ac:dyDescent="0.25">
      <c r="F188" s="1"/>
      <c r="G188" s="1"/>
    </row>
    <row r="189" spans="6:7" x14ac:dyDescent="0.25">
      <c r="F189" s="1"/>
      <c r="G189" s="1"/>
    </row>
    <row r="190" spans="6:7" x14ac:dyDescent="0.25">
      <c r="F190" s="1"/>
      <c r="G190" s="1"/>
    </row>
    <row r="191" spans="6:7" x14ac:dyDescent="0.25">
      <c r="F191" s="1"/>
      <c r="G191" s="1"/>
    </row>
    <row r="192" spans="6:7" x14ac:dyDescent="0.25">
      <c r="F192" s="1"/>
      <c r="G192" s="1"/>
    </row>
    <row r="193" spans="6:7" x14ac:dyDescent="0.25">
      <c r="F193" s="1"/>
      <c r="G193" s="1"/>
    </row>
    <row r="194" spans="6:7" x14ac:dyDescent="0.25">
      <c r="F194" s="1"/>
      <c r="G194" s="1"/>
    </row>
    <row r="195" spans="6:7" x14ac:dyDescent="0.25">
      <c r="F195" s="1"/>
      <c r="G195" s="1"/>
    </row>
    <row r="196" spans="6:7" x14ac:dyDescent="0.25">
      <c r="F196" s="1"/>
      <c r="G196" s="1"/>
    </row>
    <row r="197" spans="6:7" x14ac:dyDescent="0.25">
      <c r="F197" s="1"/>
      <c r="G197" s="1"/>
    </row>
    <row r="198" spans="6:7" x14ac:dyDescent="0.25">
      <c r="F198" s="1"/>
      <c r="G198" s="1"/>
    </row>
    <row r="199" spans="6:7" x14ac:dyDescent="0.25">
      <c r="F199" s="1"/>
      <c r="G199" s="1"/>
    </row>
    <row r="200" spans="6:7" x14ac:dyDescent="0.25">
      <c r="F200" s="1"/>
      <c r="G200" s="1"/>
    </row>
    <row r="201" spans="6:7" x14ac:dyDescent="0.25">
      <c r="F201" s="1"/>
      <c r="G201" s="1"/>
    </row>
    <row r="202" spans="6:7" x14ac:dyDescent="0.25">
      <c r="F202" s="1"/>
      <c r="G202" s="1"/>
    </row>
    <row r="203" spans="6:7" x14ac:dyDescent="0.25">
      <c r="F203" s="1"/>
      <c r="G203" s="1"/>
    </row>
    <row r="204" spans="6:7" x14ac:dyDescent="0.25">
      <c r="F204" s="1"/>
      <c r="G204" s="1"/>
    </row>
    <row r="205" spans="6:7" x14ac:dyDescent="0.25">
      <c r="F205" s="1"/>
      <c r="G205" s="1"/>
    </row>
    <row r="206" spans="6:7" x14ac:dyDescent="0.25">
      <c r="F206" s="1"/>
      <c r="G206" s="1"/>
    </row>
    <row r="207" spans="6:7" x14ac:dyDescent="0.25">
      <c r="F207" s="1"/>
      <c r="G207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>
      <pane ySplit="3" topLeftCell="A4" activePane="bottomLeft" state="frozen"/>
      <selection pane="bottomLeft" activeCell="D7" sqref="D7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9" bestFit="1" customWidth="1"/>
    <col min="4" max="4" width="13.7109375" bestFit="1" customWidth="1"/>
    <col min="5" max="5" width="7.5703125" bestFit="1" customWidth="1"/>
    <col min="6" max="6" width="10.7109375" bestFit="1" customWidth="1"/>
    <col min="8" max="8" width="11.140625" bestFit="1" customWidth="1"/>
    <col min="9" max="9" width="8.28515625" bestFit="1" customWidth="1"/>
    <col min="10" max="10" width="11.28515625" bestFit="1" customWidth="1"/>
    <col min="11" max="11" width="12" bestFit="1" customWidth="1"/>
  </cols>
  <sheetData>
    <row r="1" spans="1:11" ht="18.75" x14ac:dyDescent="0.3">
      <c r="A1" s="2" t="s">
        <v>0</v>
      </c>
      <c r="B1" s="2"/>
      <c r="C1" s="2"/>
      <c r="D1" s="2"/>
    </row>
    <row r="3" spans="1:11" s="3" customFormat="1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23031</v>
      </c>
      <c r="H4" t="s">
        <v>58</v>
      </c>
      <c r="I4" s="4" t="s">
        <v>61</v>
      </c>
      <c r="J4" t="s">
        <v>60</v>
      </c>
      <c r="K4" t="str">
        <f t="array" ref="K4">INDEX(A3:F17,MATCH(I4&amp;I5,A3:A17&amp;B3:B17,0),4)</f>
        <v>PE 10 12 60 C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t="s">
        <v>11</v>
      </c>
      <c r="F5" s="1">
        <v>25713</v>
      </c>
      <c r="H5" t="s">
        <v>59</v>
      </c>
      <c r="I5" s="4" t="s">
        <v>66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 t="s">
        <v>11</v>
      </c>
      <c r="F6" s="1">
        <v>32764</v>
      </c>
    </row>
    <row r="7" spans="1:11" x14ac:dyDescent="0.25">
      <c r="A7" t="s">
        <v>20</v>
      </c>
      <c r="B7" t="s">
        <v>21</v>
      </c>
      <c r="C7" t="s">
        <v>22</v>
      </c>
      <c r="D7" t="s">
        <v>23</v>
      </c>
      <c r="E7" t="s">
        <v>11</v>
      </c>
      <c r="F7" s="1">
        <v>26182</v>
      </c>
    </row>
    <row r="8" spans="1:11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1">
        <v>25880</v>
      </c>
    </row>
    <row r="9" spans="1:11" x14ac:dyDescent="0.25">
      <c r="A9" t="s">
        <v>45</v>
      </c>
      <c r="B9" t="s">
        <v>46</v>
      </c>
      <c r="C9" t="s">
        <v>47</v>
      </c>
      <c r="D9" t="s">
        <v>48</v>
      </c>
      <c r="E9" t="s">
        <v>28</v>
      </c>
      <c r="F9" s="1">
        <v>21785</v>
      </c>
    </row>
    <row r="10" spans="1:11" x14ac:dyDescent="0.25">
      <c r="A10" t="s">
        <v>29</v>
      </c>
      <c r="B10" t="s">
        <v>30</v>
      </c>
      <c r="C10" t="s">
        <v>31</v>
      </c>
      <c r="D10" t="s">
        <v>32</v>
      </c>
      <c r="E10" t="s">
        <v>28</v>
      </c>
      <c r="F10" s="1">
        <v>28192</v>
      </c>
    </row>
    <row r="11" spans="1:11" x14ac:dyDescent="0.25">
      <c r="A11" t="s">
        <v>20</v>
      </c>
      <c r="B11" t="s">
        <v>53</v>
      </c>
      <c r="C11" t="s">
        <v>54</v>
      </c>
      <c r="D11" t="s">
        <v>55</v>
      </c>
      <c r="E11" t="s">
        <v>11</v>
      </c>
      <c r="F11" s="1">
        <v>20347</v>
      </c>
    </row>
    <row r="12" spans="1:11" x14ac:dyDescent="0.25">
      <c r="A12" t="s">
        <v>33</v>
      </c>
      <c r="B12" t="s">
        <v>34</v>
      </c>
      <c r="C12" t="s">
        <v>35</v>
      </c>
      <c r="D12" t="s">
        <v>36</v>
      </c>
      <c r="E12" t="s">
        <v>28</v>
      </c>
      <c r="F12" s="1">
        <v>23811</v>
      </c>
    </row>
    <row r="13" spans="1:11" x14ac:dyDescent="0.25">
      <c r="A13" t="s">
        <v>37</v>
      </c>
      <c r="B13" t="s">
        <v>38</v>
      </c>
      <c r="C13" t="s">
        <v>39</v>
      </c>
      <c r="D13" t="s">
        <v>40</v>
      </c>
      <c r="E13" t="s">
        <v>28</v>
      </c>
      <c r="F13" s="1">
        <v>36310</v>
      </c>
    </row>
    <row r="14" spans="1:11" x14ac:dyDescent="0.25">
      <c r="A14" t="s">
        <v>41</v>
      </c>
      <c r="B14" t="s">
        <v>42</v>
      </c>
      <c r="C14" t="s">
        <v>43</v>
      </c>
      <c r="D14" t="s">
        <v>44</v>
      </c>
      <c r="E14" t="s">
        <v>11</v>
      </c>
      <c r="F14" s="1">
        <v>34051</v>
      </c>
    </row>
    <row r="15" spans="1:11" x14ac:dyDescent="0.25">
      <c r="A15" t="s">
        <v>20</v>
      </c>
      <c r="B15" t="s">
        <v>53</v>
      </c>
      <c r="C15" t="s">
        <v>54</v>
      </c>
      <c r="D15" t="s">
        <v>55</v>
      </c>
      <c r="E15" t="s">
        <v>11</v>
      </c>
      <c r="F15" s="1">
        <v>20347</v>
      </c>
    </row>
    <row r="16" spans="1:11" x14ac:dyDescent="0.25">
      <c r="A16" t="s">
        <v>7</v>
      </c>
      <c r="B16" t="s">
        <v>52</v>
      </c>
      <c r="C16" t="s">
        <v>56</v>
      </c>
      <c r="D16" t="s">
        <v>57</v>
      </c>
      <c r="E16" t="s">
        <v>11</v>
      </c>
      <c r="F16" s="1">
        <v>23337</v>
      </c>
    </row>
    <row r="17" spans="1:6" x14ac:dyDescent="0.25">
      <c r="A17" t="s">
        <v>20</v>
      </c>
      <c r="B17" t="s">
        <v>49</v>
      </c>
      <c r="C17" t="s">
        <v>50</v>
      </c>
      <c r="D17" t="s">
        <v>51</v>
      </c>
      <c r="E17" t="s">
        <v>11</v>
      </c>
      <c r="F17" s="1">
        <v>26640</v>
      </c>
    </row>
    <row r="18" spans="1:6" x14ac:dyDescent="0.25">
      <c r="F18" s="1"/>
    </row>
    <row r="19" spans="1:6" x14ac:dyDescent="0.25">
      <c r="F19" s="1"/>
    </row>
    <row r="20" spans="1:6" x14ac:dyDescent="0.25"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 Helper Columns 1</vt:lpstr>
      <vt:lpstr>Using Helper Columns 2</vt:lpstr>
      <vt:lpstr>Using An Array Formula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2015-10-25T10:27:56Z</dcterms:created>
  <dcterms:modified xsi:type="dcterms:W3CDTF">2015-10-25T12:37:28Z</dcterms:modified>
</cp:coreProperties>
</file>