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b563365\GitHub\VEN\poverty_measurement\input\"/>
    </mc:Choice>
  </mc:AlternateContent>
  <xr:revisionPtr revIDLastSave="0" documentId="13_ncr:1_{07CB2A33-C17C-45FC-A179-4E91573B8BD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Sheet3!$A$18:$A$117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D12" i="3"/>
  <c r="B12" i="3"/>
  <c r="G5" i="3"/>
  <c r="G6" i="3" s="1"/>
  <c r="G7" i="3" s="1"/>
  <c r="G8" i="3" s="1"/>
  <c r="G9" i="3" s="1"/>
  <c r="G10" i="3" s="1"/>
  <c r="G4" i="3"/>
  <c r="E5" i="3"/>
  <c r="E6" i="3" s="1"/>
  <c r="E7" i="3" s="1"/>
  <c r="E8" i="3" s="1"/>
  <c r="E9" i="3" s="1"/>
  <c r="E10" i="3" s="1"/>
  <c r="E4" i="3"/>
  <c r="L5" i="1"/>
  <c r="K5" i="1"/>
  <c r="J5" i="1"/>
  <c r="L3" i="1"/>
  <c r="K3" i="1"/>
  <c r="J3" i="1"/>
  <c r="I3" i="1"/>
  <c r="I5" i="1" s="1"/>
  <c r="E17" i="1" l="1"/>
  <c r="D17" i="1"/>
  <c r="E16" i="1"/>
  <c r="D16" i="1"/>
  <c r="C16" i="1"/>
  <c r="C15" i="1"/>
  <c r="E13" i="1"/>
  <c r="D13" i="1"/>
  <c r="C13" i="1"/>
  <c r="C17" i="1" s="1"/>
  <c r="E12" i="1"/>
  <c r="D12" i="1"/>
  <c r="C12" i="1"/>
  <c r="E11" i="1"/>
  <c r="E15" i="1" s="1"/>
  <c r="D11" i="1"/>
  <c r="D15" i="1" s="1"/>
  <c r="C11" i="1"/>
  <c r="F4" i="3"/>
  <c r="F5" i="3" s="1"/>
  <c r="F6" i="3" s="1"/>
  <c r="F7" i="3" s="1"/>
  <c r="F8" i="3" s="1"/>
  <c r="F9" i="3" s="1"/>
  <c r="F10" i="3" s="1"/>
  <c r="C12" i="3"/>
  <c r="E7" i="1" l="1"/>
  <c r="D7" i="1"/>
  <c r="C7" i="1"/>
  <c r="B7" i="1"/>
  <c r="E6" i="1"/>
  <c r="D6" i="1"/>
  <c r="C6" i="1"/>
  <c r="B6" i="1"/>
  <c r="K9" i="2"/>
  <c r="K22" i="2"/>
  <c r="J36" i="2"/>
  <c r="J22" i="2"/>
  <c r="J9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1" i="1" l="1"/>
  <c r="B15" i="1" s="1"/>
  <c r="B13" i="1"/>
  <c r="B17" i="1" s="1"/>
  <c r="B12" i="1"/>
  <c r="B16" i="1" s="1"/>
</calcChain>
</file>

<file path=xl/sharedStrings.xml><?xml version="1.0" encoding="utf-8"?>
<sst xmlns="http://schemas.openxmlformats.org/spreadsheetml/2006/main" count="105" uniqueCount="75">
  <si>
    <t>lp_chi</t>
  </si>
  <si>
    <t>lp_col</t>
  </si>
  <si>
    <t>le_chi</t>
  </si>
  <si>
    <t>le_col</t>
  </si>
  <si>
    <t>bsfeb2020</t>
  </si>
  <si>
    <t>mes</t>
  </si>
  <si>
    <t>dia</t>
  </si>
  <si>
    <t>ano</t>
  </si>
  <si>
    <t>indice</t>
  </si>
  <si>
    <t>diaria</t>
  </si>
  <si>
    <t>inflacionverdadera</t>
  </si>
  <si>
    <t>fecha</t>
  </si>
  <si>
    <t>Row Labels</t>
  </si>
  <si>
    <t>Grand Total</t>
  </si>
  <si>
    <t>2017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</si>
  <si>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</si>
  <si>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</si>
  <si>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</si>
  <si>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</si>
  <si>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</si>
  <si>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</si>
  <si>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</si>
  <si>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</si>
  <si>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</si>
  <si>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</si>
  <si>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</si>
  <si>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</si>
  <si>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</si>
  <si>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2019</t>
  </si>
  <si>
    <t>2020</t>
  </si>
  <si>
    <t>Average of indice</t>
  </si>
  <si>
    <t>inflacion</t>
  </si>
  <si>
    <t>feb2020 to 2019</t>
  </si>
  <si>
    <t>feb2020 to 2018</t>
  </si>
  <si>
    <t>bs2019</t>
  </si>
  <si>
    <t>bs2018</t>
  </si>
  <si>
    <t>imf</t>
  </si>
  <si>
    <t>oficial</t>
  </si>
  <si>
    <t>cendas</t>
  </si>
  <si>
    <t>2018 to 2011</t>
  </si>
  <si>
    <t>inflacion imf</t>
  </si>
  <si>
    <t>inflacion oficial</t>
  </si>
  <si>
    <t>inflacion cendas</t>
  </si>
  <si>
    <t>bs2011</t>
  </si>
  <si>
    <t>lineas feb2020</t>
  </si>
  <si>
    <t>lineas 2019</t>
  </si>
  <si>
    <t>linea 2018</t>
  </si>
  <si>
    <t>lineas 2011 imf</t>
  </si>
  <si>
    <t>lineas 2011 ofi</t>
  </si>
  <si>
    <t>lineas 2011 cendas</t>
  </si>
  <si>
    <t>ppp11</t>
  </si>
  <si>
    <t>linea</t>
  </si>
  <si>
    <t>lineas en dolar feb2020</t>
  </si>
  <si>
    <t>dolar feb2020</t>
  </si>
  <si>
    <t>diarias</t>
  </si>
  <si>
    <t>oficial index</t>
  </si>
  <si>
    <t>imf rate</t>
  </si>
  <si>
    <t>cendas rate</t>
  </si>
  <si>
    <t>pais</t>
  </si>
  <si>
    <t>Argentina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</si>
  <si>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</si>
  <si>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</si>
  <si>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</si>
  <si>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</si>
  <si>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</si>
  <si>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</si>
  <si>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</si>
  <si>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Honduras</t>
  </si>
  <si>
    <t>Mexico</t>
  </si>
  <si>
    <t>Panama</t>
  </si>
  <si>
    <t>Paraguay</t>
  </si>
  <si>
    <t>Peru</t>
  </si>
  <si>
    <t>Uruguay</t>
  </si>
  <si>
    <t>VEN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</si>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</sst>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dd/mm/yyyy;@"/>
    <numFmt numFmtId="171" formatCode="0.0000"/>
    <numFmt numFmtId="17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6A7F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 applyAlignment="1">
      <alignment horizontal="left" indent="1"/>
    </xf>
    <xf numFmtId="169" fontId="0" fillId="2" borderId="0" xfId="0" applyNumberFormat="1" applyFill="1" applyAlignment="1">
      <alignment horizontal="left" indent="1"/>
    </xf>
    <xf numFmtId="0" fontId="0" fillId="2" borderId="0" xfId="0" applyNumberFormat="1" applyFill="1"/>
    <xf numFmtId="1" fontId="0" fillId="0" borderId="0" xfId="0" applyNumberFormat="1"/>
    <xf numFmtId="9" fontId="0" fillId="0" borderId="0" xfId="2" applyFont="1"/>
    <xf numFmtId="43" fontId="0" fillId="0" borderId="0" xfId="0" applyNumberFormat="1"/>
    <xf numFmtId="0" fontId="0" fillId="2" borderId="0" xfId="0" applyFill="1"/>
    <xf numFmtId="3" fontId="0" fillId="2" borderId="0" xfId="0" applyNumberFormat="1" applyFill="1"/>
    <xf numFmtId="174" fontId="0" fillId="2" borderId="0" xfId="1" applyNumberFormat="1" applyFont="1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71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Sheet3!$E$3:$E$10</c:f>
              <c:numCache>
                <c:formatCode>0</c:formatCode>
                <c:ptCount val="8"/>
                <c:pt idx="0">
                  <c:v>100</c:v>
                </c:pt>
                <c:pt idx="1">
                  <c:v>121.10000000000001</c:v>
                </c:pt>
                <c:pt idx="2">
                  <c:v>170.26660000000004</c:v>
                </c:pt>
                <c:pt idx="3">
                  <c:v>276.17242520000002</c:v>
                </c:pt>
                <c:pt idx="4">
                  <c:v>612.27426666840006</c:v>
                </c:pt>
                <c:pt idx="5">
                  <c:v>2172.9613724061519</c:v>
                </c:pt>
                <c:pt idx="6">
                  <c:v>11692.705144917503</c:v>
                </c:pt>
                <c:pt idx="7">
                  <c:v>7655693.4592884304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4-4DE8-9AF1-7B3B44A34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Sheet3!$F$3:$F$10</c:f>
              <c:numCache>
                <c:formatCode>0</c:formatCode>
                <c:ptCount val="8"/>
                <c:pt idx="0">
                  <c:v>100</c:v>
                </c:pt>
                <c:pt idx="1">
                  <c:v>121.0689956331878</c:v>
                </c:pt>
                <c:pt idx="2">
                  <c:v>170.27074235807862</c:v>
                </c:pt>
                <c:pt idx="3">
                  <c:v>276.12576419213974</c:v>
                </c:pt>
                <c:pt idx="4">
                  <c:v>612.27598253275096</c:v>
                </c:pt>
                <c:pt idx="5">
                  <c:v>2173.2646288209598</c:v>
                </c:pt>
                <c:pt idx="6">
                  <c:v>11694.710917030565</c:v>
                </c:pt>
                <c:pt idx="7">
                  <c:v>7657004.625327507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4-4DE8-9AF1-7B3B44A34C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Sheet3!$G$3:$G$10</c:f>
              <c:numCache>
                <c:formatCode>0</c:formatCode>
                <c:ptCount val="8"/>
                <c:pt idx="0">
                  <c:v>100</c:v>
                </c:pt>
                <c:pt idx="1">
                  <c:v>124.04258786841042</c:v>
                </c:pt>
                <c:pt idx="2">
                  <c:v>201.75058307314387</c:v>
                </c:pt>
                <c:pt idx="3">
                  <c:v>392.07428775593417</c:v>
                </c:pt>
                <c:pt idx="4">
                  <c:v>1309.4576229364147</c:v>
                </c:pt>
                <c:pt idx="5">
                  <c:v>9324.3569703985686</c:v>
                </c:pt>
                <c:pt idx="6">
                  <c:v>78489.558625435151</c:v>
                </c:pt>
                <c:pt idx="7">
                  <c:v>40974558.386478558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4-4DE8-9AF1-7B3B44A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7120"/>
        <c:axId val="1301759120"/>
      </c:lineChart>
      <c:catAx>
        <c:axId val="10550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9120"/>
        <c:crosses val="autoZero"/>
        <c:auto val="1"/>
        <c:lblAlgn val="ctr"/>
        <c:lblOffset val="100"/>
        <c:noMultiLvlLbl val="0"/>
      </c:catAx>
      <c:valAx>
        <c:axId val="1301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158750</xdr:rowOff>
    </xdr:from>
    <xdr:to>
      <xdr:col>15</xdr:col>
      <xdr:colOff>466725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036A-D5BA-4AF8-9A27-313E3353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taro Chittaro" refreshedDate="43923.446593055553" createdVersion="6" refreshedVersion="6" minRefreshableVersion="3" recordCount="1053" xr:uid="{AAA6AFDD-631F-435D-A793-1900AC4FD670}">
  <cacheSource type="worksheet">
    <worksheetSource ref="A1:F1054" sheet="Sheet2"/>
  </cacheSource>
  <cacheFields count="8">
    <cacheField name="fecha" numFmtId="169">
      <sharedItems containsSemiMixedTypes="0" containsNonDate="0" containsDate="1" containsString="0" minDate="2017-04-22T00:00:00" maxDate="2020-03-10T00:00:00" count="1053"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</sharedItems>
      <fieldGroup par="7" base="0">
        <rangePr groupBy="months" startDate="2017-04-22T00:00:00" endDate="2020-03-10T00:00:00"/>
        <groupItems count="14">
          <s v="&lt;4/2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0/2020"/>
        </groupItems>
      </fieldGroup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7" maxValue="2020"/>
    </cacheField>
    <cacheField name="indice" numFmtId="0">
      <sharedItems containsSemiMixedTypes="0" containsString="0" containsNumber="1" minValue="99.81" maxValue="48000000"/>
    </cacheField>
    <cacheField name="diaria" numFmtId="0">
      <sharedItems containsString="0" containsBlank="1" containsNumber="1" minValue="-10.07" maxValue="27.79"/>
    </cacheField>
    <cacheField name="Quarters" numFmtId="0" databaseField="0">
      <fieldGroup base="0">
        <rangePr groupBy="quarters" startDate="2017-04-22T00:00:00" endDate="2020-03-10T00:00:00"/>
        <groupItems count="6">
          <s v="&lt;4/22/2017"/>
          <s v="Qtr1"/>
          <s v="Qtr2"/>
          <s v="Qtr3"/>
          <s v="Qtr4"/>
          <s v="&gt;3/10/2020"/>
        </groupItems>
      </fieldGroup>
    </cacheField>
    <cacheField name="Years" numFmtId="0" databaseField="0">
      <fieldGroup base="0">
        <rangePr groupBy="years" startDate="2017-04-22T00:00:00" endDate="2020-03-10T00:00:00"/>
        <groupItems count="6">
          <s v="&lt;4/22/2017"/>
          <s v="2017"/>
          <s v="2018"/>
          <s v="2019"/>
          <s v="2020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"/>
    <n v="4"/>
    <n v="2017"/>
    <n v="100"/>
    <m/>
  </r>
  <r>
    <x v="1"/>
    <n v="23"/>
    <n v="4"/>
    <n v="2017"/>
    <n v="100.04"/>
    <n v="0.04"/>
  </r>
  <r>
    <x v="2"/>
    <n v="24"/>
    <n v="4"/>
    <n v="2017"/>
    <n v="99.98"/>
    <n v="-0.05"/>
  </r>
  <r>
    <x v="3"/>
    <n v="25"/>
    <n v="4"/>
    <n v="2017"/>
    <n v="99.98"/>
    <n v="0"/>
  </r>
  <r>
    <x v="4"/>
    <n v="26"/>
    <n v="4"/>
    <n v="2017"/>
    <n v="99.98"/>
    <n v="0"/>
  </r>
  <r>
    <x v="5"/>
    <n v="27"/>
    <n v="4"/>
    <n v="2017"/>
    <n v="99.81"/>
    <n v="-0.17"/>
  </r>
  <r>
    <x v="6"/>
    <n v="28"/>
    <n v="4"/>
    <n v="2017"/>
    <n v="100.14"/>
    <n v="0.33"/>
  </r>
  <r>
    <x v="7"/>
    <n v="29"/>
    <n v="4"/>
    <n v="2017"/>
    <n v="100.36"/>
    <n v="0.22"/>
  </r>
  <r>
    <x v="8"/>
    <n v="30"/>
    <n v="4"/>
    <n v="2017"/>
    <n v="100.55"/>
    <n v="0.19"/>
  </r>
  <r>
    <x v="9"/>
    <n v="1"/>
    <n v="5"/>
    <n v="2017"/>
    <n v="100.57"/>
    <n v="0.03"/>
  </r>
  <r>
    <x v="10"/>
    <n v="2"/>
    <n v="5"/>
    <n v="2017"/>
    <n v="100.19"/>
    <n v="-0.38"/>
  </r>
  <r>
    <x v="11"/>
    <n v="3"/>
    <n v="5"/>
    <n v="2017"/>
    <n v="100.19"/>
    <n v="0"/>
  </r>
  <r>
    <x v="12"/>
    <n v="4"/>
    <n v="5"/>
    <n v="2017"/>
    <n v="100.26"/>
    <n v="0.06"/>
  </r>
  <r>
    <x v="13"/>
    <n v="5"/>
    <n v="5"/>
    <n v="2017"/>
    <n v="100.2"/>
    <n v="-0.05"/>
  </r>
  <r>
    <x v="14"/>
    <n v="6"/>
    <n v="5"/>
    <n v="2017"/>
    <n v="100.71"/>
    <n v="0.5"/>
  </r>
  <r>
    <x v="15"/>
    <n v="7"/>
    <n v="5"/>
    <n v="2017"/>
    <n v="100.85"/>
    <n v="0.14000000000000001"/>
  </r>
  <r>
    <x v="16"/>
    <n v="8"/>
    <n v="5"/>
    <n v="2017"/>
    <n v="100.88"/>
    <n v="0.03"/>
  </r>
  <r>
    <x v="17"/>
    <n v="9"/>
    <n v="5"/>
    <n v="2017"/>
    <n v="100.88"/>
    <n v="0"/>
  </r>
  <r>
    <x v="18"/>
    <n v="10"/>
    <n v="5"/>
    <n v="2017"/>
    <n v="101.07"/>
    <n v="0.2"/>
  </r>
  <r>
    <x v="19"/>
    <n v="11"/>
    <n v="5"/>
    <n v="2017"/>
    <n v="101.46"/>
    <n v="0.38"/>
  </r>
  <r>
    <x v="20"/>
    <n v="12"/>
    <n v="5"/>
    <n v="2017"/>
    <n v="101.65"/>
    <n v="0.19"/>
  </r>
  <r>
    <x v="21"/>
    <n v="13"/>
    <n v="5"/>
    <n v="2017"/>
    <n v="101.72"/>
    <n v="0.08"/>
  </r>
  <r>
    <x v="22"/>
    <n v="14"/>
    <n v="5"/>
    <n v="2017"/>
    <n v="102.19"/>
    <n v="0.46"/>
  </r>
  <r>
    <x v="23"/>
    <n v="15"/>
    <n v="5"/>
    <n v="2017"/>
    <n v="102.33"/>
    <n v="0.13"/>
  </r>
  <r>
    <x v="24"/>
    <n v="16"/>
    <n v="5"/>
    <n v="2017"/>
    <n v="102.38"/>
    <n v="0.05"/>
  </r>
  <r>
    <x v="25"/>
    <n v="17"/>
    <n v="5"/>
    <n v="2017"/>
    <n v="102.38"/>
    <n v="0"/>
  </r>
  <r>
    <x v="26"/>
    <n v="18"/>
    <n v="5"/>
    <n v="2017"/>
    <n v="102.74"/>
    <n v="0.36"/>
  </r>
  <r>
    <x v="27"/>
    <n v="19"/>
    <n v="5"/>
    <n v="2017"/>
    <n v="102.87"/>
    <n v="0.13"/>
  </r>
  <r>
    <x v="28"/>
    <n v="20"/>
    <n v="5"/>
    <n v="2017"/>
    <n v="103.15"/>
    <n v="0.27"/>
  </r>
  <r>
    <x v="29"/>
    <n v="21"/>
    <n v="5"/>
    <n v="2017"/>
    <n v="103.35"/>
    <n v="0.19"/>
  </r>
  <r>
    <x v="30"/>
    <n v="22"/>
    <n v="5"/>
    <n v="2017"/>
    <n v="103.52"/>
    <n v="0.17"/>
  </r>
  <r>
    <x v="31"/>
    <n v="23"/>
    <n v="5"/>
    <n v="2017"/>
    <n v="103.46"/>
    <n v="-0.05"/>
  </r>
  <r>
    <x v="32"/>
    <n v="24"/>
    <n v="5"/>
    <n v="2017"/>
    <n v="103.66"/>
    <n v="0.19"/>
  </r>
  <r>
    <x v="33"/>
    <n v="25"/>
    <n v="5"/>
    <n v="2017"/>
    <n v="103.82"/>
    <n v="0.15"/>
  </r>
  <r>
    <x v="34"/>
    <n v="26"/>
    <n v="5"/>
    <n v="2017"/>
    <n v="103.82"/>
    <n v="0"/>
  </r>
  <r>
    <x v="35"/>
    <n v="27"/>
    <n v="5"/>
    <n v="2017"/>
    <n v="104.31"/>
    <n v="0.48"/>
  </r>
  <r>
    <x v="36"/>
    <n v="28"/>
    <n v="5"/>
    <n v="2017"/>
    <n v="104.47"/>
    <n v="0.14000000000000001"/>
  </r>
  <r>
    <x v="37"/>
    <n v="29"/>
    <n v="5"/>
    <n v="2017"/>
    <n v="104.66"/>
    <n v="0.19"/>
  </r>
  <r>
    <x v="38"/>
    <n v="30"/>
    <n v="5"/>
    <n v="2017"/>
    <n v="104.73"/>
    <n v="0.06"/>
  </r>
  <r>
    <x v="39"/>
    <n v="31"/>
    <n v="5"/>
    <n v="2017"/>
    <n v="105.25"/>
    <n v="0.5"/>
  </r>
  <r>
    <x v="40"/>
    <n v="1"/>
    <n v="6"/>
    <n v="2017"/>
    <n v="105.87"/>
    <n v="0.57999999999999996"/>
  </r>
  <r>
    <x v="41"/>
    <n v="2"/>
    <n v="6"/>
    <n v="2017"/>
    <n v="105.87"/>
    <n v="0"/>
  </r>
  <r>
    <x v="42"/>
    <n v="3"/>
    <n v="6"/>
    <n v="2017"/>
    <n v="106.99"/>
    <n v="1.06"/>
  </r>
  <r>
    <x v="43"/>
    <n v="4"/>
    <n v="6"/>
    <n v="2017"/>
    <n v="107.48"/>
    <n v="0.46"/>
  </r>
  <r>
    <x v="44"/>
    <n v="5"/>
    <n v="6"/>
    <n v="2017"/>
    <n v="107.48"/>
    <n v="0"/>
  </r>
  <r>
    <x v="45"/>
    <n v="6"/>
    <n v="6"/>
    <n v="2017"/>
    <n v="108.02"/>
    <n v="0.5"/>
  </r>
  <r>
    <x v="46"/>
    <n v="7"/>
    <n v="6"/>
    <n v="2017"/>
    <n v="108.3"/>
    <n v="0.26"/>
  </r>
  <r>
    <x v="47"/>
    <n v="8"/>
    <n v="6"/>
    <n v="2017"/>
    <n v="108.3"/>
    <n v="0"/>
  </r>
  <r>
    <x v="48"/>
    <n v="9"/>
    <n v="6"/>
    <n v="2017"/>
    <n v="108.65"/>
    <n v="0.33"/>
  </r>
  <r>
    <x v="49"/>
    <n v="10"/>
    <n v="6"/>
    <n v="2017"/>
    <n v="109.46"/>
    <n v="0.74"/>
  </r>
  <r>
    <x v="50"/>
    <n v="11"/>
    <n v="6"/>
    <n v="2017"/>
    <n v="110.1"/>
    <n v="0.59"/>
  </r>
  <r>
    <x v="51"/>
    <n v="12"/>
    <n v="6"/>
    <n v="2017"/>
    <n v="110.48"/>
    <n v="0.34"/>
  </r>
  <r>
    <x v="52"/>
    <n v="13"/>
    <n v="6"/>
    <n v="2017"/>
    <n v="110.46"/>
    <n v="-0.02"/>
  </r>
  <r>
    <x v="53"/>
    <n v="14"/>
    <n v="6"/>
    <n v="2017"/>
    <n v="110.78"/>
    <n v="0.3"/>
  </r>
  <r>
    <x v="54"/>
    <n v="15"/>
    <n v="6"/>
    <n v="2017"/>
    <n v="110.78"/>
    <n v="0"/>
  </r>
  <r>
    <x v="55"/>
    <n v="16"/>
    <n v="6"/>
    <n v="2017"/>
    <n v="111.07"/>
    <n v="0.26"/>
  </r>
  <r>
    <x v="56"/>
    <n v="17"/>
    <n v="6"/>
    <n v="2017"/>
    <n v="111.86"/>
    <n v="0.71"/>
  </r>
  <r>
    <x v="57"/>
    <n v="18"/>
    <n v="6"/>
    <n v="2017"/>
    <n v="112.5"/>
    <n v="0.56999999999999995"/>
  </r>
  <r>
    <x v="58"/>
    <n v="19"/>
    <n v="6"/>
    <n v="2017"/>
    <n v="113.94"/>
    <n v="1.28"/>
  </r>
  <r>
    <x v="59"/>
    <n v="20"/>
    <n v="6"/>
    <n v="2017"/>
    <n v="114.19"/>
    <n v="0.21"/>
  </r>
  <r>
    <x v="60"/>
    <n v="21"/>
    <n v="6"/>
    <n v="2017"/>
    <n v="114.19"/>
    <n v="0"/>
  </r>
  <r>
    <x v="61"/>
    <n v="22"/>
    <n v="6"/>
    <n v="2017"/>
    <n v="114.05"/>
    <n v="-0.12"/>
  </r>
  <r>
    <x v="62"/>
    <n v="23"/>
    <n v="6"/>
    <n v="2017"/>
    <n v="114.52"/>
    <n v="0.41"/>
  </r>
  <r>
    <x v="63"/>
    <n v="24"/>
    <n v="6"/>
    <n v="2017"/>
    <n v="116.15"/>
    <n v="1.42"/>
  </r>
  <r>
    <x v="64"/>
    <n v="25"/>
    <n v="6"/>
    <n v="2017"/>
    <n v="117.01"/>
    <n v="0.74"/>
  </r>
  <r>
    <x v="65"/>
    <n v="26"/>
    <n v="6"/>
    <n v="2017"/>
    <n v="117.01"/>
    <n v="0"/>
  </r>
  <r>
    <x v="66"/>
    <n v="27"/>
    <n v="6"/>
    <n v="2017"/>
    <n v="117.01"/>
    <n v="0"/>
  </r>
  <r>
    <x v="67"/>
    <n v="28"/>
    <n v="6"/>
    <n v="2017"/>
    <n v="117.14"/>
    <n v="0.12"/>
  </r>
  <r>
    <x v="68"/>
    <n v="29"/>
    <n v="6"/>
    <n v="2017"/>
    <n v="117.14"/>
    <n v="0"/>
  </r>
  <r>
    <x v="69"/>
    <n v="30"/>
    <n v="6"/>
    <n v="2017"/>
    <n v="117.14"/>
    <n v="0"/>
  </r>
  <r>
    <x v="70"/>
    <n v="1"/>
    <n v="7"/>
    <n v="2017"/>
    <n v="118.56"/>
    <n v="1.21"/>
  </r>
  <r>
    <x v="71"/>
    <n v="2"/>
    <n v="7"/>
    <n v="2017"/>
    <n v="120.2"/>
    <n v="1.39"/>
  </r>
  <r>
    <x v="72"/>
    <n v="3"/>
    <n v="7"/>
    <n v="2017"/>
    <n v="120.2"/>
    <n v="0"/>
  </r>
  <r>
    <x v="73"/>
    <n v="4"/>
    <n v="7"/>
    <n v="2017"/>
    <n v="120.03"/>
    <n v="-0.15"/>
  </r>
  <r>
    <x v="74"/>
    <n v="5"/>
    <n v="7"/>
    <n v="2017"/>
    <n v="121.23"/>
    <n v="1"/>
  </r>
  <r>
    <x v="75"/>
    <n v="6"/>
    <n v="7"/>
    <n v="2017"/>
    <n v="121.23"/>
    <n v="0"/>
  </r>
  <r>
    <x v="76"/>
    <n v="7"/>
    <n v="7"/>
    <n v="2017"/>
    <n v="121.23"/>
    <n v="0"/>
  </r>
  <r>
    <x v="77"/>
    <n v="8"/>
    <n v="7"/>
    <n v="2017"/>
    <n v="122.28"/>
    <n v="0.87"/>
  </r>
  <r>
    <x v="78"/>
    <n v="9"/>
    <n v="7"/>
    <n v="2017"/>
    <n v="122.67"/>
    <n v="0.32"/>
  </r>
  <r>
    <x v="79"/>
    <n v="10"/>
    <n v="7"/>
    <n v="2017"/>
    <n v="123.37"/>
    <n v="0.56000000000000005"/>
  </r>
  <r>
    <x v="80"/>
    <n v="11"/>
    <n v="7"/>
    <n v="2017"/>
    <n v="123.35"/>
    <n v="-0.01"/>
  </r>
  <r>
    <x v="81"/>
    <n v="12"/>
    <n v="7"/>
    <n v="2017"/>
    <n v="123.92"/>
    <n v="0.46"/>
  </r>
  <r>
    <x v="82"/>
    <n v="13"/>
    <n v="7"/>
    <n v="2017"/>
    <n v="123.92"/>
    <n v="0"/>
  </r>
  <r>
    <x v="83"/>
    <n v="14"/>
    <n v="7"/>
    <n v="2017"/>
    <n v="125.64"/>
    <n v="1.39"/>
  </r>
  <r>
    <x v="84"/>
    <n v="15"/>
    <n v="7"/>
    <n v="2017"/>
    <n v="126.3"/>
    <n v="0.53"/>
  </r>
  <r>
    <x v="85"/>
    <n v="16"/>
    <n v="7"/>
    <n v="2017"/>
    <n v="127.66"/>
    <n v="1.08"/>
  </r>
  <r>
    <x v="86"/>
    <n v="17"/>
    <n v="7"/>
    <n v="2017"/>
    <n v="128.06"/>
    <n v="0.31"/>
  </r>
  <r>
    <x v="87"/>
    <n v="18"/>
    <n v="7"/>
    <n v="2017"/>
    <n v="128.97"/>
    <n v="0.71"/>
  </r>
  <r>
    <x v="88"/>
    <n v="19"/>
    <n v="7"/>
    <n v="2017"/>
    <n v="129.56"/>
    <n v="0.45"/>
  </r>
  <r>
    <x v="89"/>
    <n v="20"/>
    <n v="7"/>
    <n v="2017"/>
    <n v="129.56"/>
    <n v="0"/>
  </r>
  <r>
    <x v="90"/>
    <n v="21"/>
    <n v="7"/>
    <n v="2017"/>
    <n v="130.03"/>
    <n v="0.37"/>
  </r>
  <r>
    <x v="91"/>
    <n v="22"/>
    <n v="7"/>
    <n v="2017"/>
    <n v="130.82"/>
    <n v="0.6"/>
  </r>
  <r>
    <x v="92"/>
    <n v="23"/>
    <n v="7"/>
    <n v="2017"/>
    <n v="130.82"/>
    <n v="0"/>
  </r>
  <r>
    <x v="93"/>
    <n v="24"/>
    <n v="7"/>
    <n v="2017"/>
    <n v="132.57"/>
    <n v="1.34"/>
  </r>
  <r>
    <x v="94"/>
    <n v="25"/>
    <n v="7"/>
    <n v="2017"/>
    <n v="133.16999999999999"/>
    <n v="0.45"/>
  </r>
  <r>
    <x v="95"/>
    <n v="26"/>
    <n v="7"/>
    <n v="2017"/>
    <n v="134.1"/>
    <n v="0.7"/>
  </r>
  <r>
    <x v="96"/>
    <n v="27"/>
    <n v="7"/>
    <n v="2017"/>
    <n v="134.1"/>
    <n v="0"/>
  </r>
  <r>
    <x v="97"/>
    <n v="28"/>
    <n v="7"/>
    <n v="2017"/>
    <n v="135.06"/>
    <n v="0.72"/>
  </r>
  <r>
    <x v="98"/>
    <n v="29"/>
    <n v="7"/>
    <n v="2017"/>
    <n v="135.18"/>
    <n v="0.09"/>
  </r>
  <r>
    <x v="99"/>
    <n v="30"/>
    <n v="7"/>
    <n v="2017"/>
    <n v="135.18"/>
    <n v="0"/>
  </r>
  <r>
    <x v="100"/>
    <n v="31"/>
    <n v="7"/>
    <n v="2017"/>
    <n v="135.29"/>
    <n v="0.08"/>
  </r>
  <r>
    <x v="101"/>
    <n v="1"/>
    <n v="8"/>
    <n v="2017"/>
    <n v="136.22999999999999"/>
    <n v="0.7"/>
  </r>
  <r>
    <x v="102"/>
    <n v="2"/>
    <n v="8"/>
    <n v="2017"/>
    <n v="137.54"/>
    <n v="0.96"/>
  </r>
  <r>
    <x v="103"/>
    <n v="3"/>
    <n v="8"/>
    <n v="2017"/>
    <n v="137.62"/>
    <n v="0.06"/>
  </r>
  <r>
    <x v="104"/>
    <n v="4"/>
    <n v="8"/>
    <n v="2017"/>
    <n v="137.94"/>
    <n v="0.23"/>
  </r>
  <r>
    <x v="105"/>
    <n v="5"/>
    <n v="8"/>
    <n v="2017"/>
    <n v="139.83000000000001"/>
    <n v="1.37"/>
  </r>
  <r>
    <x v="106"/>
    <n v="6"/>
    <n v="8"/>
    <n v="2017"/>
    <n v="140.36000000000001"/>
    <n v="0.38"/>
  </r>
  <r>
    <x v="107"/>
    <n v="7"/>
    <n v="8"/>
    <n v="2017"/>
    <n v="140.59"/>
    <n v="0.16"/>
  </r>
  <r>
    <x v="108"/>
    <n v="8"/>
    <n v="8"/>
    <n v="2017"/>
    <n v="140.59"/>
    <n v="0"/>
  </r>
  <r>
    <x v="109"/>
    <n v="9"/>
    <n v="8"/>
    <n v="2017"/>
    <n v="141.28"/>
    <n v="0.49"/>
  </r>
  <r>
    <x v="110"/>
    <n v="10"/>
    <n v="8"/>
    <n v="2017"/>
    <n v="142.76"/>
    <n v="1.04"/>
  </r>
  <r>
    <x v="111"/>
    <n v="11"/>
    <n v="8"/>
    <n v="2017"/>
    <n v="144.63999999999999"/>
    <n v="1.32"/>
  </r>
  <r>
    <x v="112"/>
    <n v="12"/>
    <n v="8"/>
    <n v="2017"/>
    <n v="147.55000000000001"/>
    <n v="2.0099999999999998"/>
  </r>
  <r>
    <x v="113"/>
    <n v="13"/>
    <n v="8"/>
    <n v="2017"/>
    <n v="149.41999999999999"/>
    <n v="1.27"/>
  </r>
  <r>
    <x v="114"/>
    <n v="14"/>
    <n v="8"/>
    <n v="2017"/>
    <n v="149.41999999999999"/>
    <n v="0"/>
  </r>
  <r>
    <x v="115"/>
    <n v="15"/>
    <n v="8"/>
    <n v="2017"/>
    <n v="149.41999999999999"/>
    <n v="0"/>
  </r>
  <r>
    <x v="116"/>
    <n v="16"/>
    <n v="8"/>
    <n v="2017"/>
    <n v="150.75"/>
    <n v="0.89"/>
  </r>
  <r>
    <x v="117"/>
    <n v="17"/>
    <n v="8"/>
    <n v="2017"/>
    <n v="150.88"/>
    <n v="0.09"/>
  </r>
  <r>
    <x v="118"/>
    <n v="18"/>
    <n v="8"/>
    <n v="2017"/>
    <n v="150.83000000000001"/>
    <n v="-0.03"/>
  </r>
  <r>
    <x v="119"/>
    <n v="19"/>
    <n v="8"/>
    <n v="2017"/>
    <n v="151.47999999999999"/>
    <n v="0.43"/>
  </r>
  <r>
    <x v="120"/>
    <n v="20"/>
    <n v="8"/>
    <n v="2017"/>
    <n v="152.94"/>
    <n v="0.96"/>
  </r>
  <r>
    <x v="121"/>
    <n v="21"/>
    <n v="8"/>
    <n v="2017"/>
    <n v="154.46"/>
    <n v="0.99"/>
  </r>
  <r>
    <x v="122"/>
    <n v="22"/>
    <n v="8"/>
    <n v="2017"/>
    <n v="156.19"/>
    <n v="1.1200000000000001"/>
  </r>
  <r>
    <x v="123"/>
    <n v="23"/>
    <n v="8"/>
    <n v="2017"/>
    <n v="156.19"/>
    <n v="0"/>
  </r>
  <r>
    <x v="124"/>
    <n v="24"/>
    <n v="8"/>
    <n v="2017"/>
    <n v="156.49"/>
    <n v="0.19"/>
  </r>
  <r>
    <x v="125"/>
    <n v="25"/>
    <n v="8"/>
    <n v="2017"/>
    <n v="156.49"/>
    <n v="0"/>
  </r>
  <r>
    <x v="126"/>
    <n v="26"/>
    <n v="8"/>
    <n v="2017"/>
    <n v="158.51"/>
    <n v="1.29"/>
  </r>
  <r>
    <x v="127"/>
    <n v="27"/>
    <n v="8"/>
    <n v="2017"/>
    <n v="161.06"/>
    <n v="1.61"/>
  </r>
  <r>
    <x v="128"/>
    <n v="28"/>
    <n v="8"/>
    <n v="2017"/>
    <n v="161.07"/>
    <n v="0.01"/>
  </r>
  <r>
    <x v="129"/>
    <n v="29"/>
    <n v="8"/>
    <n v="2017"/>
    <n v="161.43"/>
    <n v="0.22"/>
  </r>
  <r>
    <x v="130"/>
    <n v="30"/>
    <n v="8"/>
    <n v="2017"/>
    <n v="164.12"/>
    <n v="1.67"/>
  </r>
  <r>
    <x v="131"/>
    <n v="31"/>
    <n v="8"/>
    <n v="2017"/>
    <n v="164.12"/>
    <n v="0"/>
  </r>
  <r>
    <x v="132"/>
    <n v="1"/>
    <n v="9"/>
    <n v="2017"/>
    <n v="164.93"/>
    <n v="0.5"/>
  </r>
  <r>
    <x v="133"/>
    <n v="2"/>
    <n v="9"/>
    <n v="2017"/>
    <n v="164.64"/>
    <n v="-0.18"/>
  </r>
  <r>
    <x v="134"/>
    <n v="3"/>
    <n v="9"/>
    <n v="2017"/>
    <n v="165.7"/>
    <n v="0.65"/>
  </r>
  <r>
    <x v="135"/>
    <n v="4"/>
    <n v="9"/>
    <n v="2017"/>
    <n v="165.6"/>
    <n v="-0.06"/>
  </r>
  <r>
    <x v="136"/>
    <n v="5"/>
    <n v="9"/>
    <n v="2017"/>
    <n v="169.4"/>
    <n v="2.29"/>
  </r>
  <r>
    <x v="137"/>
    <n v="6"/>
    <n v="9"/>
    <n v="2017"/>
    <n v="169.4"/>
    <n v="0"/>
  </r>
  <r>
    <x v="138"/>
    <n v="7"/>
    <n v="9"/>
    <n v="2017"/>
    <n v="169.4"/>
    <n v="0"/>
  </r>
  <r>
    <x v="139"/>
    <n v="8"/>
    <n v="9"/>
    <n v="2017"/>
    <n v="171.9"/>
    <n v="1.48"/>
  </r>
  <r>
    <x v="140"/>
    <n v="9"/>
    <n v="9"/>
    <n v="2017"/>
    <n v="174.38"/>
    <n v="1.44"/>
  </r>
  <r>
    <x v="141"/>
    <n v="10"/>
    <n v="9"/>
    <n v="2017"/>
    <n v="176.69"/>
    <n v="1.32"/>
  </r>
  <r>
    <x v="142"/>
    <n v="11"/>
    <n v="9"/>
    <n v="2017"/>
    <n v="176.97"/>
    <n v="0.16"/>
  </r>
  <r>
    <x v="143"/>
    <n v="12"/>
    <n v="9"/>
    <n v="2017"/>
    <n v="176.97"/>
    <n v="0"/>
  </r>
  <r>
    <x v="144"/>
    <n v="13"/>
    <n v="9"/>
    <n v="2017"/>
    <n v="176.97"/>
    <n v="0"/>
  </r>
  <r>
    <x v="145"/>
    <n v="14"/>
    <n v="9"/>
    <n v="2017"/>
    <n v="177.42"/>
    <n v="0.26"/>
  </r>
  <r>
    <x v="146"/>
    <n v="15"/>
    <n v="9"/>
    <n v="2017"/>
    <n v="185.21"/>
    <n v="4.3899999999999997"/>
  </r>
  <r>
    <x v="147"/>
    <n v="16"/>
    <n v="9"/>
    <n v="2017"/>
    <n v="185.98"/>
    <n v="0.41"/>
  </r>
  <r>
    <x v="148"/>
    <n v="17"/>
    <n v="9"/>
    <n v="2017"/>
    <n v="186.94"/>
    <n v="0.51"/>
  </r>
  <r>
    <x v="149"/>
    <n v="18"/>
    <n v="9"/>
    <n v="2017"/>
    <n v="188.56"/>
    <n v="0.87"/>
  </r>
  <r>
    <x v="150"/>
    <n v="19"/>
    <n v="9"/>
    <n v="2017"/>
    <n v="188.56"/>
    <n v="0"/>
  </r>
  <r>
    <x v="151"/>
    <n v="20"/>
    <n v="9"/>
    <n v="2017"/>
    <n v="188.56"/>
    <n v="0"/>
  </r>
  <r>
    <x v="152"/>
    <n v="21"/>
    <n v="9"/>
    <n v="2017"/>
    <n v="188.56"/>
    <n v="0"/>
  </r>
  <r>
    <x v="153"/>
    <n v="22"/>
    <n v="9"/>
    <n v="2017"/>
    <n v="188.49"/>
    <n v="-0.04"/>
  </r>
  <r>
    <x v="154"/>
    <n v="23"/>
    <n v="9"/>
    <n v="2017"/>
    <n v="191.34"/>
    <n v="1.51"/>
  </r>
  <r>
    <x v="155"/>
    <n v="24"/>
    <n v="9"/>
    <n v="2017"/>
    <n v="193.16"/>
    <n v="0.95"/>
  </r>
  <r>
    <x v="156"/>
    <n v="25"/>
    <n v="9"/>
    <n v="2017"/>
    <n v="194.83"/>
    <n v="0.86"/>
  </r>
  <r>
    <x v="157"/>
    <n v="26"/>
    <n v="9"/>
    <n v="2017"/>
    <n v="196.59"/>
    <n v="0.9"/>
  </r>
  <r>
    <x v="158"/>
    <n v="27"/>
    <n v="9"/>
    <n v="2017"/>
    <n v="196.59"/>
    <n v="0"/>
  </r>
  <r>
    <x v="159"/>
    <n v="28"/>
    <n v="9"/>
    <n v="2017"/>
    <n v="197.13"/>
    <n v="0.28000000000000003"/>
  </r>
  <r>
    <x v="160"/>
    <n v="29"/>
    <n v="9"/>
    <n v="2017"/>
    <n v="198.75"/>
    <n v="0.82"/>
  </r>
  <r>
    <x v="161"/>
    <n v="30"/>
    <n v="9"/>
    <n v="2017"/>
    <n v="199.2"/>
    <n v="0.23"/>
  </r>
  <r>
    <x v="162"/>
    <n v="1"/>
    <n v="10"/>
    <n v="2017"/>
    <n v="199.87"/>
    <n v="0.33"/>
  </r>
  <r>
    <x v="163"/>
    <n v="2"/>
    <n v="10"/>
    <n v="2017"/>
    <n v="200.09"/>
    <n v="0.11"/>
  </r>
  <r>
    <x v="164"/>
    <n v="3"/>
    <n v="10"/>
    <n v="2017"/>
    <n v="200.8"/>
    <n v="0.35"/>
  </r>
  <r>
    <x v="165"/>
    <n v="4"/>
    <n v="10"/>
    <n v="2017"/>
    <n v="200.8"/>
    <n v="0"/>
  </r>
  <r>
    <x v="166"/>
    <n v="5"/>
    <n v="10"/>
    <n v="2017"/>
    <n v="203.05"/>
    <n v="1.1200000000000001"/>
  </r>
  <r>
    <x v="167"/>
    <n v="6"/>
    <n v="10"/>
    <n v="2017"/>
    <n v="203.34"/>
    <n v="0.14000000000000001"/>
  </r>
  <r>
    <x v="168"/>
    <n v="7"/>
    <n v="10"/>
    <n v="2017"/>
    <n v="204.67"/>
    <n v="0.65"/>
  </r>
  <r>
    <x v="169"/>
    <n v="8"/>
    <n v="10"/>
    <n v="2017"/>
    <n v="206.65"/>
    <n v="0.97"/>
  </r>
  <r>
    <x v="170"/>
    <n v="9"/>
    <n v="10"/>
    <n v="2017"/>
    <n v="207.33"/>
    <n v="0.33"/>
  </r>
  <r>
    <x v="171"/>
    <n v="10"/>
    <n v="10"/>
    <n v="2017"/>
    <n v="207.33"/>
    <n v="0"/>
  </r>
  <r>
    <x v="172"/>
    <n v="11"/>
    <n v="10"/>
    <n v="2017"/>
    <n v="207.33"/>
    <n v="0"/>
  </r>
  <r>
    <x v="173"/>
    <n v="12"/>
    <n v="10"/>
    <n v="2017"/>
    <n v="211.99"/>
    <n v="2.25"/>
  </r>
  <r>
    <x v="174"/>
    <n v="13"/>
    <n v="10"/>
    <n v="2017"/>
    <n v="213.16"/>
    <n v="0.55000000000000004"/>
  </r>
  <r>
    <x v="175"/>
    <n v="14"/>
    <n v="10"/>
    <n v="2017"/>
    <n v="222.05"/>
    <n v="4.17"/>
  </r>
  <r>
    <x v="176"/>
    <n v="15"/>
    <n v="10"/>
    <n v="2017"/>
    <n v="222.06"/>
    <n v="0"/>
  </r>
  <r>
    <x v="177"/>
    <n v="16"/>
    <n v="10"/>
    <n v="2017"/>
    <n v="223.09"/>
    <n v="0.46"/>
  </r>
  <r>
    <x v="178"/>
    <n v="17"/>
    <n v="10"/>
    <n v="2017"/>
    <n v="224.41"/>
    <n v="0.59"/>
  </r>
  <r>
    <x v="179"/>
    <n v="18"/>
    <n v="10"/>
    <n v="2017"/>
    <n v="224.41"/>
    <n v="0"/>
  </r>
  <r>
    <x v="180"/>
    <n v="19"/>
    <n v="10"/>
    <n v="2017"/>
    <n v="226.95"/>
    <n v="1.1299999999999999"/>
  </r>
  <r>
    <x v="181"/>
    <n v="20"/>
    <n v="10"/>
    <n v="2017"/>
    <n v="226.95"/>
    <n v="0"/>
  </r>
  <r>
    <x v="182"/>
    <n v="21"/>
    <n v="10"/>
    <n v="2017"/>
    <n v="230.63"/>
    <n v="1.62"/>
  </r>
  <r>
    <x v="183"/>
    <n v="22"/>
    <n v="10"/>
    <n v="2017"/>
    <n v="233.16"/>
    <n v="1.1000000000000001"/>
  </r>
  <r>
    <x v="184"/>
    <n v="23"/>
    <n v="10"/>
    <n v="2017"/>
    <n v="234.32"/>
    <n v="0.5"/>
  </r>
  <r>
    <x v="185"/>
    <n v="24"/>
    <n v="10"/>
    <n v="2017"/>
    <n v="235.85"/>
    <n v="0.65"/>
  </r>
  <r>
    <x v="186"/>
    <n v="25"/>
    <n v="10"/>
    <n v="2017"/>
    <n v="237.91"/>
    <n v="0.87"/>
  </r>
  <r>
    <x v="187"/>
    <n v="26"/>
    <n v="10"/>
    <n v="2017"/>
    <n v="243.02"/>
    <n v="2.14"/>
  </r>
  <r>
    <x v="188"/>
    <n v="27"/>
    <n v="10"/>
    <n v="2017"/>
    <n v="243.16"/>
    <n v="0.06"/>
  </r>
  <r>
    <x v="189"/>
    <n v="28"/>
    <n v="10"/>
    <n v="2017"/>
    <n v="242.42"/>
    <n v="-0.3"/>
  </r>
  <r>
    <x v="190"/>
    <n v="29"/>
    <n v="10"/>
    <n v="2017"/>
    <n v="243.71"/>
    <n v="0.54"/>
  </r>
  <r>
    <x v="191"/>
    <n v="30"/>
    <n v="10"/>
    <n v="2017"/>
    <n v="245.83"/>
    <n v="0.87"/>
  </r>
  <r>
    <x v="192"/>
    <n v="31"/>
    <n v="10"/>
    <n v="2017"/>
    <n v="246.24"/>
    <n v="0.16"/>
  </r>
  <r>
    <x v="193"/>
    <n v="1"/>
    <n v="11"/>
    <n v="2017"/>
    <n v="247.84"/>
    <n v="0.65"/>
  </r>
  <r>
    <x v="194"/>
    <n v="2"/>
    <n v="11"/>
    <n v="2017"/>
    <n v="248.89"/>
    <n v="0.42"/>
  </r>
  <r>
    <x v="195"/>
    <n v="3"/>
    <n v="11"/>
    <n v="2017"/>
    <n v="248.89"/>
    <n v="0"/>
  </r>
  <r>
    <x v="196"/>
    <n v="4"/>
    <n v="11"/>
    <n v="2017"/>
    <n v="251.89"/>
    <n v="1.2"/>
  </r>
  <r>
    <x v="197"/>
    <n v="5"/>
    <n v="11"/>
    <n v="2017"/>
    <n v="251.98"/>
    <n v="0.04"/>
  </r>
  <r>
    <x v="198"/>
    <n v="6"/>
    <n v="11"/>
    <n v="2017"/>
    <n v="252.51"/>
    <n v="0.21"/>
  </r>
  <r>
    <x v="199"/>
    <n v="7"/>
    <n v="11"/>
    <n v="2017"/>
    <n v="252.51"/>
    <n v="0"/>
  </r>
  <r>
    <x v="200"/>
    <n v="8"/>
    <n v="11"/>
    <n v="2017"/>
    <n v="253.85"/>
    <n v="0.53"/>
  </r>
  <r>
    <x v="201"/>
    <n v="9"/>
    <n v="11"/>
    <n v="2017"/>
    <n v="256.69"/>
    <n v="1.1200000000000001"/>
  </r>
  <r>
    <x v="202"/>
    <n v="10"/>
    <n v="11"/>
    <n v="2017"/>
    <n v="256.95999999999998"/>
    <n v="0.1"/>
  </r>
  <r>
    <x v="203"/>
    <n v="11"/>
    <n v="11"/>
    <n v="2017"/>
    <n v="257.16000000000003"/>
    <n v="0.08"/>
  </r>
  <r>
    <x v="204"/>
    <n v="12"/>
    <n v="11"/>
    <n v="2017"/>
    <n v="261.08"/>
    <n v="1.53"/>
  </r>
  <r>
    <x v="205"/>
    <n v="13"/>
    <n v="11"/>
    <n v="2017"/>
    <n v="261.08"/>
    <n v="0"/>
  </r>
  <r>
    <x v="206"/>
    <n v="14"/>
    <n v="11"/>
    <n v="2017"/>
    <n v="261.02"/>
    <n v="-0.03"/>
  </r>
  <r>
    <x v="207"/>
    <n v="15"/>
    <n v="11"/>
    <n v="2017"/>
    <n v="260.85000000000002"/>
    <n v="-7.0000000000000007E-2"/>
  </r>
  <r>
    <x v="208"/>
    <n v="16"/>
    <n v="11"/>
    <n v="2017"/>
    <n v="260.85000000000002"/>
    <n v="0"/>
  </r>
  <r>
    <x v="209"/>
    <n v="17"/>
    <n v="11"/>
    <n v="2017"/>
    <n v="269.05"/>
    <n v="3.15"/>
  </r>
  <r>
    <x v="210"/>
    <n v="18"/>
    <n v="11"/>
    <n v="2017"/>
    <n v="272.64999999999998"/>
    <n v="1.34"/>
  </r>
  <r>
    <x v="211"/>
    <n v="19"/>
    <n v="11"/>
    <n v="2017"/>
    <n v="280.05"/>
    <n v="2.71"/>
  </r>
  <r>
    <x v="212"/>
    <n v="20"/>
    <n v="11"/>
    <n v="2017"/>
    <n v="280.32"/>
    <n v="0.1"/>
  </r>
  <r>
    <x v="213"/>
    <n v="21"/>
    <n v="11"/>
    <n v="2017"/>
    <n v="282.27999999999997"/>
    <n v="0.7"/>
  </r>
  <r>
    <x v="214"/>
    <n v="22"/>
    <n v="11"/>
    <n v="2017"/>
    <n v="282.69"/>
    <n v="0.14000000000000001"/>
  </r>
  <r>
    <x v="215"/>
    <n v="23"/>
    <n v="11"/>
    <n v="2017"/>
    <n v="282.69"/>
    <n v="0"/>
  </r>
  <r>
    <x v="216"/>
    <n v="24"/>
    <n v="11"/>
    <n v="2017"/>
    <n v="282.82"/>
    <n v="0.05"/>
  </r>
  <r>
    <x v="217"/>
    <n v="25"/>
    <n v="11"/>
    <n v="2017"/>
    <n v="285.91000000000003"/>
    <n v="1.0900000000000001"/>
  </r>
  <r>
    <x v="218"/>
    <n v="26"/>
    <n v="11"/>
    <n v="2017"/>
    <n v="288.79000000000002"/>
    <n v="1.01"/>
  </r>
  <r>
    <x v="219"/>
    <n v="27"/>
    <n v="11"/>
    <n v="2017"/>
    <n v="288.79000000000002"/>
    <n v="0"/>
  </r>
  <r>
    <x v="220"/>
    <n v="28"/>
    <n v="11"/>
    <n v="2017"/>
    <n v="288.79000000000002"/>
    <n v="0"/>
  </r>
  <r>
    <x v="221"/>
    <n v="29"/>
    <n v="11"/>
    <n v="2017"/>
    <n v="295"/>
    <n v="2.15"/>
  </r>
  <r>
    <x v="222"/>
    <n v="30"/>
    <n v="11"/>
    <n v="2017"/>
    <n v="301.89999999999998"/>
    <n v="2.34"/>
  </r>
  <r>
    <x v="223"/>
    <n v="1"/>
    <n v="12"/>
    <n v="2017"/>
    <n v="303.47000000000003"/>
    <n v="0.52"/>
  </r>
  <r>
    <x v="224"/>
    <n v="2"/>
    <n v="12"/>
    <n v="2017"/>
    <n v="307.79000000000002"/>
    <n v="1.42"/>
  </r>
  <r>
    <x v="225"/>
    <n v="3"/>
    <n v="12"/>
    <n v="2017"/>
    <n v="320.82"/>
    <n v="4.2300000000000004"/>
  </r>
  <r>
    <x v="226"/>
    <n v="4"/>
    <n v="12"/>
    <n v="2017"/>
    <n v="320.82"/>
    <n v="0"/>
  </r>
  <r>
    <x v="227"/>
    <n v="5"/>
    <n v="12"/>
    <n v="2017"/>
    <n v="320.82"/>
    <n v="0"/>
  </r>
  <r>
    <x v="228"/>
    <n v="6"/>
    <n v="12"/>
    <n v="2017"/>
    <n v="320.82"/>
    <n v="0"/>
  </r>
  <r>
    <x v="229"/>
    <n v="7"/>
    <n v="12"/>
    <n v="2017"/>
    <n v="323.25"/>
    <n v="0.75"/>
  </r>
  <r>
    <x v="230"/>
    <n v="8"/>
    <n v="12"/>
    <n v="2017"/>
    <n v="329.97"/>
    <n v="2.08"/>
  </r>
  <r>
    <x v="231"/>
    <n v="9"/>
    <n v="12"/>
    <n v="2017"/>
    <n v="330.26"/>
    <n v="0.09"/>
  </r>
  <r>
    <x v="232"/>
    <n v="10"/>
    <n v="12"/>
    <n v="2017"/>
    <n v="333.43"/>
    <n v="0.96"/>
  </r>
  <r>
    <x v="233"/>
    <n v="11"/>
    <n v="12"/>
    <n v="2017"/>
    <n v="341.74"/>
    <n v="2.4900000000000002"/>
  </r>
  <r>
    <x v="234"/>
    <n v="12"/>
    <n v="12"/>
    <n v="2017"/>
    <n v="347"/>
    <n v="1.54"/>
  </r>
  <r>
    <x v="235"/>
    <n v="13"/>
    <n v="12"/>
    <n v="2017"/>
    <n v="347"/>
    <n v="0"/>
  </r>
  <r>
    <x v="236"/>
    <n v="14"/>
    <n v="12"/>
    <n v="2017"/>
    <n v="349.38"/>
    <n v="0.68"/>
  </r>
  <r>
    <x v="237"/>
    <n v="15"/>
    <n v="12"/>
    <n v="2017"/>
    <n v="360.02"/>
    <n v="3.05"/>
  </r>
  <r>
    <x v="238"/>
    <n v="16"/>
    <n v="12"/>
    <n v="2017"/>
    <n v="362.22"/>
    <n v="0.61"/>
  </r>
  <r>
    <x v="239"/>
    <n v="17"/>
    <n v="12"/>
    <n v="2017"/>
    <n v="370.5"/>
    <n v="2.29"/>
  </r>
  <r>
    <x v="240"/>
    <n v="18"/>
    <n v="12"/>
    <n v="2017"/>
    <n v="370.5"/>
    <n v="0"/>
  </r>
  <r>
    <x v="241"/>
    <n v="19"/>
    <n v="12"/>
    <n v="2017"/>
    <n v="408.68"/>
    <n v="10.31"/>
  </r>
  <r>
    <x v="242"/>
    <n v="20"/>
    <n v="12"/>
    <n v="2017"/>
    <n v="413.62"/>
    <n v="1.21"/>
  </r>
  <r>
    <x v="243"/>
    <n v="21"/>
    <n v="12"/>
    <n v="2017"/>
    <n v="413.62"/>
    <n v="0"/>
  </r>
  <r>
    <x v="244"/>
    <n v="22"/>
    <n v="12"/>
    <n v="2017"/>
    <n v="417.64"/>
    <n v="0.97"/>
  </r>
  <r>
    <x v="245"/>
    <n v="23"/>
    <n v="12"/>
    <n v="2017"/>
    <n v="423.52"/>
    <n v="1.41"/>
  </r>
  <r>
    <x v="246"/>
    <n v="24"/>
    <n v="12"/>
    <n v="2017"/>
    <n v="449.66"/>
    <n v="6.17"/>
  </r>
  <r>
    <x v="247"/>
    <n v="25"/>
    <n v="12"/>
    <n v="2017"/>
    <n v="449.66"/>
    <n v="0"/>
  </r>
  <r>
    <x v="248"/>
    <n v="26"/>
    <n v="12"/>
    <n v="2017"/>
    <n v="465.59"/>
    <n v="3.54"/>
  </r>
  <r>
    <x v="249"/>
    <n v="27"/>
    <n v="12"/>
    <n v="2017"/>
    <n v="469.98"/>
    <n v="0.94"/>
  </r>
  <r>
    <x v="250"/>
    <n v="28"/>
    <n v="12"/>
    <n v="2017"/>
    <n v="469.98"/>
    <n v="0"/>
  </r>
  <r>
    <x v="251"/>
    <n v="29"/>
    <n v="12"/>
    <n v="2017"/>
    <n v="474.68"/>
    <n v="1"/>
  </r>
  <r>
    <x v="252"/>
    <n v="30"/>
    <n v="12"/>
    <n v="2017"/>
    <n v="481.9"/>
    <n v="1.52"/>
  </r>
  <r>
    <x v="253"/>
    <n v="31"/>
    <n v="12"/>
    <n v="2017"/>
    <n v="494.93"/>
    <n v="2.7"/>
  </r>
  <r>
    <x v="254"/>
    <n v="1"/>
    <n v="1"/>
    <n v="2018"/>
    <n v="494.93"/>
    <n v="0"/>
  </r>
  <r>
    <x v="255"/>
    <n v="2"/>
    <n v="1"/>
    <n v="2018"/>
    <n v="500.87"/>
    <n v="1.2"/>
  </r>
  <r>
    <x v="256"/>
    <n v="3"/>
    <n v="1"/>
    <n v="2018"/>
    <n v="503.27"/>
    <n v="0.48"/>
  </r>
  <r>
    <x v="257"/>
    <n v="4"/>
    <n v="1"/>
    <n v="2018"/>
    <n v="504.17"/>
    <n v="0.18"/>
  </r>
  <r>
    <x v="258"/>
    <n v="5"/>
    <n v="1"/>
    <n v="2018"/>
    <n v="505.17"/>
    <n v="0.2"/>
  </r>
  <r>
    <x v="259"/>
    <n v="6"/>
    <n v="1"/>
    <n v="2018"/>
    <n v="519.70000000000005"/>
    <n v="2.88"/>
  </r>
  <r>
    <x v="260"/>
    <n v="7"/>
    <n v="1"/>
    <n v="2018"/>
    <n v="523.66"/>
    <n v="0.76"/>
  </r>
  <r>
    <x v="261"/>
    <n v="8"/>
    <n v="1"/>
    <n v="2018"/>
    <n v="523.66"/>
    <n v="0"/>
  </r>
  <r>
    <x v="262"/>
    <n v="9"/>
    <n v="1"/>
    <n v="2018"/>
    <n v="520.54999999999995"/>
    <n v="-0.59"/>
  </r>
  <r>
    <x v="263"/>
    <n v="10"/>
    <n v="1"/>
    <n v="2018"/>
    <n v="520.47"/>
    <n v="-0.02"/>
  </r>
  <r>
    <x v="264"/>
    <n v="11"/>
    <n v="1"/>
    <n v="2018"/>
    <n v="520.47"/>
    <n v="0"/>
  </r>
  <r>
    <x v="265"/>
    <n v="12"/>
    <n v="1"/>
    <n v="2018"/>
    <n v="519.85"/>
    <n v="-0.12"/>
  </r>
  <r>
    <x v="266"/>
    <n v="13"/>
    <n v="1"/>
    <n v="2018"/>
    <n v="531.04"/>
    <n v="2.15"/>
  </r>
  <r>
    <x v="267"/>
    <n v="14"/>
    <n v="1"/>
    <n v="2018"/>
    <n v="554.75"/>
    <n v="4.47"/>
  </r>
  <r>
    <x v="268"/>
    <n v="15"/>
    <n v="1"/>
    <n v="2018"/>
    <n v="554.75"/>
    <n v="0"/>
  </r>
  <r>
    <x v="269"/>
    <n v="16"/>
    <n v="1"/>
    <n v="2018"/>
    <n v="554.75"/>
    <n v="0"/>
  </r>
  <r>
    <x v="270"/>
    <n v="17"/>
    <n v="1"/>
    <n v="2018"/>
    <n v="554.75"/>
    <n v="0"/>
  </r>
  <r>
    <x v="271"/>
    <n v="18"/>
    <n v="1"/>
    <n v="2018"/>
    <n v="554.75"/>
    <n v="0"/>
  </r>
  <r>
    <x v="272"/>
    <n v="19"/>
    <n v="1"/>
    <n v="2018"/>
    <n v="560.09"/>
    <n v="0.96"/>
  </r>
  <r>
    <x v="273"/>
    <n v="20"/>
    <n v="1"/>
    <n v="2018"/>
    <n v="589.27"/>
    <n v="5.21"/>
  </r>
  <r>
    <x v="274"/>
    <n v="21"/>
    <n v="1"/>
    <n v="2018"/>
    <n v="603.82000000000005"/>
    <n v="2.4700000000000002"/>
  </r>
  <r>
    <x v="275"/>
    <n v="22"/>
    <n v="1"/>
    <n v="2018"/>
    <n v="613.12"/>
    <n v="1.54"/>
  </r>
  <r>
    <x v="276"/>
    <n v="23"/>
    <n v="1"/>
    <n v="2018"/>
    <n v="613.12"/>
    <n v="0"/>
  </r>
  <r>
    <x v="277"/>
    <n v="24"/>
    <n v="1"/>
    <n v="2018"/>
    <n v="622.70000000000005"/>
    <n v="1.56"/>
  </r>
  <r>
    <x v="278"/>
    <n v="25"/>
    <n v="1"/>
    <n v="2018"/>
    <n v="626.29999999999995"/>
    <n v="0.57999999999999996"/>
  </r>
  <r>
    <x v="279"/>
    <n v="26"/>
    <n v="1"/>
    <n v="2018"/>
    <n v="635.66999999999996"/>
    <n v="1.5"/>
  </r>
  <r>
    <x v="280"/>
    <n v="27"/>
    <n v="1"/>
    <n v="2018"/>
    <n v="641.95000000000005"/>
    <n v="0.99"/>
  </r>
  <r>
    <x v="281"/>
    <n v="28"/>
    <n v="1"/>
    <n v="2018"/>
    <n v="647.32000000000005"/>
    <n v="0.84"/>
  </r>
  <r>
    <x v="282"/>
    <n v="29"/>
    <n v="1"/>
    <n v="2018"/>
    <n v="649.65"/>
    <n v="0.36"/>
  </r>
  <r>
    <x v="283"/>
    <n v="30"/>
    <n v="1"/>
    <n v="2018"/>
    <n v="649.65"/>
    <n v="0"/>
  </r>
  <r>
    <x v="284"/>
    <n v="31"/>
    <n v="1"/>
    <n v="2018"/>
    <n v="652.01"/>
    <n v="0.36"/>
  </r>
  <r>
    <x v="285"/>
    <n v="1"/>
    <n v="2"/>
    <n v="2018"/>
    <n v="669.39"/>
    <n v="2.67"/>
  </r>
  <r>
    <x v="286"/>
    <n v="2"/>
    <n v="2"/>
    <n v="2018"/>
    <n v="669.39"/>
    <n v="0"/>
  </r>
  <r>
    <x v="287"/>
    <n v="3"/>
    <n v="2"/>
    <n v="2018"/>
    <n v="671.87"/>
    <n v="0.37"/>
  </r>
  <r>
    <x v="288"/>
    <n v="4"/>
    <n v="2"/>
    <n v="2018"/>
    <n v="674.37"/>
    <n v="0.37"/>
  </r>
  <r>
    <x v="289"/>
    <n v="5"/>
    <n v="2"/>
    <n v="2018"/>
    <n v="698.8"/>
    <n v="3.62"/>
  </r>
  <r>
    <x v="290"/>
    <n v="6"/>
    <n v="2"/>
    <n v="2018"/>
    <n v="698.8"/>
    <n v="0"/>
  </r>
  <r>
    <x v="291"/>
    <n v="7"/>
    <n v="2"/>
    <n v="2018"/>
    <n v="703.03"/>
    <n v="0.6"/>
  </r>
  <r>
    <x v="292"/>
    <n v="8"/>
    <n v="2"/>
    <n v="2018"/>
    <n v="721.5"/>
    <n v="2.63"/>
  </r>
  <r>
    <x v="293"/>
    <n v="9"/>
    <n v="2"/>
    <n v="2018"/>
    <n v="720.92"/>
    <n v="-0.08"/>
  </r>
  <r>
    <x v="294"/>
    <n v="10"/>
    <n v="2"/>
    <n v="2018"/>
    <n v="731.53"/>
    <n v="1.47"/>
  </r>
  <r>
    <x v="295"/>
    <n v="11"/>
    <n v="2"/>
    <n v="2018"/>
    <n v="752.25"/>
    <n v="2.83"/>
  </r>
  <r>
    <x v="296"/>
    <n v="12"/>
    <n v="2"/>
    <n v="2018"/>
    <n v="758.73"/>
    <n v="0.86"/>
  </r>
  <r>
    <x v="297"/>
    <n v="13"/>
    <n v="2"/>
    <n v="2018"/>
    <n v="758.73"/>
    <n v="0"/>
  </r>
  <r>
    <x v="298"/>
    <n v="14"/>
    <n v="2"/>
    <n v="2018"/>
    <n v="755.55"/>
    <n v="-0.42"/>
  </r>
  <r>
    <x v="299"/>
    <n v="15"/>
    <n v="2"/>
    <n v="2018"/>
    <n v="758.29"/>
    <n v="0.36"/>
  </r>
  <r>
    <x v="300"/>
    <n v="16"/>
    <n v="2"/>
    <n v="2018"/>
    <n v="760.07"/>
    <n v="0.23"/>
  </r>
  <r>
    <x v="301"/>
    <n v="17"/>
    <n v="2"/>
    <n v="2018"/>
    <n v="774.21"/>
    <n v="1.86"/>
  </r>
  <r>
    <x v="302"/>
    <n v="18"/>
    <n v="2"/>
    <n v="2018"/>
    <n v="795.47"/>
    <n v="2.75"/>
  </r>
  <r>
    <x v="303"/>
    <n v="19"/>
    <n v="2"/>
    <n v="2018"/>
    <n v="795.47"/>
    <n v="0"/>
  </r>
  <r>
    <x v="304"/>
    <n v="20"/>
    <n v="2"/>
    <n v="2018"/>
    <n v="795.47"/>
    <n v="0"/>
  </r>
  <r>
    <x v="305"/>
    <n v="21"/>
    <n v="2"/>
    <n v="2018"/>
    <n v="795.47"/>
    <n v="0"/>
  </r>
  <r>
    <x v="306"/>
    <n v="22"/>
    <n v="2"/>
    <n v="2018"/>
    <n v="773.52"/>
    <n v="-2.76"/>
  </r>
  <r>
    <x v="307"/>
    <n v="23"/>
    <n v="2"/>
    <n v="2018"/>
    <n v="789.35"/>
    <n v="2.0499999999999998"/>
  </r>
  <r>
    <x v="308"/>
    <n v="24"/>
    <n v="2"/>
    <n v="2018"/>
    <n v="816.42"/>
    <n v="3.43"/>
  </r>
  <r>
    <x v="309"/>
    <n v="25"/>
    <n v="2"/>
    <n v="2018"/>
    <n v="867.21"/>
    <n v="6.22"/>
  </r>
  <r>
    <x v="310"/>
    <n v="26"/>
    <n v="2"/>
    <n v="2018"/>
    <n v="867.21"/>
    <n v="0"/>
  </r>
  <r>
    <x v="311"/>
    <n v="27"/>
    <n v="2"/>
    <n v="2018"/>
    <n v="869.28"/>
    <n v="0.24"/>
  </r>
  <r>
    <x v="312"/>
    <n v="28"/>
    <n v="2"/>
    <n v="2018"/>
    <n v="869.28"/>
    <n v="0"/>
  </r>
  <r>
    <x v="313"/>
    <n v="1"/>
    <n v="3"/>
    <n v="2018"/>
    <n v="868.65"/>
    <n v="-7.0000000000000007E-2"/>
  </r>
  <r>
    <x v="314"/>
    <n v="2"/>
    <n v="3"/>
    <n v="2018"/>
    <n v="868.65"/>
    <n v="0"/>
  </r>
  <r>
    <x v="315"/>
    <n v="3"/>
    <n v="3"/>
    <n v="2018"/>
    <n v="898.95"/>
    <n v="3.49"/>
  </r>
  <r>
    <x v="316"/>
    <n v="4"/>
    <n v="3"/>
    <n v="2018"/>
    <n v="922.82"/>
    <n v="2.66"/>
  </r>
  <r>
    <x v="317"/>
    <n v="5"/>
    <n v="3"/>
    <n v="2018"/>
    <n v="941.67"/>
    <n v="2.04"/>
  </r>
  <r>
    <x v="318"/>
    <n v="6"/>
    <n v="3"/>
    <n v="2018"/>
    <n v="951.43"/>
    <n v="1.04"/>
  </r>
  <r>
    <x v="319"/>
    <n v="7"/>
    <n v="3"/>
    <n v="2018"/>
    <n v="952.01"/>
    <n v="0.06"/>
  </r>
  <r>
    <x v="320"/>
    <n v="8"/>
    <n v="3"/>
    <n v="2018"/>
    <n v="952.01"/>
    <n v="0"/>
  </r>
  <r>
    <x v="321"/>
    <n v="9"/>
    <n v="3"/>
    <n v="2018"/>
    <n v="952.01"/>
    <n v="0"/>
  </r>
  <r>
    <x v="322"/>
    <n v="10"/>
    <n v="3"/>
    <n v="2018"/>
    <n v="968.04"/>
    <n v="1.68"/>
  </r>
  <r>
    <x v="323"/>
    <n v="11"/>
    <n v="3"/>
    <n v="2018"/>
    <n v="1001.34"/>
    <n v="3.44"/>
  </r>
  <r>
    <x v="324"/>
    <n v="12"/>
    <n v="3"/>
    <n v="2018"/>
    <n v="1020.98"/>
    <n v="1.96"/>
  </r>
  <r>
    <x v="325"/>
    <n v="13"/>
    <n v="3"/>
    <n v="2018"/>
    <n v="1024.1099999999999"/>
    <n v="0.31"/>
  </r>
  <r>
    <x v="326"/>
    <n v="14"/>
    <n v="3"/>
    <n v="2018"/>
    <n v="1027.6099999999999"/>
    <n v="0.34"/>
  </r>
  <r>
    <x v="327"/>
    <n v="15"/>
    <n v="3"/>
    <n v="2018"/>
    <n v="1033"/>
    <n v="0.52"/>
  </r>
  <r>
    <x v="328"/>
    <n v="16"/>
    <n v="3"/>
    <n v="2018"/>
    <n v="1033"/>
    <n v="0"/>
  </r>
  <r>
    <x v="329"/>
    <n v="17"/>
    <n v="3"/>
    <n v="2018"/>
    <n v="1041.3"/>
    <n v="0.8"/>
  </r>
  <r>
    <x v="330"/>
    <n v="18"/>
    <n v="3"/>
    <n v="2018"/>
    <n v="1067.5"/>
    <n v="2.52"/>
  </r>
  <r>
    <x v="331"/>
    <n v="19"/>
    <n v="3"/>
    <n v="2018"/>
    <n v="1067.5"/>
    <n v="0"/>
  </r>
  <r>
    <x v="332"/>
    <n v="20"/>
    <n v="3"/>
    <n v="2018"/>
    <n v="1076.82"/>
    <n v="0.87"/>
  </r>
  <r>
    <x v="333"/>
    <n v="21"/>
    <n v="3"/>
    <n v="2018"/>
    <n v="1077.81"/>
    <n v="0.09"/>
  </r>
  <r>
    <x v="334"/>
    <n v="22"/>
    <n v="3"/>
    <n v="2018"/>
    <n v="1092.1600000000001"/>
    <n v="1.33"/>
  </r>
  <r>
    <x v="335"/>
    <n v="23"/>
    <n v="3"/>
    <n v="2018"/>
    <n v="1100.95"/>
    <n v="0.8"/>
  </r>
  <r>
    <x v="336"/>
    <n v="24"/>
    <n v="3"/>
    <n v="2018"/>
    <n v="1151.28"/>
    <n v="4.57"/>
  </r>
  <r>
    <x v="337"/>
    <n v="25"/>
    <n v="3"/>
    <n v="2018"/>
    <n v="1187.23"/>
    <n v="3.12"/>
  </r>
  <r>
    <x v="338"/>
    <n v="26"/>
    <n v="3"/>
    <n v="2018"/>
    <n v="1192.47"/>
    <n v="0.44"/>
  </r>
  <r>
    <x v="339"/>
    <n v="27"/>
    <n v="3"/>
    <n v="2018"/>
    <n v="1220.42"/>
    <n v="2.34"/>
  </r>
  <r>
    <x v="340"/>
    <n v="28"/>
    <n v="3"/>
    <n v="2018"/>
    <n v="1220.42"/>
    <n v="0"/>
  </r>
  <r>
    <x v="341"/>
    <n v="29"/>
    <n v="3"/>
    <n v="2018"/>
    <n v="1219.42"/>
    <n v="-0.08"/>
  </r>
  <r>
    <x v="342"/>
    <n v="30"/>
    <n v="3"/>
    <n v="2018"/>
    <n v="1218.9100000000001"/>
    <n v="-0.04"/>
  </r>
  <r>
    <x v="343"/>
    <n v="31"/>
    <n v="3"/>
    <n v="2018"/>
    <n v="1256.95"/>
    <n v="3.12"/>
  </r>
  <r>
    <x v="344"/>
    <n v="1"/>
    <n v="4"/>
    <n v="2018"/>
    <n v="1263.73"/>
    <n v="0.54"/>
  </r>
  <r>
    <x v="345"/>
    <n v="2"/>
    <n v="4"/>
    <n v="2018"/>
    <n v="1311.26"/>
    <n v="3.76"/>
  </r>
  <r>
    <x v="346"/>
    <n v="3"/>
    <n v="4"/>
    <n v="2018"/>
    <n v="1312.59"/>
    <n v="0.1"/>
  </r>
  <r>
    <x v="347"/>
    <n v="4"/>
    <n v="4"/>
    <n v="2018"/>
    <n v="1312.59"/>
    <n v="0"/>
  </r>
  <r>
    <x v="348"/>
    <n v="5"/>
    <n v="4"/>
    <n v="2018"/>
    <n v="1355.31"/>
    <n v="3.26"/>
  </r>
  <r>
    <x v="349"/>
    <n v="6"/>
    <n v="4"/>
    <n v="2018"/>
    <n v="1374.76"/>
    <n v="1.43"/>
  </r>
  <r>
    <x v="350"/>
    <n v="7"/>
    <n v="4"/>
    <n v="2018"/>
    <n v="1405.09"/>
    <n v="2.21"/>
  </r>
  <r>
    <x v="351"/>
    <n v="8"/>
    <n v="4"/>
    <n v="2018"/>
    <n v="1408.07"/>
    <n v="0.21"/>
  </r>
  <r>
    <x v="352"/>
    <n v="9"/>
    <n v="4"/>
    <n v="2018"/>
    <n v="1418.22"/>
    <n v="0.72"/>
  </r>
  <r>
    <x v="353"/>
    <n v="10"/>
    <n v="4"/>
    <n v="2018"/>
    <n v="1431.09"/>
    <n v="0.91"/>
  </r>
  <r>
    <x v="354"/>
    <n v="11"/>
    <n v="4"/>
    <n v="2018"/>
    <n v="1451.34"/>
    <n v="1.42"/>
  </r>
  <r>
    <x v="355"/>
    <n v="12"/>
    <n v="4"/>
    <n v="2018"/>
    <n v="1451.34"/>
    <n v="0"/>
  </r>
  <r>
    <x v="356"/>
    <n v="13"/>
    <n v="4"/>
    <n v="2018"/>
    <n v="1451.34"/>
    <n v="0"/>
  </r>
  <r>
    <x v="357"/>
    <n v="14"/>
    <n v="4"/>
    <n v="2018"/>
    <n v="1462.06"/>
    <n v="0.74"/>
  </r>
  <r>
    <x v="358"/>
    <n v="15"/>
    <n v="4"/>
    <n v="2018"/>
    <n v="1483.27"/>
    <n v="1.45"/>
  </r>
  <r>
    <x v="359"/>
    <n v="16"/>
    <n v="4"/>
    <n v="2018"/>
    <n v="1485.56"/>
    <n v="0.15"/>
  </r>
  <r>
    <x v="360"/>
    <n v="17"/>
    <n v="4"/>
    <n v="2018"/>
    <n v="1506.34"/>
    <n v="1.4"/>
  </r>
  <r>
    <x v="361"/>
    <n v="18"/>
    <n v="4"/>
    <n v="2018"/>
    <n v="1506.34"/>
    <n v="0"/>
  </r>
  <r>
    <x v="362"/>
    <n v="19"/>
    <n v="4"/>
    <n v="2018"/>
    <n v="1526.45"/>
    <n v="1.34"/>
  </r>
  <r>
    <x v="363"/>
    <n v="20"/>
    <n v="4"/>
    <n v="2018"/>
    <n v="1541.12"/>
    <n v="0.96"/>
  </r>
  <r>
    <x v="364"/>
    <n v="21"/>
    <n v="4"/>
    <n v="2018"/>
    <n v="1541.12"/>
    <n v="0"/>
  </r>
  <r>
    <x v="365"/>
    <n v="22"/>
    <n v="4"/>
    <n v="2018"/>
    <n v="1571.18"/>
    <n v="1.95"/>
  </r>
  <r>
    <x v="366"/>
    <n v="23"/>
    <n v="4"/>
    <n v="2018"/>
    <n v="1606.46"/>
    <n v="2.25"/>
  </r>
  <r>
    <x v="367"/>
    <n v="24"/>
    <n v="4"/>
    <n v="2018"/>
    <n v="1616.5"/>
    <n v="0.62"/>
  </r>
  <r>
    <x v="368"/>
    <n v="25"/>
    <n v="4"/>
    <n v="2018"/>
    <n v="1616.5"/>
    <n v="0"/>
  </r>
  <r>
    <x v="369"/>
    <n v="26"/>
    <n v="4"/>
    <n v="2018"/>
    <n v="1616.5"/>
    <n v="0"/>
  </r>
  <r>
    <x v="370"/>
    <n v="27"/>
    <n v="4"/>
    <n v="2018"/>
    <n v="1616.5"/>
    <n v="0"/>
  </r>
  <r>
    <x v="371"/>
    <n v="28"/>
    <n v="4"/>
    <n v="2018"/>
    <n v="1616.5"/>
    <n v="0"/>
  </r>
  <r>
    <x v="372"/>
    <n v="29"/>
    <n v="4"/>
    <n v="2018"/>
    <n v="1708.04"/>
    <n v="5.66"/>
  </r>
  <r>
    <x v="373"/>
    <n v="30"/>
    <n v="4"/>
    <n v="2018"/>
    <n v="1728.92"/>
    <n v="1.22"/>
  </r>
  <r>
    <x v="374"/>
    <n v="1"/>
    <n v="5"/>
    <n v="2018"/>
    <n v="1795.64"/>
    <n v="3.86"/>
  </r>
  <r>
    <x v="375"/>
    <n v="2"/>
    <n v="5"/>
    <n v="2018"/>
    <n v="1795.64"/>
    <n v="0"/>
  </r>
  <r>
    <x v="376"/>
    <n v="3"/>
    <n v="5"/>
    <n v="2018"/>
    <n v="1795.64"/>
    <n v="0"/>
  </r>
  <r>
    <x v="377"/>
    <n v="4"/>
    <n v="5"/>
    <n v="2018"/>
    <n v="1795.64"/>
    <n v="0"/>
  </r>
  <r>
    <x v="378"/>
    <n v="5"/>
    <n v="5"/>
    <n v="2018"/>
    <n v="1810.76"/>
    <n v="0.84"/>
  </r>
  <r>
    <x v="379"/>
    <n v="6"/>
    <n v="5"/>
    <n v="2018"/>
    <n v="1844.42"/>
    <n v="1.86"/>
  </r>
  <r>
    <x v="380"/>
    <n v="7"/>
    <n v="5"/>
    <n v="2018"/>
    <n v="1844.42"/>
    <n v="0"/>
  </r>
  <r>
    <x v="381"/>
    <n v="8"/>
    <n v="5"/>
    <n v="2018"/>
    <n v="1890.86"/>
    <n v="2.52"/>
  </r>
  <r>
    <x v="382"/>
    <n v="9"/>
    <n v="5"/>
    <n v="2018"/>
    <n v="1901.85"/>
    <n v="0.57999999999999996"/>
  </r>
  <r>
    <x v="383"/>
    <n v="10"/>
    <n v="5"/>
    <n v="2018"/>
    <n v="1923.64"/>
    <n v="1.1499999999999999"/>
  </r>
  <r>
    <x v="384"/>
    <n v="11"/>
    <n v="5"/>
    <n v="2018"/>
    <n v="1953.68"/>
    <n v="1.56"/>
  </r>
  <r>
    <x v="385"/>
    <n v="12"/>
    <n v="5"/>
    <n v="2018"/>
    <n v="2103.25"/>
    <n v="7.66"/>
  </r>
  <r>
    <x v="386"/>
    <n v="13"/>
    <n v="5"/>
    <n v="2018"/>
    <n v="2103.25"/>
    <n v="0"/>
  </r>
  <r>
    <x v="387"/>
    <n v="14"/>
    <n v="5"/>
    <n v="2018"/>
    <n v="2105.77"/>
    <n v="0.12"/>
  </r>
  <r>
    <x v="388"/>
    <n v="15"/>
    <n v="5"/>
    <n v="2018"/>
    <n v="2105.77"/>
    <n v="0"/>
  </r>
  <r>
    <x v="389"/>
    <n v="16"/>
    <n v="5"/>
    <n v="2018"/>
    <n v="2105.77"/>
    <n v="0"/>
  </r>
  <r>
    <x v="390"/>
    <n v="17"/>
    <n v="5"/>
    <n v="2018"/>
    <n v="2105.77"/>
    <n v="0"/>
  </r>
  <r>
    <x v="391"/>
    <n v="18"/>
    <n v="5"/>
    <n v="2018"/>
    <n v="2105.77"/>
    <n v="0"/>
  </r>
  <r>
    <x v="392"/>
    <n v="19"/>
    <n v="5"/>
    <n v="2018"/>
    <n v="2131.08"/>
    <n v="1.2"/>
  </r>
  <r>
    <x v="393"/>
    <n v="20"/>
    <n v="5"/>
    <n v="2018"/>
    <n v="2168.62"/>
    <n v="1.76"/>
  </r>
  <r>
    <x v="394"/>
    <n v="21"/>
    <n v="5"/>
    <n v="2018"/>
    <n v="2212.9899999999998"/>
    <n v="2.0499999999999998"/>
  </r>
  <r>
    <x v="395"/>
    <n v="22"/>
    <n v="5"/>
    <n v="2018"/>
    <n v="2233.52"/>
    <n v="0.93"/>
  </r>
  <r>
    <x v="396"/>
    <n v="23"/>
    <n v="5"/>
    <n v="2018"/>
    <n v="2346.34"/>
    <n v="5.05"/>
  </r>
  <r>
    <x v="397"/>
    <n v="24"/>
    <n v="5"/>
    <n v="2018"/>
    <n v="2363.44"/>
    <n v="0.73"/>
  </r>
  <r>
    <x v="398"/>
    <n v="25"/>
    <n v="5"/>
    <n v="2018"/>
    <n v="2363.44"/>
    <n v="0"/>
  </r>
  <r>
    <x v="399"/>
    <n v="26"/>
    <n v="5"/>
    <n v="2018"/>
    <n v="2377.2800000000002"/>
    <n v="0.59"/>
  </r>
  <r>
    <x v="400"/>
    <n v="27"/>
    <n v="5"/>
    <n v="2018"/>
    <n v="2377.2800000000002"/>
    <n v="0"/>
  </r>
  <r>
    <x v="401"/>
    <n v="28"/>
    <n v="5"/>
    <n v="2018"/>
    <n v="2502.62"/>
    <n v="5.27"/>
  </r>
  <r>
    <x v="402"/>
    <n v="29"/>
    <n v="5"/>
    <n v="2018"/>
    <n v="2538.71"/>
    <n v="1.44"/>
  </r>
  <r>
    <x v="403"/>
    <n v="30"/>
    <n v="5"/>
    <n v="2018"/>
    <n v="2654.56"/>
    <n v="4.5599999999999996"/>
  </r>
  <r>
    <x v="404"/>
    <n v="31"/>
    <n v="5"/>
    <n v="2018"/>
    <n v="2654.56"/>
    <n v="0"/>
  </r>
  <r>
    <x v="405"/>
    <n v="1"/>
    <n v="6"/>
    <n v="2018"/>
    <n v="2700.32"/>
    <n v="1.72"/>
  </r>
  <r>
    <x v="406"/>
    <n v="2"/>
    <n v="6"/>
    <n v="2018"/>
    <n v="2722.55"/>
    <n v="0.82"/>
  </r>
  <r>
    <x v="407"/>
    <n v="3"/>
    <n v="6"/>
    <n v="2018"/>
    <n v="2731.46"/>
    <n v="0.33"/>
  </r>
  <r>
    <x v="408"/>
    <n v="4"/>
    <n v="6"/>
    <n v="2018"/>
    <n v="2731.46"/>
    <n v="0"/>
  </r>
  <r>
    <x v="409"/>
    <n v="5"/>
    <n v="6"/>
    <n v="2018"/>
    <n v="2760.52"/>
    <n v="1.06"/>
  </r>
  <r>
    <x v="410"/>
    <n v="6"/>
    <n v="6"/>
    <n v="2018"/>
    <n v="2760.52"/>
    <n v="0"/>
  </r>
  <r>
    <x v="411"/>
    <n v="7"/>
    <n v="6"/>
    <n v="2018"/>
    <n v="2820.49"/>
    <n v="2.17"/>
  </r>
  <r>
    <x v="412"/>
    <n v="8"/>
    <n v="6"/>
    <n v="2018"/>
    <n v="2864.63"/>
    <n v="1.57"/>
  </r>
  <r>
    <x v="413"/>
    <n v="9"/>
    <n v="6"/>
    <n v="2018"/>
    <n v="3048.05"/>
    <n v="6.4"/>
  </r>
  <r>
    <x v="414"/>
    <n v="10"/>
    <n v="6"/>
    <n v="2018"/>
    <n v="3375.69"/>
    <n v="10.75"/>
  </r>
  <r>
    <x v="415"/>
    <n v="11"/>
    <n v="6"/>
    <n v="2018"/>
    <n v="3375.69"/>
    <n v="0"/>
  </r>
  <r>
    <x v="416"/>
    <n v="12"/>
    <n v="6"/>
    <n v="2018"/>
    <n v="3425.97"/>
    <n v="1.49"/>
  </r>
  <r>
    <x v="417"/>
    <n v="13"/>
    <n v="6"/>
    <n v="2018"/>
    <n v="3425.97"/>
    <n v="0"/>
  </r>
  <r>
    <x v="418"/>
    <n v="14"/>
    <n v="6"/>
    <n v="2018"/>
    <n v="3464.16"/>
    <n v="1.1100000000000001"/>
  </r>
  <r>
    <x v="419"/>
    <n v="15"/>
    <n v="6"/>
    <n v="2018"/>
    <n v="3506.81"/>
    <n v="1.23"/>
  </r>
  <r>
    <x v="420"/>
    <n v="16"/>
    <n v="6"/>
    <n v="2018"/>
    <n v="3565.25"/>
    <n v="1.67"/>
  </r>
  <r>
    <x v="421"/>
    <n v="17"/>
    <n v="6"/>
    <n v="2018"/>
    <n v="3956.85"/>
    <n v="10.98"/>
  </r>
  <r>
    <x v="422"/>
    <n v="18"/>
    <n v="6"/>
    <n v="2018"/>
    <n v="3997.52"/>
    <n v="1.03"/>
  </r>
  <r>
    <x v="423"/>
    <n v="19"/>
    <n v="6"/>
    <n v="2018"/>
    <n v="3997.52"/>
    <n v="0"/>
  </r>
  <r>
    <x v="424"/>
    <n v="20"/>
    <n v="6"/>
    <n v="2018"/>
    <n v="3997.52"/>
    <n v="0"/>
  </r>
  <r>
    <x v="425"/>
    <n v="21"/>
    <n v="6"/>
    <n v="2018"/>
    <n v="3997.52"/>
    <n v="0"/>
  </r>
  <r>
    <x v="426"/>
    <n v="22"/>
    <n v="6"/>
    <n v="2018"/>
    <n v="4169.01"/>
    <n v="4.29"/>
  </r>
  <r>
    <x v="427"/>
    <n v="23"/>
    <n v="6"/>
    <n v="2018"/>
    <n v="4349.01"/>
    <n v="4.32"/>
  </r>
  <r>
    <x v="428"/>
    <n v="24"/>
    <n v="6"/>
    <n v="2018"/>
    <n v="4445.62"/>
    <n v="2.2200000000000002"/>
  </r>
  <r>
    <x v="429"/>
    <n v="25"/>
    <n v="6"/>
    <n v="2018"/>
    <n v="4445.62"/>
    <n v="0"/>
  </r>
  <r>
    <x v="430"/>
    <n v="26"/>
    <n v="6"/>
    <n v="2018"/>
    <n v="4497.6499999999996"/>
    <n v="1.17"/>
  </r>
  <r>
    <x v="431"/>
    <n v="27"/>
    <n v="6"/>
    <n v="2018"/>
    <n v="4520.3500000000004"/>
    <n v="0.5"/>
  </r>
  <r>
    <x v="432"/>
    <n v="28"/>
    <n v="6"/>
    <n v="2018"/>
    <n v="4520.3500000000004"/>
    <n v="0"/>
  </r>
  <r>
    <x v="433"/>
    <n v="29"/>
    <n v="6"/>
    <n v="2018"/>
    <n v="4545.34"/>
    <n v="0.55000000000000004"/>
  </r>
  <r>
    <x v="434"/>
    <n v="30"/>
    <n v="6"/>
    <n v="2018"/>
    <n v="4545.34"/>
    <n v="0"/>
  </r>
  <r>
    <x v="435"/>
    <n v="1"/>
    <n v="7"/>
    <n v="2018"/>
    <n v="4771.25"/>
    <n v="4.97"/>
  </r>
  <r>
    <x v="436"/>
    <n v="2"/>
    <n v="7"/>
    <n v="2018"/>
    <n v="4771.25"/>
    <n v="0"/>
  </r>
  <r>
    <x v="437"/>
    <n v="3"/>
    <n v="7"/>
    <n v="2018"/>
    <n v="4897.0200000000004"/>
    <n v="2.64"/>
  </r>
  <r>
    <x v="438"/>
    <n v="4"/>
    <n v="7"/>
    <n v="2018"/>
    <n v="4958.32"/>
    <n v="1.25"/>
  </r>
  <r>
    <x v="439"/>
    <n v="5"/>
    <n v="7"/>
    <n v="2018"/>
    <n v="4958.32"/>
    <n v="0"/>
  </r>
  <r>
    <x v="440"/>
    <n v="6"/>
    <n v="7"/>
    <n v="2018"/>
    <n v="5170.12"/>
    <n v="4.2699999999999996"/>
  </r>
  <r>
    <x v="441"/>
    <n v="7"/>
    <n v="7"/>
    <n v="2018"/>
    <n v="5334.67"/>
    <n v="3.18"/>
  </r>
  <r>
    <x v="442"/>
    <n v="8"/>
    <n v="7"/>
    <n v="2018"/>
    <n v="5339.56"/>
    <n v="0.09"/>
  </r>
  <r>
    <x v="443"/>
    <n v="9"/>
    <n v="7"/>
    <n v="2018"/>
    <n v="5390.97"/>
    <n v="0.96"/>
  </r>
  <r>
    <x v="444"/>
    <n v="10"/>
    <n v="7"/>
    <n v="2018"/>
    <n v="5407.49"/>
    <n v="0.31"/>
  </r>
  <r>
    <x v="445"/>
    <n v="11"/>
    <n v="7"/>
    <n v="2018"/>
    <n v="5465.06"/>
    <n v="1.06"/>
  </r>
  <r>
    <x v="446"/>
    <n v="12"/>
    <n v="7"/>
    <n v="2018"/>
    <n v="5511.41"/>
    <n v="0.85"/>
  </r>
  <r>
    <x v="447"/>
    <n v="13"/>
    <n v="7"/>
    <n v="2018"/>
    <n v="5608.26"/>
    <n v="1.76"/>
  </r>
  <r>
    <x v="448"/>
    <n v="14"/>
    <n v="7"/>
    <n v="2018"/>
    <n v="5657.67"/>
    <n v="0.88"/>
  </r>
  <r>
    <x v="449"/>
    <n v="15"/>
    <n v="7"/>
    <n v="2018"/>
    <n v="5855.73"/>
    <n v="3.5"/>
  </r>
  <r>
    <x v="450"/>
    <n v="16"/>
    <n v="7"/>
    <n v="2018"/>
    <n v="5937.95"/>
    <n v="1.4"/>
  </r>
  <r>
    <x v="451"/>
    <n v="17"/>
    <n v="7"/>
    <n v="2018"/>
    <n v="5340.26"/>
    <n v="-10.07"/>
  </r>
  <r>
    <x v="452"/>
    <n v="18"/>
    <n v="7"/>
    <n v="2018"/>
    <n v="5340.26"/>
    <n v="0"/>
  </r>
  <r>
    <x v="453"/>
    <n v="19"/>
    <n v="7"/>
    <n v="2018"/>
    <n v="5391.28"/>
    <n v="0.96"/>
  </r>
  <r>
    <x v="454"/>
    <n v="20"/>
    <n v="7"/>
    <n v="2018"/>
    <n v="5391.28"/>
    <n v="0"/>
  </r>
  <r>
    <x v="455"/>
    <n v="21"/>
    <n v="7"/>
    <n v="2018"/>
    <n v="5456.65"/>
    <n v="1.21"/>
  </r>
  <r>
    <x v="456"/>
    <n v="22"/>
    <n v="7"/>
    <n v="2018"/>
    <n v="5628.9"/>
    <n v="3.16"/>
  </r>
  <r>
    <x v="457"/>
    <n v="23"/>
    <n v="7"/>
    <n v="2018"/>
    <n v="5628.9"/>
    <n v="0"/>
  </r>
  <r>
    <x v="458"/>
    <n v="24"/>
    <n v="7"/>
    <n v="2018"/>
    <n v="5870.38"/>
    <n v="4.29"/>
  </r>
  <r>
    <x v="459"/>
    <n v="25"/>
    <n v="7"/>
    <n v="2018"/>
    <n v="5870.38"/>
    <n v="0"/>
  </r>
  <r>
    <x v="460"/>
    <n v="26"/>
    <n v="7"/>
    <n v="2018"/>
    <n v="6255.55"/>
    <n v="6.56"/>
  </r>
  <r>
    <x v="461"/>
    <n v="27"/>
    <n v="7"/>
    <n v="2018"/>
    <n v="6369.4"/>
    <n v="1.82"/>
  </r>
  <r>
    <x v="462"/>
    <n v="28"/>
    <n v="7"/>
    <n v="2018"/>
    <n v="6449.79"/>
    <n v="1.26"/>
  </r>
  <r>
    <x v="463"/>
    <n v="29"/>
    <n v="7"/>
    <n v="2018"/>
    <n v="6905.45"/>
    <n v="7.06"/>
  </r>
  <r>
    <x v="464"/>
    <n v="30"/>
    <n v="7"/>
    <n v="2018"/>
    <n v="7113.9"/>
    <n v="3.02"/>
  </r>
  <r>
    <x v="465"/>
    <n v="31"/>
    <n v="7"/>
    <n v="2018"/>
    <n v="7113.9"/>
    <n v="0"/>
  </r>
  <r>
    <x v="466"/>
    <n v="1"/>
    <n v="8"/>
    <n v="2018"/>
    <n v="7113.9"/>
    <n v="0"/>
  </r>
  <r>
    <x v="467"/>
    <n v="2"/>
    <n v="8"/>
    <n v="2018"/>
    <n v="7140.16"/>
    <n v="0.37"/>
  </r>
  <r>
    <x v="468"/>
    <n v="3"/>
    <n v="8"/>
    <n v="2018"/>
    <n v="7140.16"/>
    <n v="0"/>
  </r>
  <r>
    <x v="469"/>
    <n v="4"/>
    <n v="8"/>
    <n v="2018"/>
    <n v="7140.16"/>
    <n v="0"/>
  </r>
  <r>
    <x v="470"/>
    <n v="5"/>
    <n v="8"/>
    <n v="2018"/>
    <n v="7718.22"/>
    <n v="8.1"/>
  </r>
  <r>
    <x v="471"/>
    <n v="6"/>
    <n v="8"/>
    <n v="2018"/>
    <n v="8148.39"/>
    <n v="5.57"/>
  </r>
  <r>
    <x v="472"/>
    <n v="7"/>
    <n v="8"/>
    <n v="2018"/>
    <n v="8199.6200000000008"/>
    <n v="0.63"/>
  </r>
  <r>
    <x v="473"/>
    <n v="8"/>
    <n v="8"/>
    <n v="2018"/>
    <n v="8199.6200000000008"/>
    <n v="0"/>
  </r>
  <r>
    <x v="474"/>
    <n v="9"/>
    <n v="8"/>
    <n v="2018"/>
    <n v="8199.6200000000008"/>
    <n v="0"/>
  </r>
  <r>
    <x v="475"/>
    <n v="10"/>
    <n v="8"/>
    <n v="2018"/>
    <n v="8199.6200000000008"/>
    <n v="0"/>
  </r>
  <r>
    <x v="476"/>
    <n v="11"/>
    <n v="8"/>
    <n v="2018"/>
    <n v="8313.2099999999991"/>
    <n v="1.39"/>
  </r>
  <r>
    <x v="477"/>
    <n v="12"/>
    <n v="8"/>
    <n v="2018"/>
    <n v="8465.17"/>
    <n v="1.83"/>
  </r>
  <r>
    <x v="478"/>
    <n v="13"/>
    <n v="8"/>
    <n v="2018"/>
    <n v="8826.4500000000007"/>
    <n v="4.2699999999999996"/>
  </r>
  <r>
    <x v="479"/>
    <n v="14"/>
    <n v="8"/>
    <n v="2018"/>
    <n v="8966.2800000000007"/>
    <n v="1.58"/>
  </r>
  <r>
    <x v="480"/>
    <n v="15"/>
    <n v="8"/>
    <n v="2018"/>
    <n v="9069.18"/>
    <n v="1.1499999999999999"/>
  </r>
  <r>
    <x v="481"/>
    <n v="16"/>
    <n v="8"/>
    <n v="2018"/>
    <n v="9159.4699999999993"/>
    <n v="1"/>
  </r>
  <r>
    <x v="482"/>
    <n v="17"/>
    <n v="8"/>
    <n v="2018"/>
    <n v="9237.48"/>
    <n v="0.85"/>
  </r>
  <r>
    <x v="483"/>
    <n v="18"/>
    <n v="8"/>
    <n v="2018"/>
    <n v="9356.85"/>
    <n v="1.29"/>
  </r>
  <r>
    <x v="484"/>
    <n v="19"/>
    <n v="8"/>
    <n v="2018"/>
    <n v="9509.3700000000008"/>
    <n v="1.63"/>
  </r>
  <r>
    <x v="485"/>
    <n v="20"/>
    <n v="8"/>
    <n v="2018"/>
    <n v="9509.3700000000008"/>
    <n v="0"/>
  </r>
  <r>
    <x v="486"/>
    <n v="21"/>
    <n v="8"/>
    <n v="2018"/>
    <n v="9537.26"/>
    <n v="0.28999999999999998"/>
  </r>
  <r>
    <x v="487"/>
    <n v="22"/>
    <n v="8"/>
    <n v="2018"/>
    <n v="9537.26"/>
    <n v="0"/>
  </r>
  <r>
    <x v="488"/>
    <n v="23"/>
    <n v="8"/>
    <n v="2018"/>
    <n v="9537.26"/>
    <n v="0"/>
  </r>
  <r>
    <x v="489"/>
    <n v="24"/>
    <n v="8"/>
    <n v="2018"/>
    <n v="9550.9500000000007"/>
    <n v="0.14000000000000001"/>
  </r>
  <r>
    <x v="490"/>
    <n v="25"/>
    <n v="8"/>
    <n v="2018"/>
    <n v="9578.8700000000008"/>
    <n v="0.28999999999999998"/>
  </r>
  <r>
    <x v="491"/>
    <n v="26"/>
    <n v="8"/>
    <n v="2018"/>
    <n v="9856.25"/>
    <n v="2.9"/>
  </r>
  <r>
    <x v="492"/>
    <n v="27"/>
    <n v="8"/>
    <n v="2018"/>
    <n v="12595.6"/>
    <n v="27.79"/>
  </r>
  <r>
    <x v="493"/>
    <n v="28"/>
    <n v="8"/>
    <n v="2018"/>
    <n v="12805.7"/>
    <n v="1.67"/>
  </r>
  <r>
    <x v="494"/>
    <n v="29"/>
    <n v="8"/>
    <n v="2018"/>
    <n v="12822.6"/>
    <n v="0.13"/>
  </r>
  <r>
    <x v="495"/>
    <n v="30"/>
    <n v="8"/>
    <n v="2018"/>
    <n v="12822.6"/>
    <n v="0"/>
  </r>
  <r>
    <x v="496"/>
    <n v="31"/>
    <n v="8"/>
    <n v="2018"/>
    <n v="12891.6"/>
    <n v="0.54"/>
  </r>
  <r>
    <x v="497"/>
    <n v="1"/>
    <n v="9"/>
    <n v="2018"/>
    <n v="13050"/>
    <n v="1.23"/>
  </r>
  <r>
    <x v="498"/>
    <n v="2"/>
    <n v="9"/>
    <n v="2018"/>
    <n v="13815.2"/>
    <n v="5.86"/>
  </r>
  <r>
    <x v="499"/>
    <n v="3"/>
    <n v="9"/>
    <n v="2018"/>
    <n v="13825.3"/>
    <n v="7.0000000000000007E-2"/>
  </r>
  <r>
    <x v="500"/>
    <n v="4"/>
    <n v="9"/>
    <n v="2018"/>
    <n v="13882.8"/>
    <n v="0.42"/>
  </r>
  <r>
    <x v="501"/>
    <n v="5"/>
    <n v="9"/>
    <n v="2018"/>
    <n v="13882.8"/>
    <n v="0"/>
  </r>
  <r>
    <x v="502"/>
    <n v="6"/>
    <n v="9"/>
    <n v="2018"/>
    <n v="14489.4"/>
    <n v="4.37"/>
  </r>
  <r>
    <x v="503"/>
    <n v="7"/>
    <n v="9"/>
    <n v="2018"/>
    <n v="14614.3"/>
    <n v="0.86"/>
  </r>
  <r>
    <x v="504"/>
    <n v="8"/>
    <n v="9"/>
    <n v="2018"/>
    <n v="14713.7"/>
    <n v="0.68"/>
  </r>
  <r>
    <x v="505"/>
    <n v="9"/>
    <n v="9"/>
    <n v="2018"/>
    <n v="15142.2"/>
    <n v="2.91"/>
  </r>
  <r>
    <x v="506"/>
    <n v="10"/>
    <n v="9"/>
    <n v="2018"/>
    <n v="15142.2"/>
    <n v="0"/>
  </r>
  <r>
    <x v="507"/>
    <n v="11"/>
    <n v="9"/>
    <n v="2018"/>
    <n v="16015.7"/>
    <n v="5.77"/>
  </r>
  <r>
    <x v="508"/>
    <n v="12"/>
    <n v="9"/>
    <n v="2018"/>
    <n v="16015.7"/>
    <n v="0"/>
  </r>
  <r>
    <x v="509"/>
    <n v="13"/>
    <n v="9"/>
    <n v="2018"/>
    <n v="16015.7"/>
    <n v="0"/>
  </r>
  <r>
    <x v="510"/>
    <n v="14"/>
    <n v="9"/>
    <n v="2018"/>
    <n v="16015.7"/>
    <n v="0"/>
  </r>
  <r>
    <x v="511"/>
    <n v="15"/>
    <n v="9"/>
    <n v="2018"/>
    <n v="16015.7"/>
    <n v="0"/>
  </r>
  <r>
    <x v="512"/>
    <n v="16"/>
    <n v="9"/>
    <n v="2018"/>
    <n v="16811.599999999999"/>
    <n v="4.97"/>
  </r>
  <r>
    <x v="513"/>
    <n v="17"/>
    <n v="9"/>
    <n v="2018"/>
    <n v="16811.599999999999"/>
    <n v="0"/>
  </r>
  <r>
    <x v="514"/>
    <n v="18"/>
    <n v="9"/>
    <n v="2018"/>
    <n v="17075.2"/>
    <n v="1.57"/>
  </r>
  <r>
    <x v="515"/>
    <n v="19"/>
    <n v="9"/>
    <n v="2018"/>
    <n v="17675"/>
    <n v="3.51"/>
  </r>
  <r>
    <x v="516"/>
    <n v="20"/>
    <n v="9"/>
    <n v="2018"/>
    <n v="18014"/>
    <n v="1.92"/>
  </r>
  <r>
    <x v="517"/>
    <n v="21"/>
    <n v="9"/>
    <n v="2018"/>
    <n v="18147.400000000001"/>
    <n v="0.74"/>
  </r>
  <r>
    <x v="518"/>
    <n v="22"/>
    <n v="9"/>
    <n v="2018"/>
    <n v="18388.3"/>
    <n v="1.33"/>
  </r>
  <r>
    <x v="519"/>
    <n v="23"/>
    <n v="9"/>
    <n v="2018"/>
    <n v="19171.8"/>
    <n v="4.26"/>
  </r>
  <r>
    <x v="520"/>
    <n v="24"/>
    <n v="9"/>
    <n v="2018"/>
    <n v="19171.8"/>
    <n v="0"/>
  </r>
  <r>
    <x v="521"/>
    <n v="25"/>
    <n v="9"/>
    <n v="2018"/>
    <n v="19943.900000000001"/>
    <n v="4.03"/>
  </r>
  <r>
    <x v="522"/>
    <n v="26"/>
    <n v="9"/>
    <n v="2018"/>
    <n v="19943.900000000001"/>
    <n v="0"/>
  </r>
  <r>
    <x v="523"/>
    <n v="27"/>
    <n v="9"/>
    <n v="2018"/>
    <n v="20410.400000000001"/>
    <n v="2.34"/>
  </r>
  <r>
    <x v="524"/>
    <n v="28"/>
    <n v="9"/>
    <n v="2018"/>
    <n v="20461.400000000001"/>
    <n v="0.25"/>
  </r>
  <r>
    <x v="525"/>
    <n v="29"/>
    <n v="9"/>
    <n v="2018"/>
    <n v="20805.5"/>
    <n v="1.68"/>
  </r>
  <r>
    <x v="526"/>
    <n v="30"/>
    <n v="9"/>
    <n v="2018"/>
    <n v="21536.3"/>
    <n v="3.51"/>
  </r>
  <r>
    <x v="527"/>
    <n v="1"/>
    <n v="10"/>
    <n v="2018"/>
    <n v="21536.3"/>
    <n v="0"/>
  </r>
  <r>
    <x v="528"/>
    <n v="2"/>
    <n v="10"/>
    <n v="2018"/>
    <n v="21622.799999999999"/>
    <n v="0.4"/>
  </r>
  <r>
    <x v="529"/>
    <n v="3"/>
    <n v="10"/>
    <n v="2018"/>
    <n v="21770.9"/>
    <n v="0.68"/>
  </r>
  <r>
    <x v="530"/>
    <n v="4"/>
    <n v="10"/>
    <n v="2018"/>
    <n v="21817.7"/>
    <n v="0.22"/>
  </r>
  <r>
    <x v="531"/>
    <n v="5"/>
    <n v="10"/>
    <n v="2018"/>
    <n v="21817.7"/>
    <n v="0"/>
  </r>
  <r>
    <x v="532"/>
    <n v="6"/>
    <n v="10"/>
    <n v="2018"/>
    <n v="23663.7"/>
    <n v="8.4600000000000009"/>
  </r>
  <r>
    <x v="533"/>
    <n v="7"/>
    <n v="10"/>
    <n v="2018"/>
    <n v="24530.6"/>
    <n v="3.66"/>
  </r>
  <r>
    <x v="534"/>
    <n v="8"/>
    <n v="10"/>
    <n v="2018"/>
    <n v="26156.7"/>
    <n v="6.63"/>
  </r>
  <r>
    <x v="535"/>
    <n v="9"/>
    <n v="10"/>
    <n v="2018"/>
    <n v="26156.7"/>
    <n v="0"/>
  </r>
  <r>
    <x v="536"/>
    <n v="10"/>
    <n v="10"/>
    <n v="2018"/>
    <n v="28458.5"/>
    <n v="8.8000000000000007"/>
  </r>
  <r>
    <x v="537"/>
    <n v="11"/>
    <n v="10"/>
    <n v="2018"/>
    <n v="28458.5"/>
    <n v="0"/>
  </r>
  <r>
    <x v="538"/>
    <n v="12"/>
    <n v="10"/>
    <n v="2018"/>
    <n v="29380.5"/>
    <n v="3.24"/>
  </r>
  <r>
    <x v="539"/>
    <n v="13"/>
    <n v="10"/>
    <n v="2018"/>
    <n v="30383.3"/>
    <n v="3.41"/>
  </r>
  <r>
    <x v="540"/>
    <n v="14"/>
    <n v="10"/>
    <n v="2018"/>
    <n v="30384.9"/>
    <n v="0.01"/>
  </r>
  <r>
    <x v="541"/>
    <n v="15"/>
    <n v="10"/>
    <n v="2018"/>
    <n v="30384.9"/>
    <n v="0"/>
  </r>
  <r>
    <x v="542"/>
    <n v="16"/>
    <n v="10"/>
    <n v="2018"/>
    <n v="30384.9"/>
    <n v="0"/>
  </r>
  <r>
    <x v="543"/>
    <n v="17"/>
    <n v="10"/>
    <n v="2018"/>
    <n v="30452.9"/>
    <n v="0.22"/>
  </r>
  <r>
    <x v="544"/>
    <n v="18"/>
    <n v="10"/>
    <n v="2018"/>
    <n v="30712.3"/>
    <n v="0.85"/>
  </r>
  <r>
    <x v="545"/>
    <n v="19"/>
    <n v="10"/>
    <n v="2018"/>
    <n v="30712.3"/>
    <n v="0"/>
  </r>
  <r>
    <x v="546"/>
    <n v="20"/>
    <n v="10"/>
    <n v="2018"/>
    <n v="30922.5"/>
    <n v="0.68"/>
  </r>
  <r>
    <x v="547"/>
    <n v="21"/>
    <n v="10"/>
    <n v="2018"/>
    <n v="31268.3"/>
    <n v="1.1200000000000001"/>
  </r>
  <r>
    <x v="548"/>
    <n v="22"/>
    <n v="10"/>
    <n v="2018"/>
    <n v="31200.400000000001"/>
    <n v="-0.22"/>
  </r>
  <r>
    <x v="549"/>
    <n v="23"/>
    <n v="10"/>
    <n v="2018"/>
    <n v="31200.400000000001"/>
    <n v="0"/>
  </r>
  <r>
    <x v="550"/>
    <n v="24"/>
    <n v="10"/>
    <n v="2018"/>
    <n v="32535.200000000001"/>
    <n v="4.28"/>
  </r>
  <r>
    <x v="551"/>
    <n v="25"/>
    <n v="10"/>
    <n v="2018"/>
    <n v="32401.200000000001"/>
    <n v="-0.41"/>
  </r>
  <r>
    <x v="552"/>
    <n v="26"/>
    <n v="10"/>
    <n v="2018"/>
    <n v="32401.200000000001"/>
    <n v="0"/>
  </r>
  <r>
    <x v="553"/>
    <n v="27"/>
    <n v="10"/>
    <n v="2018"/>
    <n v="32433.5"/>
    <n v="0.1"/>
  </r>
  <r>
    <x v="554"/>
    <n v="28"/>
    <n v="10"/>
    <n v="2018"/>
    <n v="34248.699999999997"/>
    <n v="5.6"/>
  </r>
  <r>
    <x v="555"/>
    <n v="29"/>
    <n v="10"/>
    <n v="2018"/>
    <n v="35871.599999999999"/>
    <n v="4.74"/>
  </r>
  <r>
    <x v="556"/>
    <n v="30"/>
    <n v="10"/>
    <n v="2018"/>
    <n v="36648"/>
    <n v="2.16"/>
  </r>
  <r>
    <x v="557"/>
    <n v="31"/>
    <n v="10"/>
    <n v="2018"/>
    <n v="37351.599999999999"/>
    <n v="1.92"/>
  </r>
  <r>
    <x v="558"/>
    <n v="1"/>
    <n v="11"/>
    <n v="2018"/>
    <n v="37351.599999999999"/>
    <n v="0"/>
  </r>
  <r>
    <x v="559"/>
    <n v="2"/>
    <n v="11"/>
    <n v="2018"/>
    <n v="37351.599999999999"/>
    <n v="0"/>
  </r>
  <r>
    <x v="560"/>
    <n v="3"/>
    <n v="11"/>
    <n v="2018"/>
    <n v="38263.300000000003"/>
    <n v="2.44"/>
  </r>
  <r>
    <x v="561"/>
    <n v="4"/>
    <n v="11"/>
    <n v="2018"/>
    <n v="38263.300000000003"/>
    <n v="0"/>
  </r>
  <r>
    <x v="562"/>
    <n v="5"/>
    <n v="11"/>
    <n v="2018"/>
    <n v="38513.800000000003"/>
    <n v="0.65"/>
  </r>
  <r>
    <x v="563"/>
    <n v="6"/>
    <n v="11"/>
    <n v="2018"/>
    <n v="38624.5"/>
    <n v="0.28999999999999998"/>
  </r>
  <r>
    <x v="564"/>
    <n v="7"/>
    <n v="11"/>
    <n v="2018"/>
    <n v="41292.400000000001"/>
    <n v="6.91"/>
  </r>
  <r>
    <x v="565"/>
    <n v="8"/>
    <n v="11"/>
    <n v="2018"/>
    <n v="41292.400000000001"/>
    <n v="0"/>
  </r>
  <r>
    <x v="566"/>
    <n v="9"/>
    <n v="11"/>
    <n v="2018"/>
    <n v="42065.599999999999"/>
    <n v="1.87"/>
  </r>
  <r>
    <x v="567"/>
    <n v="10"/>
    <n v="11"/>
    <n v="2018"/>
    <n v="45871.9"/>
    <n v="9.0500000000000007"/>
  </r>
  <r>
    <x v="568"/>
    <n v="11"/>
    <n v="11"/>
    <n v="2018"/>
    <n v="47823.199999999997"/>
    <n v="4.25"/>
  </r>
  <r>
    <x v="569"/>
    <n v="12"/>
    <n v="11"/>
    <n v="2018"/>
    <n v="47823.199999999997"/>
    <n v="0"/>
  </r>
  <r>
    <x v="570"/>
    <n v="13"/>
    <n v="11"/>
    <n v="2018"/>
    <n v="47823.199999999997"/>
    <n v="0"/>
  </r>
  <r>
    <x v="571"/>
    <n v="14"/>
    <n v="11"/>
    <n v="2018"/>
    <n v="48107.8"/>
    <n v="0.6"/>
  </r>
  <r>
    <x v="572"/>
    <n v="15"/>
    <n v="11"/>
    <n v="2018"/>
    <n v="48107.8"/>
    <n v="0"/>
  </r>
  <r>
    <x v="573"/>
    <n v="16"/>
    <n v="11"/>
    <n v="2018"/>
    <n v="48107.8"/>
    <n v="0"/>
  </r>
  <r>
    <x v="574"/>
    <n v="17"/>
    <n v="11"/>
    <n v="2018"/>
    <n v="48107.8"/>
    <n v="0"/>
  </r>
  <r>
    <x v="575"/>
    <n v="18"/>
    <n v="11"/>
    <n v="2018"/>
    <n v="48170.3"/>
    <n v="0.13"/>
  </r>
  <r>
    <x v="576"/>
    <n v="19"/>
    <n v="11"/>
    <n v="2018"/>
    <n v="48337.9"/>
    <n v="0.35"/>
  </r>
  <r>
    <x v="577"/>
    <n v="20"/>
    <n v="11"/>
    <n v="2018"/>
    <n v="48337.9"/>
    <n v="0"/>
  </r>
  <r>
    <x v="578"/>
    <n v="21"/>
    <n v="11"/>
    <n v="2018"/>
    <n v="48688.1"/>
    <n v="0.72"/>
  </r>
  <r>
    <x v="579"/>
    <n v="22"/>
    <n v="11"/>
    <n v="2018"/>
    <n v="48688.1"/>
    <n v="0"/>
  </r>
  <r>
    <x v="580"/>
    <n v="23"/>
    <n v="11"/>
    <n v="2018"/>
    <n v="48847"/>
    <n v="0.33"/>
  </r>
  <r>
    <x v="581"/>
    <n v="24"/>
    <n v="11"/>
    <n v="2018"/>
    <n v="48847"/>
    <n v="0"/>
  </r>
  <r>
    <x v="582"/>
    <n v="25"/>
    <n v="11"/>
    <n v="2018"/>
    <n v="49144.9"/>
    <n v="0.61"/>
  </r>
  <r>
    <x v="583"/>
    <n v="26"/>
    <n v="11"/>
    <n v="2018"/>
    <n v="49630.5"/>
    <n v="0.99"/>
  </r>
  <r>
    <x v="584"/>
    <n v="27"/>
    <n v="11"/>
    <n v="2018"/>
    <n v="49630.5"/>
    <n v="0"/>
  </r>
  <r>
    <x v="585"/>
    <n v="28"/>
    <n v="11"/>
    <n v="2018"/>
    <n v="49525.599999999999"/>
    <n v="-0.21"/>
  </r>
  <r>
    <x v="586"/>
    <n v="29"/>
    <n v="11"/>
    <n v="2018"/>
    <n v="49525.599999999999"/>
    <n v="0"/>
  </r>
  <r>
    <x v="587"/>
    <n v="30"/>
    <n v="11"/>
    <n v="2018"/>
    <n v="49557.9"/>
    <n v="7.0000000000000007E-2"/>
  </r>
  <r>
    <x v="588"/>
    <n v="1"/>
    <n v="12"/>
    <n v="2018"/>
    <n v="49544.800000000003"/>
    <n v="-0.03"/>
  </r>
  <r>
    <x v="589"/>
    <n v="2"/>
    <n v="12"/>
    <n v="2018"/>
    <n v="51787.6"/>
    <n v="4.53"/>
  </r>
  <r>
    <x v="590"/>
    <n v="3"/>
    <n v="12"/>
    <n v="2018"/>
    <n v="51787.6"/>
    <n v="0"/>
  </r>
  <r>
    <x v="591"/>
    <n v="4"/>
    <n v="12"/>
    <n v="2018"/>
    <n v="51787.6"/>
    <n v="0"/>
  </r>
  <r>
    <x v="592"/>
    <n v="5"/>
    <n v="12"/>
    <n v="2018"/>
    <n v="52611"/>
    <n v="1.59"/>
  </r>
  <r>
    <x v="593"/>
    <n v="6"/>
    <n v="12"/>
    <n v="2018"/>
    <n v="52611"/>
    <n v="0"/>
  </r>
  <r>
    <x v="594"/>
    <n v="7"/>
    <n v="12"/>
    <n v="2018"/>
    <n v="52611"/>
    <n v="0"/>
  </r>
  <r>
    <x v="595"/>
    <n v="8"/>
    <n v="12"/>
    <n v="2018"/>
    <n v="53330.3"/>
    <n v="1.37"/>
  </r>
  <r>
    <x v="596"/>
    <n v="9"/>
    <n v="12"/>
    <n v="2018"/>
    <n v="53506.1"/>
    <n v="0.33"/>
  </r>
  <r>
    <x v="597"/>
    <n v="10"/>
    <n v="12"/>
    <n v="2018"/>
    <n v="56363.9"/>
    <n v="5.34"/>
  </r>
  <r>
    <x v="598"/>
    <n v="11"/>
    <n v="12"/>
    <n v="2018"/>
    <n v="57127.9"/>
    <n v="1.36"/>
  </r>
  <r>
    <x v="599"/>
    <n v="12"/>
    <n v="12"/>
    <n v="2018"/>
    <n v="57387.199999999997"/>
    <n v="0.45"/>
  </r>
  <r>
    <x v="600"/>
    <n v="13"/>
    <n v="12"/>
    <n v="2018"/>
    <n v="57387.199999999997"/>
    <n v="0"/>
  </r>
  <r>
    <x v="601"/>
    <n v="14"/>
    <n v="12"/>
    <n v="2018"/>
    <n v="58706.7"/>
    <n v="2.2999999999999998"/>
  </r>
  <r>
    <x v="602"/>
    <n v="15"/>
    <n v="12"/>
    <n v="2018"/>
    <n v="60726.3"/>
    <n v="3.44"/>
  </r>
  <r>
    <x v="603"/>
    <n v="16"/>
    <n v="12"/>
    <n v="2018"/>
    <n v="62798.8"/>
    <n v="3.41"/>
  </r>
  <r>
    <x v="604"/>
    <n v="17"/>
    <n v="12"/>
    <n v="2018"/>
    <n v="66858.8"/>
    <n v="6.46"/>
  </r>
  <r>
    <x v="605"/>
    <n v="18"/>
    <n v="12"/>
    <n v="2018"/>
    <n v="67289"/>
    <n v="0.64"/>
  </r>
  <r>
    <x v="606"/>
    <n v="19"/>
    <n v="12"/>
    <n v="2018"/>
    <n v="68428.100000000006"/>
    <n v="1.69"/>
  </r>
  <r>
    <x v="607"/>
    <n v="20"/>
    <n v="12"/>
    <n v="2018"/>
    <n v="72611.5"/>
    <n v="6.11"/>
  </r>
  <r>
    <x v="608"/>
    <n v="21"/>
    <n v="12"/>
    <n v="2018"/>
    <n v="73424.899999999994"/>
    <n v="1.1200000000000001"/>
  </r>
  <r>
    <x v="609"/>
    <n v="22"/>
    <n v="12"/>
    <n v="2018"/>
    <n v="74017.100000000006"/>
    <n v="0.81"/>
  </r>
  <r>
    <x v="610"/>
    <n v="23"/>
    <n v="12"/>
    <n v="2018"/>
    <n v="76413.2"/>
    <n v="3.24"/>
  </r>
  <r>
    <x v="611"/>
    <n v="24"/>
    <n v="12"/>
    <n v="2018"/>
    <n v="77724.600000000006"/>
    <n v="1.72"/>
  </r>
  <r>
    <x v="612"/>
    <n v="25"/>
    <n v="12"/>
    <n v="2018"/>
    <n v="77724.600000000006"/>
    <n v="0"/>
  </r>
  <r>
    <x v="613"/>
    <n v="26"/>
    <n v="12"/>
    <n v="2018"/>
    <n v="78930.600000000006"/>
    <n v="1.55"/>
  </r>
  <r>
    <x v="614"/>
    <n v="27"/>
    <n v="12"/>
    <n v="2018"/>
    <n v="79101.8"/>
    <n v="0.22"/>
  </r>
  <r>
    <x v="615"/>
    <n v="28"/>
    <n v="12"/>
    <n v="2018"/>
    <n v="79874.2"/>
    <n v="0.98"/>
  </r>
  <r>
    <x v="616"/>
    <n v="29"/>
    <n v="12"/>
    <n v="2018"/>
    <n v="79874.2"/>
    <n v="0"/>
  </r>
  <r>
    <x v="617"/>
    <n v="30"/>
    <n v="12"/>
    <n v="2018"/>
    <n v="80412.800000000003"/>
    <n v="0.67"/>
  </r>
  <r>
    <x v="618"/>
    <n v="31"/>
    <n v="12"/>
    <n v="2018"/>
    <n v="81797.3"/>
    <n v="1.72"/>
  </r>
  <r>
    <x v="619"/>
    <n v="1"/>
    <n v="1"/>
    <n v="2019"/>
    <n v="81797.3"/>
    <n v="0"/>
  </r>
  <r>
    <x v="620"/>
    <n v="2"/>
    <n v="1"/>
    <n v="2019"/>
    <n v="86975.9"/>
    <n v="6.33"/>
  </r>
  <r>
    <x v="621"/>
    <n v="3"/>
    <n v="1"/>
    <n v="2019"/>
    <n v="86975.9"/>
    <n v="0"/>
  </r>
  <r>
    <x v="622"/>
    <n v="4"/>
    <n v="1"/>
    <n v="2019"/>
    <n v="87548.9"/>
    <n v="0.66"/>
  </r>
  <r>
    <x v="623"/>
    <n v="5"/>
    <n v="1"/>
    <n v="2019"/>
    <n v="87440.9"/>
    <n v="-0.12"/>
  </r>
  <r>
    <x v="624"/>
    <n v="6"/>
    <n v="1"/>
    <n v="2019"/>
    <n v="87440.9"/>
    <n v="0"/>
  </r>
  <r>
    <x v="625"/>
    <n v="7"/>
    <n v="1"/>
    <n v="2019"/>
    <n v="89154.8"/>
    <n v="1.96"/>
  </r>
  <r>
    <x v="626"/>
    <n v="8"/>
    <n v="1"/>
    <n v="2019"/>
    <n v="89154.8"/>
    <n v="0"/>
  </r>
  <r>
    <x v="627"/>
    <n v="9"/>
    <n v="1"/>
    <n v="2019"/>
    <n v="89511.3"/>
    <n v="0.4"/>
  </r>
  <r>
    <x v="628"/>
    <n v="10"/>
    <n v="1"/>
    <n v="2019"/>
    <n v="89511.3"/>
    <n v="0"/>
  </r>
  <r>
    <x v="629"/>
    <n v="11"/>
    <n v="1"/>
    <n v="2019"/>
    <n v="89511.3"/>
    <n v="0"/>
  </r>
  <r>
    <x v="630"/>
    <n v="12"/>
    <n v="1"/>
    <n v="2019"/>
    <n v="91533.1"/>
    <n v="2.2599999999999998"/>
  </r>
  <r>
    <x v="631"/>
    <n v="13"/>
    <n v="1"/>
    <n v="2019"/>
    <n v="92670.9"/>
    <n v="1.24"/>
  </r>
  <r>
    <x v="632"/>
    <n v="14"/>
    <n v="1"/>
    <n v="2019"/>
    <n v="92670.9"/>
    <n v="0"/>
  </r>
  <r>
    <x v="633"/>
    <n v="15"/>
    <n v="1"/>
    <n v="2019"/>
    <n v="92628.7"/>
    <n v="-0.05"/>
  </r>
  <r>
    <x v="634"/>
    <n v="16"/>
    <n v="1"/>
    <n v="2019"/>
    <n v="93763.9"/>
    <n v="1.23"/>
  </r>
  <r>
    <x v="635"/>
    <n v="17"/>
    <n v="1"/>
    <n v="2019"/>
    <n v="93763.9"/>
    <n v="0"/>
  </r>
  <r>
    <x v="636"/>
    <n v="18"/>
    <n v="1"/>
    <n v="2019"/>
    <n v="93763.9"/>
    <n v="0"/>
  </r>
  <r>
    <x v="637"/>
    <n v="19"/>
    <n v="1"/>
    <n v="2019"/>
    <n v="94975.7"/>
    <n v="1.29"/>
  </r>
  <r>
    <x v="638"/>
    <n v="20"/>
    <n v="1"/>
    <n v="2019"/>
    <n v="96836.5"/>
    <n v="1.96"/>
  </r>
  <r>
    <x v="639"/>
    <n v="21"/>
    <n v="1"/>
    <n v="2019"/>
    <n v="96836.5"/>
    <n v="0"/>
  </r>
  <r>
    <x v="640"/>
    <n v="22"/>
    <n v="1"/>
    <n v="2019"/>
    <n v="100404"/>
    <n v="3.68"/>
  </r>
  <r>
    <x v="641"/>
    <n v="23"/>
    <n v="1"/>
    <n v="2019"/>
    <n v="100174"/>
    <n v="-0.23"/>
  </r>
  <r>
    <x v="642"/>
    <n v="24"/>
    <n v="1"/>
    <n v="2019"/>
    <n v="100174"/>
    <n v="0"/>
  </r>
  <r>
    <x v="643"/>
    <n v="25"/>
    <n v="1"/>
    <n v="2019"/>
    <n v="101508"/>
    <n v="1.33"/>
  </r>
  <r>
    <x v="644"/>
    <n v="26"/>
    <n v="1"/>
    <n v="2019"/>
    <n v="101508"/>
    <n v="0"/>
  </r>
  <r>
    <x v="645"/>
    <n v="27"/>
    <n v="1"/>
    <n v="2019"/>
    <n v="107018"/>
    <n v="5.43"/>
  </r>
  <r>
    <x v="646"/>
    <n v="28"/>
    <n v="1"/>
    <n v="2019"/>
    <n v="107018"/>
    <n v="0"/>
  </r>
  <r>
    <x v="647"/>
    <n v="29"/>
    <n v="1"/>
    <n v="2019"/>
    <n v="109327"/>
    <n v="2.16"/>
  </r>
  <r>
    <x v="648"/>
    <n v="30"/>
    <n v="1"/>
    <n v="2019"/>
    <n v="110423"/>
    <n v="1"/>
  </r>
  <r>
    <x v="649"/>
    <n v="31"/>
    <n v="1"/>
    <n v="2019"/>
    <n v="110710"/>
    <n v="0.26"/>
  </r>
  <r>
    <x v="650"/>
    <n v="1"/>
    <n v="2"/>
    <n v="2019"/>
    <n v="117936"/>
    <n v="6.53"/>
  </r>
  <r>
    <x v="651"/>
    <n v="2"/>
    <n v="2"/>
    <n v="2019"/>
    <n v="126863"/>
    <n v="7.57"/>
  </r>
  <r>
    <x v="652"/>
    <n v="3"/>
    <n v="2"/>
    <n v="2019"/>
    <n v="129343"/>
    <n v="1.95"/>
  </r>
  <r>
    <x v="653"/>
    <n v="4"/>
    <n v="2"/>
    <n v="2019"/>
    <n v="132785"/>
    <n v="2.66"/>
  </r>
  <r>
    <x v="654"/>
    <n v="5"/>
    <n v="2"/>
    <n v="2019"/>
    <n v="132925"/>
    <n v="0.11"/>
  </r>
  <r>
    <x v="655"/>
    <n v="6"/>
    <n v="2"/>
    <n v="2019"/>
    <n v="135718"/>
    <n v="2.1"/>
  </r>
  <r>
    <x v="656"/>
    <n v="7"/>
    <n v="2"/>
    <n v="2019"/>
    <n v="140515"/>
    <n v="3.53"/>
  </r>
  <r>
    <x v="657"/>
    <n v="8"/>
    <n v="2"/>
    <n v="2019"/>
    <n v="142366"/>
    <n v="1.32"/>
  </r>
  <r>
    <x v="658"/>
    <n v="9"/>
    <n v="2"/>
    <n v="2019"/>
    <n v="145327"/>
    <n v="2.08"/>
  </r>
  <r>
    <x v="659"/>
    <n v="10"/>
    <n v="2"/>
    <n v="2019"/>
    <n v="155669"/>
    <n v="7.12"/>
  </r>
  <r>
    <x v="660"/>
    <n v="11"/>
    <n v="2"/>
    <n v="2019"/>
    <n v="155669"/>
    <n v="0"/>
  </r>
  <r>
    <x v="661"/>
    <n v="12"/>
    <n v="2"/>
    <n v="2019"/>
    <n v="155669"/>
    <n v="0"/>
  </r>
  <r>
    <x v="662"/>
    <n v="13"/>
    <n v="2"/>
    <n v="2019"/>
    <n v="167750"/>
    <n v="7.76"/>
  </r>
  <r>
    <x v="663"/>
    <n v="14"/>
    <n v="2"/>
    <n v="2019"/>
    <n v="167925"/>
    <n v="0.1"/>
  </r>
  <r>
    <x v="664"/>
    <n v="15"/>
    <n v="2"/>
    <n v="2019"/>
    <n v="180475"/>
    <n v="7.47"/>
  </r>
  <r>
    <x v="665"/>
    <n v="16"/>
    <n v="2"/>
    <n v="2019"/>
    <n v="188251"/>
    <n v="4.3099999999999996"/>
  </r>
  <r>
    <x v="666"/>
    <n v="17"/>
    <n v="2"/>
    <n v="2019"/>
    <n v="189522"/>
    <n v="0.68"/>
  </r>
  <r>
    <x v="667"/>
    <n v="18"/>
    <n v="2"/>
    <n v="2019"/>
    <n v="189522"/>
    <n v="0"/>
  </r>
  <r>
    <x v="668"/>
    <n v="19"/>
    <n v="2"/>
    <n v="2019"/>
    <n v="189522"/>
    <n v="0"/>
  </r>
  <r>
    <x v="669"/>
    <n v="20"/>
    <n v="2"/>
    <n v="2019"/>
    <n v="188765"/>
    <n v="-0.4"/>
  </r>
  <r>
    <x v="670"/>
    <n v="21"/>
    <n v="2"/>
    <n v="2019"/>
    <n v="188765"/>
    <n v="0"/>
  </r>
  <r>
    <x v="671"/>
    <n v="22"/>
    <n v="2"/>
    <n v="2019"/>
    <n v="193785"/>
    <n v="2.66"/>
  </r>
  <r>
    <x v="672"/>
    <n v="23"/>
    <n v="2"/>
    <n v="2019"/>
    <n v="193785"/>
    <n v="0"/>
  </r>
  <r>
    <x v="673"/>
    <n v="24"/>
    <n v="2"/>
    <n v="2019"/>
    <n v="204256"/>
    <n v="5.4"/>
  </r>
  <r>
    <x v="674"/>
    <n v="25"/>
    <n v="2"/>
    <n v="2019"/>
    <n v="207423"/>
    <n v="1.55"/>
  </r>
  <r>
    <x v="675"/>
    <n v="26"/>
    <n v="2"/>
    <n v="2019"/>
    <n v="206076"/>
    <n v="-0.65"/>
  </r>
  <r>
    <x v="676"/>
    <n v="27"/>
    <n v="2"/>
    <n v="2019"/>
    <n v="207468"/>
    <n v="0.68"/>
  </r>
  <r>
    <x v="677"/>
    <n v="28"/>
    <n v="2"/>
    <n v="2019"/>
    <n v="207468"/>
    <n v="0"/>
  </r>
  <r>
    <x v="678"/>
    <n v="1"/>
    <n v="3"/>
    <n v="2019"/>
    <n v="211950"/>
    <n v="2.16"/>
  </r>
  <r>
    <x v="679"/>
    <n v="2"/>
    <n v="3"/>
    <n v="2019"/>
    <n v="224082"/>
    <n v="5.72"/>
  </r>
  <r>
    <x v="680"/>
    <n v="3"/>
    <n v="3"/>
    <n v="2019"/>
    <n v="223223"/>
    <n v="-0.38"/>
  </r>
  <r>
    <x v="681"/>
    <n v="4"/>
    <n v="3"/>
    <n v="2019"/>
    <n v="222938"/>
    <n v="-0.13"/>
  </r>
  <r>
    <x v="682"/>
    <n v="5"/>
    <n v="3"/>
    <n v="2019"/>
    <n v="222938"/>
    <n v="0"/>
  </r>
  <r>
    <x v="683"/>
    <n v="6"/>
    <n v="3"/>
    <n v="2019"/>
    <n v="225552"/>
    <n v="1.17"/>
  </r>
  <r>
    <x v="684"/>
    <n v="7"/>
    <n v="3"/>
    <n v="2019"/>
    <n v="225552"/>
    <n v="0"/>
  </r>
  <r>
    <x v="685"/>
    <n v="8"/>
    <n v="3"/>
    <n v="2019"/>
    <n v="225552"/>
    <n v="0"/>
  </r>
  <r>
    <x v="686"/>
    <n v="9"/>
    <n v="3"/>
    <n v="2019"/>
    <n v="230716"/>
    <n v="2.29"/>
  </r>
  <r>
    <x v="687"/>
    <n v="10"/>
    <n v="3"/>
    <n v="2019"/>
    <n v="230716"/>
    <n v="0"/>
  </r>
  <r>
    <x v="688"/>
    <n v="11"/>
    <n v="3"/>
    <n v="2019"/>
    <n v="241892"/>
    <n v="4.84"/>
  </r>
  <r>
    <x v="689"/>
    <n v="12"/>
    <n v="3"/>
    <n v="2019"/>
    <n v="240443"/>
    <n v="-0.6"/>
  </r>
  <r>
    <x v="690"/>
    <n v="13"/>
    <n v="3"/>
    <n v="2019"/>
    <n v="285782"/>
    <n v="18.86"/>
  </r>
  <r>
    <x v="691"/>
    <n v="14"/>
    <n v="3"/>
    <n v="2019"/>
    <n v="285727"/>
    <n v="-0.02"/>
  </r>
  <r>
    <x v="692"/>
    <n v="15"/>
    <n v="3"/>
    <n v="2019"/>
    <n v="295671"/>
    <n v="3.48"/>
  </r>
  <r>
    <x v="693"/>
    <n v="16"/>
    <n v="3"/>
    <n v="2019"/>
    <n v="324975"/>
    <n v="9.91"/>
  </r>
  <r>
    <x v="694"/>
    <n v="17"/>
    <n v="3"/>
    <n v="2019"/>
    <n v="349240"/>
    <n v="7.47"/>
  </r>
  <r>
    <x v="695"/>
    <n v="18"/>
    <n v="3"/>
    <n v="2019"/>
    <n v="349240"/>
    <n v="0"/>
  </r>
  <r>
    <x v="696"/>
    <n v="19"/>
    <n v="3"/>
    <n v="2019"/>
    <n v="347969"/>
    <n v="-0.36"/>
  </r>
  <r>
    <x v="697"/>
    <n v="20"/>
    <n v="3"/>
    <n v="2019"/>
    <n v="347540"/>
    <n v="-0.12"/>
  </r>
  <r>
    <x v="698"/>
    <n v="21"/>
    <n v="3"/>
    <n v="2019"/>
    <n v="368717"/>
    <n v="6.09"/>
  </r>
  <r>
    <x v="699"/>
    <n v="22"/>
    <n v="3"/>
    <n v="2019"/>
    <n v="373559"/>
    <n v="1.31"/>
  </r>
  <r>
    <x v="700"/>
    <n v="23"/>
    <n v="3"/>
    <n v="2019"/>
    <n v="402720"/>
    <n v="7.81"/>
  </r>
  <r>
    <x v="701"/>
    <n v="24"/>
    <n v="3"/>
    <n v="2019"/>
    <n v="416093"/>
    <n v="3.32"/>
  </r>
  <r>
    <x v="702"/>
    <n v="25"/>
    <n v="3"/>
    <n v="2019"/>
    <n v="422893"/>
    <n v="1.63"/>
  </r>
  <r>
    <x v="703"/>
    <n v="26"/>
    <n v="3"/>
    <n v="2019"/>
    <n v="422893"/>
    <n v="0"/>
  </r>
  <r>
    <x v="704"/>
    <n v="27"/>
    <n v="3"/>
    <n v="2019"/>
    <n v="426138"/>
    <n v="0.77"/>
  </r>
  <r>
    <x v="705"/>
    <n v="28"/>
    <n v="3"/>
    <n v="2019"/>
    <n v="424302"/>
    <n v="-0.43"/>
  </r>
  <r>
    <x v="706"/>
    <n v="29"/>
    <n v="3"/>
    <n v="2019"/>
    <n v="424302"/>
    <n v="0"/>
  </r>
  <r>
    <x v="707"/>
    <n v="30"/>
    <n v="3"/>
    <n v="2019"/>
    <n v="424302"/>
    <n v="0"/>
  </r>
  <r>
    <x v="708"/>
    <n v="31"/>
    <n v="3"/>
    <n v="2019"/>
    <n v="424302"/>
    <n v="0"/>
  </r>
  <r>
    <x v="709"/>
    <n v="1"/>
    <n v="4"/>
    <n v="2019"/>
    <n v="424302"/>
    <n v="0"/>
  </r>
  <r>
    <x v="710"/>
    <n v="2"/>
    <n v="4"/>
    <n v="2019"/>
    <n v="424302"/>
    <n v="0"/>
  </r>
  <r>
    <x v="711"/>
    <n v="3"/>
    <n v="4"/>
    <n v="2019"/>
    <n v="424302"/>
    <n v="0"/>
  </r>
  <r>
    <x v="712"/>
    <n v="4"/>
    <n v="4"/>
    <n v="2019"/>
    <n v="424302"/>
    <n v="0"/>
  </r>
  <r>
    <x v="713"/>
    <n v="5"/>
    <n v="4"/>
    <n v="2019"/>
    <n v="424302"/>
    <n v="0"/>
  </r>
  <r>
    <x v="714"/>
    <n v="6"/>
    <n v="4"/>
    <n v="2019"/>
    <n v="424302"/>
    <n v="0"/>
  </r>
  <r>
    <x v="715"/>
    <n v="7"/>
    <n v="4"/>
    <n v="2019"/>
    <n v="424302"/>
    <n v="0"/>
  </r>
  <r>
    <x v="716"/>
    <n v="8"/>
    <n v="4"/>
    <n v="2019"/>
    <n v="424302"/>
    <n v="0"/>
  </r>
  <r>
    <x v="717"/>
    <n v="9"/>
    <n v="4"/>
    <n v="2019"/>
    <n v="424302"/>
    <n v="0"/>
  </r>
  <r>
    <x v="718"/>
    <n v="10"/>
    <n v="4"/>
    <n v="2019"/>
    <n v="424302"/>
    <n v="0"/>
  </r>
  <r>
    <x v="719"/>
    <n v="11"/>
    <n v="4"/>
    <n v="2019"/>
    <n v="424302"/>
    <n v="0"/>
  </r>
  <r>
    <x v="720"/>
    <n v="12"/>
    <n v="4"/>
    <n v="2019"/>
    <n v="422698"/>
    <n v="-0.38"/>
  </r>
  <r>
    <x v="721"/>
    <n v="13"/>
    <n v="4"/>
    <n v="2019"/>
    <n v="422698"/>
    <n v="0"/>
  </r>
  <r>
    <x v="722"/>
    <n v="14"/>
    <n v="4"/>
    <n v="2019"/>
    <n v="422698"/>
    <n v="0"/>
  </r>
  <r>
    <x v="723"/>
    <n v="15"/>
    <n v="4"/>
    <n v="2019"/>
    <n v="422698"/>
    <n v="0"/>
  </r>
  <r>
    <x v="724"/>
    <n v="16"/>
    <n v="4"/>
    <n v="2019"/>
    <n v="422698"/>
    <n v="0"/>
  </r>
  <r>
    <x v="725"/>
    <n v="17"/>
    <n v="4"/>
    <n v="2019"/>
    <n v="422698"/>
    <n v="0"/>
  </r>
  <r>
    <x v="726"/>
    <n v="18"/>
    <n v="4"/>
    <n v="2019"/>
    <n v="422698"/>
    <n v="0"/>
  </r>
  <r>
    <x v="727"/>
    <n v="19"/>
    <n v="4"/>
    <n v="2019"/>
    <n v="422698"/>
    <n v="0"/>
  </r>
  <r>
    <x v="728"/>
    <n v="20"/>
    <n v="4"/>
    <n v="2019"/>
    <n v="422698"/>
    <n v="0"/>
  </r>
  <r>
    <x v="729"/>
    <n v="21"/>
    <n v="4"/>
    <n v="2019"/>
    <n v="422698"/>
    <n v="0"/>
  </r>
  <r>
    <x v="730"/>
    <n v="22"/>
    <n v="4"/>
    <n v="2019"/>
    <n v="432588"/>
    <n v="2.34"/>
  </r>
  <r>
    <x v="731"/>
    <n v="23"/>
    <n v="4"/>
    <n v="2019"/>
    <n v="436972"/>
    <n v="1.01"/>
  </r>
  <r>
    <x v="732"/>
    <n v="24"/>
    <n v="4"/>
    <n v="2019"/>
    <n v="445984"/>
    <n v="2.06"/>
  </r>
  <r>
    <x v="733"/>
    <n v="25"/>
    <n v="4"/>
    <n v="2019"/>
    <n v="446552"/>
    <n v="0.13"/>
  </r>
  <r>
    <x v="734"/>
    <n v="26"/>
    <n v="4"/>
    <n v="2019"/>
    <n v="447827"/>
    <n v="0.28999999999999998"/>
  </r>
  <r>
    <x v="735"/>
    <n v="27"/>
    <n v="4"/>
    <n v="2019"/>
    <n v="448591"/>
    <n v="0.17"/>
  </r>
  <r>
    <x v="736"/>
    <n v="28"/>
    <n v="4"/>
    <n v="2019"/>
    <n v="450456"/>
    <n v="0.42"/>
  </r>
  <r>
    <x v="737"/>
    <n v="29"/>
    <n v="4"/>
    <n v="2019"/>
    <n v="450456"/>
    <n v="0"/>
  </r>
  <r>
    <x v="738"/>
    <n v="30"/>
    <n v="4"/>
    <n v="2019"/>
    <n v="455126"/>
    <n v="1.04"/>
  </r>
  <r>
    <x v="739"/>
    <n v="1"/>
    <n v="5"/>
    <n v="2019"/>
    <n v="455126"/>
    <n v="0"/>
  </r>
  <r>
    <x v="740"/>
    <n v="2"/>
    <n v="5"/>
    <n v="2019"/>
    <n v="462207"/>
    <n v="1.56"/>
  </r>
  <r>
    <x v="741"/>
    <n v="3"/>
    <n v="5"/>
    <n v="2019"/>
    <n v="465508"/>
    <n v="0.71"/>
  </r>
  <r>
    <x v="742"/>
    <n v="4"/>
    <n v="5"/>
    <n v="2019"/>
    <n v="467196"/>
    <n v="0.36"/>
  </r>
  <r>
    <x v="743"/>
    <n v="5"/>
    <n v="5"/>
    <n v="2019"/>
    <n v="472546"/>
    <n v="1.1499999999999999"/>
  </r>
  <r>
    <x v="744"/>
    <n v="6"/>
    <n v="5"/>
    <n v="2019"/>
    <n v="472546"/>
    <n v="0"/>
  </r>
  <r>
    <x v="745"/>
    <n v="7"/>
    <n v="5"/>
    <n v="2019"/>
    <n v="471052"/>
    <n v="-0.32"/>
  </r>
  <r>
    <x v="746"/>
    <n v="8"/>
    <n v="5"/>
    <n v="2019"/>
    <n v="479182"/>
    <n v="1.73"/>
  </r>
  <r>
    <x v="747"/>
    <n v="9"/>
    <n v="5"/>
    <n v="2019"/>
    <n v="480942"/>
    <n v="0.37"/>
  </r>
  <r>
    <x v="748"/>
    <n v="10"/>
    <n v="5"/>
    <n v="2019"/>
    <n v="483312"/>
    <n v="0.49"/>
  </r>
  <r>
    <x v="749"/>
    <n v="11"/>
    <n v="5"/>
    <n v="2019"/>
    <n v="484250"/>
    <n v="0.19"/>
  </r>
  <r>
    <x v="750"/>
    <n v="12"/>
    <n v="5"/>
    <n v="2019"/>
    <n v="488720"/>
    <n v="0.92"/>
  </r>
  <r>
    <x v="751"/>
    <n v="13"/>
    <n v="5"/>
    <n v="2019"/>
    <n v="488389"/>
    <n v="-7.0000000000000007E-2"/>
  </r>
  <r>
    <x v="752"/>
    <n v="14"/>
    <n v="5"/>
    <n v="2019"/>
    <n v="491584"/>
    <n v="0.65"/>
  </r>
  <r>
    <x v="753"/>
    <n v="15"/>
    <n v="5"/>
    <n v="2019"/>
    <n v="493358"/>
    <n v="0.36"/>
  </r>
  <r>
    <x v="754"/>
    <n v="16"/>
    <n v="5"/>
    <n v="2019"/>
    <n v="493358"/>
    <n v="0"/>
  </r>
  <r>
    <x v="755"/>
    <n v="17"/>
    <n v="5"/>
    <n v="2019"/>
    <n v="507130"/>
    <n v="2.79"/>
  </r>
  <r>
    <x v="756"/>
    <n v="18"/>
    <n v="5"/>
    <n v="2019"/>
    <n v="508130"/>
    <n v="0.2"/>
  </r>
  <r>
    <x v="757"/>
    <n v="19"/>
    <n v="5"/>
    <n v="2019"/>
    <n v="508130"/>
    <n v="0"/>
  </r>
  <r>
    <x v="758"/>
    <n v="20"/>
    <n v="5"/>
    <n v="2019"/>
    <n v="519275"/>
    <n v="2.19"/>
  </r>
  <r>
    <x v="759"/>
    <n v="21"/>
    <n v="5"/>
    <n v="2019"/>
    <n v="522582"/>
    <n v="0.64"/>
  </r>
  <r>
    <x v="760"/>
    <n v="22"/>
    <n v="5"/>
    <n v="2019"/>
    <n v="527014"/>
    <n v="0.85"/>
  </r>
  <r>
    <x v="761"/>
    <n v="23"/>
    <n v="5"/>
    <n v="2019"/>
    <n v="538980"/>
    <n v="2.27"/>
  </r>
  <r>
    <x v="762"/>
    <n v="24"/>
    <n v="5"/>
    <n v="2019"/>
    <n v="584402"/>
    <n v="8.43"/>
  </r>
  <r>
    <x v="763"/>
    <n v="25"/>
    <n v="5"/>
    <n v="2019"/>
    <n v="586994"/>
    <n v="0.44"/>
  </r>
  <r>
    <x v="764"/>
    <n v="26"/>
    <n v="5"/>
    <n v="2019"/>
    <n v="586994"/>
    <n v="0"/>
  </r>
  <r>
    <x v="765"/>
    <n v="27"/>
    <n v="5"/>
    <n v="2019"/>
    <n v="590105"/>
    <n v="0.53"/>
  </r>
  <r>
    <x v="766"/>
    <n v="28"/>
    <n v="5"/>
    <n v="2019"/>
    <n v="595293"/>
    <n v="0.88"/>
  </r>
  <r>
    <x v="767"/>
    <n v="29"/>
    <n v="5"/>
    <n v="2019"/>
    <n v="598957"/>
    <n v="0.62"/>
  </r>
  <r>
    <x v="768"/>
    <n v="30"/>
    <n v="5"/>
    <n v="2019"/>
    <n v="600260"/>
    <n v="0.22"/>
  </r>
  <r>
    <x v="769"/>
    <n v="31"/>
    <n v="5"/>
    <n v="2019"/>
    <n v="604747"/>
    <n v="0.75"/>
  </r>
  <r>
    <x v="770"/>
    <n v="1"/>
    <n v="6"/>
    <n v="2019"/>
    <n v="610299"/>
    <n v="0.92"/>
  </r>
  <r>
    <x v="771"/>
    <n v="2"/>
    <n v="6"/>
    <n v="2019"/>
    <n v="610299"/>
    <n v="0"/>
  </r>
  <r>
    <x v="772"/>
    <n v="3"/>
    <n v="6"/>
    <n v="2019"/>
    <n v="617368"/>
    <n v="1.1599999999999999"/>
  </r>
  <r>
    <x v="773"/>
    <n v="4"/>
    <n v="6"/>
    <n v="2019"/>
    <n v="626967"/>
    <n v="1.55"/>
  </r>
  <r>
    <x v="774"/>
    <n v="5"/>
    <n v="6"/>
    <n v="2019"/>
    <n v="628195"/>
    <n v="0.2"/>
  </r>
  <r>
    <x v="775"/>
    <n v="6"/>
    <n v="6"/>
    <n v="2019"/>
    <n v="628195"/>
    <n v="0"/>
  </r>
  <r>
    <x v="776"/>
    <n v="7"/>
    <n v="6"/>
    <n v="2019"/>
    <n v="636708"/>
    <n v="1.36"/>
  </r>
  <r>
    <x v="777"/>
    <n v="8"/>
    <n v="6"/>
    <n v="2019"/>
    <n v="635704"/>
    <n v="-0.16"/>
  </r>
  <r>
    <x v="778"/>
    <n v="9"/>
    <n v="6"/>
    <n v="2019"/>
    <n v="635704"/>
    <n v="0"/>
  </r>
  <r>
    <x v="779"/>
    <n v="10"/>
    <n v="6"/>
    <n v="2019"/>
    <n v="635704"/>
    <n v="0"/>
  </r>
  <r>
    <x v="780"/>
    <n v="11"/>
    <n v="6"/>
    <n v="2019"/>
    <n v="636346"/>
    <n v="0.1"/>
  </r>
  <r>
    <x v="781"/>
    <n v="12"/>
    <n v="6"/>
    <n v="2019"/>
    <n v="674544"/>
    <n v="6"/>
  </r>
  <r>
    <x v="782"/>
    <n v="13"/>
    <n v="6"/>
    <n v="2019"/>
    <n v="674544"/>
    <n v="0"/>
  </r>
  <r>
    <x v="783"/>
    <n v="14"/>
    <n v="6"/>
    <n v="2019"/>
    <n v="711067"/>
    <n v="5.41"/>
  </r>
  <r>
    <x v="784"/>
    <n v="15"/>
    <n v="6"/>
    <n v="2019"/>
    <n v="752769"/>
    <n v="5.86"/>
  </r>
  <r>
    <x v="785"/>
    <n v="16"/>
    <n v="6"/>
    <n v="2019"/>
    <n v="766433"/>
    <n v="1.82"/>
  </r>
  <r>
    <x v="786"/>
    <n v="17"/>
    <n v="6"/>
    <n v="2019"/>
    <n v="766433"/>
    <n v="0"/>
  </r>
  <r>
    <x v="787"/>
    <n v="18"/>
    <n v="6"/>
    <n v="2019"/>
    <n v="766433"/>
    <n v="0"/>
  </r>
  <r>
    <x v="788"/>
    <n v="19"/>
    <n v="6"/>
    <n v="2019"/>
    <n v="793585"/>
    <n v="3.54"/>
  </r>
  <r>
    <x v="789"/>
    <n v="20"/>
    <n v="6"/>
    <n v="2019"/>
    <n v="794326"/>
    <n v="0.09"/>
  </r>
  <r>
    <x v="790"/>
    <n v="21"/>
    <n v="6"/>
    <n v="2019"/>
    <n v="828963"/>
    <n v="4.3600000000000003"/>
  </r>
  <r>
    <x v="791"/>
    <n v="22"/>
    <n v="6"/>
    <n v="2019"/>
    <n v="832645"/>
    <n v="0.44"/>
  </r>
  <r>
    <x v="792"/>
    <n v="23"/>
    <n v="6"/>
    <n v="2019"/>
    <n v="826344"/>
    <n v="-0.76"/>
  </r>
  <r>
    <x v="793"/>
    <n v="24"/>
    <n v="6"/>
    <n v="2019"/>
    <n v="828609"/>
    <n v="0.27"/>
  </r>
  <r>
    <x v="794"/>
    <n v="25"/>
    <n v="6"/>
    <n v="2019"/>
    <n v="828609"/>
    <n v="0"/>
  </r>
  <r>
    <x v="795"/>
    <n v="26"/>
    <n v="6"/>
    <n v="2019"/>
    <n v="837067"/>
    <n v="1.02"/>
  </r>
  <r>
    <x v="796"/>
    <n v="27"/>
    <n v="6"/>
    <n v="2019"/>
    <n v="837067"/>
    <n v="0"/>
  </r>
  <r>
    <x v="797"/>
    <n v="28"/>
    <n v="6"/>
    <n v="2019"/>
    <n v="857922"/>
    <n v="2.4900000000000002"/>
  </r>
  <r>
    <x v="798"/>
    <n v="29"/>
    <n v="6"/>
    <n v="2019"/>
    <n v="859553"/>
    <n v="0.19"/>
  </r>
  <r>
    <x v="799"/>
    <n v="30"/>
    <n v="6"/>
    <n v="2019"/>
    <n v="937245"/>
    <n v="9.0399999999999991"/>
  </r>
  <r>
    <x v="800"/>
    <n v="1"/>
    <n v="7"/>
    <n v="2019"/>
    <n v="937613"/>
    <n v="0.04"/>
  </r>
  <r>
    <x v="801"/>
    <n v="2"/>
    <n v="7"/>
    <n v="2019"/>
    <n v="936064"/>
    <n v="-0.17"/>
  </r>
  <r>
    <x v="802"/>
    <n v="3"/>
    <n v="7"/>
    <n v="2019"/>
    <n v="935708"/>
    <n v="-0.04"/>
  </r>
  <r>
    <x v="803"/>
    <n v="4"/>
    <n v="7"/>
    <n v="2019"/>
    <n v="940258"/>
    <n v="0.49"/>
  </r>
  <r>
    <x v="804"/>
    <n v="5"/>
    <n v="7"/>
    <n v="2019"/>
    <n v="940757"/>
    <n v="0.05"/>
  </r>
  <r>
    <x v="805"/>
    <n v="6"/>
    <n v="7"/>
    <n v="2019"/>
    <n v="936108"/>
    <n v="-0.49"/>
  </r>
  <r>
    <x v="806"/>
    <n v="7"/>
    <n v="7"/>
    <n v="2019"/>
    <n v="988062"/>
    <n v="5.55"/>
  </r>
  <r>
    <x v="807"/>
    <n v="8"/>
    <n v="7"/>
    <n v="2019"/>
    <n v="987955"/>
    <n v="-0.01"/>
  </r>
  <r>
    <x v="808"/>
    <n v="9"/>
    <n v="7"/>
    <n v="2019"/>
    <n v="1000000"/>
    <n v="1.23"/>
  </r>
  <r>
    <x v="809"/>
    <n v="10"/>
    <n v="7"/>
    <n v="2019"/>
    <n v="1000000"/>
    <n v="0.52"/>
  </r>
  <r>
    <x v="810"/>
    <n v="11"/>
    <n v="7"/>
    <n v="2019"/>
    <n v="1000000"/>
    <n v="0"/>
  </r>
  <r>
    <x v="811"/>
    <n v="12"/>
    <n v="7"/>
    <n v="2019"/>
    <n v="1000000"/>
    <n v="0.31"/>
  </r>
  <r>
    <x v="812"/>
    <n v="13"/>
    <n v="7"/>
    <n v="2019"/>
    <n v="1000000"/>
    <n v="0.09"/>
  </r>
  <r>
    <x v="813"/>
    <n v="14"/>
    <n v="7"/>
    <n v="2019"/>
    <n v="1000000"/>
    <n v="0"/>
  </r>
  <r>
    <x v="814"/>
    <n v="15"/>
    <n v="7"/>
    <n v="2019"/>
    <n v="1000000"/>
    <n v="7.0000000000000007E-2"/>
  </r>
  <r>
    <x v="815"/>
    <n v="16"/>
    <n v="7"/>
    <n v="2019"/>
    <n v="1000000"/>
    <n v="0.88"/>
  </r>
  <r>
    <x v="816"/>
    <n v="17"/>
    <n v="7"/>
    <n v="2019"/>
    <n v="1000000"/>
    <n v="0.41"/>
  </r>
  <r>
    <x v="817"/>
    <n v="18"/>
    <n v="7"/>
    <n v="2019"/>
    <n v="1000000"/>
    <n v="0"/>
  </r>
  <r>
    <x v="818"/>
    <n v="19"/>
    <n v="7"/>
    <n v="2019"/>
    <n v="1000000"/>
    <n v="0.28999999999999998"/>
  </r>
  <r>
    <x v="819"/>
    <n v="20"/>
    <n v="7"/>
    <n v="2019"/>
    <n v="1000000"/>
    <n v="0.89"/>
  </r>
  <r>
    <x v="820"/>
    <n v="21"/>
    <n v="7"/>
    <n v="2019"/>
    <n v="1000000"/>
    <n v="0"/>
  </r>
  <r>
    <x v="821"/>
    <n v="22"/>
    <n v="7"/>
    <n v="2019"/>
    <n v="1000000"/>
    <n v="0.12"/>
  </r>
  <r>
    <x v="822"/>
    <n v="23"/>
    <n v="7"/>
    <n v="2019"/>
    <n v="1100000"/>
    <n v="2.17"/>
  </r>
  <r>
    <x v="823"/>
    <n v="24"/>
    <n v="7"/>
    <n v="2019"/>
    <n v="1100000"/>
    <n v="4.3099999999999996"/>
  </r>
  <r>
    <x v="824"/>
    <n v="25"/>
    <n v="7"/>
    <n v="2019"/>
    <n v="1100000"/>
    <n v="0"/>
  </r>
  <r>
    <x v="825"/>
    <n v="26"/>
    <n v="7"/>
    <n v="2019"/>
    <n v="1100000"/>
    <n v="0.69"/>
  </r>
  <r>
    <x v="826"/>
    <n v="27"/>
    <n v="7"/>
    <n v="2019"/>
    <n v="1100000"/>
    <n v="0.52"/>
  </r>
  <r>
    <x v="827"/>
    <n v="28"/>
    <n v="7"/>
    <n v="2019"/>
    <n v="1100000"/>
    <n v="0"/>
  </r>
  <r>
    <x v="828"/>
    <n v="29"/>
    <n v="7"/>
    <n v="2019"/>
    <n v="1200000"/>
    <n v="8.6"/>
  </r>
  <r>
    <x v="829"/>
    <n v="30"/>
    <n v="7"/>
    <n v="2019"/>
    <n v="1200000"/>
    <n v="0.62"/>
  </r>
  <r>
    <x v="830"/>
    <n v="31"/>
    <n v="7"/>
    <n v="2019"/>
    <n v="1300000"/>
    <n v="6.06"/>
  </r>
  <r>
    <x v="831"/>
    <n v="1"/>
    <n v="8"/>
    <n v="2019"/>
    <n v="1300000"/>
    <n v="0"/>
  </r>
  <r>
    <x v="832"/>
    <n v="2"/>
    <n v="8"/>
    <n v="2019"/>
    <n v="1300000"/>
    <n v="0.74"/>
  </r>
  <r>
    <x v="833"/>
    <n v="3"/>
    <n v="8"/>
    <n v="2019"/>
    <n v="1300000"/>
    <n v="0.26"/>
  </r>
  <r>
    <x v="834"/>
    <n v="4"/>
    <n v="8"/>
    <n v="2019"/>
    <n v="1300000"/>
    <n v="0.02"/>
  </r>
  <r>
    <x v="835"/>
    <n v="5"/>
    <n v="8"/>
    <n v="2019"/>
    <n v="1400000"/>
    <n v="10.199999999999999"/>
  </r>
  <r>
    <x v="836"/>
    <n v="6"/>
    <n v="8"/>
    <n v="2019"/>
    <n v="1500000"/>
    <n v="0.67"/>
  </r>
  <r>
    <x v="837"/>
    <n v="7"/>
    <n v="8"/>
    <n v="2019"/>
    <n v="1500000"/>
    <n v="6.34"/>
  </r>
  <r>
    <x v="838"/>
    <n v="8"/>
    <n v="8"/>
    <n v="2019"/>
    <n v="1600000"/>
    <n v="3.93"/>
  </r>
  <r>
    <x v="839"/>
    <n v="9"/>
    <n v="8"/>
    <n v="2019"/>
    <n v="1600000"/>
    <n v="1.23"/>
  </r>
  <r>
    <x v="840"/>
    <n v="10"/>
    <n v="8"/>
    <n v="2019"/>
    <n v="1600000"/>
    <n v="0.26"/>
  </r>
  <r>
    <x v="841"/>
    <n v="11"/>
    <n v="8"/>
    <n v="2019"/>
    <n v="1600000"/>
    <n v="0"/>
  </r>
  <r>
    <x v="842"/>
    <n v="12"/>
    <n v="8"/>
    <n v="2019"/>
    <n v="1600000"/>
    <n v="0.35"/>
  </r>
  <r>
    <x v="843"/>
    <n v="13"/>
    <n v="8"/>
    <n v="2019"/>
    <n v="1600000"/>
    <n v="0"/>
  </r>
  <r>
    <x v="844"/>
    <n v="14"/>
    <n v="8"/>
    <n v="2019"/>
    <n v="1700000"/>
    <n v="2.33"/>
  </r>
  <r>
    <x v="845"/>
    <n v="15"/>
    <n v="8"/>
    <n v="2019"/>
    <n v="1700000"/>
    <n v="0.64"/>
  </r>
  <r>
    <x v="846"/>
    <n v="16"/>
    <n v="8"/>
    <n v="2019"/>
    <n v="1700000"/>
    <n v="0.74"/>
  </r>
  <r>
    <x v="847"/>
    <n v="17"/>
    <n v="8"/>
    <n v="2019"/>
    <n v="1700000"/>
    <n v="0.79"/>
  </r>
  <r>
    <x v="848"/>
    <n v="18"/>
    <n v="8"/>
    <n v="2019"/>
    <n v="1700000"/>
    <n v="0"/>
  </r>
  <r>
    <x v="849"/>
    <n v="19"/>
    <n v="8"/>
    <n v="2019"/>
    <n v="1700000"/>
    <n v="0.27"/>
  </r>
  <r>
    <x v="850"/>
    <n v="20"/>
    <n v="8"/>
    <n v="2019"/>
    <n v="1700000"/>
    <n v="-0.25"/>
  </r>
  <r>
    <x v="851"/>
    <n v="21"/>
    <n v="8"/>
    <n v="2019"/>
    <n v="1800000"/>
    <n v="3.18"/>
  </r>
  <r>
    <x v="852"/>
    <n v="22"/>
    <n v="8"/>
    <n v="2019"/>
    <n v="1800000"/>
    <n v="0.53"/>
  </r>
  <r>
    <x v="853"/>
    <n v="23"/>
    <n v="8"/>
    <n v="2019"/>
    <n v="1800000"/>
    <n v="2.38"/>
  </r>
  <r>
    <x v="854"/>
    <n v="24"/>
    <n v="8"/>
    <n v="2019"/>
    <n v="1800000"/>
    <n v="0.09"/>
  </r>
  <r>
    <x v="855"/>
    <n v="25"/>
    <n v="8"/>
    <n v="2019"/>
    <n v="1900000"/>
    <n v="2.44"/>
  </r>
  <r>
    <x v="856"/>
    <n v="26"/>
    <n v="8"/>
    <n v="2019"/>
    <n v="1900000"/>
    <n v="0.4"/>
  </r>
  <r>
    <x v="857"/>
    <n v="27"/>
    <n v="8"/>
    <n v="2019"/>
    <n v="1900000"/>
    <n v="0.55000000000000004"/>
  </r>
  <r>
    <x v="858"/>
    <n v="28"/>
    <n v="8"/>
    <n v="2019"/>
    <n v="1900000"/>
    <n v="0.59"/>
  </r>
  <r>
    <x v="859"/>
    <n v="29"/>
    <n v="8"/>
    <n v="2019"/>
    <n v="1900000"/>
    <n v="-0.02"/>
  </r>
  <r>
    <x v="860"/>
    <n v="30"/>
    <n v="8"/>
    <n v="2019"/>
    <n v="2000000"/>
    <n v="4.9400000000000004"/>
  </r>
  <r>
    <x v="861"/>
    <n v="31"/>
    <n v="8"/>
    <n v="2019"/>
    <n v="2000000"/>
    <n v="0.49"/>
  </r>
  <r>
    <x v="862"/>
    <n v="1"/>
    <n v="9"/>
    <n v="2019"/>
    <n v="2000000"/>
    <n v="0.26"/>
  </r>
  <r>
    <x v="863"/>
    <n v="2"/>
    <n v="9"/>
    <n v="2019"/>
    <n v="2000000"/>
    <n v="0.53"/>
  </r>
  <r>
    <x v="864"/>
    <n v="3"/>
    <n v="9"/>
    <n v="2019"/>
    <n v="2000000"/>
    <n v="0"/>
  </r>
  <r>
    <x v="865"/>
    <n v="4"/>
    <n v="9"/>
    <n v="2019"/>
    <n v="2000000"/>
    <n v="1.81"/>
  </r>
  <r>
    <x v="866"/>
    <n v="5"/>
    <n v="9"/>
    <n v="2019"/>
    <n v="2100000"/>
    <n v="0.18"/>
  </r>
  <r>
    <x v="867"/>
    <n v="6"/>
    <n v="9"/>
    <n v="2019"/>
    <n v="2100000"/>
    <n v="1.63"/>
  </r>
  <r>
    <x v="868"/>
    <n v="7"/>
    <n v="9"/>
    <n v="2019"/>
    <n v="2100000"/>
    <n v="1.1399999999999999"/>
  </r>
  <r>
    <x v="869"/>
    <n v="8"/>
    <n v="9"/>
    <n v="2019"/>
    <n v="2100000"/>
    <n v="0.09"/>
  </r>
  <r>
    <x v="870"/>
    <n v="9"/>
    <n v="9"/>
    <n v="2019"/>
    <n v="2100000"/>
    <n v="0.57999999999999996"/>
  </r>
  <r>
    <x v="871"/>
    <n v="10"/>
    <n v="9"/>
    <n v="2019"/>
    <n v="2100000"/>
    <n v="0.23"/>
  </r>
  <r>
    <x v="872"/>
    <n v="11"/>
    <n v="9"/>
    <n v="2019"/>
    <n v="2200000"/>
    <n v="1.77"/>
  </r>
  <r>
    <x v="873"/>
    <n v="12"/>
    <n v="9"/>
    <n v="2019"/>
    <n v="2200000"/>
    <n v="1.1599999999999999"/>
  </r>
  <r>
    <x v="874"/>
    <n v="13"/>
    <n v="9"/>
    <n v="2019"/>
    <n v="2200000"/>
    <n v="1.65"/>
  </r>
  <r>
    <x v="875"/>
    <n v="14"/>
    <n v="9"/>
    <n v="2019"/>
    <n v="2200000"/>
    <n v="0.24"/>
  </r>
  <r>
    <x v="876"/>
    <n v="15"/>
    <n v="9"/>
    <n v="2019"/>
    <n v="2200000"/>
    <n v="0.05"/>
  </r>
  <r>
    <x v="877"/>
    <n v="16"/>
    <n v="9"/>
    <n v="2019"/>
    <n v="2500000"/>
    <n v="10.56"/>
  </r>
  <r>
    <x v="878"/>
    <n v="17"/>
    <n v="9"/>
    <n v="2019"/>
    <n v="2600000"/>
    <n v="4.74"/>
  </r>
  <r>
    <x v="879"/>
    <n v="18"/>
    <n v="9"/>
    <n v="2019"/>
    <n v="2700000"/>
    <n v="4.28"/>
  </r>
  <r>
    <x v="880"/>
    <n v="19"/>
    <n v="9"/>
    <n v="2019"/>
    <n v="2800000"/>
    <n v="2.95"/>
  </r>
  <r>
    <x v="881"/>
    <n v="20"/>
    <n v="9"/>
    <n v="2019"/>
    <n v="2800000"/>
    <n v="0.35"/>
  </r>
  <r>
    <x v="882"/>
    <n v="21"/>
    <n v="9"/>
    <n v="2019"/>
    <n v="3100000"/>
    <n v="10.39"/>
  </r>
  <r>
    <x v="883"/>
    <n v="22"/>
    <n v="9"/>
    <n v="2019"/>
    <n v="3100000"/>
    <n v="0"/>
  </r>
  <r>
    <x v="884"/>
    <n v="23"/>
    <n v="9"/>
    <n v="2019"/>
    <n v="3100000"/>
    <n v="0.38"/>
  </r>
  <r>
    <x v="885"/>
    <n v="24"/>
    <n v="9"/>
    <n v="2019"/>
    <n v="3200000"/>
    <n v="3.14"/>
  </r>
  <r>
    <x v="886"/>
    <n v="25"/>
    <n v="9"/>
    <n v="2019"/>
    <n v="3200000"/>
    <n v="0.87"/>
  </r>
  <r>
    <x v="887"/>
    <n v="26"/>
    <n v="9"/>
    <n v="2019"/>
    <n v="3200000"/>
    <n v="0"/>
  </r>
  <r>
    <x v="888"/>
    <n v="27"/>
    <n v="9"/>
    <n v="2019"/>
    <n v="3200000"/>
    <n v="0.87"/>
  </r>
  <r>
    <x v="889"/>
    <n v="28"/>
    <n v="9"/>
    <n v="2019"/>
    <n v="3200000"/>
    <n v="-0.32"/>
  </r>
  <r>
    <x v="890"/>
    <n v="29"/>
    <n v="9"/>
    <n v="2019"/>
    <n v="3300000"/>
    <n v="0.89"/>
  </r>
  <r>
    <x v="891"/>
    <n v="30"/>
    <n v="9"/>
    <n v="2019"/>
    <n v="3300000"/>
    <n v="0.38"/>
  </r>
  <r>
    <x v="892"/>
    <n v="1"/>
    <n v="10"/>
    <n v="2019"/>
    <n v="3300000"/>
    <n v="1.54"/>
  </r>
  <r>
    <x v="893"/>
    <n v="2"/>
    <n v="10"/>
    <n v="2019"/>
    <n v="3600000"/>
    <n v="7.23"/>
  </r>
  <r>
    <x v="894"/>
    <n v="3"/>
    <n v="10"/>
    <n v="2019"/>
    <n v="3600000"/>
    <n v="0.75"/>
  </r>
  <r>
    <x v="895"/>
    <n v="4"/>
    <n v="10"/>
    <n v="2019"/>
    <n v="3600000"/>
    <n v="0.19"/>
  </r>
  <r>
    <x v="896"/>
    <n v="5"/>
    <n v="10"/>
    <n v="2019"/>
    <n v="3600000"/>
    <n v="0.37"/>
  </r>
  <r>
    <x v="897"/>
    <n v="6"/>
    <n v="10"/>
    <n v="2019"/>
    <n v="3600000"/>
    <n v="0"/>
  </r>
  <r>
    <x v="898"/>
    <n v="7"/>
    <n v="10"/>
    <n v="2019"/>
    <n v="3600000"/>
    <n v="0.75"/>
  </r>
  <r>
    <x v="899"/>
    <n v="8"/>
    <n v="10"/>
    <n v="2019"/>
    <n v="3700000"/>
    <n v="0.51"/>
  </r>
  <r>
    <x v="900"/>
    <n v="9"/>
    <n v="10"/>
    <n v="2019"/>
    <n v="3800000"/>
    <n v="4.47"/>
  </r>
  <r>
    <x v="901"/>
    <n v="10"/>
    <n v="10"/>
    <n v="2019"/>
    <n v="3800000"/>
    <n v="0.64"/>
  </r>
  <r>
    <x v="902"/>
    <n v="11"/>
    <n v="10"/>
    <n v="2019"/>
    <n v="3900000"/>
    <n v="1.92"/>
  </r>
  <r>
    <x v="903"/>
    <n v="12"/>
    <n v="10"/>
    <n v="2019"/>
    <n v="4000000"/>
    <n v="1.21"/>
  </r>
  <r>
    <x v="904"/>
    <n v="13"/>
    <n v="10"/>
    <n v="2019"/>
    <n v="4000000"/>
    <n v="-0.02"/>
  </r>
  <r>
    <x v="905"/>
    <n v="14"/>
    <n v="10"/>
    <n v="2019"/>
    <n v="4000000"/>
    <n v="0"/>
  </r>
  <r>
    <x v="906"/>
    <n v="15"/>
    <n v="10"/>
    <n v="2019"/>
    <n v="4000000"/>
    <n v="-0.19"/>
  </r>
  <r>
    <x v="907"/>
    <n v="16"/>
    <n v="10"/>
    <n v="2019"/>
    <n v="4000000"/>
    <n v="0.64"/>
  </r>
  <r>
    <x v="908"/>
    <n v="17"/>
    <n v="10"/>
    <n v="2019"/>
    <n v="4000000"/>
    <n v="-0.04"/>
  </r>
  <r>
    <x v="909"/>
    <n v="18"/>
    <n v="10"/>
    <n v="2019"/>
    <n v="4000000"/>
    <n v="0.31"/>
  </r>
  <r>
    <x v="910"/>
    <n v="19"/>
    <n v="10"/>
    <n v="2019"/>
    <n v="4100000"/>
    <n v="2.54"/>
  </r>
  <r>
    <x v="911"/>
    <n v="20"/>
    <n v="10"/>
    <n v="2019"/>
    <n v="4100000"/>
    <n v="0.55000000000000004"/>
  </r>
  <r>
    <x v="912"/>
    <n v="21"/>
    <n v="10"/>
    <n v="2019"/>
    <n v="4100000"/>
    <n v="0"/>
  </r>
  <r>
    <x v="913"/>
    <n v="22"/>
    <n v="10"/>
    <n v="2019"/>
    <n v="4300000"/>
    <n v="3.58"/>
  </r>
  <r>
    <x v="914"/>
    <n v="23"/>
    <n v="10"/>
    <n v="2019"/>
    <n v="4400000"/>
    <n v="3.17"/>
  </r>
  <r>
    <x v="915"/>
    <n v="24"/>
    <n v="10"/>
    <n v="2019"/>
    <n v="4400000"/>
    <n v="0.37"/>
  </r>
  <r>
    <x v="916"/>
    <n v="25"/>
    <n v="10"/>
    <n v="2019"/>
    <n v="4400000"/>
    <n v="0"/>
  </r>
  <r>
    <x v="917"/>
    <n v="26"/>
    <n v="10"/>
    <n v="2019"/>
    <n v="4400000"/>
    <n v="0.42"/>
  </r>
  <r>
    <x v="918"/>
    <n v="27"/>
    <n v="10"/>
    <n v="2019"/>
    <n v="4400000"/>
    <n v="-0.15"/>
  </r>
  <r>
    <x v="919"/>
    <n v="28"/>
    <n v="10"/>
    <n v="2019"/>
    <n v="4500000"/>
    <n v="0.98"/>
  </r>
  <r>
    <x v="920"/>
    <n v="29"/>
    <n v="10"/>
    <n v="2019"/>
    <n v="4500000"/>
    <n v="0.28000000000000003"/>
  </r>
  <r>
    <x v="921"/>
    <n v="30"/>
    <n v="10"/>
    <n v="2019"/>
    <n v="4400000"/>
    <n v="-1.59"/>
  </r>
  <r>
    <x v="922"/>
    <n v="31"/>
    <n v="10"/>
    <n v="2019"/>
    <n v="4400000"/>
    <n v="0"/>
  </r>
  <r>
    <x v="923"/>
    <n v="1"/>
    <n v="11"/>
    <n v="2019"/>
    <n v="4400000"/>
    <n v="-0.01"/>
  </r>
  <r>
    <x v="924"/>
    <n v="2"/>
    <n v="11"/>
    <n v="2019"/>
    <n v="4400000"/>
    <n v="0.7"/>
  </r>
  <r>
    <x v="925"/>
    <n v="3"/>
    <n v="11"/>
    <n v="2019"/>
    <n v="4400000"/>
    <n v="0.17"/>
  </r>
  <r>
    <x v="926"/>
    <n v="4"/>
    <n v="11"/>
    <n v="2019"/>
    <n v="4500000"/>
    <n v="0.87"/>
  </r>
  <r>
    <x v="927"/>
    <n v="5"/>
    <n v="11"/>
    <n v="2019"/>
    <n v="4600000"/>
    <n v="1.99"/>
  </r>
  <r>
    <x v="928"/>
    <n v="6"/>
    <n v="11"/>
    <n v="2019"/>
    <n v="4600000"/>
    <n v="1.24"/>
  </r>
  <r>
    <x v="929"/>
    <n v="7"/>
    <n v="11"/>
    <n v="2019"/>
    <n v="4600000"/>
    <n v="0"/>
  </r>
  <r>
    <x v="930"/>
    <n v="8"/>
    <n v="11"/>
    <n v="2019"/>
    <n v="4800000"/>
    <n v="3.43"/>
  </r>
  <r>
    <x v="931"/>
    <n v="9"/>
    <n v="11"/>
    <n v="2019"/>
    <n v="5000000"/>
    <n v="5.2"/>
  </r>
  <r>
    <x v="932"/>
    <n v="10"/>
    <n v="11"/>
    <n v="2019"/>
    <n v="5000000"/>
    <n v="0.01"/>
  </r>
  <r>
    <x v="933"/>
    <n v="11"/>
    <n v="11"/>
    <n v="2019"/>
    <n v="5000000"/>
    <n v="0"/>
  </r>
  <r>
    <x v="934"/>
    <n v="12"/>
    <n v="11"/>
    <n v="2019"/>
    <n v="5800000"/>
    <n v="14.48"/>
  </r>
  <r>
    <x v="935"/>
    <n v="13"/>
    <n v="11"/>
    <n v="2019"/>
    <n v="5800000"/>
    <n v="0.26"/>
  </r>
  <r>
    <x v="936"/>
    <n v="14"/>
    <n v="11"/>
    <n v="2019"/>
    <n v="5800000"/>
    <n v="0.55000000000000004"/>
  </r>
  <r>
    <x v="937"/>
    <n v="15"/>
    <n v="11"/>
    <n v="2019"/>
    <n v="5800000"/>
    <n v="0.09"/>
  </r>
  <r>
    <x v="938"/>
    <n v="16"/>
    <n v="11"/>
    <n v="2019"/>
    <n v="5900000"/>
    <n v="0.68"/>
  </r>
  <r>
    <x v="939"/>
    <n v="17"/>
    <n v="11"/>
    <n v="2019"/>
    <n v="5900000"/>
    <n v="0.61"/>
  </r>
  <r>
    <x v="940"/>
    <n v="18"/>
    <n v="11"/>
    <n v="2019"/>
    <n v="5900000"/>
    <n v="0.17"/>
  </r>
  <r>
    <x v="941"/>
    <n v="19"/>
    <n v="11"/>
    <n v="2019"/>
    <n v="5900000"/>
    <n v="0.15"/>
  </r>
  <r>
    <x v="942"/>
    <n v="20"/>
    <n v="11"/>
    <n v="2019"/>
    <n v="6200000"/>
    <n v="5.27"/>
  </r>
  <r>
    <x v="943"/>
    <n v="21"/>
    <n v="11"/>
    <n v="2019"/>
    <n v="6200000"/>
    <n v="0"/>
  </r>
  <r>
    <x v="944"/>
    <n v="22"/>
    <n v="11"/>
    <n v="2019"/>
    <n v="6200000"/>
    <n v="0.21"/>
  </r>
  <r>
    <x v="945"/>
    <n v="23"/>
    <n v="11"/>
    <n v="2019"/>
    <n v="6400000"/>
    <n v="2.0099999999999998"/>
  </r>
  <r>
    <x v="946"/>
    <n v="24"/>
    <n v="11"/>
    <n v="2019"/>
    <n v="6400000"/>
    <n v="0"/>
  </r>
  <r>
    <x v="947"/>
    <n v="25"/>
    <n v="11"/>
    <n v="2019"/>
    <n v="6400000"/>
    <n v="0"/>
  </r>
  <r>
    <x v="948"/>
    <n v="26"/>
    <n v="11"/>
    <n v="2019"/>
    <n v="6500000"/>
    <n v="1.63"/>
  </r>
  <r>
    <x v="949"/>
    <n v="27"/>
    <n v="11"/>
    <n v="2019"/>
    <n v="6700000"/>
    <n v="3.01"/>
  </r>
  <r>
    <x v="950"/>
    <n v="28"/>
    <n v="11"/>
    <n v="2019"/>
    <n v="6700000"/>
    <n v="0"/>
  </r>
  <r>
    <x v="951"/>
    <n v="29"/>
    <n v="11"/>
    <n v="2019"/>
    <n v="6700000"/>
    <n v="0.26"/>
  </r>
  <r>
    <x v="952"/>
    <n v="30"/>
    <n v="11"/>
    <n v="2019"/>
    <n v="6700000"/>
    <n v="0.97"/>
  </r>
  <r>
    <x v="953"/>
    <n v="1"/>
    <n v="12"/>
    <n v="2019"/>
    <n v="6800000"/>
    <n v="0.25"/>
  </r>
  <r>
    <x v="954"/>
    <n v="2"/>
    <n v="12"/>
    <n v="2019"/>
    <n v="6800000"/>
    <n v="1.36"/>
  </r>
  <r>
    <x v="955"/>
    <n v="3"/>
    <n v="12"/>
    <n v="2019"/>
    <n v="6900000"/>
    <n v="0.19"/>
  </r>
  <r>
    <x v="956"/>
    <n v="4"/>
    <n v="12"/>
    <n v="2019"/>
    <n v="7100000"/>
    <n v="3.54"/>
  </r>
  <r>
    <x v="957"/>
    <n v="5"/>
    <n v="12"/>
    <n v="2019"/>
    <n v="7100000"/>
    <n v="0.13"/>
  </r>
  <r>
    <x v="958"/>
    <n v="6"/>
    <n v="12"/>
    <n v="2019"/>
    <n v="7300000"/>
    <n v="2.06"/>
  </r>
  <r>
    <x v="959"/>
    <n v="7"/>
    <n v="12"/>
    <n v="2019"/>
    <n v="7300000"/>
    <n v="-0.04"/>
  </r>
  <r>
    <x v="960"/>
    <n v="8"/>
    <n v="12"/>
    <n v="2019"/>
    <n v="7300000"/>
    <n v="0.54"/>
  </r>
  <r>
    <x v="961"/>
    <n v="9"/>
    <n v="12"/>
    <n v="2019"/>
    <n v="7300000"/>
    <n v="0.19"/>
  </r>
  <r>
    <x v="962"/>
    <n v="10"/>
    <n v="12"/>
    <n v="2019"/>
    <n v="7300000"/>
    <n v="0"/>
  </r>
  <r>
    <x v="963"/>
    <n v="11"/>
    <n v="12"/>
    <n v="2019"/>
    <n v="7500000"/>
    <n v="2.33"/>
  </r>
  <r>
    <x v="964"/>
    <n v="12"/>
    <n v="12"/>
    <n v="2019"/>
    <n v="7600000"/>
    <n v="1.1599999999999999"/>
  </r>
  <r>
    <x v="965"/>
    <n v="13"/>
    <n v="12"/>
    <n v="2019"/>
    <n v="7700000"/>
    <n v="1.37"/>
  </r>
  <r>
    <x v="966"/>
    <n v="14"/>
    <n v="12"/>
    <n v="2019"/>
    <n v="7800000"/>
    <n v="1.74"/>
  </r>
  <r>
    <x v="967"/>
    <n v="15"/>
    <n v="12"/>
    <n v="2019"/>
    <n v="7900000"/>
    <n v="1.3"/>
  </r>
  <r>
    <x v="968"/>
    <n v="16"/>
    <n v="12"/>
    <n v="2019"/>
    <n v="8000000"/>
    <n v="1.1299999999999999"/>
  </r>
  <r>
    <x v="969"/>
    <n v="17"/>
    <n v="12"/>
    <n v="2019"/>
    <n v="8000000"/>
    <n v="0"/>
  </r>
  <r>
    <x v="970"/>
    <n v="18"/>
    <n v="12"/>
    <n v="2019"/>
    <n v="8100000"/>
    <n v="1.1399999999999999"/>
  </r>
  <r>
    <x v="971"/>
    <n v="19"/>
    <n v="12"/>
    <n v="2019"/>
    <n v="8300000"/>
    <n v="2.75"/>
  </r>
  <r>
    <x v="972"/>
    <n v="20"/>
    <n v="12"/>
    <n v="2019"/>
    <n v="8300000"/>
    <n v="0.31"/>
  </r>
  <r>
    <x v="973"/>
    <n v="21"/>
    <n v="12"/>
    <n v="2019"/>
    <n v="8400000"/>
    <n v="0.31"/>
  </r>
  <r>
    <x v="974"/>
    <n v="22"/>
    <n v="12"/>
    <n v="2019"/>
    <n v="8400000"/>
    <n v="0.4"/>
  </r>
  <r>
    <x v="975"/>
    <n v="23"/>
    <n v="12"/>
    <n v="2019"/>
    <n v="8500000"/>
    <n v="1.68"/>
  </r>
  <r>
    <x v="976"/>
    <n v="24"/>
    <n v="12"/>
    <n v="2019"/>
    <n v="8500000"/>
    <n v="0"/>
  </r>
  <r>
    <x v="977"/>
    <n v="25"/>
    <n v="12"/>
    <n v="2019"/>
    <n v="8700000"/>
    <n v="1.58"/>
  </r>
  <r>
    <x v="978"/>
    <n v="26"/>
    <n v="12"/>
    <n v="2019"/>
    <n v="9100000"/>
    <n v="4.8099999999999996"/>
  </r>
  <r>
    <x v="979"/>
    <n v="27"/>
    <n v="12"/>
    <n v="2019"/>
    <n v="9100000"/>
    <n v="0"/>
  </r>
  <r>
    <x v="980"/>
    <n v="28"/>
    <n v="12"/>
    <n v="2019"/>
    <n v="9300000"/>
    <n v="1.89"/>
  </r>
  <r>
    <x v="981"/>
    <n v="29"/>
    <n v="12"/>
    <n v="2019"/>
    <n v="9300000"/>
    <n v="0.32"/>
  </r>
  <r>
    <x v="982"/>
    <n v="30"/>
    <n v="12"/>
    <n v="2019"/>
    <n v="9300000"/>
    <n v="0"/>
  </r>
  <r>
    <x v="983"/>
    <n v="31"/>
    <n v="12"/>
    <n v="2019"/>
    <n v="9300000"/>
    <n v="0"/>
  </r>
  <r>
    <x v="984"/>
    <n v="1"/>
    <n v="1"/>
    <n v="2020"/>
    <n v="9300000"/>
    <n v="0"/>
  </r>
  <r>
    <x v="985"/>
    <n v="2"/>
    <n v="1"/>
    <n v="2020"/>
    <n v="9400000"/>
    <n v="0.83"/>
  </r>
  <r>
    <x v="986"/>
    <n v="3"/>
    <n v="1"/>
    <n v="2020"/>
    <n v="9400000"/>
    <n v="0.25"/>
  </r>
  <r>
    <x v="987"/>
    <n v="4"/>
    <n v="1"/>
    <n v="2020"/>
    <n v="10000000"/>
    <n v="9.18"/>
  </r>
  <r>
    <x v="988"/>
    <n v="5"/>
    <n v="1"/>
    <n v="2020"/>
    <n v="10000000"/>
    <n v="0.41"/>
  </r>
  <r>
    <x v="989"/>
    <n v="6"/>
    <n v="1"/>
    <n v="2020"/>
    <n v="10000000"/>
    <n v="0"/>
  </r>
  <r>
    <x v="990"/>
    <n v="7"/>
    <n v="1"/>
    <n v="2020"/>
    <n v="10000000"/>
    <n v="0"/>
  </r>
  <r>
    <x v="991"/>
    <n v="8"/>
    <n v="1"/>
    <n v="2020"/>
    <n v="11000000"/>
    <n v="8.66"/>
  </r>
  <r>
    <x v="992"/>
    <n v="9"/>
    <n v="1"/>
    <n v="2020"/>
    <n v="11000000"/>
    <n v="0.18"/>
  </r>
  <r>
    <x v="993"/>
    <n v="10"/>
    <n v="1"/>
    <n v="2020"/>
    <n v="12000000"/>
    <n v="7.57"/>
  </r>
  <r>
    <x v="994"/>
    <n v="11"/>
    <n v="1"/>
    <n v="2020"/>
    <n v="12000000"/>
    <n v="0.35"/>
  </r>
  <r>
    <x v="995"/>
    <n v="12"/>
    <n v="1"/>
    <n v="2020"/>
    <n v="12000000"/>
    <n v="1.33"/>
  </r>
  <r>
    <x v="996"/>
    <n v="13"/>
    <n v="1"/>
    <n v="2020"/>
    <n v="13000000"/>
    <n v="4.1399999999999997"/>
  </r>
  <r>
    <x v="997"/>
    <n v="14"/>
    <n v="1"/>
    <n v="2020"/>
    <n v="13000000"/>
    <n v="0.68"/>
  </r>
  <r>
    <x v="998"/>
    <n v="15"/>
    <n v="1"/>
    <n v="2020"/>
    <n v="14000000"/>
    <n v="7.91"/>
  </r>
  <r>
    <x v="999"/>
    <n v="16"/>
    <n v="1"/>
    <n v="2020"/>
    <n v="14000000"/>
    <n v="0.28999999999999998"/>
  </r>
  <r>
    <x v="1000"/>
    <n v="17"/>
    <n v="1"/>
    <n v="2020"/>
    <n v="14000000"/>
    <n v="0.56000000000000005"/>
  </r>
  <r>
    <x v="1001"/>
    <n v="18"/>
    <n v="1"/>
    <n v="2020"/>
    <n v="14000000"/>
    <n v="0"/>
  </r>
  <r>
    <x v="1002"/>
    <n v="19"/>
    <n v="1"/>
    <n v="2020"/>
    <n v="14000000"/>
    <n v="0.12"/>
  </r>
  <r>
    <x v="1003"/>
    <n v="20"/>
    <n v="1"/>
    <n v="2020"/>
    <n v="15000000"/>
    <n v="6.12"/>
  </r>
  <r>
    <x v="1004"/>
    <n v="21"/>
    <n v="1"/>
    <n v="2020"/>
    <n v="15000000"/>
    <n v="0"/>
  </r>
  <r>
    <x v="1005"/>
    <n v="22"/>
    <n v="1"/>
    <n v="2020"/>
    <n v="15000000"/>
    <n v="3.89"/>
  </r>
  <r>
    <x v="1006"/>
    <n v="23"/>
    <n v="1"/>
    <n v="2020"/>
    <n v="15000000"/>
    <n v="0"/>
  </r>
  <r>
    <x v="1007"/>
    <n v="24"/>
    <n v="1"/>
    <n v="2020"/>
    <n v="16000000"/>
    <n v="1.62"/>
  </r>
  <r>
    <x v="1008"/>
    <n v="25"/>
    <n v="1"/>
    <n v="2020"/>
    <n v="18000000"/>
    <n v="13.34"/>
  </r>
  <r>
    <x v="1009"/>
    <n v="26"/>
    <n v="1"/>
    <n v="2020"/>
    <n v="18000000"/>
    <n v="0.16"/>
  </r>
  <r>
    <x v="1010"/>
    <n v="27"/>
    <n v="1"/>
    <n v="2020"/>
    <n v="18000000"/>
    <n v="2.41"/>
  </r>
  <r>
    <x v="1011"/>
    <n v="28"/>
    <n v="1"/>
    <n v="2020"/>
    <n v="18000000"/>
    <n v="-0.01"/>
  </r>
  <r>
    <x v="1012"/>
    <n v="29"/>
    <n v="1"/>
    <n v="2020"/>
    <n v="19000000"/>
    <n v="2.82"/>
  </r>
  <r>
    <x v="1013"/>
    <n v="30"/>
    <n v="1"/>
    <n v="2020"/>
    <n v="20000000"/>
    <n v="5.75"/>
  </r>
  <r>
    <x v="1014"/>
    <n v="31"/>
    <n v="1"/>
    <n v="2020"/>
    <n v="20000000"/>
    <n v="0.28999999999999998"/>
  </r>
  <r>
    <x v="1015"/>
    <n v="1"/>
    <n v="2"/>
    <n v="2020"/>
    <n v="21000000"/>
    <n v="6.36"/>
  </r>
  <r>
    <x v="1016"/>
    <n v="2"/>
    <n v="2"/>
    <n v="2020"/>
    <n v="21000000"/>
    <n v="0"/>
  </r>
  <r>
    <x v="1017"/>
    <n v="3"/>
    <n v="2"/>
    <n v="2020"/>
    <n v="21000000"/>
    <n v="0.87"/>
  </r>
  <r>
    <x v="1018"/>
    <n v="4"/>
    <n v="2"/>
    <n v="2020"/>
    <n v="21000000"/>
    <n v="0"/>
  </r>
  <r>
    <x v="1019"/>
    <n v="5"/>
    <n v="2"/>
    <n v="2020"/>
    <n v="21000000"/>
    <n v="0"/>
  </r>
  <r>
    <x v="1020"/>
    <n v="6"/>
    <n v="2"/>
    <n v="2020"/>
    <n v="21000000"/>
    <n v="0.01"/>
  </r>
  <r>
    <x v="1021"/>
    <n v="7"/>
    <n v="2"/>
    <n v="2020"/>
    <n v="21000000"/>
    <n v="0"/>
  </r>
  <r>
    <x v="1022"/>
    <n v="8"/>
    <n v="2"/>
    <n v="2020"/>
    <n v="25000000"/>
    <n v="16.84"/>
  </r>
  <r>
    <x v="1023"/>
    <n v="9"/>
    <n v="2"/>
    <n v="2020"/>
    <n v="26000000"/>
    <n v="3.24"/>
  </r>
  <r>
    <x v="1024"/>
    <n v="10"/>
    <n v="2"/>
    <n v="2020"/>
    <n v="26000000"/>
    <n v="1.79"/>
  </r>
  <r>
    <x v="1025"/>
    <n v="11"/>
    <n v="2"/>
    <n v="2020"/>
    <n v="26000000"/>
    <n v="0"/>
  </r>
  <r>
    <x v="1026"/>
    <n v="12"/>
    <n v="2"/>
    <n v="2020"/>
    <n v="27000000"/>
    <n v="3.81"/>
  </r>
  <r>
    <x v="1027"/>
    <n v="13"/>
    <n v="2"/>
    <n v="2020"/>
    <n v="28000000"/>
    <n v="1.54"/>
  </r>
  <r>
    <x v="1028"/>
    <n v="14"/>
    <n v="2"/>
    <n v="2020"/>
    <n v="28000000"/>
    <n v="1.42"/>
  </r>
  <r>
    <x v="1029"/>
    <n v="15"/>
    <n v="2"/>
    <n v="2020"/>
    <n v="30000000"/>
    <n v="5.27"/>
  </r>
  <r>
    <x v="1030"/>
    <n v="16"/>
    <n v="2"/>
    <n v="2020"/>
    <n v="33000000"/>
    <n v="11.8"/>
  </r>
  <r>
    <x v="1031"/>
    <n v="17"/>
    <n v="2"/>
    <n v="2020"/>
    <n v="33000000"/>
    <n v="0.03"/>
  </r>
  <r>
    <x v="1032"/>
    <n v="18"/>
    <n v="2"/>
    <n v="2020"/>
    <n v="33000000"/>
    <n v="0.15"/>
  </r>
  <r>
    <x v="1033"/>
    <n v="19"/>
    <n v="2"/>
    <n v="2020"/>
    <n v="33000000"/>
    <n v="0"/>
  </r>
  <r>
    <x v="1034"/>
    <n v="20"/>
    <n v="2"/>
    <n v="2020"/>
    <n v="33000000"/>
    <n v="1.0900000000000001"/>
  </r>
  <r>
    <x v="1035"/>
    <n v="21"/>
    <n v="2"/>
    <n v="2020"/>
    <n v="33000000"/>
    <n v="0.2"/>
  </r>
  <r>
    <x v="1036"/>
    <n v="22"/>
    <n v="2"/>
    <n v="2020"/>
    <n v="34000000"/>
    <n v="2.52"/>
  </r>
  <r>
    <x v="1037"/>
    <n v="23"/>
    <n v="2"/>
    <n v="2020"/>
    <n v="35000000"/>
    <n v="1.52"/>
  </r>
  <r>
    <x v="1038"/>
    <n v="24"/>
    <n v="2"/>
    <n v="2020"/>
    <n v="35000000"/>
    <n v="-0.36"/>
  </r>
  <r>
    <x v="1039"/>
    <n v="25"/>
    <n v="2"/>
    <n v="2020"/>
    <n v="35000000"/>
    <n v="0"/>
  </r>
  <r>
    <x v="1040"/>
    <n v="26"/>
    <n v="2"/>
    <n v="2020"/>
    <n v="35000000"/>
    <n v="0"/>
  </r>
  <r>
    <x v="1041"/>
    <n v="27"/>
    <n v="2"/>
    <n v="2020"/>
    <n v="35000000"/>
    <n v="0.35"/>
  </r>
  <r>
    <x v="1042"/>
    <n v="28"/>
    <n v="2"/>
    <n v="2020"/>
    <n v="35000000"/>
    <n v="-0.23"/>
  </r>
  <r>
    <x v="1043"/>
    <n v="29"/>
    <n v="2"/>
    <n v="2020"/>
    <n v="35000000"/>
    <n v="0.8"/>
  </r>
  <r>
    <x v="1044"/>
    <n v="1"/>
    <n v="3"/>
    <n v="2020"/>
    <n v="36000000"/>
    <n v="2.3199999999999998"/>
  </r>
  <r>
    <x v="1045"/>
    <n v="2"/>
    <n v="3"/>
    <n v="2020"/>
    <n v="36000000"/>
    <n v="0"/>
  </r>
  <r>
    <x v="1046"/>
    <n v="3"/>
    <n v="3"/>
    <n v="2020"/>
    <n v="36000000"/>
    <n v="0.98"/>
  </r>
  <r>
    <x v="1047"/>
    <n v="4"/>
    <n v="3"/>
    <n v="2020"/>
    <n v="36000000"/>
    <n v="0"/>
  </r>
  <r>
    <x v="1048"/>
    <n v="5"/>
    <n v="3"/>
    <n v="2020"/>
    <n v="36000000"/>
    <n v="-0.28999999999999998"/>
  </r>
  <r>
    <x v="1049"/>
    <n v="6"/>
    <n v="3"/>
    <n v="2020"/>
    <n v="42000000"/>
    <n v="15.8"/>
  </r>
  <r>
    <x v="1050"/>
    <n v="7"/>
    <n v="3"/>
    <n v="2020"/>
    <n v="47000000"/>
    <n v="11.52"/>
  </r>
  <r>
    <x v="1051"/>
    <n v="8"/>
    <n v="3"/>
    <n v="2020"/>
    <n v="47000000"/>
    <n v="1.92"/>
  </r>
  <r>
    <x v="1052"/>
    <n v="9"/>
    <n v="3"/>
    <n v="2020"/>
    <n v="48000000"/>
    <n v="0.14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E9152-6C64-43AA-B4BB-614E5549065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8" firstHeaderRow="1" firstDataRow="1" firstDataCol="1"/>
  <pivotFields count="8"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x="4"/>
        <item sd="0" x="5"/>
        <item t="default"/>
      </items>
    </pivotField>
  </pivotFields>
  <rowFields count="2">
    <field x="7"/>
    <field x="0"/>
  </rowFields>
  <rowItems count="32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indice" fld="4" subtotal="average" baseField="7" baseItem="4"/>
  </dataFields>
  <formats count="6">
    <format dxfId="5">
      <pivotArea collapsedLevelsAreSubtotals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4">
      <pivotArea dataOnly="0" labelOnly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2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B18" sqref="B18"/>
    </sheetView>
  </sheetViews>
  <sheetFormatPr defaultRowHeight="14.5" x14ac:dyDescent="0.35"/>
  <cols>
    <col min="1" max="1" width="15" customWidth="1"/>
    <col min="2" max="2" width="16.453125" customWidth="1"/>
    <col min="3" max="5" width="13.453125" bestFit="1" customWidth="1"/>
  </cols>
  <sheetData>
    <row r="1" spans="1:13" x14ac:dyDescent="0.35">
      <c r="I1" t="s">
        <v>52</v>
      </c>
      <c r="L1" t="s">
        <v>53</v>
      </c>
      <c r="M1">
        <v>75599</v>
      </c>
    </row>
    <row r="2" spans="1:13" x14ac:dyDescent="0.35">
      <c r="B2" t="s">
        <v>1</v>
      </c>
      <c r="C2" t="s">
        <v>0</v>
      </c>
      <c r="D2" t="s">
        <v>2</v>
      </c>
      <c r="E2" t="s">
        <v>3</v>
      </c>
      <c r="I2" t="s">
        <v>1</v>
      </c>
      <c r="J2" t="s">
        <v>0</v>
      </c>
      <c r="K2" t="s">
        <v>2</v>
      </c>
      <c r="L2" t="s">
        <v>3</v>
      </c>
    </row>
    <row r="3" spans="1:13" x14ac:dyDescent="0.35">
      <c r="A3" s="12" t="s">
        <v>44</v>
      </c>
      <c r="B3" s="13">
        <v>5878603</v>
      </c>
      <c r="C3" s="13">
        <v>5475288</v>
      </c>
      <c r="D3" s="13">
        <v>2281370</v>
      </c>
      <c r="E3" s="13">
        <v>2449419</v>
      </c>
      <c r="F3" s="12" t="s">
        <v>4</v>
      </c>
      <c r="I3" s="16">
        <f>B3/$M$1</f>
        <v>77.760327517559759</v>
      </c>
      <c r="J3" s="16">
        <f>C3/$M$1</f>
        <v>72.425402452413394</v>
      </c>
      <c r="K3" s="16">
        <f>D3/$M$1</f>
        <v>30.177251021838913</v>
      </c>
      <c r="L3" s="16">
        <f>E3/$M$1</f>
        <v>32.400150795645445</v>
      </c>
    </row>
    <row r="4" spans="1:13" x14ac:dyDescent="0.35">
      <c r="A4" t="s">
        <v>31</v>
      </c>
      <c r="B4" s="10">
        <v>12.796123440695812</v>
      </c>
      <c r="C4" s="10">
        <v>12.796123440695812</v>
      </c>
      <c r="D4" s="10">
        <v>12.796123440695812</v>
      </c>
      <c r="E4" s="10">
        <v>12.796123440695812</v>
      </c>
      <c r="F4" t="s">
        <v>32</v>
      </c>
      <c r="I4" t="s">
        <v>54</v>
      </c>
    </row>
    <row r="5" spans="1:13" x14ac:dyDescent="0.35">
      <c r="A5" t="s">
        <v>31</v>
      </c>
      <c r="B5" s="10">
        <v>1914.1229394276099</v>
      </c>
      <c r="C5" s="10">
        <v>1914.1229394276061</v>
      </c>
      <c r="D5" s="10">
        <v>1914.1229394276061</v>
      </c>
      <c r="E5" s="10">
        <v>1914.1229394276061</v>
      </c>
      <c r="F5" t="s">
        <v>33</v>
      </c>
      <c r="I5" s="16">
        <f>I3/30.4</f>
        <v>2.5579055104460449</v>
      </c>
      <c r="J5" s="16">
        <f>J3/30.4</f>
        <v>2.3824145543557038</v>
      </c>
      <c r="K5" s="16">
        <f>K3/30.4</f>
        <v>0.99267273098154318</v>
      </c>
      <c r="L5" s="16">
        <f>L3/30.4</f>
        <v>1.0657944340672845</v>
      </c>
    </row>
    <row r="6" spans="1:13" x14ac:dyDescent="0.35">
      <c r="A6" s="12" t="s">
        <v>45</v>
      </c>
      <c r="B6" s="14">
        <f>B3*(1/(B4+1))</f>
        <v>426105.42195203138</v>
      </c>
      <c r="C6" s="14">
        <f>C3*(1/(C4+1))</f>
        <v>396871.48520641623</v>
      </c>
      <c r="D6" s="14">
        <f>D3*(1/(D4+1))</f>
        <v>165363.11883600676</v>
      </c>
      <c r="E6" s="14">
        <f>E3*(1/(E4+1))</f>
        <v>177544.0043378202</v>
      </c>
      <c r="F6" s="12" t="s">
        <v>34</v>
      </c>
    </row>
    <row r="7" spans="1:13" x14ac:dyDescent="0.35">
      <c r="A7" s="12" t="s">
        <v>46</v>
      </c>
      <c r="B7" s="14">
        <f>B3*(1/(B5+1))</f>
        <v>3069.569518997559</v>
      </c>
      <c r="C7" s="14">
        <f>C3*(1/(C5+1))</f>
        <v>2858.9746837017469</v>
      </c>
      <c r="D7" s="14">
        <f>D3*(1/(D5+1))</f>
        <v>1191.2394515423946</v>
      </c>
      <c r="E7" s="14">
        <f>E3*(1/(E5+1))</f>
        <v>1278.9878652553161</v>
      </c>
      <c r="F7" s="12" t="s">
        <v>35</v>
      </c>
    </row>
    <row r="8" spans="1:13" x14ac:dyDescent="0.35">
      <c r="A8" t="s">
        <v>40</v>
      </c>
      <c r="B8" s="10">
        <v>76555.934592884296</v>
      </c>
      <c r="C8" s="10">
        <v>76555.93459288431</v>
      </c>
      <c r="D8" s="10">
        <v>76555.93459288431</v>
      </c>
      <c r="E8" s="10">
        <v>76555.93459288431</v>
      </c>
      <c r="F8" t="s">
        <v>39</v>
      </c>
    </row>
    <row r="9" spans="1:13" x14ac:dyDescent="0.35">
      <c r="A9" t="s">
        <v>41</v>
      </c>
      <c r="B9" s="10">
        <v>76569.046253275097</v>
      </c>
      <c r="C9" s="10">
        <v>76569.046253275097</v>
      </c>
      <c r="D9" s="10">
        <v>76569.046253275097</v>
      </c>
      <c r="E9" s="10">
        <v>76569.046253275097</v>
      </c>
      <c r="F9" t="s">
        <v>39</v>
      </c>
      <c r="I9">
        <v>76555.93459288431</v>
      </c>
      <c r="J9">
        <v>76569.046253275097</v>
      </c>
      <c r="K9">
        <v>409744.58386478556</v>
      </c>
    </row>
    <row r="10" spans="1:13" x14ac:dyDescent="0.35">
      <c r="A10" t="s">
        <v>42</v>
      </c>
      <c r="B10" s="10">
        <v>409744.58386478556</v>
      </c>
      <c r="C10" s="10">
        <v>409744.58386478556</v>
      </c>
      <c r="D10" s="10">
        <v>409744.58386478556</v>
      </c>
      <c r="E10" s="10">
        <v>409744.58386478556</v>
      </c>
      <c r="F10" t="s">
        <v>39</v>
      </c>
    </row>
    <row r="11" spans="1:13" x14ac:dyDescent="0.35">
      <c r="A11" s="12" t="s">
        <v>47</v>
      </c>
      <c r="B11" s="15">
        <f>B$7/(B8+1)</f>
        <v>4.0095251139834233E-2</v>
      </c>
      <c r="C11" s="15">
        <f>C$7/(C8+1)</f>
        <v>3.7344424759236355E-2</v>
      </c>
      <c r="D11" s="15">
        <f>D$7/(D8+1)</f>
        <v>1.5560176983015147E-2</v>
      </c>
      <c r="E11" s="15">
        <f>E$7/(E8+1)</f>
        <v>1.6706362030516741E-2</v>
      </c>
      <c r="F11" s="12" t="s">
        <v>43</v>
      </c>
    </row>
    <row r="12" spans="1:13" x14ac:dyDescent="0.35">
      <c r="A12" s="12" t="s">
        <v>48</v>
      </c>
      <c r="B12" s="15">
        <f t="shared" ref="B12:E12" si="0">B$7/(B9+1)</f>
        <v>4.0088385330788089E-2</v>
      </c>
      <c r="C12" s="15">
        <f t="shared" si="0"/>
        <v>3.7338029994718219E-2</v>
      </c>
      <c r="D12" s="15">
        <f t="shared" si="0"/>
        <v>1.5557512497799257E-2</v>
      </c>
      <c r="E12" s="15">
        <f t="shared" si="0"/>
        <v>1.6703501275482258E-2</v>
      </c>
      <c r="F12" s="12" t="s">
        <v>43</v>
      </c>
    </row>
    <row r="13" spans="1:13" x14ac:dyDescent="0.35">
      <c r="A13" s="12" t="s">
        <v>49</v>
      </c>
      <c r="B13" s="15">
        <f t="shared" ref="B13:E13" si="1">B$7/(B10+1)</f>
        <v>7.4914035437426583E-3</v>
      </c>
      <c r="C13" s="15">
        <f t="shared" si="1"/>
        <v>6.9774386748368165E-3</v>
      </c>
      <c r="D13" s="15">
        <f t="shared" si="1"/>
        <v>2.9072661145153403E-3</v>
      </c>
      <c r="E13" s="15">
        <f t="shared" si="1"/>
        <v>3.1214195237730179E-3</v>
      </c>
      <c r="F13" s="12" t="s">
        <v>43</v>
      </c>
    </row>
    <row r="14" spans="1:13" x14ac:dyDescent="0.35">
      <c r="A14" t="s">
        <v>50</v>
      </c>
      <c r="B14" s="11">
        <v>2.915</v>
      </c>
      <c r="C14" s="11">
        <v>2.915</v>
      </c>
      <c r="D14" s="11">
        <v>2.915</v>
      </c>
      <c r="E14" s="11">
        <v>2.915</v>
      </c>
    </row>
    <row r="15" spans="1:13" x14ac:dyDescent="0.35">
      <c r="A15" s="12" t="s">
        <v>51</v>
      </c>
      <c r="B15" s="22">
        <f>B11*(1/B$14)</f>
        <v>1.3754803135449136E-2</v>
      </c>
      <c r="C15" s="22">
        <f>C11*(1/C$14)</f>
        <v>1.2811123416547634E-2</v>
      </c>
      <c r="D15" s="22">
        <f>D11*(1/D$14)</f>
        <v>5.3379680902281802E-3</v>
      </c>
      <c r="E15" s="22">
        <f>E11*(1/E$14)</f>
        <v>5.7311705078959656E-3</v>
      </c>
      <c r="F15" s="12" t="s">
        <v>50</v>
      </c>
    </row>
    <row r="16" spans="1:13" x14ac:dyDescent="0.35">
      <c r="A16" s="12" t="s">
        <v>51</v>
      </c>
      <c r="B16" s="22">
        <f>B12*(1/B$14)</f>
        <v>1.3752447797868984E-2</v>
      </c>
      <c r="C16" s="22">
        <f>C12*(1/C$14)</f>
        <v>1.2808929672287554E-2</v>
      </c>
      <c r="D16" s="22">
        <f>D12*(1/D$14)</f>
        <v>5.3370540301198137E-3</v>
      </c>
      <c r="E16" s="22">
        <f>E12*(1/E$14)</f>
        <v>5.7301891168035184E-3</v>
      </c>
      <c r="F16" s="12" t="s">
        <v>50</v>
      </c>
    </row>
    <row r="17" spans="1:6" x14ac:dyDescent="0.35">
      <c r="A17" s="12" t="s">
        <v>51</v>
      </c>
      <c r="B17" s="22">
        <f>B13*(1/B$14)</f>
        <v>2.5699497577161778E-3</v>
      </c>
      <c r="C17" s="22">
        <f>C13*(1/C$14)</f>
        <v>2.393632478503196E-3</v>
      </c>
      <c r="D17" s="22">
        <f>D13*(1/D$14)</f>
        <v>9.9734686604299825E-4</v>
      </c>
      <c r="E17" s="22">
        <f>E13*(1/E$14)</f>
        <v>1.0708128726494058E-3</v>
      </c>
      <c r="F17" s="12" t="s">
        <v>50</v>
      </c>
    </row>
    <row r="18" spans="1:6" x14ac:dyDescent="0.35">
      <c r="B18">
        <f>B15/30.4</f>
        <v>4.524606294555637E-4</v>
      </c>
      <c r="C18">
        <f>C15/30.4</f>
        <v>4.2141853343906691E-4</v>
      </c>
      <c r="D18">
        <f>D15/30.4</f>
        <v>1.7559105559961121E-4</v>
      </c>
      <c r="E18">
        <f>E15/30.4</f>
        <v>1.8852534565447256E-4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B70E-0803-43A5-B667-03EABF6A210D}">
  <dimension ref="A1:K1054"/>
  <sheetViews>
    <sheetView workbookViewId="0">
      <selection activeCell="K10" sqref="K10"/>
    </sheetView>
  </sheetViews>
  <sheetFormatPr defaultRowHeight="14.5" x14ac:dyDescent="0.35"/>
  <cols>
    <col min="1" max="1" width="12.54296875" style="2" customWidth="1"/>
    <col min="8" max="8" width="12.36328125" bestFit="1" customWidth="1"/>
    <col min="9" max="9" width="15.1796875" bestFit="1" customWidth="1"/>
    <col min="10" max="10" width="10.81640625" bestFit="1" customWidth="1"/>
  </cols>
  <sheetData>
    <row r="1" spans="1:11" x14ac:dyDescent="0.35">
      <c r="A1" s="2" t="s">
        <v>11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H1" t="s">
        <v>10</v>
      </c>
    </row>
    <row r="2" spans="1:11" x14ac:dyDescent="0.35">
      <c r="A2" s="2">
        <f>DATE(D2,C2,B2)</f>
        <v>42847</v>
      </c>
      <c r="B2">
        <v>22</v>
      </c>
      <c r="C2">
        <v>4</v>
      </c>
      <c r="D2">
        <v>2017</v>
      </c>
      <c r="E2">
        <v>100</v>
      </c>
    </row>
    <row r="3" spans="1:11" x14ac:dyDescent="0.35">
      <c r="A3" s="2">
        <f t="shared" ref="A3:A66" si="0">DATE(D3,C3,B3)</f>
        <v>42848</v>
      </c>
      <c r="B3">
        <v>23</v>
      </c>
      <c r="C3">
        <v>4</v>
      </c>
      <c r="D3">
        <v>2017</v>
      </c>
      <c r="E3">
        <v>100.04</v>
      </c>
      <c r="F3">
        <v>0.04</v>
      </c>
    </row>
    <row r="4" spans="1:11" x14ac:dyDescent="0.35">
      <c r="A4" s="2">
        <f t="shared" si="0"/>
        <v>42849</v>
      </c>
      <c r="B4">
        <v>24</v>
      </c>
      <c r="C4">
        <v>4</v>
      </c>
      <c r="D4">
        <v>2017</v>
      </c>
      <c r="E4">
        <v>99.98</v>
      </c>
      <c r="F4">
        <v>-0.05</v>
      </c>
    </row>
    <row r="5" spans="1:11" x14ac:dyDescent="0.35">
      <c r="A5" s="2">
        <f t="shared" si="0"/>
        <v>42850</v>
      </c>
      <c r="B5">
        <v>25</v>
      </c>
      <c r="C5">
        <v>4</v>
      </c>
      <c r="D5">
        <v>2017</v>
      </c>
      <c r="E5">
        <v>99.98</v>
      </c>
      <c r="F5">
        <v>0</v>
      </c>
    </row>
    <row r="6" spans="1:11" x14ac:dyDescent="0.35">
      <c r="A6" s="2">
        <f t="shared" si="0"/>
        <v>42851</v>
      </c>
      <c r="B6">
        <v>26</v>
      </c>
      <c r="C6">
        <v>4</v>
      </c>
      <c r="D6">
        <v>2017</v>
      </c>
      <c r="E6">
        <v>99.98</v>
      </c>
      <c r="F6">
        <v>0</v>
      </c>
      <c r="H6" s="3" t="s">
        <v>12</v>
      </c>
      <c r="I6" t="s">
        <v>30</v>
      </c>
    </row>
    <row r="7" spans="1:11" x14ac:dyDescent="0.35">
      <c r="A7" s="2">
        <f t="shared" si="0"/>
        <v>42852</v>
      </c>
      <c r="B7">
        <v>27</v>
      </c>
      <c r="C7">
        <v>4</v>
      </c>
      <c r="D7">
        <v>2017</v>
      </c>
      <c r="E7">
        <v>99.81</v>
      </c>
      <c r="F7">
        <v>-0.17</v>
      </c>
      <c r="H7" s="4" t="s">
        <v>14</v>
      </c>
      <c r="I7" s="5">
        <v>190.21814960629933</v>
      </c>
    </row>
    <row r="8" spans="1:11" x14ac:dyDescent="0.35">
      <c r="A8" s="2">
        <f t="shared" si="0"/>
        <v>42853</v>
      </c>
      <c r="B8">
        <v>28</v>
      </c>
      <c r="C8">
        <v>4</v>
      </c>
      <c r="D8">
        <v>2017</v>
      </c>
      <c r="E8">
        <v>100.14</v>
      </c>
      <c r="F8">
        <v>0.33</v>
      </c>
      <c r="H8" s="4" t="s">
        <v>24</v>
      </c>
      <c r="I8" s="5">
        <v>15222.797369863001</v>
      </c>
    </row>
    <row r="9" spans="1:11" x14ac:dyDescent="0.35">
      <c r="A9" s="2">
        <f t="shared" si="0"/>
        <v>42854</v>
      </c>
      <c r="B9">
        <v>29</v>
      </c>
      <c r="C9">
        <v>4</v>
      </c>
      <c r="D9">
        <v>2017</v>
      </c>
      <c r="E9">
        <v>100.36</v>
      </c>
      <c r="F9">
        <v>0.22</v>
      </c>
      <c r="H9" s="7" t="s">
        <v>25</v>
      </c>
      <c r="I9" s="8">
        <v>566.65258064516138</v>
      </c>
      <c r="J9">
        <f>AVERAGE(I9:I20)</f>
        <v>15124.625497951871</v>
      </c>
      <c r="K9">
        <f>(J36/J9-1)</f>
        <v>1914.1229394276063</v>
      </c>
    </row>
    <row r="10" spans="1:11" x14ac:dyDescent="0.35">
      <c r="A10" s="2">
        <f t="shared" si="0"/>
        <v>42855</v>
      </c>
      <c r="B10">
        <v>30</v>
      </c>
      <c r="C10">
        <v>4</v>
      </c>
      <c r="D10">
        <v>2017</v>
      </c>
      <c r="E10">
        <v>100.55</v>
      </c>
      <c r="F10">
        <v>0.19</v>
      </c>
      <c r="H10" s="7" t="s">
        <v>26</v>
      </c>
      <c r="I10" s="8">
        <v>761.12785714285667</v>
      </c>
    </row>
    <row r="11" spans="1:11" x14ac:dyDescent="0.35">
      <c r="A11" s="2">
        <f t="shared" si="0"/>
        <v>42856</v>
      </c>
      <c r="B11">
        <v>1</v>
      </c>
      <c r="C11">
        <v>5</v>
      </c>
      <c r="D11">
        <v>2017</v>
      </c>
      <c r="E11">
        <v>100.57</v>
      </c>
      <c r="F11">
        <v>0.03</v>
      </c>
      <c r="H11" s="7" t="s">
        <v>27</v>
      </c>
      <c r="I11" s="8">
        <v>1051.852258064516</v>
      </c>
    </row>
    <row r="12" spans="1:11" x14ac:dyDescent="0.35">
      <c r="A12" s="2">
        <f t="shared" si="0"/>
        <v>42857</v>
      </c>
      <c r="B12">
        <v>2</v>
      </c>
      <c r="C12">
        <v>5</v>
      </c>
      <c r="D12">
        <v>2017</v>
      </c>
      <c r="E12">
        <v>100.19</v>
      </c>
      <c r="F12">
        <v>-0.38</v>
      </c>
      <c r="H12" s="7" t="s">
        <v>15</v>
      </c>
      <c r="I12" s="8">
        <v>1489.8696666666667</v>
      </c>
    </row>
    <row r="13" spans="1:11" x14ac:dyDescent="0.35">
      <c r="A13" s="2">
        <f t="shared" si="0"/>
        <v>42858</v>
      </c>
      <c r="B13">
        <v>3</v>
      </c>
      <c r="C13">
        <v>5</v>
      </c>
      <c r="D13">
        <v>2017</v>
      </c>
      <c r="E13">
        <v>100.19</v>
      </c>
      <c r="F13">
        <v>0</v>
      </c>
      <c r="H13" s="7" t="s">
        <v>16</v>
      </c>
      <c r="I13" s="8">
        <v>2129.4187096774194</v>
      </c>
    </row>
    <row r="14" spans="1:11" x14ac:dyDescent="0.35">
      <c r="A14" s="2">
        <f t="shared" si="0"/>
        <v>42859</v>
      </c>
      <c r="B14">
        <v>4</v>
      </c>
      <c r="C14">
        <v>5</v>
      </c>
      <c r="D14">
        <v>2017</v>
      </c>
      <c r="E14">
        <v>100.26</v>
      </c>
      <c r="F14">
        <v>0.06</v>
      </c>
      <c r="H14" s="7" t="s">
        <v>17</v>
      </c>
      <c r="I14" s="8">
        <v>3642.1586666666653</v>
      </c>
    </row>
    <row r="15" spans="1:11" x14ac:dyDescent="0.35">
      <c r="A15" s="2">
        <f t="shared" si="0"/>
        <v>42860</v>
      </c>
      <c r="B15">
        <v>5</v>
      </c>
      <c r="C15">
        <v>5</v>
      </c>
      <c r="D15">
        <v>2017</v>
      </c>
      <c r="E15">
        <v>100.2</v>
      </c>
      <c r="F15">
        <v>-0.05</v>
      </c>
      <c r="H15" s="7" t="s">
        <v>18</v>
      </c>
      <c r="I15" s="8">
        <v>5650.3654838709654</v>
      </c>
    </row>
    <row r="16" spans="1:11" x14ac:dyDescent="0.35">
      <c r="A16" s="2">
        <f t="shared" si="0"/>
        <v>42861</v>
      </c>
      <c r="B16">
        <v>6</v>
      </c>
      <c r="C16">
        <v>5</v>
      </c>
      <c r="D16">
        <v>2017</v>
      </c>
      <c r="E16">
        <v>100.71</v>
      </c>
      <c r="F16">
        <v>0.5</v>
      </c>
      <c r="H16" s="7" t="s">
        <v>19</v>
      </c>
      <c r="I16" s="8">
        <v>9327.3629032258068</v>
      </c>
    </row>
    <row r="17" spans="1:11" x14ac:dyDescent="0.35">
      <c r="A17" s="2">
        <f t="shared" si="0"/>
        <v>42862</v>
      </c>
      <c r="B17">
        <v>7</v>
      </c>
      <c r="C17">
        <v>5</v>
      </c>
      <c r="D17">
        <v>2017</v>
      </c>
      <c r="E17">
        <v>100.85</v>
      </c>
      <c r="F17">
        <v>0.14000000000000001</v>
      </c>
      <c r="H17" s="7" t="s">
        <v>20</v>
      </c>
      <c r="I17" s="8">
        <v>16900.150000000005</v>
      </c>
    </row>
    <row r="18" spans="1:11" x14ac:dyDescent="0.35">
      <c r="A18" s="2">
        <f t="shared" si="0"/>
        <v>42863</v>
      </c>
      <c r="B18">
        <v>8</v>
      </c>
      <c r="C18">
        <v>5</v>
      </c>
      <c r="D18">
        <v>2017</v>
      </c>
      <c r="E18">
        <v>100.88</v>
      </c>
      <c r="F18">
        <v>0.03</v>
      </c>
      <c r="H18" s="7" t="s">
        <v>21</v>
      </c>
      <c r="I18" s="8">
        <v>29266.732258064516</v>
      </c>
    </row>
    <row r="19" spans="1:11" x14ac:dyDescent="0.35">
      <c r="A19" s="2">
        <f t="shared" si="0"/>
        <v>42864</v>
      </c>
      <c r="B19">
        <v>9</v>
      </c>
      <c r="C19">
        <v>5</v>
      </c>
      <c r="D19">
        <v>2017</v>
      </c>
      <c r="E19">
        <v>100.88</v>
      </c>
      <c r="F19">
        <v>0</v>
      </c>
      <c r="H19" s="7" t="s">
        <v>22</v>
      </c>
      <c r="I19" s="8">
        <v>45724.083333333343</v>
      </c>
    </row>
    <row r="20" spans="1:11" x14ac:dyDescent="0.35">
      <c r="A20" s="2">
        <f t="shared" si="0"/>
        <v>42865</v>
      </c>
      <c r="B20">
        <v>10</v>
      </c>
      <c r="C20">
        <v>5</v>
      </c>
      <c r="D20">
        <v>2017</v>
      </c>
      <c r="E20">
        <v>101.07</v>
      </c>
      <c r="F20">
        <v>0.2</v>
      </c>
      <c r="H20" s="7" t="s">
        <v>23</v>
      </c>
      <c r="I20" s="8">
        <v>64985.73225806452</v>
      </c>
    </row>
    <row r="21" spans="1:11" x14ac:dyDescent="0.35">
      <c r="A21" s="2">
        <f t="shared" si="0"/>
        <v>42866</v>
      </c>
      <c r="B21">
        <v>11</v>
      </c>
      <c r="C21">
        <v>5</v>
      </c>
      <c r="D21">
        <v>2017</v>
      </c>
      <c r="E21">
        <v>101.46</v>
      </c>
      <c r="F21">
        <v>0.38</v>
      </c>
      <c r="H21" s="4" t="s">
        <v>28</v>
      </c>
      <c r="I21" s="5">
        <v>2112743.8035616437</v>
      </c>
    </row>
    <row r="22" spans="1:11" x14ac:dyDescent="0.35">
      <c r="A22" s="2">
        <f t="shared" si="0"/>
        <v>42867</v>
      </c>
      <c r="B22">
        <v>12</v>
      </c>
      <c r="C22">
        <v>5</v>
      </c>
      <c r="D22">
        <v>2017</v>
      </c>
      <c r="E22">
        <v>101.65</v>
      </c>
      <c r="F22">
        <v>0.19</v>
      </c>
      <c r="H22" s="7" t="s">
        <v>25</v>
      </c>
      <c r="I22" s="8">
        <v>95249.396774193548</v>
      </c>
      <c r="J22">
        <f>AVERAGE(I22:I33)</f>
        <v>2099540.3068036353</v>
      </c>
      <c r="K22">
        <f>(J36/J22-1)</f>
        <v>12.796123440695812</v>
      </c>
    </row>
    <row r="23" spans="1:11" x14ac:dyDescent="0.35">
      <c r="A23" s="2">
        <f t="shared" si="0"/>
        <v>42868</v>
      </c>
      <c r="B23">
        <v>13</v>
      </c>
      <c r="C23">
        <v>5</v>
      </c>
      <c r="D23">
        <v>2017</v>
      </c>
      <c r="E23">
        <v>101.72</v>
      </c>
      <c r="F23">
        <v>0.08</v>
      </c>
      <c r="H23" s="7" t="s">
        <v>26</v>
      </c>
      <c r="I23" s="8">
        <v>169340.82142857142</v>
      </c>
    </row>
    <row r="24" spans="1:11" x14ac:dyDescent="0.35">
      <c r="A24" s="2">
        <f t="shared" si="0"/>
        <v>42869</v>
      </c>
      <c r="B24">
        <v>14</v>
      </c>
      <c r="C24">
        <v>5</v>
      </c>
      <c r="D24">
        <v>2017</v>
      </c>
      <c r="E24">
        <v>102.19</v>
      </c>
      <c r="F24">
        <v>0.46</v>
      </c>
      <c r="H24" s="7" t="s">
        <v>27</v>
      </c>
      <c r="I24" s="8">
        <v>317481.25806451612</v>
      </c>
    </row>
    <row r="25" spans="1:11" x14ac:dyDescent="0.35">
      <c r="A25" s="2">
        <f t="shared" si="0"/>
        <v>42870</v>
      </c>
      <c r="B25">
        <v>15</v>
      </c>
      <c r="C25">
        <v>5</v>
      </c>
      <c r="D25">
        <v>2017</v>
      </c>
      <c r="E25">
        <v>102.33</v>
      </c>
      <c r="F25">
        <v>0.13</v>
      </c>
      <c r="H25" s="7" t="s">
        <v>15</v>
      </c>
      <c r="I25" s="8">
        <v>430295.13333333336</v>
      </c>
    </row>
    <row r="26" spans="1:11" x14ac:dyDescent="0.35">
      <c r="A26" s="2">
        <f t="shared" si="0"/>
        <v>42871</v>
      </c>
      <c r="B26">
        <v>16</v>
      </c>
      <c r="C26">
        <v>5</v>
      </c>
      <c r="D26">
        <v>2017</v>
      </c>
      <c r="E26">
        <v>102.38</v>
      </c>
      <c r="F26">
        <v>0.05</v>
      </c>
      <c r="H26" s="7" t="s">
        <v>16</v>
      </c>
      <c r="I26" s="8">
        <v>517040.93548387097</v>
      </c>
    </row>
    <row r="27" spans="1:11" x14ac:dyDescent="0.35">
      <c r="A27" s="2">
        <f t="shared" si="0"/>
        <v>42872</v>
      </c>
      <c r="B27">
        <v>17</v>
      </c>
      <c r="C27">
        <v>5</v>
      </c>
      <c r="D27">
        <v>2017</v>
      </c>
      <c r="E27">
        <v>102.38</v>
      </c>
      <c r="F27">
        <v>0</v>
      </c>
      <c r="H27" s="7" t="s">
        <v>17</v>
      </c>
      <c r="I27" s="8">
        <v>735854.9</v>
      </c>
    </row>
    <row r="28" spans="1:11" x14ac:dyDescent="0.35">
      <c r="A28" s="2">
        <f t="shared" si="0"/>
        <v>42873</v>
      </c>
      <c r="B28">
        <v>18</v>
      </c>
      <c r="C28">
        <v>5</v>
      </c>
      <c r="D28">
        <v>2017</v>
      </c>
      <c r="E28">
        <v>102.74</v>
      </c>
      <c r="F28">
        <v>0.36</v>
      </c>
      <c r="H28" s="7" t="s">
        <v>18</v>
      </c>
      <c r="I28" s="8">
        <v>1029113.7096774194</v>
      </c>
    </row>
    <row r="29" spans="1:11" x14ac:dyDescent="0.35">
      <c r="A29" s="2">
        <f t="shared" si="0"/>
        <v>42874</v>
      </c>
      <c r="B29">
        <v>19</v>
      </c>
      <c r="C29">
        <v>5</v>
      </c>
      <c r="D29">
        <v>2017</v>
      </c>
      <c r="E29">
        <v>102.87</v>
      </c>
      <c r="F29">
        <v>0.13</v>
      </c>
      <c r="H29" s="7" t="s">
        <v>19</v>
      </c>
      <c r="I29" s="8">
        <v>1670967.7419354839</v>
      </c>
    </row>
    <row r="30" spans="1:11" x14ac:dyDescent="0.35">
      <c r="A30" s="2">
        <f t="shared" si="0"/>
        <v>42875</v>
      </c>
      <c r="B30">
        <v>20</v>
      </c>
      <c r="C30">
        <v>5</v>
      </c>
      <c r="D30">
        <v>2017</v>
      </c>
      <c r="E30">
        <v>103.15</v>
      </c>
      <c r="F30">
        <v>0.27</v>
      </c>
      <c r="H30" s="7" t="s">
        <v>20</v>
      </c>
      <c r="I30" s="8">
        <v>2563333.3333333335</v>
      </c>
    </row>
    <row r="31" spans="1:11" x14ac:dyDescent="0.35">
      <c r="A31" s="2">
        <f t="shared" si="0"/>
        <v>42876</v>
      </c>
      <c r="B31">
        <v>21</v>
      </c>
      <c r="C31">
        <v>5</v>
      </c>
      <c r="D31">
        <v>2017</v>
      </c>
      <c r="E31">
        <v>103.35</v>
      </c>
      <c r="F31">
        <v>0.19</v>
      </c>
      <c r="H31" s="7" t="s">
        <v>21</v>
      </c>
      <c r="I31" s="8">
        <v>4016129.0322580645</v>
      </c>
    </row>
    <row r="32" spans="1:11" x14ac:dyDescent="0.35">
      <c r="A32" s="2">
        <f t="shared" si="0"/>
        <v>42877</v>
      </c>
      <c r="B32">
        <v>22</v>
      </c>
      <c r="C32">
        <v>5</v>
      </c>
      <c r="D32">
        <v>2017</v>
      </c>
      <c r="E32">
        <v>103.52</v>
      </c>
      <c r="F32">
        <v>0.17</v>
      </c>
      <c r="H32" s="7" t="s">
        <v>22</v>
      </c>
      <c r="I32" s="8">
        <v>5640000</v>
      </c>
    </row>
    <row r="33" spans="1:10" x14ac:dyDescent="0.35">
      <c r="A33" s="2">
        <f t="shared" si="0"/>
        <v>42878</v>
      </c>
      <c r="B33">
        <v>23</v>
      </c>
      <c r="C33">
        <v>5</v>
      </c>
      <c r="D33">
        <v>2017</v>
      </c>
      <c r="E33">
        <v>103.46</v>
      </c>
      <c r="F33">
        <v>-0.05</v>
      </c>
      <c r="H33" s="7" t="s">
        <v>23</v>
      </c>
      <c r="I33" s="8">
        <v>8009677.4193548383</v>
      </c>
    </row>
    <row r="34" spans="1:10" x14ac:dyDescent="0.35">
      <c r="A34" s="2">
        <f t="shared" si="0"/>
        <v>42879</v>
      </c>
      <c r="B34">
        <v>24</v>
      </c>
      <c r="C34">
        <v>5</v>
      </c>
      <c r="D34">
        <v>2017</v>
      </c>
      <c r="E34">
        <v>103.66</v>
      </c>
      <c r="F34">
        <v>0.19</v>
      </c>
      <c r="H34" s="4" t="s">
        <v>29</v>
      </c>
      <c r="I34" s="5">
        <v>23668115.942028984</v>
      </c>
    </row>
    <row r="35" spans="1:10" x14ac:dyDescent="0.35">
      <c r="A35" s="2">
        <f t="shared" si="0"/>
        <v>42880</v>
      </c>
      <c r="B35">
        <v>25</v>
      </c>
      <c r="C35">
        <v>5</v>
      </c>
      <c r="D35">
        <v>2017</v>
      </c>
      <c r="E35">
        <v>103.82</v>
      </c>
      <c r="F35">
        <v>0.15</v>
      </c>
      <c r="H35" s="6" t="s">
        <v>25</v>
      </c>
      <c r="I35" s="5">
        <v>13841935.483870968</v>
      </c>
    </row>
    <row r="36" spans="1:10" x14ac:dyDescent="0.35">
      <c r="A36" s="2">
        <f t="shared" si="0"/>
        <v>42881</v>
      </c>
      <c r="B36">
        <v>26</v>
      </c>
      <c r="C36">
        <v>5</v>
      </c>
      <c r="D36">
        <v>2017</v>
      </c>
      <c r="E36">
        <v>103.82</v>
      </c>
      <c r="F36">
        <v>0</v>
      </c>
      <c r="H36" s="7" t="s">
        <v>26</v>
      </c>
      <c r="I36" s="8">
        <v>28965517.241379309</v>
      </c>
      <c r="J36">
        <f>I36</f>
        <v>28965517.241379309</v>
      </c>
    </row>
    <row r="37" spans="1:10" x14ac:dyDescent="0.35">
      <c r="A37" s="2">
        <f t="shared" si="0"/>
        <v>42882</v>
      </c>
      <c r="B37">
        <v>27</v>
      </c>
      <c r="C37">
        <v>5</v>
      </c>
      <c r="D37">
        <v>2017</v>
      </c>
      <c r="E37">
        <v>104.31</v>
      </c>
      <c r="F37">
        <v>0.48</v>
      </c>
      <c r="H37" s="6" t="s">
        <v>27</v>
      </c>
      <c r="I37" s="5">
        <v>40444444.444444448</v>
      </c>
    </row>
    <row r="38" spans="1:10" x14ac:dyDescent="0.35">
      <c r="A38" s="2">
        <f t="shared" si="0"/>
        <v>42883</v>
      </c>
      <c r="B38">
        <v>28</v>
      </c>
      <c r="C38">
        <v>5</v>
      </c>
      <c r="D38">
        <v>2017</v>
      </c>
      <c r="E38">
        <v>104.47</v>
      </c>
      <c r="F38">
        <v>0.14000000000000001</v>
      </c>
      <c r="H38" s="4" t="s">
        <v>13</v>
      </c>
      <c r="I38" s="5">
        <v>2288562.3216999052</v>
      </c>
    </row>
    <row r="39" spans="1:10" x14ac:dyDescent="0.35">
      <c r="A39" s="2">
        <f t="shared" si="0"/>
        <v>42884</v>
      </c>
      <c r="B39">
        <v>29</v>
      </c>
      <c r="C39">
        <v>5</v>
      </c>
      <c r="D39">
        <v>2017</v>
      </c>
      <c r="E39">
        <v>104.66</v>
      </c>
      <c r="F39">
        <v>0.19</v>
      </c>
    </row>
    <row r="40" spans="1:10" x14ac:dyDescent="0.35">
      <c r="A40" s="2">
        <f t="shared" si="0"/>
        <v>42885</v>
      </c>
      <c r="B40">
        <v>30</v>
      </c>
      <c r="C40">
        <v>5</v>
      </c>
      <c r="D40">
        <v>2017</v>
      </c>
      <c r="E40">
        <v>104.73</v>
      </c>
      <c r="F40">
        <v>0.06</v>
      </c>
    </row>
    <row r="41" spans="1:10" x14ac:dyDescent="0.35">
      <c r="A41" s="2">
        <f t="shared" si="0"/>
        <v>42886</v>
      </c>
      <c r="B41">
        <v>31</v>
      </c>
      <c r="C41">
        <v>5</v>
      </c>
      <c r="D41">
        <v>2017</v>
      </c>
      <c r="E41">
        <v>105.25</v>
      </c>
      <c r="F41">
        <v>0.5</v>
      </c>
    </row>
    <row r="42" spans="1:10" x14ac:dyDescent="0.35">
      <c r="A42" s="2">
        <f t="shared" si="0"/>
        <v>42887</v>
      </c>
      <c r="B42">
        <v>1</v>
      </c>
      <c r="C42">
        <v>6</v>
      </c>
      <c r="D42">
        <v>2017</v>
      </c>
      <c r="E42">
        <v>105.87</v>
      </c>
      <c r="F42">
        <v>0.57999999999999996</v>
      </c>
    </row>
    <row r="43" spans="1:10" x14ac:dyDescent="0.35">
      <c r="A43" s="2">
        <f t="shared" si="0"/>
        <v>42888</v>
      </c>
      <c r="B43">
        <v>2</v>
      </c>
      <c r="C43">
        <v>6</v>
      </c>
      <c r="D43">
        <v>2017</v>
      </c>
      <c r="E43">
        <v>105.87</v>
      </c>
      <c r="F43">
        <v>0</v>
      </c>
    </row>
    <row r="44" spans="1:10" x14ac:dyDescent="0.35">
      <c r="A44" s="2">
        <f t="shared" si="0"/>
        <v>42889</v>
      </c>
      <c r="B44">
        <v>3</v>
      </c>
      <c r="C44">
        <v>6</v>
      </c>
      <c r="D44">
        <v>2017</v>
      </c>
      <c r="E44">
        <v>106.99</v>
      </c>
      <c r="F44">
        <v>1.06</v>
      </c>
    </row>
    <row r="45" spans="1:10" x14ac:dyDescent="0.35">
      <c r="A45" s="2">
        <f t="shared" si="0"/>
        <v>42890</v>
      </c>
      <c r="B45">
        <v>4</v>
      </c>
      <c r="C45">
        <v>6</v>
      </c>
      <c r="D45">
        <v>2017</v>
      </c>
      <c r="E45">
        <v>107.48</v>
      </c>
      <c r="F45">
        <v>0.46</v>
      </c>
    </row>
    <row r="46" spans="1:10" x14ac:dyDescent="0.35">
      <c r="A46" s="2">
        <f t="shared" si="0"/>
        <v>42891</v>
      </c>
      <c r="B46">
        <v>5</v>
      </c>
      <c r="C46">
        <v>6</v>
      </c>
      <c r="D46">
        <v>2017</v>
      </c>
      <c r="E46">
        <v>107.48</v>
      </c>
      <c r="F46">
        <v>0</v>
      </c>
    </row>
    <row r="47" spans="1:10" x14ac:dyDescent="0.35">
      <c r="A47" s="2">
        <f t="shared" si="0"/>
        <v>42892</v>
      </c>
      <c r="B47">
        <v>6</v>
      </c>
      <c r="C47">
        <v>6</v>
      </c>
      <c r="D47">
        <v>2017</v>
      </c>
      <c r="E47">
        <v>108.02</v>
      </c>
      <c r="F47">
        <v>0.5</v>
      </c>
    </row>
    <row r="48" spans="1:10" x14ac:dyDescent="0.35">
      <c r="A48" s="2">
        <f t="shared" si="0"/>
        <v>42893</v>
      </c>
      <c r="B48">
        <v>7</v>
      </c>
      <c r="C48">
        <v>6</v>
      </c>
      <c r="D48">
        <v>2017</v>
      </c>
      <c r="E48">
        <v>108.3</v>
      </c>
      <c r="F48">
        <v>0.26</v>
      </c>
    </row>
    <row r="49" spans="1:6" x14ac:dyDescent="0.35">
      <c r="A49" s="2">
        <f t="shared" si="0"/>
        <v>42894</v>
      </c>
      <c r="B49">
        <v>8</v>
      </c>
      <c r="C49">
        <v>6</v>
      </c>
      <c r="D49">
        <v>2017</v>
      </c>
      <c r="E49">
        <v>108.3</v>
      </c>
      <c r="F49">
        <v>0</v>
      </c>
    </row>
    <row r="50" spans="1:6" x14ac:dyDescent="0.35">
      <c r="A50" s="2">
        <f t="shared" si="0"/>
        <v>42895</v>
      </c>
      <c r="B50">
        <v>9</v>
      </c>
      <c r="C50">
        <v>6</v>
      </c>
      <c r="D50">
        <v>2017</v>
      </c>
      <c r="E50">
        <v>108.65</v>
      </c>
      <c r="F50">
        <v>0.33</v>
      </c>
    </row>
    <row r="51" spans="1:6" x14ac:dyDescent="0.35">
      <c r="A51" s="2">
        <f t="shared" si="0"/>
        <v>42896</v>
      </c>
      <c r="B51">
        <v>10</v>
      </c>
      <c r="C51">
        <v>6</v>
      </c>
      <c r="D51">
        <v>2017</v>
      </c>
      <c r="E51">
        <v>109.46</v>
      </c>
      <c r="F51">
        <v>0.74</v>
      </c>
    </row>
    <row r="52" spans="1:6" x14ac:dyDescent="0.35">
      <c r="A52" s="2">
        <f t="shared" si="0"/>
        <v>42897</v>
      </c>
      <c r="B52">
        <v>11</v>
      </c>
      <c r="C52">
        <v>6</v>
      </c>
      <c r="D52">
        <v>2017</v>
      </c>
      <c r="E52">
        <v>110.1</v>
      </c>
      <c r="F52">
        <v>0.59</v>
      </c>
    </row>
    <row r="53" spans="1:6" x14ac:dyDescent="0.35">
      <c r="A53" s="2">
        <f t="shared" si="0"/>
        <v>42898</v>
      </c>
      <c r="B53">
        <v>12</v>
      </c>
      <c r="C53">
        <v>6</v>
      </c>
      <c r="D53">
        <v>2017</v>
      </c>
      <c r="E53">
        <v>110.48</v>
      </c>
      <c r="F53">
        <v>0.34</v>
      </c>
    </row>
    <row r="54" spans="1:6" x14ac:dyDescent="0.35">
      <c r="A54" s="2">
        <f t="shared" si="0"/>
        <v>42899</v>
      </c>
      <c r="B54">
        <v>13</v>
      </c>
      <c r="C54">
        <v>6</v>
      </c>
      <c r="D54">
        <v>2017</v>
      </c>
      <c r="E54">
        <v>110.46</v>
      </c>
      <c r="F54">
        <v>-0.02</v>
      </c>
    </row>
    <row r="55" spans="1:6" x14ac:dyDescent="0.35">
      <c r="A55" s="2">
        <f t="shared" si="0"/>
        <v>42900</v>
      </c>
      <c r="B55">
        <v>14</v>
      </c>
      <c r="C55">
        <v>6</v>
      </c>
      <c r="D55">
        <v>2017</v>
      </c>
      <c r="E55">
        <v>110.78</v>
      </c>
      <c r="F55">
        <v>0.3</v>
      </c>
    </row>
    <row r="56" spans="1:6" x14ac:dyDescent="0.35">
      <c r="A56" s="2">
        <f t="shared" si="0"/>
        <v>42901</v>
      </c>
      <c r="B56">
        <v>15</v>
      </c>
      <c r="C56">
        <v>6</v>
      </c>
      <c r="D56">
        <v>2017</v>
      </c>
      <c r="E56">
        <v>110.78</v>
      </c>
      <c r="F56">
        <v>0</v>
      </c>
    </row>
    <row r="57" spans="1:6" x14ac:dyDescent="0.35">
      <c r="A57" s="2">
        <f t="shared" si="0"/>
        <v>42902</v>
      </c>
      <c r="B57">
        <v>16</v>
      </c>
      <c r="C57">
        <v>6</v>
      </c>
      <c r="D57">
        <v>2017</v>
      </c>
      <c r="E57">
        <v>111.07</v>
      </c>
      <c r="F57">
        <v>0.26</v>
      </c>
    </row>
    <row r="58" spans="1:6" x14ac:dyDescent="0.35">
      <c r="A58" s="2">
        <f t="shared" si="0"/>
        <v>42903</v>
      </c>
      <c r="B58">
        <v>17</v>
      </c>
      <c r="C58">
        <v>6</v>
      </c>
      <c r="D58">
        <v>2017</v>
      </c>
      <c r="E58">
        <v>111.86</v>
      </c>
      <c r="F58">
        <v>0.71</v>
      </c>
    </row>
    <row r="59" spans="1:6" x14ac:dyDescent="0.35">
      <c r="A59" s="2">
        <f t="shared" si="0"/>
        <v>42904</v>
      </c>
      <c r="B59">
        <v>18</v>
      </c>
      <c r="C59">
        <v>6</v>
      </c>
      <c r="D59">
        <v>2017</v>
      </c>
      <c r="E59">
        <v>112.5</v>
      </c>
      <c r="F59">
        <v>0.56999999999999995</v>
      </c>
    </row>
    <row r="60" spans="1:6" x14ac:dyDescent="0.35">
      <c r="A60" s="2">
        <f t="shared" si="0"/>
        <v>42905</v>
      </c>
      <c r="B60">
        <v>19</v>
      </c>
      <c r="C60">
        <v>6</v>
      </c>
      <c r="D60">
        <v>2017</v>
      </c>
      <c r="E60">
        <v>113.94</v>
      </c>
      <c r="F60">
        <v>1.28</v>
      </c>
    </row>
    <row r="61" spans="1:6" x14ac:dyDescent="0.35">
      <c r="A61" s="2">
        <f t="shared" si="0"/>
        <v>42906</v>
      </c>
      <c r="B61">
        <v>20</v>
      </c>
      <c r="C61">
        <v>6</v>
      </c>
      <c r="D61">
        <v>2017</v>
      </c>
      <c r="E61">
        <v>114.19</v>
      </c>
      <c r="F61">
        <v>0.21</v>
      </c>
    </row>
    <row r="62" spans="1:6" x14ac:dyDescent="0.35">
      <c r="A62" s="2">
        <f t="shared" si="0"/>
        <v>42907</v>
      </c>
      <c r="B62">
        <v>21</v>
      </c>
      <c r="C62">
        <v>6</v>
      </c>
      <c r="D62">
        <v>2017</v>
      </c>
      <c r="E62">
        <v>114.19</v>
      </c>
      <c r="F62">
        <v>0</v>
      </c>
    </row>
    <row r="63" spans="1:6" x14ac:dyDescent="0.35">
      <c r="A63" s="2">
        <f t="shared" si="0"/>
        <v>42908</v>
      </c>
      <c r="B63">
        <v>22</v>
      </c>
      <c r="C63">
        <v>6</v>
      </c>
      <c r="D63">
        <v>2017</v>
      </c>
      <c r="E63">
        <v>114.05</v>
      </c>
      <c r="F63">
        <v>-0.12</v>
      </c>
    </row>
    <row r="64" spans="1:6" x14ac:dyDescent="0.35">
      <c r="A64" s="2">
        <f t="shared" si="0"/>
        <v>42909</v>
      </c>
      <c r="B64">
        <v>23</v>
      </c>
      <c r="C64">
        <v>6</v>
      </c>
      <c r="D64">
        <v>2017</v>
      </c>
      <c r="E64">
        <v>114.52</v>
      </c>
      <c r="F64">
        <v>0.41</v>
      </c>
    </row>
    <row r="65" spans="1:6" x14ac:dyDescent="0.35">
      <c r="A65" s="2">
        <f t="shared" si="0"/>
        <v>42910</v>
      </c>
      <c r="B65">
        <v>24</v>
      </c>
      <c r="C65">
        <v>6</v>
      </c>
      <c r="D65">
        <v>2017</v>
      </c>
      <c r="E65">
        <v>116.15</v>
      </c>
      <c r="F65">
        <v>1.42</v>
      </c>
    </row>
    <row r="66" spans="1:6" x14ac:dyDescent="0.35">
      <c r="A66" s="2">
        <f t="shared" si="0"/>
        <v>42911</v>
      </c>
      <c r="B66">
        <v>25</v>
      </c>
      <c r="C66">
        <v>6</v>
      </c>
      <c r="D66">
        <v>2017</v>
      </c>
      <c r="E66">
        <v>117.01</v>
      </c>
      <c r="F66">
        <v>0.74</v>
      </c>
    </row>
    <row r="67" spans="1:6" x14ac:dyDescent="0.35">
      <c r="A67" s="2">
        <f t="shared" ref="A67:A130" si="1">DATE(D67,C67,B67)</f>
        <v>42912</v>
      </c>
      <c r="B67">
        <v>26</v>
      </c>
      <c r="C67">
        <v>6</v>
      </c>
      <c r="D67">
        <v>2017</v>
      </c>
      <c r="E67">
        <v>117.01</v>
      </c>
      <c r="F67">
        <v>0</v>
      </c>
    </row>
    <row r="68" spans="1:6" x14ac:dyDescent="0.35">
      <c r="A68" s="2">
        <f t="shared" si="1"/>
        <v>42913</v>
      </c>
      <c r="B68">
        <v>27</v>
      </c>
      <c r="C68">
        <v>6</v>
      </c>
      <c r="D68">
        <v>2017</v>
      </c>
      <c r="E68">
        <v>117.01</v>
      </c>
      <c r="F68">
        <v>0</v>
      </c>
    </row>
    <row r="69" spans="1:6" x14ac:dyDescent="0.35">
      <c r="A69" s="2">
        <f t="shared" si="1"/>
        <v>42914</v>
      </c>
      <c r="B69">
        <v>28</v>
      </c>
      <c r="C69">
        <v>6</v>
      </c>
      <c r="D69">
        <v>2017</v>
      </c>
      <c r="E69">
        <v>117.14</v>
      </c>
      <c r="F69">
        <v>0.12</v>
      </c>
    </row>
    <row r="70" spans="1:6" x14ac:dyDescent="0.35">
      <c r="A70" s="2">
        <f t="shared" si="1"/>
        <v>42915</v>
      </c>
      <c r="B70">
        <v>29</v>
      </c>
      <c r="C70">
        <v>6</v>
      </c>
      <c r="D70">
        <v>2017</v>
      </c>
      <c r="E70">
        <v>117.14</v>
      </c>
      <c r="F70">
        <v>0</v>
      </c>
    </row>
    <row r="71" spans="1:6" x14ac:dyDescent="0.35">
      <c r="A71" s="2">
        <f t="shared" si="1"/>
        <v>42916</v>
      </c>
      <c r="B71">
        <v>30</v>
      </c>
      <c r="C71">
        <v>6</v>
      </c>
      <c r="D71">
        <v>2017</v>
      </c>
      <c r="E71">
        <v>117.14</v>
      </c>
      <c r="F71">
        <v>0</v>
      </c>
    </row>
    <row r="72" spans="1:6" x14ac:dyDescent="0.35">
      <c r="A72" s="2">
        <f t="shared" si="1"/>
        <v>42917</v>
      </c>
      <c r="B72">
        <v>1</v>
      </c>
      <c r="C72">
        <v>7</v>
      </c>
      <c r="D72">
        <v>2017</v>
      </c>
      <c r="E72">
        <v>118.56</v>
      </c>
      <c r="F72">
        <v>1.21</v>
      </c>
    </row>
    <row r="73" spans="1:6" x14ac:dyDescent="0.35">
      <c r="A73" s="2">
        <f t="shared" si="1"/>
        <v>42918</v>
      </c>
      <c r="B73">
        <v>2</v>
      </c>
      <c r="C73">
        <v>7</v>
      </c>
      <c r="D73">
        <v>2017</v>
      </c>
      <c r="E73">
        <v>120.2</v>
      </c>
      <c r="F73">
        <v>1.39</v>
      </c>
    </row>
    <row r="74" spans="1:6" x14ac:dyDescent="0.35">
      <c r="A74" s="2">
        <f t="shared" si="1"/>
        <v>42919</v>
      </c>
      <c r="B74">
        <v>3</v>
      </c>
      <c r="C74">
        <v>7</v>
      </c>
      <c r="D74">
        <v>2017</v>
      </c>
      <c r="E74">
        <v>120.2</v>
      </c>
      <c r="F74">
        <v>0</v>
      </c>
    </row>
    <row r="75" spans="1:6" x14ac:dyDescent="0.35">
      <c r="A75" s="2">
        <f t="shared" si="1"/>
        <v>42920</v>
      </c>
      <c r="B75">
        <v>4</v>
      </c>
      <c r="C75">
        <v>7</v>
      </c>
      <c r="D75">
        <v>2017</v>
      </c>
      <c r="E75">
        <v>120.03</v>
      </c>
      <c r="F75">
        <v>-0.15</v>
      </c>
    </row>
    <row r="76" spans="1:6" x14ac:dyDescent="0.35">
      <c r="A76" s="2">
        <f t="shared" si="1"/>
        <v>42921</v>
      </c>
      <c r="B76">
        <v>5</v>
      </c>
      <c r="C76">
        <v>7</v>
      </c>
      <c r="D76">
        <v>2017</v>
      </c>
      <c r="E76">
        <v>121.23</v>
      </c>
      <c r="F76">
        <v>1</v>
      </c>
    </row>
    <row r="77" spans="1:6" x14ac:dyDescent="0.35">
      <c r="A77" s="2">
        <f t="shared" si="1"/>
        <v>42922</v>
      </c>
      <c r="B77">
        <v>6</v>
      </c>
      <c r="C77">
        <v>7</v>
      </c>
      <c r="D77">
        <v>2017</v>
      </c>
      <c r="E77">
        <v>121.23</v>
      </c>
      <c r="F77">
        <v>0</v>
      </c>
    </row>
    <row r="78" spans="1:6" x14ac:dyDescent="0.35">
      <c r="A78" s="2">
        <f t="shared" si="1"/>
        <v>42923</v>
      </c>
      <c r="B78">
        <v>7</v>
      </c>
      <c r="C78">
        <v>7</v>
      </c>
      <c r="D78">
        <v>2017</v>
      </c>
      <c r="E78">
        <v>121.23</v>
      </c>
      <c r="F78">
        <v>0</v>
      </c>
    </row>
    <row r="79" spans="1:6" x14ac:dyDescent="0.35">
      <c r="A79" s="2">
        <f t="shared" si="1"/>
        <v>42924</v>
      </c>
      <c r="B79">
        <v>8</v>
      </c>
      <c r="C79">
        <v>7</v>
      </c>
      <c r="D79">
        <v>2017</v>
      </c>
      <c r="E79">
        <v>122.28</v>
      </c>
      <c r="F79">
        <v>0.87</v>
      </c>
    </row>
    <row r="80" spans="1:6" x14ac:dyDescent="0.35">
      <c r="A80" s="2">
        <f t="shared" si="1"/>
        <v>42925</v>
      </c>
      <c r="B80">
        <v>9</v>
      </c>
      <c r="C80">
        <v>7</v>
      </c>
      <c r="D80">
        <v>2017</v>
      </c>
      <c r="E80">
        <v>122.67</v>
      </c>
      <c r="F80">
        <v>0.32</v>
      </c>
    </row>
    <row r="81" spans="1:6" x14ac:dyDescent="0.35">
      <c r="A81" s="2">
        <f t="shared" si="1"/>
        <v>42926</v>
      </c>
      <c r="B81">
        <v>10</v>
      </c>
      <c r="C81">
        <v>7</v>
      </c>
      <c r="D81">
        <v>2017</v>
      </c>
      <c r="E81">
        <v>123.37</v>
      </c>
      <c r="F81">
        <v>0.56000000000000005</v>
      </c>
    </row>
    <row r="82" spans="1:6" x14ac:dyDescent="0.35">
      <c r="A82" s="2">
        <f t="shared" si="1"/>
        <v>42927</v>
      </c>
      <c r="B82">
        <v>11</v>
      </c>
      <c r="C82">
        <v>7</v>
      </c>
      <c r="D82">
        <v>2017</v>
      </c>
      <c r="E82">
        <v>123.35</v>
      </c>
      <c r="F82">
        <v>-0.01</v>
      </c>
    </row>
    <row r="83" spans="1:6" x14ac:dyDescent="0.35">
      <c r="A83" s="2">
        <f t="shared" si="1"/>
        <v>42928</v>
      </c>
      <c r="B83">
        <v>12</v>
      </c>
      <c r="C83">
        <v>7</v>
      </c>
      <c r="D83">
        <v>2017</v>
      </c>
      <c r="E83">
        <v>123.92</v>
      </c>
      <c r="F83">
        <v>0.46</v>
      </c>
    </row>
    <row r="84" spans="1:6" x14ac:dyDescent="0.35">
      <c r="A84" s="2">
        <f t="shared" si="1"/>
        <v>42929</v>
      </c>
      <c r="B84">
        <v>13</v>
      </c>
      <c r="C84">
        <v>7</v>
      </c>
      <c r="D84">
        <v>2017</v>
      </c>
      <c r="E84">
        <v>123.92</v>
      </c>
      <c r="F84">
        <v>0</v>
      </c>
    </row>
    <row r="85" spans="1:6" x14ac:dyDescent="0.35">
      <c r="A85" s="2">
        <f t="shared" si="1"/>
        <v>42930</v>
      </c>
      <c r="B85">
        <v>14</v>
      </c>
      <c r="C85">
        <v>7</v>
      </c>
      <c r="D85">
        <v>2017</v>
      </c>
      <c r="E85">
        <v>125.64</v>
      </c>
      <c r="F85">
        <v>1.39</v>
      </c>
    </row>
    <row r="86" spans="1:6" x14ac:dyDescent="0.35">
      <c r="A86" s="2">
        <f t="shared" si="1"/>
        <v>42931</v>
      </c>
      <c r="B86">
        <v>15</v>
      </c>
      <c r="C86">
        <v>7</v>
      </c>
      <c r="D86">
        <v>2017</v>
      </c>
      <c r="E86">
        <v>126.3</v>
      </c>
      <c r="F86">
        <v>0.53</v>
      </c>
    </row>
    <row r="87" spans="1:6" x14ac:dyDescent="0.35">
      <c r="A87" s="2">
        <f t="shared" si="1"/>
        <v>42932</v>
      </c>
      <c r="B87">
        <v>16</v>
      </c>
      <c r="C87">
        <v>7</v>
      </c>
      <c r="D87">
        <v>2017</v>
      </c>
      <c r="E87">
        <v>127.66</v>
      </c>
      <c r="F87">
        <v>1.08</v>
      </c>
    </row>
    <row r="88" spans="1:6" x14ac:dyDescent="0.35">
      <c r="A88" s="2">
        <f t="shared" si="1"/>
        <v>42933</v>
      </c>
      <c r="B88">
        <v>17</v>
      </c>
      <c r="C88">
        <v>7</v>
      </c>
      <c r="D88">
        <v>2017</v>
      </c>
      <c r="E88">
        <v>128.06</v>
      </c>
      <c r="F88">
        <v>0.31</v>
      </c>
    </row>
    <row r="89" spans="1:6" x14ac:dyDescent="0.35">
      <c r="A89" s="2">
        <f t="shared" si="1"/>
        <v>42934</v>
      </c>
      <c r="B89">
        <v>18</v>
      </c>
      <c r="C89">
        <v>7</v>
      </c>
      <c r="D89">
        <v>2017</v>
      </c>
      <c r="E89">
        <v>128.97</v>
      </c>
      <c r="F89">
        <v>0.71</v>
      </c>
    </row>
    <row r="90" spans="1:6" x14ac:dyDescent="0.35">
      <c r="A90" s="2">
        <f t="shared" si="1"/>
        <v>42935</v>
      </c>
      <c r="B90">
        <v>19</v>
      </c>
      <c r="C90">
        <v>7</v>
      </c>
      <c r="D90">
        <v>2017</v>
      </c>
      <c r="E90">
        <v>129.56</v>
      </c>
      <c r="F90">
        <v>0.45</v>
      </c>
    </row>
    <row r="91" spans="1:6" x14ac:dyDescent="0.35">
      <c r="A91" s="2">
        <f t="shared" si="1"/>
        <v>42936</v>
      </c>
      <c r="B91">
        <v>20</v>
      </c>
      <c r="C91">
        <v>7</v>
      </c>
      <c r="D91">
        <v>2017</v>
      </c>
      <c r="E91">
        <v>129.56</v>
      </c>
      <c r="F91">
        <v>0</v>
      </c>
    </row>
    <row r="92" spans="1:6" x14ac:dyDescent="0.35">
      <c r="A92" s="2">
        <f t="shared" si="1"/>
        <v>42937</v>
      </c>
      <c r="B92">
        <v>21</v>
      </c>
      <c r="C92">
        <v>7</v>
      </c>
      <c r="D92">
        <v>2017</v>
      </c>
      <c r="E92">
        <v>130.03</v>
      </c>
      <c r="F92">
        <v>0.37</v>
      </c>
    </row>
    <row r="93" spans="1:6" x14ac:dyDescent="0.35">
      <c r="A93" s="2">
        <f t="shared" si="1"/>
        <v>42938</v>
      </c>
      <c r="B93">
        <v>22</v>
      </c>
      <c r="C93">
        <v>7</v>
      </c>
      <c r="D93">
        <v>2017</v>
      </c>
      <c r="E93">
        <v>130.82</v>
      </c>
      <c r="F93">
        <v>0.6</v>
      </c>
    </row>
    <row r="94" spans="1:6" x14ac:dyDescent="0.35">
      <c r="A94" s="2">
        <f t="shared" si="1"/>
        <v>42939</v>
      </c>
      <c r="B94">
        <v>23</v>
      </c>
      <c r="C94">
        <v>7</v>
      </c>
      <c r="D94">
        <v>2017</v>
      </c>
      <c r="E94">
        <v>130.82</v>
      </c>
      <c r="F94">
        <v>0</v>
      </c>
    </row>
    <row r="95" spans="1:6" x14ac:dyDescent="0.35">
      <c r="A95" s="2">
        <f t="shared" si="1"/>
        <v>42940</v>
      </c>
      <c r="B95">
        <v>24</v>
      </c>
      <c r="C95">
        <v>7</v>
      </c>
      <c r="D95">
        <v>2017</v>
      </c>
      <c r="E95">
        <v>132.57</v>
      </c>
      <c r="F95">
        <v>1.34</v>
      </c>
    </row>
    <row r="96" spans="1:6" x14ac:dyDescent="0.35">
      <c r="A96" s="2">
        <f t="shared" si="1"/>
        <v>42941</v>
      </c>
      <c r="B96">
        <v>25</v>
      </c>
      <c r="C96">
        <v>7</v>
      </c>
      <c r="D96">
        <v>2017</v>
      </c>
      <c r="E96">
        <v>133.16999999999999</v>
      </c>
      <c r="F96">
        <v>0.45</v>
      </c>
    </row>
    <row r="97" spans="1:6" x14ac:dyDescent="0.35">
      <c r="A97" s="2">
        <f t="shared" si="1"/>
        <v>42942</v>
      </c>
      <c r="B97">
        <v>26</v>
      </c>
      <c r="C97">
        <v>7</v>
      </c>
      <c r="D97">
        <v>2017</v>
      </c>
      <c r="E97">
        <v>134.1</v>
      </c>
      <c r="F97">
        <v>0.7</v>
      </c>
    </row>
    <row r="98" spans="1:6" x14ac:dyDescent="0.35">
      <c r="A98" s="2">
        <f t="shared" si="1"/>
        <v>42943</v>
      </c>
      <c r="B98">
        <v>27</v>
      </c>
      <c r="C98">
        <v>7</v>
      </c>
      <c r="D98">
        <v>2017</v>
      </c>
      <c r="E98">
        <v>134.1</v>
      </c>
      <c r="F98">
        <v>0</v>
      </c>
    </row>
    <row r="99" spans="1:6" x14ac:dyDescent="0.35">
      <c r="A99" s="2">
        <f t="shared" si="1"/>
        <v>42944</v>
      </c>
      <c r="B99">
        <v>28</v>
      </c>
      <c r="C99">
        <v>7</v>
      </c>
      <c r="D99">
        <v>2017</v>
      </c>
      <c r="E99">
        <v>135.06</v>
      </c>
      <c r="F99">
        <v>0.72</v>
      </c>
    </row>
    <row r="100" spans="1:6" x14ac:dyDescent="0.35">
      <c r="A100" s="2">
        <f t="shared" si="1"/>
        <v>42945</v>
      </c>
      <c r="B100">
        <v>29</v>
      </c>
      <c r="C100">
        <v>7</v>
      </c>
      <c r="D100">
        <v>2017</v>
      </c>
      <c r="E100">
        <v>135.18</v>
      </c>
      <c r="F100">
        <v>0.09</v>
      </c>
    </row>
    <row r="101" spans="1:6" x14ac:dyDescent="0.35">
      <c r="A101" s="2">
        <f t="shared" si="1"/>
        <v>42946</v>
      </c>
      <c r="B101">
        <v>30</v>
      </c>
      <c r="C101">
        <v>7</v>
      </c>
      <c r="D101">
        <v>2017</v>
      </c>
      <c r="E101">
        <v>135.18</v>
      </c>
      <c r="F101">
        <v>0</v>
      </c>
    </row>
    <row r="102" spans="1:6" x14ac:dyDescent="0.35">
      <c r="A102" s="2">
        <f t="shared" si="1"/>
        <v>42947</v>
      </c>
      <c r="B102">
        <v>31</v>
      </c>
      <c r="C102">
        <v>7</v>
      </c>
      <c r="D102">
        <v>2017</v>
      </c>
      <c r="E102">
        <v>135.29</v>
      </c>
      <c r="F102">
        <v>0.08</v>
      </c>
    </row>
    <row r="103" spans="1:6" x14ac:dyDescent="0.35">
      <c r="A103" s="2">
        <f t="shared" si="1"/>
        <v>42948</v>
      </c>
      <c r="B103">
        <v>1</v>
      </c>
      <c r="C103">
        <v>8</v>
      </c>
      <c r="D103">
        <v>2017</v>
      </c>
      <c r="E103">
        <v>136.22999999999999</v>
      </c>
      <c r="F103">
        <v>0.7</v>
      </c>
    </row>
    <row r="104" spans="1:6" x14ac:dyDescent="0.35">
      <c r="A104" s="2">
        <f t="shared" si="1"/>
        <v>42949</v>
      </c>
      <c r="B104">
        <v>2</v>
      </c>
      <c r="C104">
        <v>8</v>
      </c>
      <c r="D104">
        <v>2017</v>
      </c>
      <c r="E104">
        <v>137.54</v>
      </c>
      <c r="F104">
        <v>0.96</v>
      </c>
    </row>
    <row r="105" spans="1:6" x14ac:dyDescent="0.35">
      <c r="A105" s="2">
        <f t="shared" si="1"/>
        <v>42950</v>
      </c>
      <c r="B105">
        <v>3</v>
      </c>
      <c r="C105">
        <v>8</v>
      </c>
      <c r="D105">
        <v>2017</v>
      </c>
      <c r="E105">
        <v>137.62</v>
      </c>
      <c r="F105">
        <v>0.06</v>
      </c>
    </row>
    <row r="106" spans="1:6" x14ac:dyDescent="0.35">
      <c r="A106" s="2">
        <f t="shared" si="1"/>
        <v>42951</v>
      </c>
      <c r="B106">
        <v>4</v>
      </c>
      <c r="C106">
        <v>8</v>
      </c>
      <c r="D106">
        <v>2017</v>
      </c>
      <c r="E106">
        <v>137.94</v>
      </c>
      <c r="F106">
        <v>0.23</v>
      </c>
    </row>
    <row r="107" spans="1:6" x14ac:dyDescent="0.35">
      <c r="A107" s="2">
        <f t="shared" si="1"/>
        <v>42952</v>
      </c>
      <c r="B107">
        <v>5</v>
      </c>
      <c r="C107">
        <v>8</v>
      </c>
      <c r="D107">
        <v>2017</v>
      </c>
      <c r="E107">
        <v>139.83000000000001</v>
      </c>
      <c r="F107">
        <v>1.37</v>
      </c>
    </row>
    <row r="108" spans="1:6" x14ac:dyDescent="0.35">
      <c r="A108" s="2">
        <f t="shared" si="1"/>
        <v>42953</v>
      </c>
      <c r="B108">
        <v>6</v>
      </c>
      <c r="C108">
        <v>8</v>
      </c>
      <c r="D108">
        <v>2017</v>
      </c>
      <c r="E108">
        <v>140.36000000000001</v>
      </c>
      <c r="F108">
        <v>0.38</v>
      </c>
    </row>
    <row r="109" spans="1:6" x14ac:dyDescent="0.35">
      <c r="A109" s="2">
        <f t="shared" si="1"/>
        <v>42954</v>
      </c>
      <c r="B109">
        <v>7</v>
      </c>
      <c r="C109">
        <v>8</v>
      </c>
      <c r="D109">
        <v>2017</v>
      </c>
      <c r="E109">
        <v>140.59</v>
      </c>
      <c r="F109">
        <v>0.16</v>
      </c>
    </row>
    <row r="110" spans="1:6" x14ac:dyDescent="0.35">
      <c r="A110" s="2">
        <f t="shared" si="1"/>
        <v>42955</v>
      </c>
      <c r="B110">
        <v>8</v>
      </c>
      <c r="C110">
        <v>8</v>
      </c>
      <c r="D110">
        <v>2017</v>
      </c>
      <c r="E110">
        <v>140.59</v>
      </c>
      <c r="F110">
        <v>0</v>
      </c>
    </row>
    <row r="111" spans="1:6" x14ac:dyDescent="0.35">
      <c r="A111" s="2">
        <f t="shared" si="1"/>
        <v>42956</v>
      </c>
      <c r="B111">
        <v>9</v>
      </c>
      <c r="C111">
        <v>8</v>
      </c>
      <c r="D111">
        <v>2017</v>
      </c>
      <c r="E111">
        <v>141.28</v>
      </c>
      <c r="F111">
        <v>0.49</v>
      </c>
    </row>
    <row r="112" spans="1:6" x14ac:dyDescent="0.35">
      <c r="A112" s="2">
        <f t="shared" si="1"/>
        <v>42957</v>
      </c>
      <c r="B112">
        <v>10</v>
      </c>
      <c r="C112">
        <v>8</v>
      </c>
      <c r="D112">
        <v>2017</v>
      </c>
      <c r="E112">
        <v>142.76</v>
      </c>
      <c r="F112">
        <v>1.04</v>
      </c>
    </row>
    <row r="113" spans="1:6" x14ac:dyDescent="0.35">
      <c r="A113" s="2">
        <f t="shared" si="1"/>
        <v>42958</v>
      </c>
      <c r="B113">
        <v>11</v>
      </c>
      <c r="C113">
        <v>8</v>
      </c>
      <c r="D113">
        <v>2017</v>
      </c>
      <c r="E113">
        <v>144.63999999999999</v>
      </c>
      <c r="F113">
        <v>1.32</v>
      </c>
    </row>
    <row r="114" spans="1:6" x14ac:dyDescent="0.35">
      <c r="A114" s="2">
        <f t="shared" si="1"/>
        <v>42959</v>
      </c>
      <c r="B114">
        <v>12</v>
      </c>
      <c r="C114">
        <v>8</v>
      </c>
      <c r="D114">
        <v>2017</v>
      </c>
      <c r="E114">
        <v>147.55000000000001</v>
      </c>
      <c r="F114">
        <v>2.0099999999999998</v>
      </c>
    </row>
    <row r="115" spans="1:6" x14ac:dyDescent="0.35">
      <c r="A115" s="2">
        <f t="shared" si="1"/>
        <v>42960</v>
      </c>
      <c r="B115">
        <v>13</v>
      </c>
      <c r="C115">
        <v>8</v>
      </c>
      <c r="D115">
        <v>2017</v>
      </c>
      <c r="E115">
        <v>149.41999999999999</v>
      </c>
      <c r="F115">
        <v>1.27</v>
      </c>
    </row>
    <row r="116" spans="1:6" x14ac:dyDescent="0.35">
      <c r="A116" s="2">
        <f t="shared" si="1"/>
        <v>42961</v>
      </c>
      <c r="B116">
        <v>14</v>
      </c>
      <c r="C116">
        <v>8</v>
      </c>
      <c r="D116">
        <v>2017</v>
      </c>
      <c r="E116">
        <v>149.41999999999999</v>
      </c>
      <c r="F116">
        <v>0</v>
      </c>
    </row>
    <row r="117" spans="1:6" x14ac:dyDescent="0.35">
      <c r="A117" s="2">
        <f t="shared" si="1"/>
        <v>42962</v>
      </c>
      <c r="B117">
        <v>15</v>
      </c>
      <c r="C117">
        <v>8</v>
      </c>
      <c r="D117">
        <v>2017</v>
      </c>
      <c r="E117">
        <v>149.41999999999999</v>
      </c>
      <c r="F117">
        <v>0</v>
      </c>
    </row>
    <row r="118" spans="1:6" x14ac:dyDescent="0.35">
      <c r="A118" s="2">
        <f t="shared" si="1"/>
        <v>42963</v>
      </c>
      <c r="B118">
        <v>16</v>
      </c>
      <c r="C118">
        <v>8</v>
      </c>
      <c r="D118">
        <v>2017</v>
      </c>
      <c r="E118">
        <v>150.75</v>
      </c>
      <c r="F118">
        <v>0.89</v>
      </c>
    </row>
    <row r="119" spans="1:6" x14ac:dyDescent="0.35">
      <c r="A119" s="2">
        <f t="shared" si="1"/>
        <v>42964</v>
      </c>
      <c r="B119">
        <v>17</v>
      </c>
      <c r="C119">
        <v>8</v>
      </c>
      <c r="D119">
        <v>2017</v>
      </c>
      <c r="E119">
        <v>150.88</v>
      </c>
      <c r="F119">
        <v>0.09</v>
      </c>
    </row>
    <row r="120" spans="1:6" x14ac:dyDescent="0.35">
      <c r="A120" s="2">
        <f t="shared" si="1"/>
        <v>42965</v>
      </c>
      <c r="B120">
        <v>18</v>
      </c>
      <c r="C120">
        <v>8</v>
      </c>
      <c r="D120">
        <v>2017</v>
      </c>
      <c r="E120">
        <v>150.83000000000001</v>
      </c>
      <c r="F120">
        <v>-0.03</v>
      </c>
    </row>
    <row r="121" spans="1:6" x14ac:dyDescent="0.35">
      <c r="A121" s="2">
        <f t="shared" si="1"/>
        <v>42966</v>
      </c>
      <c r="B121">
        <v>19</v>
      </c>
      <c r="C121">
        <v>8</v>
      </c>
      <c r="D121">
        <v>2017</v>
      </c>
      <c r="E121">
        <v>151.47999999999999</v>
      </c>
      <c r="F121">
        <v>0.43</v>
      </c>
    </row>
    <row r="122" spans="1:6" x14ac:dyDescent="0.35">
      <c r="A122" s="2">
        <f t="shared" si="1"/>
        <v>42967</v>
      </c>
      <c r="B122">
        <v>20</v>
      </c>
      <c r="C122">
        <v>8</v>
      </c>
      <c r="D122">
        <v>2017</v>
      </c>
      <c r="E122">
        <v>152.94</v>
      </c>
      <c r="F122">
        <v>0.96</v>
      </c>
    </row>
    <row r="123" spans="1:6" x14ac:dyDescent="0.35">
      <c r="A123" s="2">
        <f t="shared" si="1"/>
        <v>42968</v>
      </c>
      <c r="B123">
        <v>21</v>
      </c>
      <c r="C123">
        <v>8</v>
      </c>
      <c r="D123">
        <v>2017</v>
      </c>
      <c r="E123">
        <v>154.46</v>
      </c>
      <c r="F123">
        <v>0.99</v>
      </c>
    </row>
    <row r="124" spans="1:6" x14ac:dyDescent="0.35">
      <c r="A124" s="2">
        <f t="shared" si="1"/>
        <v>42969</v>
      </c>
      <c r="B124">
        <v>22</v>
      </c>
      <c r="C124">
        <v>8</v>
      </c>
      <c r="D124">
        <v>2017</v>
      </c>
      <c r="E124">
        <v>156.19</v>
      </c>
      <c r="F124">
        <v>1.1200000000000001</v>
      </c>
    </row>
    <row r="125" spans="1:6" x14ac:dyDescent="0.35">
      <c r="A125" s="2">
        <f t="shared" si="1"/>
        <v>42970</v>
      </c>
      <c r="B125">
        <v>23</v>
      </c>
      <c r="C125">
        <v>8</v>
      </c>
      <c r="D125">
        <v>2017</v>
      </c>
      <c r="E125">
        <v>156.19</v>
      </c>
      <c r="F125">
        <v>0</v>
      </c>
    </row>
    <row r="126" spans="1:6" x14ac:dyDescent="0.35">
      <c r="A126" s="2">
        <f t="shared" si="1"/>
        <v>42971</v>
      </c>
      <c r="B126">
        <v>24</v>
      </c>
      <c r="C126">
        <v>8</v>
      </c>
      <c r="D126">
        <v>2017</v>
      </c>
      <c r="E126">
        <v>156.49</v>
      </c>
      <c r="F126">
        <v>0.19</v>
      </c>
    </row>
    <row r="127" spans="1:6" x14ac:dyDescent="0.35">
      <c r="A127" s="2">
        <f t="shared" si="1"/>
        <v>42972</v>
      </c>
      <c r="B127">
        <v>25</v>
      </c>
      <c r="C127">
        <v>8</v>
      </c>
      <c r="D127">
        <v>2017</v>
      </c>
      <c r="E127">
        <v>156.49</v>
      </c>
      <c r="F127">
        <v>0</v>
      </c>
    </row>
    <row r="128" spans="1:6" x14ac:dyDescent="0.35">
      <c r="A128" s="2">
        <f t="shared" si="1"/>
        <v>42973</v>
      </c>
      <c r="B128">
        <v>26</v>
      </c>
      <c r="C128">
        <v>8</v>
      </c>
      <c r="D128">
        <v>2017</v>
      </c>
      <c r="E128">
        <v>158.51</v>
      </c>
      <c r="F128">
        <v>1.29</v>
      </c>
    </row>
    <row r="129" spans="1:6" x14ac:dyDescent="0.35">
      <c r="A129" s="2">
        <f t="shared" si="1"/>
        <v>42974</v>
      </c>
      <c r="B129">
        <v>27</v>
      </c>
      <c r="C129">
        <v>8</v>
      </c>
      <c r="D129">
        <v>2017</v>
      </c>
      <c r="E129">
        <v>161.06</v>
      </c>
      <c r="F129">
        <v>1.61</v>
      </c>
    </row>
    <row r="130" spans="1:6" x14ac:dyDescent="0.35">
      <c r="A130" s="2">
        <f t="shared" si="1"/>
        <v>42975</v>
      </c>
      <c r="B130">
        <v>28</v>
      </c>
      <c r="C130">
        <v>8</v>
      </c>
      <c r="D130">
        <v>2017</v>
      </c>
      <c r="E130">
        <v>161.07</v>
      </c>
      <c r="F130">
        <v>0.01</v>
      </c>
    </row>
    <row r="131" spans="1:6" x14ac:dyDescent="0.35">
      <c r="A131" s="2">
        <f t="shared" ref="A131:A194" si="2">DATE(D131,C131,B131)</f>
        <v>42976</v>
      </c>
      <c r="B131">
        <v>29</v>
      </c>
      <c r="C131">
        <v>8</v>
      </c>
      <c r="D131">
        <v>2017</v>
      </c>
      <c r="E131">
        <v>161.43</v>
      </c>
      <c r="F131">
        <v>0.22</v>
      </c>
    </row>
    <row r="132" spans="1:6" x14ac:dyDescent="0.35">
      <c r="A132" s="2">
        <f t="shared" si="2"/>
        <v>42977</v>
      </c>
      <c r="B132">
        <v>30</v>
      </c>
      <c r="C132">
        <v>8</v>
      </c>
      <c r="D132">
        <v>2017</v>
      </c>
      <c r="E132">
        <v>164.12</v>
      </c>
      <c r="F132">
        <v>1.67</v>
      </c>
    </row>
    <row r="133" spans="1:6" x14ac:dyDescent="0.35">
      <c r="A133" s="2">
        <f t="shared" si="2"/>
        <v>42978</v>
      </c>
      <c r="B133">
        <v>31</v>
      </c>
      <c r="C133">
        <v>8</v>
      </c>
      <c r="D133">
        <v>2017</v>
      </c>
      <c r="E133">
        <v>164.12</v>
      </c>
      <c r="F133">
        <v>0</v>
      </c>
    </row>
    <row r="134" spans="1:6" x14ac:dyDescent="0.35">
      <c r="A134" s="2">
        <f t="shared" si="2"/>
        <v>42979</v>
      </c>
      <c r="B134">
        <v>1</v>
      </c>
      <c r="C134">
        <v>9</v>
      </c>
      <c r="D134">
        <v>2017</v>
      </c>
      <c r="E134">
        <v>164.93</v>
      </c>
      <c r="F134">
        <v>0.5</v>
      </c>
    </row>
    <row r="135" spans="1:6" x14ac:dyDescent="0.35">
      <c r="A135" s="2">
        <f t="shared" si="2"/>
        <v>42980</v>
      </c>
      <c r="B135">
        <v>2</v>
      </c>
      <c r="C135">
        <v>9</v>
      </c>
      <c r="D135">
        <v>2017</v>
      </c>
      <c r="E135">
        <v>164.64</v>
      </c>
      <c r="F135">
        <v>-0.18</v>
      </c>
    </row>
    <row r="136" spans="1:6" x14ac:dyDescent="0.35">
      <c r="A136" s="2">
        <f t="shared" si="2"/>
        <v>42981</v>
      </c>
      <c r="B136">
        <v>3</v>
      </c>
      <c r="C136">
        <v>9</v>
      </c>
      <c r="D136">
        <v>2017</v>
      </c>
      <c r="E136">
        <v>165.7</v>
      </c>
      <c r="F136">
        <v>0.65</v>
      </c>
    </row>
    <row r="137" spans="1:6" x14ac:dyDescent="0.35">
      <c r="A137" s="2">
        <f t="shared" si="2"/>
        <v>42982</v>
      </c>
      <c r="B137">
        <v>4</v>
      </c>
      <c r="C137">
        <v>9</v>
      </c>
      <c r="D137">
        <v>2017</v>
      </c>
      <c r="E137">
        <v>165.6</v>
      </c>
      <c r="F137">
        <v>-0.06</v>
      </c>
    </row>
    <row r="138" spans="1:6" x14ac:dyDescent="0.35">
      <c r="A138" s="2">
        <f t="shared" si="2"/>
        <v>42983</v>
      </c>
      <c r="B138">
        <v>5</v>
      </c>
      <c r="C138">
        <v>9</v>
      </c>
      <c r="D138">
        <v>2017</v>
      </c>
      <c r="E138">
        <v>169.4</v>
      </c>
      <c r="F138">
        <v>2.29</v>
      </c>
    </row>
    <row r="139" spans="1:6" x14ac:dyDescent="0.35">
      <c r="A139" s="2">
        <f t="shared" si="2"/>
        <v>42984</v>
      </c>
      <c r="B139">
        <v>6</v>
      </c>
      <c r="C139">
        <v>9</v>
      </c>
      <c r="D139">
        <v>2017</v>
      </c>
      <c r="E139">
        <v>169.4</v>
      </c>
      <c r="F139">
        <v>0</v>
      </c>
    </row>
    <row r="140" spans="1:6" x14ac:dyDescent="0.35">
      <c r="A140" s="2">
        <f t="shared" si="2"/>
        <v>42985</v>
      </c>
      <c r="B140">
        <v>7</v>
      </c>
      <c r="C140">
        <v>9</v>
      </c>
      <c r="D140">
        <v>2017</v>
      </c>
      <c r="E140">
        <v>169.4</v>
      </c>
      <c r="F140">
        <v>0</v>
      </c>
    </row>
    <row r="141" spans="1:6" x14ac:dyDescent="0.35">
      <c r="A141" s="2">
        <f t="shared" si="2"/>
        <v>42986</v>
      </c>
      <c r="B141">
        <v>8</v>
      </c>
      <c r="C141">
        <v>9</v>
      </c>
      <c r="D141">
        <v>2017</v>
      </c>
      <c r="E141">
        <v>171.9</v>
      </c>
      <c r="F141">
        <v>1.48</v>
      </c>
    </row>
    <row r="142" spans="1:6" x14ac:dyDescent="0.35">
      <c r="A142" s="2">
        <f t="shared" si="2"/>
        <v>42987</v>
      </c>
      <c r="B142">
        <v>9</v>
      </c>
      <c r="C142">
        <v>9</v>
      </c>
      <c r="D142">
        <v>2017</v>
      </c>
      <c r="E142">
        <v>174.38</v>
      </c>
      <c r="F142">
        <v>1.44</v>
      </c>
    </row>
    <row r="143" spans="1:6" x14ac:dyDescent="0.35">
      <c r="A143" s="2">
        <f t="shared" si="2"/>
        <v>42988</v>
      </c>
      <c r="B143">
        <v>10</v>
      </c>
      <c r="C143">
        <v>9</v>
      </c>
      <c r="D143">
        <v>2017</v>
      </c>
      <c r="E143">
        <v>176.69</v>
      </c>
      <c r="F143">
        <v>1.32</v>
      </c>
    </row>
    <row r="144" spans="1:6" x14ac:dyDescent="0.35">
      <c r="A144" s="2">
        <f t="shared" si="2"/>
        <v>42989</v>
      </c>
      <c r="B144">
        <v>11</v>
      </c>
      <c r="C144">
        <v>9</v>
      </c>
      <c r="D144">
        <v>2017</v>
      </c>
      <c r="E144">
        <v>176.97</v>
      </c>
      <c r="F144">
        <v>0.16</v>
      </c>
    </row>
    <row r="145" spans="1:6" x14ac:dyDescent="0.35">
      <c r="A145" s="2">
        <f t="shared" si="2"/>
        <v>42990</v>
      </c>
      <c r="B145">
        <v>12</v>
      </c>
      <c r="C145">
        <v>9</v>
      </c>
      <c r="D145">
        <v>2017</v>
      </c>
      <c r="E145">
        <v>176.97</v>
      </c>
      <c r="F145">
        <v>0</v>
      </c>
    </row>
    <row r="146" spans="1:6" x14ac:dyDescent="0.35">
      <c r="A146" s="2">
        <f t="shared" si="2"/>
        <v>42991</v>
      </c>
      <c r="B146">
        <v>13</v>
      </c>
      <c r="C146">
        <v>9</v>
      </c>
      <c r="D146">
        <v>2017</v>
      </c>
      <c r="E146">
        <v>176.97</v>
      </c>
      <c r="F146">
        <v>0</v>
      </c>
    </row>
    <row r="147" spans="1:6" x14ac:dyDescent="0.35">
      <c r="A147" s="2">
        <f t="shared" si="2"/>
        <v>42992</v>
      </c>
      <c r="B147">
        <v>14</v>
      </c>
      <c r="C147">
        <v>9</v>
      </c>
      <c r="D147">
        <v>2017</v>
      </c>
      <c r="E147">
        <v>177.42</v>
      </c>
      <c r="F147">
        <v>0.26</v>
      </c>
    </row>
    <row r="148" spans="1:6" x14ac:dyDescent="0.35">
      <c r="A148" s="2">
        <f t="shared" si="2"/>
        <v>42993</v>
      </c>
      <c r="B148">
        <v>15</v>
      </c>
      <c r="C148">
        <v>9</v>
      </c>
      <c r="D148">
        <v>2017</v>
      </c>
      <c r="E148">
        <v>185.21</v>
      </c>
      <c r="F148">
        <v>4.3899999999999997</v>
      </c>
    </row>
    <row r="149" spans="1:6" x14ac:dyDescent="0.35">
      <c r="A149" s="2">
        <f t="shared" si="2"/>
        <v>42994</v>
      </c>
      <c r="B149">
        <v>16</v>
      </c>
      <c r="C149">
        <v>9</v>
      </c>
      <c r="D149">
        <v>2017</v>
      </c>
      <c r="E149">
        <v>185.98</v>
      </c>
      <c r="F149">
        <v>0.41</v>
      </c>
    </row>
    <row r="150" spans="1:6" x14ac:dyDescent="0.35">
      <c r="A150" s="2">
        <f t="shared" si="2"/>
        <v>42995</v>
      </c>
      <c r="B150">
        <v>17</v>
      </c>
      <c r="C150">
        <v>9</v>
      </c>
      <c r="D150">
        <v>2017</v>
      </c>
      <c r="E150">
        <v>186.94</v>
      </c>
      <c r="F150">
        <v>0.51</v>
      </c>
    </row>
    <row r="151" spans="1:6" x14ac:dyDescent="0.35">
      <c r="A151" s="2">
        <f t="shared" si="2"/>
        <v>42996</v>
      </c>
      <c r="B151">
        <v>18</v>
      </c>
      <c r="C151">
        <v>9</v>
      </c>
      <c r="D151">
        <v>2017</v>
      </c>
      <c r="E151">
        <v>188.56</v>
      </c>
      <c r="F151">
        <v>0.87</v>
      </c>
    </row>
    <row r="152" spans="1:6" x14ac:dyDescent="0.35">
      <c r="A152" s="2">
        <f t="shared" si="2"/>
        <v>42997</v>
      </c>
      <c r="B152">
        <v>19</v>
      </c>
      <c r="C152">
        <v>9</v>
      </c>
      <c r="D152">
        <v>2017</v>
      </c>
      <c r="E152">
        <v>188.56</v>
      </c>
      <c r="F152">
        <v>0</v>
      </c>
    </row>
    <row r="153" spans="1:6" x14ac:dyDescent="0.35">
      <c r="A153" s="2">
        <f t="shared" si="2"/>
        <v>42998</v>
      </c>
      <c r="B153">
        <v>20</v>
      </c>
      <c r="C153">
        <v>9</v>
      </c>
      <c r="D153">
        <v>2017</v>
      </c>
      <c r="E153">
        <v>188.56</v>
      </c>
      <c r="F153">
        <v>0</v>
      </c>
    </row>
    <row r="154" spans="1:6" x14ac:dyDescent="0.35">
      <c r="A154" s="2">
        <f t="shared" si="2"/>
        <v>42999</v>
      </c>
      <c r="B154">
        <v>21</v>
      </c>
      <c r="C154">
        <v>9</v>
      </c>
      <c r="D154">
        <v>2017</v>
      </c>
      <c r="E154">
        <v>188.56</v>
      </c>
      <c r="F154">
        <v>0</v>
      </c>
    </row>
    <row r="155" spans="1:6" x14ac:dyDescent="0.35">
      <c r="A155" s="2">
        <f t="shared" si="2"/>
        <v>43000</v>
      </c>
      <c r="B155">
        <v>22</v>
      </c>
      <c r="C155">
        <v>9</v>
      </c>
      <c r="D155">
        <v>2017</v>
      </c>
      <c r="E155">
        <v>188.49</v>
      </c>
      <c r="F155">
        <v>-0.04</v>
      </c>
    </row>
    <row r="156" spans="1:6" x14ac:dyDescent="0.35">
      <c r="A156" s="2">
        <f t="shared" si="2"/>
        <v>43001</v>
      </c>
      <c r="B156">
        <v>23</v>
      </c>
      <c r="C156">
        <v>9</v>
      </c>
      <c r="D156">
        <v>2017</v>
      </c>
      <c r="E156">
        <v>191.34</v>
      </c>
      <c r="F156">
        <v>1.51</v>
      </c>
    </row>
    <row r="157" spans="1:6" x14ac:dyDescent="0.35">
      <c r="A157" s="2">
        <f t="shared" si="2"/>
        <v>43002</v>
      </c>
      <c r="B157">
        <v>24</v>
      </c>
      <c r="C157">
        <v>9</v>
      </c>
      <c r="D157">
        <v>2017</v>
      </c>
      <c r="E157">
        <v>193.16</v>
      </c>
      <c r="F157">
        <v>0.95</v>
      </c>
    </row>
    <row r="158" spans="1:6" x14ac:dyDescent="0.35">
      <c r="A158" s="2">
        <f t="shared" si="2"/>
        <v>43003</v>
      </c>
      <c r="B158">
        <v>25</v>
      </c>
      <c r="C158">
        <v>9</v>
      </c>
      <c r="D158">
        <v>2017</v>
      </c>
      <c r="E158">
        <v>194.83</v>
      </c>
      <c r="F158">
        <v>0.86</v>
      </c>
    </row>
    <row r="159" spans="1:6" x14ac:dyDescent="0.35">
      <c r="A159" s="2">
        <f t="shared" si="2"/>
        <v>43004</v>
      </c>
      <c r="B159">
        <v>26</v>
      </c>
      <c r="C159">
        <v>9</v>
      </c>
      <c r="D159">
        <v>2017</v>
      </c>
      <c r="E159">
        <v>196.59</v>
      </c>
      <c r="F159">
        <v>0.9</v>
      </c>
    </row>
    <row r="160" spans="1:6" x14ac:dyDescent="0.35">
      <c r="A160" s="2">
        <f t="shared" si="2"/>
        <v>43005</v>
      </c>
      <c r="B160">
        <v>27</v>
      </c>
      <c r="C160">
        <v>9</v>
      </c>
      <c r="D160">
        <v>2017</v>
      </c>
      <c r="E160">
        <v>196.59</v>
      </c>
      <c r="F160">
        <v>0</v>
      </c>
    </row>
    <row r="161" spans="1:6" x14ac:dyDescent="0.35">
      <c r="A161" s="2">
        <f t="shared" si="2"/>
        <v>43006</v>
      </c>
      <c r="B161">
        <v>28</v>
      </c>
      <c r="C161">
        <v>9</v>
      </c>
      <c r="D161">
        <v>2017</v>
      </c>
      <c r="E161">
        <v>197.13</v>
      </c>
      <c r="F161">
        <v>0.28000000000000003</v>
      </c>
    </row>
    <row r="162" spans="1:6" x14ac:dyDescent="0.35">
      <c r="A162" s="2">
        <f t="shared" si="2"/>
        <v>43007</v>
      </c>
      <c r="B162">
        <v>29</v>
      </c>
      <c r="C162">
        <v>9</v>
      </c>
      <c r="D162">
        <v>2017</v>
      </c>
      <c r="E162">
        <v>198.75</v>
      </c>
      <c r="F162">
        <v>0.82</v>
      </c>
    </row>
    <row r="163" spans="1:6" x14ac:dyDescent="0.35">
      <c r="A163" s="2">
        <f t="shared" si="2"/>
        <v>43008</v>
      </c>
      <c r="B163">
        <v>30</v>
      </c>
      <c r="C163">
        <v>9</v>
      </c>
      <c r="D163">
        <v>2017</v>
      </c>
      <c r="E163">
        <v>199.2</v>
      </c>
      <c r="F163">
        <v>0.23</v>
      </c>
    </row>
    <row r="164" spans="1:6" x14ac:dyDescent="0.35">
      <c r="A164" s="2">
        <f t="shared" si="2"/>
        <v>43009</v>
      </c>
      <c r="B164">
        <v>1</v>
      </c>
      <c r="C164">
        <v>10</v>
      </c>
      <c r="D164">
        <v>2017</v>
      </c>
      <c r="E164">
        <v>199.87</v>
      </c>
      <c r="F164">
        <v>0.33</v>
      </c>
    </row>
    <row r="165" spans="1:6" x14ac:dyDescent="0.35">
      <c r="A165" s="2">
        <f t="shared" si="2"/>
        <v>43010</v>
      </c>
      <c r="B165">
        <v>2</v>
      </c>
      <c r="C165">
        <v>10</v>
      </c>
      <c r="D165">
        <v>2017</v>
      </c>
      <c r="E165">
        <v>200.09</v>
      </c>
      <c r="F165">
        <v>0.11</v>
      </c>
    </row>
    <row r="166" spans="1:6" x14ac:dyDescent="0.35">
      <c r="A166" s="2">
        <f t="shared" si="2"/>
        <v>43011</v>
      </c>
      <c r="B166">
        <v>3</v>
      </c>
      <c r="C166">
        <v>10</v>
      </c>
      <c r="D166">
        <v>2017</v>
      </c>
      <c r="E166">
        <v>200.8</v>
      </c>
      <c r="F166">
        <v>0.35</v>
      </c>
    </row>
    <row r="167" spans="1:6" x14ac:dyDescent="0.35">
      <c r="A167" s="2">
        <f t="shared" si="2"/>
        <v>43012</v>
      </c>
      <c r="B167">
        <v>4</v>
      </c>
      <c r="C167">
        <v>10</v>
      </c>
      <c r="D167">
        <v>2017</v>
      </c>
      <c r="E167">
        <v>200.8</v>
      </c>
      <c r="F167">
        <v>0</v>
      </c>
    </row>
    <row r="168" spans="1:6" x14ac:dyDescent="0.35">
      <c r="A168" s="2">
        <f t="shared" si="2"/>
        <v>43013</v>
      </c>
      <c r="B168">
        <v>5</v>
      </c>
      <c r="C168">
        <v>10</v>
      </c>
      <c r="D168">
        <v>2017</v>
      </c>
      <c r="E168">
        <v>203.05</v>
      </c>
      <c r="F168">
        <v>1.1200000000000001</v>
      </c>
    </row>
    <row r="169" spans="1:6" x14ac:dyDescent="0.35">
      <c r="A169" s="2">
        <f t="shared" si="2"/>
        <v>43014</v>
      </c>
      <c r="B169">
        <v>6</v>
      </c>
      <c r="C169">
        <v>10</v>
      </c>
      <c r="D169">
        <v>2017</v>
      </c>
      <c r="E169">
        <v>203.34</v>
      </c>
      <c r="F169">
        <v>0.14000000000000001</v>
      </c>
    </row>
    <row r="170" spans="1:6" x14ac:dyDescent="0.35">
      <c r="A170" s="2">
        <f t="shared" si="2"/>
        <v>43015</v>
      </c>
      <c r="B170">
        <v>7</v>
      </c>
      <c r="C170">
        <v>10</v>
      </c>
      <c r="D170">
        <v>2017</v>
      </c>
      <c r="E170">
        <v>204.67</v>
      </c>
      <c r="F170">
        <v>0.65</v>
      </c>
    </row>
    <row r="171" spans="1:6" x14ac:dyDescent="0.35">
      <c r="A171" s="2">
        <f t="shared" si="2"/>
        <v>43016</v>
      </c>
      <c r="B171">
        <v>8</v>
      </c>
      <c r="C171">
        <v>10</v>
      </c>
      <c r="D171">
        <v>2017</v>
      </c>
      <c r="E171">
        <v>206.65</v>
      </c>
      <c r="F171">
        <v>0.97</v>
      </c>
    </row>
    <row r="172" spans="1:6" x14ac:dyDescent="0.35">
      <c r="A172" s="2">
        <f t="shared" si="2"/>
        <v>43017</v>
      </c>
      <c r="B172">
        <v>9</v>
      </c>
      <c r="C172">
        <v>10</v>
      </c>
      <c r="D172">
        <v>2017</v>
      </c>
      <c r="E172">
        <v>207.33</v>
      </c>
      <c r="F172">
        <v>0.33</v>
      </c>
    </row>
    <row r="173" spans="1:6" x14ac:dyDescent="0.35">
      <c r="A173" s="2">
        <f t="shared" si="2"/>
        <v>43018</v>
      </c>
      <c r="B173">
        <v>10</v>
      </c>
      <c r="C173">
        <v>10</v>
      </c>
      <c r="D173">
        <v>2017</v>
      </c>
      <c r="E173">
        <v>207.33</v>
      </c>
      <c r="F173">
        <v>0</v>
      </c>
    </row>
    <row r="174" spans="1:6" x14ac:dyDescent="0.35">
      <c r="A174" s="2">
        <f t="shared" si="2"/>
        <v>43019</v>
      </c>
      <c r="B174">
        <v>11</v>
      </c>
      <c r="C174">
        <v>10</v>
      </c>
      <c r="D174">
        <v>2017</v>
      </c>
      <c r="E174">
        <v>207.33</v>
      </c>
      <c r="F174">
        <v>0</v>
      </c>
    </row>
    <row r="175" spans="1:6" x14ac:dyDescent="0.35">
      <c r="A175" s="2">
        <f t="shared" si="2"/>
        <v>43020</v>
      </c>
      <c r="B175">
        <v>12</v>
      </c>
      <c r="C175">
        <v>10</v>
      </c>
      <c r="D175">
        <v>2017</v>
      </c>
      <c r="E175">
        <v>211.99</v>
      </c>
      <c r="F175">
        <v>2.25</v>
      </c>
    </row>
    <row r="176" spans="1:6" x14ac:dyDescent="0.35">
      <c r="A176" s="2">
        <f t="shared" si="2"/>
        <v>43021</v>
      </c>
      <c r="B176">
        <v>13</v>
      </c>
      <c r="C176">
        <v>10</v>
      </c>
      <c r="D176">
        <v>2017</v>
      </c>
      <c r="E176">
        <v>213.16</v>
      </c>
      <c r="F176">
        <v>0.55000000000000004</v>
      </c>
    </row>
    <row r="177" spans="1:6" x14ac:dyDescent="0.35">
      <c r="A177" s="2">
        <f t="shared" si="2"/>
        <v>43022</v>
      </c>
      <c r="B177">
        <v>14</v>
      </c>
      <c r="C177">
        <v>10</v>
      </c>
      <c r="D177">
        <v>2017</v>
      </c>
      <c r="E177">
        <v>222.05</v>
      </c>
      <c r="F177">
        <v>4.17</v>
      </c>
    </row>
    <row r="178" spans="1:6" x14ac:dyDescent="0.35">
      <c r="A178" s="2">
        <f t="shared" si="2"/>
        <v>43023</v>
      </c>
      <c r="B178">
        <v>15</v>
      </c>
      <c r="C178">
        <v>10</v>
      </c>
      <c r="D178">
        <v>2017</v>
      </c>
      <c r="E178">
        <v>222.06</v>
      </c>
      <c r="F178">
        <v>0</v>
      </c>
    </row>
    <row r="179" spans="1:6" x14ac:dyDescent="0.35">
      <c r="A179" s="2">
        <f t="shared" si="2"/>
        <v>43024</v>
      </c>
      <c r="B179">
        <v>16</v>
      </c>
      <c r="C179">
        <v>10</v>
      </c>
      <c r="D179">
        <v>2017</v>
      </c>
      <c r="E179">
        <v>223.09</v>
      </c>
      <c r="F179">
        <v>0.46</v>
      </c>
    </row>
    <row r="180" spans="1:6" x14ac:dyDescent="0.35">
      <c r="A180" s="2">
        <f t="shared" si="2"/>
        <v>43025</v>
      </c>
      <c r="B180">
        <v>17</v>
      </c>
      <c r="C180">
        <v>10</v>
      </c>
      <c r="D180">
        <v>2017</v>
      </c>
      <c r="E180">
        <v>224.41</v>
      </c>
      <c r="F180">
        <v>0.59</v>
      </c>
    </row>
    <row r="181" spans="1:6" x14ac:dyDescent="0.35">
      <c r="A181" s="2">
        <f t="shared" si="2"/>
        <v>43026</v>
      </c>
      <c r="B181">
        <v>18</v>
      </c>
      <c r="C181">
        <v>10</v>
      </c>
      <c r="D181">
        <v>2017</v>
      </c>
      <c r="E181">
        <v>224.41</v>
      </c>
      <c r="F181">
        <v>0</v>
      </c>
    </row>
    <row r="182" spans="1:6" x14ac:dyDescent="0.35">
      <c r="A182" s="2">
        <f t="shared" si="2"/>
        <v>43027</v>
      </c>
      <c r="B182">
        <v>19</v>
      </c>
      <c r="C182">
        <v>10</v>
      </c>
      <c r="D182">
        <v>2017</v>
      </c>
      <c r="E182">
        <v>226.95</v>
      </c>
      <c r="F182">
        <v>1.1299999999999999</v>
      </c>
    </row>
    <row r="183" spans="1:6" x14ac:dyDescent="0.35">
      <c r="A183" s="2">
        <f t="shared" si="2"/>
        <v>43028</v>
      </c>
      <c r="B183">
        <v>20</v>
      </c>
      <c r="C183">
        <v>10</v>
      </c>
      <c r="D183">
        <v>2017</v>
      </c>
      <c r="E183">
        <v>226.95</v>
      </c>
      <c r="F183">
        <v>0</v>
      </c>
    </row>
    <row r="184" spans="1:6" x14ac:dyDescent="0.35">
      <c r="A184" s="2">
        <f t="shared" si="2"/>
        <v>43029</v>
      </c>
      <c r="B184">
        <v>21</v>
      </c>
      <c r="C184">
        <v>10</v>
      </c>
      <c r="D184">
        <v>2017</v>
      </c>
      <c r="E184">
        <v>230.63</v>
      </c>
      <c r="F184">
        <v>1.62</v>
      </c>
    </row>
    <row r="185" spans="1:6" x14ac:dyDescent="0.35">
      <c r="A185" s="2">
        <f t="shared" si="2"/>
        <v>43030</v>
      </c>
      <c r="B185">
        <v>22</v>
      </c>
      <c r="C185">
        <v>10</v>
      </c>
      <c r="D185">
        <v>2017</v>
      </c>
      <c r="E185">
        <v>233.16</v>
      </c>
      <c r="F185">
        <v>1.1000000000000001</v>
      </c>
    </row>
    <row r="186" spans="1:6" x14ac:dyDescent="0.35">
      <c r="A186" s="2">
        <f t="shared" si="2"/>
        <v>43031</v>
      </c>
      <c r="B186">
        <v>23</v>
      </c>
      <c r="C186">
        <v>10</v>
      </c>
      <c r="D186">
        <v>2017</v>
      </c>
      <c r="E186">
        <v>234.32</v>
      </c>
      <c r="F186">
        <v>0.5</v>
      </c>
    </row>
    <row r="187" spans="1:6" x14ac:dyDescent="0.35">
      <c r="A187" s="2">
        <f t="shared" si="2"/>
        <v>43032</v>
      </c>
      <c r="B187">
        <v>24</v>
      </c>
      <c r="C187">
        <v>10</v>
      </c>
      <c r="D187">
        <v>2017</v>
      </c>
      <c r="E187">
        <v>235.85</v>
      </c>
      <c r="F187">
        <v>0.65</v>
      </c>
    </row>
    <row r="188" spans="1:6" x14ac:dyDescent="0.35">
      <c r="A188" s="2">
        <f t="shared" si="2"/>
        <v>43033</v>
      </c>
      <c r="B188">
        <v>25</v>
      </c>
      <c r="C188">
        <v>10</v>
      </c>
      <c r="D188">
        <v>2017</v>
      </c>
      <c r="E188">
        <v>237.91</v>
      </c>
      <c r="F188">
        <v>0.87</v>
      </c>
    </row>
    <row r="189" spans="1:6" x14ac:dyDescent="0.35">
      <c r="A189" s="2">
        <f t="shared" si="2"/>
        <v>43034</v>
      </c>
      <c r="B189">
        <v>26</v>
      </c>
      <c r="C189">
        <v>10</v>
      </c>
      <c r="D189">
        <v>2017</v>
      </c>
      <c r="E189">
        <v>243.02</v>
      </c>
      <c r="F189">
        <v>2.14</v>
      </c>
    </row>
    <row r="190" spans="1:6" x14ac:dyDescent="0.35">
      <c r="A190" s="2">
        <f t="shared" si="2"/>
        <v>43035</v>
      </c>
      <c r="B190">
        <v>27</v>
      </c>
      <c r="C190">
        <v>10</v>
      </c>
      <c r="D190">
        <v>2017</v>
      </c>
      <c r="E190">
        <v>243.16</v>
      </c>
      <c r="F190">
        <v>0.06</v>
      </c>
    </row>
    <row r="191" spans="1:6" x14ac:dyDescent="0.35">
      <c r="A191" s="2">
        <f t="shared" si="2"/>
        <v>43036</v>
      </c>
      <c r="B191">
        <v>28</v>
      </c>
      <c r="C191">
        <v>10</v>
      </c>
      <c r="D191">
        <v>2017</v>
      </c>
      <c r="E191">
        <v>242.42</v>
      </c>
      <c r="F191">
        <v>-0.3</v>
      </c>
    </row>
    <row r="192" spans="1:6" x14ac:dyDescent="0.35">
      <c r="A192" s="2">
        <f t="shared" si="2"/>
        <v>43037</v>
      </c>
      <c r="B192">
        <v>29</v>
      </c>
      <c r="C192">
        <v>10</v>
      </c>
      <c r="D192">
        <v>2017</v>
      </c>
      <c r="E192">
        <v>243.71</v>
      </c>
      <c r="F192">
        <v>0.54</v>
      </c>
    </row>
    <row r="193" spans="1:6" x14ac:dyDescent="0.35">
      <c r="A193" s="2">
        <f t="shared" si="2"/>
        <v>43038</v>
      </c>
      <c r="B193">
        <v>30</v>
      </c>
      <c r="C193">
        <v>10</v>
      </c>
      <c r="D193">
        <v>2017</v>
      </c>
      <c r="E193">
        <v>245.83</v>
      </c>
      <c r="F193">
        <v>0.87</v>
      </c>
    </row>
    <row r="194" spans="1:6" x14ac:dyDescent="0.35">
      <c r="A194" s="2">
        <f t="shared" si="2"/>
        <v>43039</v>
      </c>
      <c r="B194">
        <v>31</v>
      </c>
      <c r="C194">
        <v>10</v>
      </c>
      <c r="D194">
        <v>2017</v>
      </c>
      <c r="E194">
        <v>246.24</v>
      </c>
      <c r="F194">
        <v>0.16</v>
      </c>
    </row>
    <row r="195" spans="1:6" x14ac:dyDescent="0.35">
      <c r="A195" s="2">
        <f t="shared" ref="A195:A258" si="3">DATE(D195,C195,B195)</f>
        <v>43040</v>
      </c>
      <c r="B195">
        <v>1</v>
      </c>
      <c r="C195">
        <v>11</v>
      </c>
      <c r="D195">
        <v>2017</v>
      </c>
      <c r="E195">
        <v>247.84</v>
      </c>
      <c r="F195">
        <v>0.65</v>
      </c>
    </row>
    <row r="196" spans="1:6" x14ac:dyDescent="0.35">
      <c r="A196" s="2">
        <f t="shared" si="3"/>
        <v>43041</v>
      </c>
      <c r="B196">
        <v>2</v>
      </c>
      <c r="C196">
        <v>11</v>
      </c>
      <c r="D196">
        <v>2017</v>
      </c>
      <c r="E196">
        <v>248.89</v>
      </c>
      <c r="F196">
        <v>0.42</v>
      </c>
    </row>
    <row r="197" spans="1:6" x14ac:dyDescent="0.35">
      <c r="A197" s="2">
        <f t="shared" si="3"/>
        <v>43042</v>
      </c>
      <c r="B197">
        <v>3</v>
      </c>
      <c r="C197">
        <v>11</v>
      </c>
      <c r="D197">
        <v>2017</v>
      </c>
      <c r="E197">
        <v>248.89</v>
      </c>
      <c r="F197">
        <v>0</v>
      </c>
    </row>
    <row r="198" spans="1:6" x14ac:dyDescent="0.35">
      <c r="A198" s="2">
        <f t="shared" si="3"/>
        <v>43043</v>
      </c>
      <c r="B198">
        <v>4</v>
      </c>
      <c r="C198">
        <v>11</v>
      </c>
      <c r="D198">
        <v>2017</v>
      </c>
      <c r="E198">
        <v>251.89</v>
      </c>
      <c r="F198">
        <v>1.2</v>
      </c>
    </row>
    <row r="199" spans="1:6" x14ac:dyDescent="0.35">
      <c r="A199" s="2">
        <f t="shared" si="3"/>
        <v>43044</v>
      </c>
      <c r="B199">
        <v>5</v>
      </c>
      <c r="C199">
        <v>11</v>
      </c>
      <c r="D199">
        <v>2017</v>
      </c>
      <c r="E199">
        <v>251.98</v>
      </c>
      <c r="F199">
        <v>0.04</v>
      </c>
    </row>
    <row r="200" spans="1:6" x14ac:dyDescent="0.35">
      <c r="A200" s="2">
        <f t="shared" si="3"/>
        <v>43045</v>
      </c>
      <c r="B200">
        <v>6</v>
      </c>
      <c r="C200">
        <v>11</v>
      </c>
      <c r="D200">
        <v>2017</v>
      </c>
      <c r="E200">
        <v>252.51</v>
      </c>
      <c r="F200">
        <v>0.21</v>
      </c>
    </row>
    <row r="201" spans="1:6" x14ac:dyDescent="0.35">
      <c r="A201" s="2">
        <f t="shared" si="3"/>
        <v>43046</v>
      </c>
      <c r="B201">
        <v>7</v>
      </c>
      <c r="C201">
        <v>11</v>
      </c>
      <c r="D201">
        <v>2017</v>
      </c>
      <c r="E201">
        <v>252.51</v>
      </c>
      <c r="F201">
        <v>0</v>
      </c>
    </row>
    <row r="202" spans="1:6" x14ac:dyDescent="0.35">
      <c r="A202" s="2">
        <f t="shared" si="3"/>
        <v>43047</v>
      </c>
      <c r="B202">
        <v>8</v>
      </c>
      <c r="C202">
        <v>11</v>
      </c>
      <c r="D202">
        <v>2017</v>
      </c>
      <c r="E202">
        <v>253.85</v>
      </c>
      <c r="F202">
        <v>0.53</v>
      </c>
    </row>
    <row r="203" spans="1:6" x14ac:dyDescent="0.35">
      <c r="A203" s="2">
        <f t="shared" si="3"/>
        <v>43048</v>
      </c>
      <c r="B203">
        <v>9</v>
      </c>
      <c r="C203">
        <v>11</v>
      </c>
      <c r="D203">
        <v>2017</v>
      </c>
      <c r="E203">
        <v>256.69</v>
      </c>
      <c r="F203">
        <v>1.1200000000000001</v>
      </c>
    </row>
    <row r="204" spans="1:6" x14ac:dyDescent="0.35">
      <c r="A204" s="2">
        <f t="shared" si="3"/>
        <v>43049</v>
      </c>
      <c r="B204">
        <v>10</v>
      </c>
      <c r="C204">
        <v>11</v>
      </c>
      <c r="D204">
        <v>2017</v>
      </c>
      <c r="E204">
        <v>256.95999999999998</v>
      </c>
      <c r="F204">
        <v>0.1</v>
      </c>
    </row>
    <row r="205" spans="1:6" x14ac:dyDescent="0.35">
      <c r="A205" s="2">
        <f t="shared" si="3"/>
        <v>43050</v>
      </c>
      <c r="B205">
        <v>11</v>
      </c>
      <c r="C205">
        <v>11</v>
      </c>
      <c r="D205">
        <v>2017</v>
      </c>
      <c r="E205">
        <v>257.16000000000003</v>
      </c>
      <c r="F205">
        <v>0.08</v>
      </c>
    </row>
    <row r="206" spans="1:6" x14ac:dyDescent="0.35">
      <c r="A206" s="2">
        <f t="shared" si="3"/>
        <v>43051</v>
      </c>
      <c r="B206">
        <v>12</v>
      </c>
      <c r="C206">
        <v>11</v>
      </c>
      <c r="D206">
        <v>2017</v>
      </c>
      <c r="E206">
        <v>261.08</v>
      </c>
      <c r="F206">
        <v>1.53</v>
      </c>
    </row>
    <row r="207" spans="1:6" x14ac:dyDescent="0.35">
      <c r="A207" s="2">
        <f t="shared" si="3"/>
        <v>43052</v>
      </c>
      <c r="B207">
        <v>13</v>
      </c>
      <c r="C207">
        <v>11</v>
      </c>
      <c r="D207">
        <v>2017</v>
      </c>
      <c r="E207">
        <v>261.08</v>
      </c>
      <c r="F207">
        <v>0</v>
      </c>
    </row>
    <row r="208" spans="1:6" x14ac:dyDescent="0.35">
      <c r="A208" s="2">
        <f t="shared" si="3"/>
        <v>43053</v>
      </c>
      <c r="B208">
        <v>14</v>
      </c>
      <c r="C208">
        <v>11</v>
      </c>
      <c r="D208">
        <v>2017</v>
      </c>
      <c r="E208">
        <v>261.02</v>
      </c>
      <c r="F208">
        <v>-0.03</v>
      </c>
    </row>
    <row r="209" spans="1:6" x14ac:dyDescent="0.35">
      <c r="A209" s="2">
        <f t="shared" si="3"/>
        <v>43054</v>
      </c>
      <c r="B209">
        <v>15</v>
      </c>
      <c r="C209">
        <v>11</v>
      </c>
      <c r="D209">
        <v>2017</v>
      </c>
      <c r="E209">
        <v>260.85000000000002</v>
      </c>
      <c r="F209">
        <v>-7.0000000000000007E-2</v>
      </c>
    </row>
    <row r="210" spans="1:6" x14ac:dyDescent="0.35">
      <c r="A210" s="2">
        <f t="shared" si="3"/>
        <v>43055</v>
      </c>
      <c r="B210">
        <v>16</v>
      </c>
      <c r="C210">
        <v>11</v>
      </c>
      <c r="D210">
        <v>2017</v>
      </c>
      <c r="E210">
        <v>260.85000000000002</v>
      </c>
      <c r="F210">
        <v>0</v>
      </c>
    </row>
    <row r="211" spans="1:6" x14ac:dyDescent="0.35">
      <c r="A211" s="2">
        <f t="shared" si="3"/>
        <v>43056</v>
      </c>
      <c r="B211">
        <v>17</v>
      </c>
      <c r="C211">
        <v>11</v>
      </c>
      <c r="D211">
        <v>2017</v>
      </c>
      <c r="E211">
        <v>269.05</v>
      </c>
      <c r="F211">
        <v>3.15</v>
      </c>
    </row>
    <row r="212" spans="1:6" x14ac:dyDescent="0.35">
      <c r="A212" s="2">
        <f t="shared" si="3"/>
        <v>43057</v>
      </c>
      <c r="B212">
        <v>18</v>
      </c>
      <c r="C212">
        <v>11</v>
      </c>
      <c r="D212">
        <v>2017</v>
      </c>
      <c r="E212">
        <v>272.64999999999998</v>
      </c>
      <c r="F212">
        <v>1.34</v>
      </c>
    </row>
    <row r="213" spans="1:6" x14ac:dyDescent="0.35">
      <c r="A213" s="2">
        <f t="shared" si="3"/>
        <v>43058</v>
      </c>
      <c r="B213">
        <v>19</v>
      </c>
      <c r="C213">
        <v>11</v>
      </c>
      <c r="D213">
        <v>2017</v>
      </c>
      <c r="E213">
        <v>280.05</v>
      </c>
      <c r="F213">
        <v>2.71</v>
      </c>
    </row>
    <row r="214" spans="1:6" x14ac:dyDescent="0.35">
      <c r="A214" s="2">
        <f t="shared" si="3"/>
        <v>43059</v>
      </c>
      <c r="B214">
        <v>20</v>
      </c>
      <c r="C214">
        <v>11</v>
      </c>
      <c r="D214">
        <v>2017</v>
      </c>
      <c r="E214">
        <v>280.32</v>
      </c>
      <c r="F214">
        <v>0.1</v>
      </c>
    </row>
    <row r="215" spans="1:6" x14ac:dyDescent="0.35">
      <c r="A215" s="2">
        <f t="shared" si="3"/>
        <v>43060</v>
      </c>
      <c r="B215">
        <v>21</v>
      </c>
      <c r="C215">
        <v>11</v>
      </c>
      <c r="D215">
        <v>2017</v>
      </c>
      <c r="E215">
        <v>282.27999999999997</v>
      </c>
      <c r="F215">
        <v>0.7</v>
      </c>
    </row>
    <row r="216" spans="1:6" x14ac:dyDescent="0.35">
      <c r="A216" s="2">
        <f t="shared" si="3"/>
        <v>43061</v>
      </c>
      <c r="B216">
        <v>22</v>
      </c>
      <c r="C216">
        <v>11</v>
      </c>
      <c r="D216">
        <v>2017</v>
      </c>
      <c r="E216">
        <v>282.69</v>
      </c>
      <c r="F216">
        <v>0.14000000000000001</v>
      </c>
    </row>
    <row r="217" spans="1:6" x14ac:dyDescent="0.35">
      <c r="A217" s="2">
        <f t="shared" si="3"/>
        <v>43062</v>
      </c>
      <c r="B217">
        <v>23</v>
      </c>
      <c r="C217">
        <v>11</v>
      </c>
      <c r="D217">
        <v>2017</v>
      </c>
      <c r="E217">
        <v>282.69</v>
      </c>
      <c r="F217">
        <v>0</v>
      </c>
    </row>
    <row r="218" spans="1:6" x14ac:dyDescent="0.35">
      <c r="A218" s="2">
        <f t="shared" si="3"/>
        <v>43063</v>
      </c>
      <c r="B218">
        <v>24</v>
      </c>
      <c r="C218">
        <v>11</v>
      </c>
      <c r="D218">
        <v>2017</v>
      </c>
      <c r="E218">
        <v>282.82</v>
      </c>
      <c r="F218">
        <v>0.05</v>
      </c>
    </row>
    <row r="219" spans="1:6" x14ac:dyDescent="0.35">
      <c r="A219" s="2">
        <f t="shared" si="3"/>
        <v>43064</v>
      </c>
      <c r="B219">
        <v>25</v>
      </c>
      <c r="C219">
        <v>11</v>
      </c>
      <c r="D219">
        <v>2017</v>
      </c>
      <c r="E219">
        <v>285.91000000000003</v>
      </c>
      <c r="F219">
        <v>1.0900000000000001</v>
      </c>
    </row>
    <row r="220" spans="1:6" x14ac:dyDescent="0.35">
      <c r="A220" s="2">
        <f t="shared" si="3"/>
        <v>43065</v>
      </c>
      <c r="B220">
        <v>26</v>
      </c>
      <c r="C220">
        <v>11</v>
      </c>
      <c r="D220">
        <v>2017</v>
      </c>
      <c r="E220">
        <v>288.79000000000002</v>
      </c>
      <c r="F220">
        <v>1.01</v>
      </c>
    </row>
    <row r="221" spans="1:6" x14ac:dyDescent="0.35">
      <c r="A221" s="2">
        <f t="shared" si="3"/>
        <v>43066</v>
      </c>
      <c r="B221">
        <v>27</v>
      </c>
      <c r="C221">
        <v>11</v>
      </c>
      <c r="D221">
        <v>2017</v>
      </c>
      <c r="E221">
        <v>288.79000000000002</v>
      </c>
      <c r="F221">
        <v>0</v>
      </c>
    </row>
    <row r="222" spans="1:6" x14ac:dyDescent="0.35">
      <c r="A222" s="2">
        <f t="shared" si="3"/>
        <v>43067</v>
      </c>
      <c r="B222">
        <v>28</v>
      </c>
      <c r="C222">
        <v>11</v>
      </c>
      <c r="D222">
        <v>2017</v>
      </c>
      <c r="E222">
        <v>288.79000000000002</v>
      </c>
      <c r="F222">
        <v>0</v>
      </c>
    </row>
    <row r="223" spans="1:6" x14ac:dyDescent="0.35">
      <c r="A223" s="2">
        <f t="shared" si="3"/>
        <v>43068</v>
      </c>
      <c r="B223">
        <v>29</v>
      </c>
      <c r="C223">
        <v>11</v>
      </c>
      <c r="D223">
        <v>2017</v>
      </c>
      <c r="E223">
        <v>295</v>
      </c>
      <c r="F223">
        <v>2.15</v>
      </c>
    </row>
    <row r="224" spans="1:6" x14ac:dyDescent="0.35">
      <c r="A224" s="2">
        <f t="shared" si="3"/>
        <v>43069</v>
      </c>
      <c r="B224">
        <v>30</v>
      </c>
      <c r="C224">
        <v>11</v>
      </c>
      <c r="D224">
        <v>2017</v>
      </c>
      <c r="E224">
        <v>301.89999999999998</v>
      </c>
      <c r="F224">
        <v>2.34</v>
      </c>
    </row>
    <row r="225" spans="1:6" x14ac:dyDescent="0.35">
      <c r="A225" s="2">
        <f t="shared" si="3"/>
        <v>43070</v>
      </c>
      <c r="B225">
        <v>1</v>
      </c>
      <c r="C225">
        <v>12</v>
      </c>
      <c r="D225">
        <v>2017</v>
      </c>
      <c r="E225">
        <v>303.47000000000003</v>
      </c>
      <c r="F225">
        <v>0.52</v>
      </c>
    </row>
    <row r="226" spans="1:6" x14ac:dyDescent="0.35">
      <c r="A226" s="2">
        <f t="shared" si="3"/>
        <v>43071</v>
      </c>
      <c r="B226">
        <v>2</v>
      </c>
      <c r="C226">
        <v>12</v>
      </c>
      <c r="D226">
        <v>2017</v>
      </c>
      <c r="E226">
        <v>307.79000000000002</v>
      </c>
      <c r="F226">
        <v>1.42</v>
      </c>
    </row>
    <row r="227" spans="1:6" x14ac:dyDescent="0.35">
      <c r="A227" s="2">
        <f t="shared" si="3"/>
        <v>43072</v>
      </c>
      <c r="B227">
        <v>3</v>
      </c>
      <c r="C227">
        <v>12</v>
      </c>
      <c r="D227">
        <v>2017</v>
      </c>
      <c r="E227">
        <v>320.82</v>
      </c>
      <c r="F227">
        <v>4.2300000000000004</v>
      </c>
    </row>
    <row r="228" spans="1:6" x14ac:dyDescent="0.35">
      <c r="A228" s="2">
        <f t="shared" si="3"/>
        <v>43073</v>
      </c>
      <c r="B228">
        <v>4</v>
      </c>
      <c r="C228">
        <v>12</v>
      </c>
      <c r="D228">
        <v>2017</v>
      </c>
      <c r="E228">
        <v>320.82</v>
      </c>
      <c r="F228">
        <v>0</v>
      </c>
    </row>
    <row r="229" spans="1:6" x14ac:dyDescent="0.35">
      <c r="A229" s="2">
        <f t="shared" si="3"/>
        <v>43074</v>
      </c>
      <c r="B229">
        <v>5</v>
      </c>
      <c r="C229">
        <v>12</v>
      </c>
      <c r="D229">
        <v>2017</v>
      </c>
      <c r="E229">
        <v>320.82</v>
      </c>
      <c r="F229">
        <v>0</v>
      </c>
    </row>
    <row r="230" spans="1:6" x14ac:dyDescent="0.35">
      <c r="A230" s="2">
        <f t="shared" si="3"/>
        <v>43075</v>
      </c>
      <c r="B230">
        <v>6</v>
      </c>
      <c r="C230">
        <v>12</v>
      </c>
      <c r="D230">
        <v>2017</v>
      </c>
      <c r="E230">
        <v>320.82</v>
      </c>
      <c r="F230">
        <v>0</v>
      </c>
    </row>
    <row r="231" spans="1:6" x14ac:dyDescent="0.35">
      <c r="A231" s="2">
        <f t="shared" si="3"/>
        <v>43076</v>
      </c>
      <c r="B231">
        <v>7</v>
      </c>
      <c r="C231">
        <v>12</v>
      </c>
      <c r="D231">
        <v>2017</v>
      </c>
      <c r="E231">
        <v>323.25</v>
      </c>
      <c r="F231">
        <v>0.75</v>
      </c>
    </row>
    <row r="232" spans="1:6" x14ac:dyDescent="0.35">
      <c r="A232" s="2">
        <f t="shared" si="3"/>
        <v>43077</v>
      </c>
      <c r="B232">
        <v>8</v>
      </c>
      <c r="C232">
        <v>12</v>
      </c>
      <c r="D232">
        <v>2017</v>
      </c>
      <c r="E232">
        <v>329.97</v>
      </c>
      <c r="F232">
        <v>2.08</v>
      </c>
    </row>
    <row r="233" spans="1:6" x14ac:dyDescent="0.35">
      <c r="A233" s="2">
        <f t="shared" si="3"/>
        <v>43078</v>
      </c>
      <c r="B233">
        <v>9</v>
      </c>
      <c r="C233">
        <v>12</v>
      </c>
      <c r="D233">
        <v>2017</v>
      </c>
      <c r="E233">
        <v>330.26</v>
      </c>
      <c r="F233">
        <v>0.09</v>
      </c>
    </row>
    <row r="234" spans="1:6" x14ac:dyDescent="0.35">
      <c r="A234" s="2">
        <f t="shared" si="3"/>
        <v>43079</v>
      </c>
      <c r="B234">
        <v>10</v>
      </c>
      <c r="C234">
        <v>12</v>
      </c>
      <c r="D234">
        <v>2017</v>
      </c>
      <c r="E234">
        <v>333.43</v>
      </c>
      <c r="F234">
        <v>0.96</v>
      </c>
    </row>
    <row r="235" spans="1:6" x14ac:dyDescent="0.35">
      <c r="A235" s="2">
        <f t="shared" si="3"/>
        <v>43080</v>
      </c>
      <c r="B235">
        <v>11</v>
      </c>
      <c r="C235">
        <v>12</v>
      </c>
      <c r="D235">
        <v>2017</v>
      </c>
      <c r="E235">
        <v>341.74</v>
      </c>
      <c r="F235">
        <v>2.4900000000000002</v>
      </c>
    </row>
    <row r="236" spans="1:6" x14ac:dyDescent="0.35">
      <c r="A236" s="2">
        <f t="shared" si="3"/>
        <v>43081</v>
      </c>
      <c r="B236">
        <v>12</v>
      </c>
      <c r="C236">
        <v>12</v>
      </c>
      <c r="D236">
        <v>2017</v>
      </c>
      <c r="E236">
        <v>347</v>
      </c>
      <c r="F236">
        <v>1.54</v>
      </c>
    </row>
    <row r="237" spans="1:6" x14ac:dyDescent="0.35">
      <c r="A237" s="2">
        <f t="shared" si="3"/>
        <v>43082</v>
      </c>
      <c r="B237">
        <v>13</v>
      </c>
      <c r="C237">
        <v>12</v>
      </c>
      <c r="D237">
        <v>2017</v>
      </c>
      <c r="E237">
        <v>347</v>
      </c>
      <c r="F237">
        <v>0</v>
      </c>
    </row>
    <row r="238" spans="1:6" x14ac:dyDescent="0.35">
      <c r="A238" s="2">
        <f t="shared" si="3"/>
        <v>43083</v>
      </c>
      <c r="B238">
        <v>14</v>
      </c>
      <c r="C238">
        <v>12</v>
      </c>
      <c r="D238">
        <v>2017</v>
      </c>
      <c r="E238">
        <v>349.38</v>
      </c>
      <c r="F238">
        <v>0.68</v>
      </c>
    </row>
    <row r="239" spans="1:6" x14ac:dyDescent="0.35">
      <c r="A239" s="2">
        <f t="shared" si="3"/>
        <v>43084</v>
      </c>
      <c r="B239">
        <v>15</v>
      </c>
      <c r="C239">
        <v>12</v>
      </c>
      <c r="D239">
        <v>2017</v>
      </c>
      <c r="E239">
        <v>360.02</v>
      </c>
      <c r="F239">
        <v>3.05</v>
      </c>
    </row>
    <row r="240" spans="1:6" x14ac:dyDescent="0.35">
      <c r="A240" s="2">
        <f t="shared" si="3"/>
        <v>43085</v>
      </c>
      <c r="B240">
        <v>16</v>
      </c>
      <c r="C240">
        <v>12</v>
      </c>
      <c r="D240">
        <v>2017</v>
      </c>
      <c r="E240">
        <v>362.22</v>
      </c>
      <c r="F240">
        <v>0.61</v>
      </c>
    </row>
    <row r="241" spans="1:6" x14ac:dyDescent="0.35">
      <c r="A241" s="2">
        <f t="shared" si="3"/>
        <v>43086</v>
      </c>
      <c r="B241">
        <v>17</v>
      </c>
      <c r="C241">
        <v>12</v>
      </c>
      <c r="D241">
        <v>2017</v>
      </c>
      <c r="E241">
        <v>370.5</v>
      </c>
      <c r="F241">
        <v>2.29</v>
      </c>
    </row>
    <row r="242" spans="1:6" x14ac:dyDescent="0.35">
      <c r="A242" s="2">
        <f t="shared" si="3"/>
        <v>43087</v>
      </c>
      <c r="B242">
        <v>18</v>
      </c>
      <c r="C242">
        <v>12</v>
      </c>
      <c r="D242">
        <v>2017</v>
      </c>
      <c r="E242">
        <v>370.5</v>
      </c>
      <c r="F242">
        <v>0</v>
      </c>
    </row>
    <row r="243" spans="1:6" x14ac:dyDescent="0.35">
      <c r="A243" s="2">
        <f t="shared" si="3"/>
        <v>43088</v>
      </c>
      <c r="B243">
        <v>19</v>
      </c>
      <c r="C243">
        <v>12</v>
      </c>
      <c r="D243">
        <v>2017</v>
      </c>
      <c r="E243">
        <v>408.68</v>
      </c>
      <c r="F243">
        <v>10.31</v>
      </c>
    </row>
    <row r="244" spans="1:6" x14ac:dyDescent="0.35">
      <c r="A244" s="2">
        <f t="shared" si="3"/>
        <v>43089</v>
      </c>
      <c r="B244">
        <v>20</v>
      </c>
      <c r="C244">
        <v>12</v>
      </c>
      <c r="D244">
        <v>2017</v>
      </c>
      <c r="E244">
        <v>413.62</v>
      </c>
      <c r="F244">
        <v>1.21</v>
      </c>
    </row>
    <row r="245" spans="1:6" x14ac:dyDescent="0.35">
      <c r="A245" s="2">
        <f t="shared" si="3"/>
        <v>43090</v>
      </c>
      <c r="B245">
        <v>21</v>
      </c>
      <c r="C245">
        <v>12</v>
      </c>
      <c r="D245">
        <v>2017</v>
      </c>
      <c r="E245">
        <v>413.62</v>
      </c>
      <c r="F245">
        <v>0</v>
      </c>
    </row>
    <row r="246" spans="1:6" x14ac:dyDescent="0.35">
      <c r="A246" s="2">
        <f t="shared" si="3"/>
        <v>43091</v>
      </c>
      <c r="B246">
        <v>22</v>
      </c>
      <c r="C246">
        <v>12</v>
      </c>
      <c r="D246">
        <v>2017</v>
      </c>
      <c r="E246">
        <v>417.64</v>
      </c>
      <c r="F246">
        <v>0.97</v>
      </c>
    </row>
    <row r="247" spans="1:6" x14ac:dyDescent="0.35">
      <c r="A247" s="2">
        <f t="shared" si="3"/>
        <v>43092</v>
      </c>
      <c r="B247">
        <v>23</v>
      </c>
      <c r="C247">
        <v>12</v>
      </c>
      <c r="D247">
        <v>2017</v>
      </c>
      <c r="E247">
        <v>423.52</v>
      </c>
      <c r="F247">
        <v>1.41</v>
      </c>
    </row>
    <row r="248" spans="1:6" x14ac:dyDescent="0.35">
      <c r="A248" s="2">
        <f t="shared" si="3"/>
        <v>43093</v>
      </c>
      <c r="B248">
        <v>24</v>
      </c>
      <c r="C248">
        <v>12</v>
      </c>
      <c r="D248">
        <v>2017</v>
      </c>
      <c r="E248">
        <v>449.66</v>
      </c>
      <c r="F248">
        <v>6.17</v>
      </c>
    </row>
    <row r="249" spans="1:6" x14ac:dyDescent="0.35">
      <c r="A249" s="2">
        <f t="shared" si="3"/>
        <v>43094</v>
      </c>
      <c r="B249">
        <v>25</v>
      </c>
      <c r="C249">
        <v>12</v>
      </c>
      <c r="D249">
        <v>2017</v>
      </c>
      <c r="E249">
        <v>449.66</v>
      </c>
      <c r="F249">
        <v>0</v>
      </c>
    </row>
    <row r="250" spans="1:6" x14ac:dyDescent="0.35">
      <c r="A250" s="2">
        <f t="shared" si="3"/>
        <v>43095</v>
      </c>
      <c r="B250">
        <v>26</v>
      </c>
      <c r="C250">
        <v>12</v>
      </c>
      <c r="D250">
        <v>2017</v>
      </c>
      <c r="E250">
        <v>465.59</v>
      </c>
      <c r="F250">
        <v>3.54</v>
      </c>
    </row>
    <row r="251" spans="1:6" x14ac:dyDescent="0.35">
      <c r="A251" s="2">
        <f t="shared" si="3"/>
        <v>43096</v>
      </c>
      <c r="B251">
        <v>27</v>
      </c>
      <c r="C251">
        <v>12</v>
      </c>
      <c r="D251">
        <v>2017</v>
      </c>
      <c r="E251">
        <v>469.98</v>
      </c>
      <c r="F251">
        <v>0.94</v>
      </c>
    </row>
    <row r="252" spans="1:6" x14ac:dyDescent="0.35">
      <c r="A252" s="2">
        <f t="shared" si="3"/>
        <v>43097</v>
      </c>
      <c r="B252">
        <v>28</v>
      </c>
      <c r="C252">
        <v>12</v>
      </c>
      <c r="D252">
        <v>2017</v>
      </c>
      <c r="E252">
        <v>469.98</v>
      </c>
      <c r="F252">
        <v>0</v>
      </c>
    </row>
    <row r="253" spans="1:6" x14ac:dyDescent="0.35">
      <c r="A253" s="2">
        <f t="shared" si="3"/>
        <v>43098</v>
      </c>
      <c r="B253">
        <v>29</v>
      </c>
      <c r="C253">
        <v>12</v>
      </c>
      <c r="D253">
        <v>2017</v>
      </c>
      <c r="E253">
        <v>474.68</v>
      </c>
      <c r="F253">
        <v>1</v>
      </c>
    </row>
    <row r="254" spans="1:6" x14ac:dyDescent="0.35">
      <c r="A254" s="2">
        <f t="shared" si="3"/>
        <v>43099</v>
      </c>
      <c r="B254">
        <v>30</v>
      </c>
      <c r="C254">
        <v>12</v>
      </c>
      <c r="D254">
        <v>2017</v>
      </c>
      <c r="E254">
        <v>481.9</v>
      </c>
      <c r="F254">
        <v>1.52</v>
      </c>
    </row>
    <row r="255" spans="1:6" x14ac:dyDescent="0.35">
      <c r="A255" s="2">
        <f t="shared" si="3"/>
        <v>43100</v>
      </c>
      <c r="B255">
        <v>31</v>
      </c>
      <c r="C255">
        <v>12</v>
      </c>
      <c r="D255">
        <v>2017</v>
      </c>
      <c r="E255">
        <v>494.93</v>
      </c>
      <c r="F255">
        <v>2.7</v>
      </c>
    </row>
    <row r="256" spans="1:6" x14ac:dyDescent="0.35">
      <c r="A256" s="2">
        <f t="shared" si="3"/>
        <v>43101</v>
      </c>
      <c r="B256">
        <v>1</v>
      </c>
      <c r="C256">
        <v>1</v>
      </c>
      <c r="D256">
        <v>2018</v>
      </c>
      <c r="E256">
        <v>494.93</v>
      </c>
      <c r="F256">
        <v>0</v>
      </c>
    </row>
    <row r="257" spans="1:6" x14ac:dyDescent="0.35">
      <c r="A257" s="2">
        <f t="shared" si="3"/>
        <v>43102</v>
      </c>
      <c r="B257">
        <v>2</v>
      </c>
      <c r="C257">
        <v>1</v>
      </c>
      <c r="D257">
        <v>2018</v>
      </c>
      <c r="E257">
        <v>500.87</v>
      </c>
      <c r="F257">
        <v>1.2</v>
      </c>
    </row>
    <row r="258" spans="1:6" x14ac:dyDescent="0.35">
      <c r="A258" s="2">
        <f t="shared" si="3"/>
        <v>43103</v>
      </c>
      <c r="B258">
        <v>3</v>
      </c>
      <c r="C258">
        <v>1</v>
      </c>
      <c r="D258">
        <v>2018</v>
      </c>
      <c r="E258">
        <v>503.27</v>
      </c>
      <c r="F258">
        <v>0.48</v>
      </c>
    </row>
    <row r="259" spans="1:6" x14ac:dyDescent="0.35">
      <c r="A259" s="2">
        <f t="shared" ref="A259:A322" si="4">DATE(D259,C259,B259)</f>
        <v>43104</v>
      </c>
      <c r="B259">
        <v>4</v>
      </c>
      <c r="C259">
        <v>1</v>
      </c>
      <c r="D259">
        <v>2018</v>
      </c>
      <c r="E259">
        <v>504.17</v>
      </c>
      <c r="F259">
        <v>0.18</v>
      </c>
    </row>
    <row r="260" spans="1:6" x14ac:dyDescent="0.35">
      <c r="A260" s="2">
        <f t="shared" si="4"/>
        <v>43105</v>
      </c>
      <c r="B260">
        <v>5</v>
      </c>
      <c r="C260">
        <v>1</v>
      </c>
      <c r="D260">
        <v>2018</v>
      </c>
      <c r="E260">
        <v>505.17</v>
      </c>
      <c r="F260">
        <v>0.2</v>
      </c>
    </row>
    <row r="261" spans="1:6" x14ac:dyDescent="0.35">
      <c r="A261" s="2">
        <f t="shared" si="4"/>
        <v>43106</v>
      </c>
      <c r="B261">
        <v>6</v>
      </c>
      <c r="C261">
        <v>1</v>
      </c>
      <c r="D261">
        <v>2018</v>
      </c>
      <c r="E261">
        <v>519.70000000000005</v>
      </c>
      <c r="F261">
        <v>2.88</v>
      </c>
    </row>
    <row r="262" spans="1:6" x14ac:dyDescent="0.35">
      <c r="A262" s="2">
        <f t="shared" si="4"/>
        <v>43107</v>
      </c>
      <c r="B262">
        <v>7</v>
      </c>
      <c r="C262">
        <v>1</v>
      </c>
      <c r="D262">
        <v>2018</v>
      </c>
      <c r="E262">
        <v>523.66</v>
      </c>
      <c r="F262">
        <v>0.76</v>
      </c>
    </row>
    <row r="263" spans="1:6" x14ac:dyDescent="0.35">
      <c r="A263" s="2">
        <f t="shared" si="4"/>
        <v>43108</v>
      </c>
      <c r="B263">
        <v>8</v>
      </c>
      <c r="C263">
        <v>1</v>
      </c>
      <c r="D263">
        <v>2018</v>
      </c>
      <c r="E263">
        <v>523.66</v>
      </c>
      <c r="F263">
        <v>0</v>
      </c>
    </row>
    <row r="264" spans="1:6" x14ac:dyDescent="0.35">
      <c r="A264" s="2">
        <f t="shared" si="4"/>
        <v>43109</v>
      </c>
      <c r="B264">
        <v>9</v>
      </c>
      <c r="C264">
        <v>1</v>
      </c>
      <c r="D264">
        <v>2018</v>
      </c>
      <c r="E264">
        <v>520.54999999999995</v>
      </c>
      <c r="F264">
        <v>-0.59</v>
      </c>
    </row>
    <row r="265" spans="1:6" x14ac:dyDescent="0.35">
      <c r="A265" s="2">
        <f t="shared" si="4"/>
        <v>43110</v>
      </c>
      <c r="B265">
        <v>10</v>
      </c>
      <c r="C265">
        <v>1</v>
      </c>
      <c r="D265">
        <v>2018</v>
      </c>
      <c r="E265">
        <v>520.47</v>
      </c>
      <c r="F265">
        <v>-0.02</v>
      </c>
    </row>
    <row r="266" spans="1:6" x14ac:dyDescent="0.35">
      <c r="A266" s="2">
        <f t="shared" si="4"/>
        <v>43111</v>
      </c>
      <c r="B266">
        <v>11</v>
      </c>
      <c r="C266">
        <v>1</v>
      </c>
      <c r="D266">
        <v>2018</v>
      </c>
      <c r="E266">
        <v>520.47</v>
      </c>
      <c r="F266">
        <v>0</v>
      </c>
    </row>
    <row r="267" spans="1:6" x14ac:dyDescent="0.35">
      <c r="A267" s="2">
        <f t="shared" si="4"/>
        <v>43112</v>
      </c>
      <c r="B267">
        <v>12</v>
      </c>
      <c r="C267">
        <v>1</v>
      </c>
      <c r="D267">
        <v>2018</v>
      </c>
      <c r="E267">
        <v>519.85</v>
      </c>
      <c r="F267">
        <v>-0.12</v>
      </c>
    </row>
    <row r="268" spans="1:6" x14ac:dyDescent="0.35">
      <c r="A268" s="2">
        <f t="shared" si="4"/>
        <v>43113</v>
      </c>
      <c r="B268">
        <v>13</v>
      </c>
      <c r="C268">
        <v>1</v>
      </c>
      <c r="D268">
        <v>2018</v>
      </c>
      <c r="E268">
        <v>531.04</v>
      </c>
      <c r="F268">
        <v>2.15</v>
      </c>
    </row>
    <row r="269" spans="1:6" x14ac:dyDescent="0.35">
      <c r="A269" s="2">
        <f t="shared" si="4"/>
        <v>43114</v>
      </c>
      <c r="B269">
        <v>14</v>
      </c>
      <c r="C269">
        <v>1</v>
      </c>
      <c r="D269">
        <v>2018</v>
      </c>
      <c r="E269">
        <v>554.75</v>
      </c>
      <c r="F269">
        <v>4.47</v>
      </c>
    </row>
    <row r="270" spans="1:6" x14ac:dyDescent="0.35">
      <c r="A270" s="2">
        <f t="shared" si="4"/>
        <v>43115</v>
      </c>
      <c r="B270">
        <v>15</v>
      </c>
      <c r="C270">
        <v>1</v>
      </c>
      <c r="D270">
        <v>2018</v>
      </c>
      <c r="E270">
        <v>554.75</v>
      </c>
      <c r="F270">
        <v>0</v>
      </c>
    </row>
    <row r="271" spans="1:6" x14ac:dyDescent="0.35">
      <c r="A271" s="2">
        <f t="shared" si="4"/>
        <v>43116</v>
      </c>
      <c r="B271">
        <v>16</v>
      </c>
      <c r="C271">
        <v>1</v>
      </c>
      <c r="D271">
        <v>2018</v>
      </c>
      <c r="E271">
        <v>554.75</v>
      </c>
      <c r="F271">
        <v>0</v>
      </c>
    </row>
    <row r="272" spans="1:6" x14ac:dyDescent="0.35">
      <c r="A272" s="2">
        <f t="shared" si="4"/>
        <v>43117</v>
      </c>
      <c r="B272">
        <v>17</v>
      </c>
      <c r="C272">
        <v>1</v>
      </c>
      <c r="D272">
        <v>2018</v>
      </c>
      <c r="E272">
        <v>554.75</v>
      </c>
      <c r="F272">
        <v>0</v>
      </c>
    </row>
    <row r="273" spans="1:6" x14ac:dyDescent="0.35">
      <c r="A273" s="2">
        <f t="shared" si="4"/>
        <v>43118</v>
      </c>
      <c r="B273">
        <v>18</v>
      </c>
      <c r="C273">
        <v>1</v>
      </c>
      <c r="D273">
        <v>2018</v>
      </c>
      <c r="E273">
        <v>554.75</v>
      </c>
      <c r="F273">
        <v>0</v>
      </c>
    </row>
    <row r="274" spans="1:6" x14ac:dyDescent="0.35">
      <c r="A274" s="2">
        <f t="shared" si="4"/>
        <v>43119</v>
      </c>
      <c r="B274">
        <v>19</v>
      </c>
      <c r="C274">
        <v>1</v>
      </c>
      <c r="D274">
        <v>2018</v>
      </c>
      <c r="E274">
        <v>560.09</v>
      </c>
      <c r="F274">
        <v>0.96</v>
      </c>
    </row>
    <row r="275" spans="1:6" x14ac:dyDescent="0.35">
      <c r="A275" s="2">
        <f t="shared" si="4"/>
        <v>43120</v>
      </c>
      <c r="B275">
        <v>20</v>
      </c>
      <c r="C275">
        <v>1</v>
      </c>
      <c r="D275">
        <v>2018</v>
      </c>
      <c r="E275">
        <v>589.27</v>
      </c>
      <c r="F275">
        <v>5.21</v>
      </c>
    </row>
    <row r="276" spans="1:6" x14ac:dyDescent="0.35">
      <c r="A276" s="2">
        <f t="shared" si="4"/>
        <v>43121</v>
      </c>
      <c r="B276">
        <v>21</v>
      </c>
      <c r="C276">
        <v>1</v>
      </c>
      <c r="D276">
        <v>2018</v>
      </c>
      <c r="E276">
        <v>603.82000000000005</v>
      </c>
      <c r="F276">
        <v>2.4700000000000002</v>
      </c>
    </row>
    <row r="277" spans="1:6" x14ac:dyDescent="0.35">
      <c r="A277" s="2">
        <f t="shared" si="4"/>
        <v>43122</v>
      </c>
      <c r="B277">
        <v>22</v>
      </c>
      <c r="C277">
        <v>1</v>
      </c>
      <c r="D277">
        <v>2018</v>
      </c>
      <c r="E277">
        <v>613.12</v>
      </c>
      <c r="F277">
        <v>1.54</v>
      </c>
    </row>
    <row r="278" spans="1:6" x14ac:dyDescent="0.35">
      <c r="A278" s="2">
        <f t="shared" si="4"/>
        <v>43123</v>
      </c>
      <c r="B278">
        <v>23</v>
      </c>
      <c r="C278">
        <v>1</v>
      </c>
      <c r="D278">
        <v>2018</v>
      </c>
      <c r="E278">
        <v>613.12</v>
      </c>
      <c r="F278">
        <v>0</v>
      </c>
    </row>
    <row r="279" spans="1:6" x14ac:dyDescent="0.35">
      <c r="A279" s="2">
        <f t="shared" si="4"/>
        <v>43124</v>
      </c>
      <c r="B279">
        <v>24</v>
      </c>
      <c r="C279">
        <v>1</v>
      </c>
      <c r="D279">
        <v>2018</v>
      </c>
      <c r="E279">
        <v>622.70000000000005</v>
      </c>
      <c r="F279">
        <v>1.56</v>
      </c>
    </row>
    <row r="280" spans="1:6" x14ac:dyDescent="0.35">
      <c r="A280" s="2">
        <f t="shared" si="4"/>
        <v>43125</v>
      </c>
      <c r="B280">
        <v>25</v>
      </c>
      <c r="C280">
        <v>1</v>
      </c>
      <c r="D280">
        <v>2018</v>
      </c>
      <c r="E280">
        <v>626.29999999999995</v>
      </c>
      <c r="F280">
        <v>0.57999999999999996</v>
      </c>
    </row>
    <row r="281" spans="1:6" x14ac:dyDescent="0.35">
      <c r="A281" s="2">
        <f t="shared" si="4"/>
        <v>43126</v>
      </c>
      <c r="B281">
        <v>26</v>
      </c>
      <c r="C281">
        <v>1</v>
      </c>
      <c r="D281">
        <v>2018</v>
      </c>
      <c r="E281">
        <v>635.66999999999996</v>
      </c>
      <c r="F281">
        <v>1.5</v>
      </c>
    </row>
    <row r="282" spans="1:6" x14ac:dyDescent="0.35">
      <c r="A282" s="2">
        <f t="shared" si="4"/>
        <v>43127</v>
      </c>
      <c r="B282">
        <v>27</v>
      </c>
      <c r="C282">
        <v>1</v>
      </c>
      <c r="D282">
        <v>2018</v>
      </c>
      <c r="E282">
        <v>641.95000000000005</v>
      </c>
      <c r="F282">
        <v>0.99</v>
      </c>
    </row>
    <row r="283" spans="1:6" x14ac:dyDescent="0.35">
      <c r="A283" s="2">
        <f t="shared" si="4"/>
        <v>43128</v>
      </c>
      <c r="B283">
        <v>28</v>
      </c>
      <c r="C283">
        <v>1</v>
      </c>
      <c r="D283">
        <v>2018</v>
      </c>
      <c r="E283">
        <v>647.32000000000005</v>
      </c>
      <c r="F283">
        <v>0.84</v>
      </c>
    </row>
    <row r="284" spans="1:6" x14ac:dyDescent="0.35">
      <c r="A284" s="2">
        <f t="shared" si="4"/>
        <v>43129</v>
      </c>
      <c r="B284">
        <v>29</v>
      </c>
      <c r="C284">
        <v>1</v>
      </c>
      <c r="D284">
        <v>2018</v>
      </c>
      <c r="E284">
        <v>649.65</v>
      </c>
      <c r="F284">
        <v>0.36</v>
      </c>
    </row>
    <row r="285" spans="1:6" x14ac:dyDescent="0.35">
      <c r="A285" s="2">
        <f t="shared" si="4"/>
        <v>43130</v>
      </c>
      <c r="B285">
        <v>30</v>
      </c>
      <c r="C285">
        <v>1</v>
      </c>
      <c r="D285">
        <v>2018</v>
      </c>
      <c r="E285">
        <v>649.65</v>
      </c>
      <c r="F285">
        <v>0</v>
      </c>
    </row>
    <row r="286" spans="1:6" x14ac:dyDescent="0.35">
      <c r="A286" s="2">
        <f t="shared" si="4"/>
        <v>43131</v>
      </c>
      <c r="B286">
        <v>31</v>
      </c>
      <c r="C286">
        <v>1</v>
      </c>
      <c r="D286">
        <v>2018</v>
      </c>
      <c r="E286">
        <v>652.01</v>
      </c>
      <c r="F286">
        <v>0.36</v>
      </c>
    </row>
    <row r="287" spans="1:6" x14ac:dyDescent="0.35">
      <c r="A287" s="2">
        <f t="shared" si="4"/>
        <v>43132</v>
      </c>
      <c r="B287">
        <v>1</v>
      </c>
      <c r="C287">
        <v>2</v>
      </c>
      <c r="D287">
        <v>2018</v>
      </c>
      <c r="E287">
        <v>669.39</v>
      </c>
      <c r="F287">
        <v>2.67</v>
      </c>
    </row>
    <row r="288" spans="1:6" x14ac:dyDescent="0.35">
      <c r="A288" s="2">
        <f t="shared" si="4"/>
        <v>43133</v>
      </c>
      <c r="B288">
        <v>2</v>
      </c>
      <c r="C288">
        <v>2</v>
      </c>
      <c r="D288">
        <v>2018</v>
      </c>
      <c r="E288">
        <v>669.39</v>
      </c>
      <c r="F288">
        <v>0</v>
      </c>
    </row>
    <row r="289" spans="1:6" x14ac:dyDescent="0.35">
      <c r="A289" s="2">
        <f t="shared" si="4"/>
        <v>43134</v>
      </c>
      <c r="B289">
        <v>3</v>
      </c>
      <c r="C289">
        <v>2</v>
      </c>
      <c r="D289">
        <v>2018</v>
      </c>
      <c r="E289">
        <v>671.87</v>
      </c>
      <c r="F289">
        <v>0.37</v>
      </c>
    </row>
    <row r="290" spans="1:6" x14ac:dyDescent="0.35">
      <c r="A290" s="2">
        <f t="shared" si="4"/>
        <v>43135</v>
      </c>
      <c r="B290">
        <v>4</v>
      </c>
      <c r="C290">
        <v>2</v>
      </c>
      <c r="D290">
        <v>2018</v>
      </c>
      <c r="E290">
        <v>674.37</v>
      </c>
      <c r="F290">
        <v>0.37</v>
      </c>
    </row>
    <row r="291" spans="1:6" x14ac:dyDescent="0.35">
      <c r="A291" s="2">
        <f t="shared" si="4"/>
        <v>43136</v>
      </c>
      <c r="B291">
        <v>5</v>
      </c>
      <c r="C291">
        <v>2</v>
      </c>
      <c r="D291">
        <v>2018</v>
      </c>
      <c r="E291">
        <v>698.8</v>
      </c>
      <c r="F291">
        <v>3.62</v>
      </c>
    </row>
    <row r="292" spans="1:6" x14ac:dyDescent="0.35">
      <c r="A292" s="2">
        <f t="shared" si="4"/>
        <v>43137</v>
      </c>
      <c r="B292">
        <v>6</v>
      </c>
      <c r="C292">
        <v>2</v>
      </c>
      <c r="D292">
        <v>2018</v>
      </c>
      <c r="E292">
        <v>698.8</v>
      </c>
      <c r="F292">
        <v>0</v>
      </c>
    </row>
    <row r="293" spans="1:6" x14ac:dyDescent="0.35">
      <c r="A293" s="2">
        <f t="shared" si="4"/>
        <v>43138</v>
      </c>
      <c r="B293">
        <v>7</v>
      </c>
      <c r="C293">
        <v>2</v>
      </c>
      <c r="D293">
        <v>2018</v>
      </c>
      <c r="E293">
        <v>703.03</v>
      </c>
      <c r="F293">
        <v>0.6</v>
      </c>
    </row>
    <row r="294" spans="1:6" x14ac:dyDescent="0.35">
      <c r="A294" s="2">
        <f t="shared" si="4"/>
        <v>43139</v>
      </c>
      <c r="B294">
        <v>8</v>
      </c>
      <c r="C294">
        <v>2</v>
      </c>
      <c r="D294">
        <v>2018</v>
      </c>
      <c r="E294">
        <v>721.5</v>
      </c>
      <c r="F294">
        <v>2.63</v>
      </c>
    </row>
    <row r="295" spans="1:6" x14ac:dyDescent="0.35">
      <c r="A295" s="2">
        <f t="shared" si="4"/>
        <v>43140</v>
      </c>
      <c r="B295">
        <v>9</v>
      </c>
      <c r="C295">
        <v>2</v>
      </c>
      <c r="D295">
        <v>2018</v>
      </c>
      <c r="E295">
        <v>720.92</v>
      </c>
      <c r="F295">
        <v>-0.08</v>
      </c>
    </row>
    <row r="296" spans="1:6" x14ac:dyDescent="0.35">
      <c r="A296" s="2">
        <f t="shared" si="4"/>
        <v>43141</v>
      </c>
      <c r="B296">
        <v>10</v>
      </c>
      <c r="C296">
        <v>2</v>
      </c>
      <c r="D296">
        <v>2018</v>
      </c>
      <c r="E296">
        <v>731.53</v>
      </c>
      <c r="F296">
        <v>1.47</v>
      </c>
    </row>
    <row r="297" spans="1:6" x14ac:dyDescent="0.35">
      <c r="A297" s="2">
        <f t="shared" si="4"/>
        <v>43142</v>
      </c>
      <c r="B297">
        <v>11</v>
      </c>
      <c r="C297">
        <v>2</v>
      </c>
      <c r="D297">
        <v>2018</v>
      </c>
      <c r="E297">
        <v>752.25</v>
      </c>
      <c r="F297">
        <v>2.83</v>
      </c>
    </row>
    <row r="298" spans="1:6" x14ac:dyDescent="0.35">
      <c r="A298" s="2">
        <f t="shared" si="4"/>
        <v>43143</v>
      </c>
      <c r="B298">
        <v>12</v>
      </c>
      <c r="C298">
        <v>2</v>
      </c>
      <c r="D298">
        <v>2018</v>
      </c>
      <c r="E298">
        <v>758.73</v>
      </c>
      <c r="F298">
        <v>0.86</v>
      </c>
    </row>
    <row r="299" spans="1:6" x14ac:dyDescent="0.35">
      <c r="A299" s="2">
        <f t="shared" si="4"/>
        <v>43144</v>
      </c>
      <c r="B299">
        <v>13</v>
      </c>
      <c r="C299">
        <v>2</v>
      </c>
      <c r="D299">
        <v>2018</v>
      </c>
      <c r="E299">
        <v>758.73</v>
      </c>
      <c r="F299">
        <v>0</v>
      </c>
    </row>
    <row r="300" spans="1:6" x14ac:dyDescent="0.35">
      <c r="A300" s="2">
        <f t="shared" si="4"/>
        <v>43145</v>
      </c>
      <c r="B300">
        <v>14</v>
      </c>
      <c r="C300">
        <v>2</v>
      </c>
      <c r="D300">
        <v>2018</v>
      </c>
      <c r="E300">
        <v>755.55</v>
      </c>
      <c r="F300">
        <v>-0.42</v>
      </c>
    </row>
    <row r="301" spans="1:6" x14ac:dyDescent="0.35">
      <c r="A301" s="2">
        <f t="shared" si="4"/>
        <v>43146</v>
      </c>
      <c r="B301">
        <v>15</v>
      </c>
      <c r="C301">
        <v>2</v>
      </c>
      <c r="D301">
        <v>2018</v>
      </c>
      <c r="E301">
        <v>758.29</v>
      </c>
      <c r="F301">
        <v>0.36</v>
      </c>
    </row>
    <row r="302" spans="1:6" x14ac:dyDescent="0.35">
      <c r="A302" s="2">
        <f t="shared" si="4"/>
        <v>43147</v>
      </c>
      <c r="B302">
        <v>16</v>
      </c>
      <c r="C302">
        <v>2</v>
      </c>
      <c r="D302">
        <v>2018</v>
      </c>
      <c r="E302">
        <v>760.07</v>
      </c>
      <c r="F302">
        <v>0.23</v>
      </c>
    </row>
    <row r="303" spans="1:6" x14ac:dyDescent="0.35">
      <c r="A303" s="2">
        <f t="shared" si="4"/>
        <v>43148</v>
      </c>
      <c r="B303">
        <v>17</v>
      </c>
      <c r="C303">
        <v>2</v>
      </c>
      <c r="D303">
        <v>2018</v>
      </c>
      <c r="E303">
        <v>774.21</v>
      </c>
      <c r="F303">
        <v>1.86</v>
      </c>
    </row>
    <row r="304" spans="1:6" x14ac:dyDescent="0.35">
      <c r="A304" s="2">
        <f t="shared" si="4"/>
        <v>43149</v>
      </c>
      <c r="B304">
        <v>18</v>
      </c>
      <c r="C304">
        <v>2</v>
      </c>
      <c r="D304">
        <v>2018</v>
      </c>
      <c r="E304">
        <v>795.47</v>
      </c>
      <c r="F304">
        <v>2.75</v>
      </c>
    </row>
    <row r="305" spans="1:6" x14ac:dyDescent="0.35">
      <c r="A305" s="2">
        <f t="shared" si="4"/>
        <v>43150</v>
      </c>
      <c r="B305">
        <v>19</v>
      </c>
      <c r="C305">
        <v>2</v>
      </c>
      <c r="D305">
        <v>2018</v>
      </c>
      <c r="E305">
        <v>795.47</v>
      </c>
      <c r="F305">
        <v>0</v>
      </c>
    </row>
    <row r="306" spans="1:6" x14ac:dyDescent="0.35">
      <c r="A306" s="2">
        <f t="shared" si="4"/>
        <v>43151</v>
      </c>
      <c r="B306">
        <v>20</v>
      </c>
      <c r="C306">
        <v>2</v>
      </c>
      <c r="D306">
        <v>2018</v>
      </c>
      <c r="E306">
        <v>795.47</v>
      </c>
      <c r="F306">
        <v>0</v>
      </c>
    </row>
    <row r="307" spans="1:6" x14ac:dyDescent="0.35">
      <c r="A307" s="2">
        <f t="shared" si="4"/>
        <v>43152</v>
      </c>
      <c r="B307">
        <v>21</v>
      </c>
      <c r="C307">
        <v>2</v>
      </c>
      <c r="D307">
        <v>2018</v>
      </c>
      <c r="E307">
        <v>795.47</v>
      </c>
      <c r="F307">
        <v>0</v>
      </c>
    </row>
    <row r="308" spans="1:6" x14ac:dyDescent="0.35">
      <c r="A308" s="2">
        <f t="shared" si="4"/>
        <v>43153</v>
      </c>
      <c r="B308">
        <v>22</v>
      </c>
      <c r="C308">
        <v>2</v>
      </c>
      <c r="D308">
        <v>2018</v>
      </c>
      <c r="E308">
        <v>773.52</v>
      </c>
      <c r="F308">
        <v>-2.76</v>
      </c>
    </row>
    <row r="309" spans="1:6" x14ac:dyDescent="0.35">
      <c r="A309" s="2">
        <f t="shared" si="4"/>
        <v>43154</v>
      </c>
      <c r="B309">
        <v>23</v>
      </c>
      <c r="C309">
        <v>2</v>
      </c>
      <c r="D309">
        <v>2018</v>
      </c>
      <c r="E309">
        <v>789.35</v>
      </c>
      <c r="F309">
        <v>2.0499999999999998</v>
      </c>
    </row>
    <row r="310" spans="1:6" x14ac:dyDescent="0.35">
      <c r="A310" s="2">
        <f t="shared" si="4"/>
        <v>43155</v>
      </c>
      <c r="B310">
        <v>24</v>
      </c>
      <c r="C310">
        <v>2</v>
      </c>
      <c r="D310">
        <v>2018</v>
      </c>
      <c r="E310">
        <v>816.42</v>
      </c>
      <c r="F310">
        <v>3.43</v>
      </c>
    </row>
    <row r="311" spans="1:6" x14ac:dyDescent="0.35">
      <c r="A311" s="2">
        <f t="shared" si="4"/>
        <v>43156</v>
      </c>
      <c r="B311">
        <v>25</v>
      </c>
      <c r="C311">
        <v>2</v>
      </c>
      <c r="D311">
        <v>2018</v>
      </c>
      <c r="E311">
        <v>867.21</v>
      </c>
      <c r="F311">
        <v>6.22</v>
      </c>
    </row>
    <row r="312" spans="1:6" x14ac:dyDescent="0.35">
      <c r="A312" s="2">
        <f t="shared" si="4"/>
        <v>43157</v>
      </c>
      <c r="B312">
        <v>26</v>
      </c>
      <c r="C312">
        <v>2</v>
      </c>
      <c r="D312">
        <v>2018</v>
      </c>
      <c r="E312">
        <v>867.21</v>
      </c>
      <c r="F312">
        <v>0</v>
      </c>
    </row>
    <row r="313" spans="1:6" x14ac:dyDescent="0.35">
      <c r="A313" s="2">
        <f t="shared" si="4"/>
        <v>43158</v>
      </c>
      <c r="B313">
        <v>27</v>
      </c>
      <c r="C313">
        <v>2</v>
      </c>
      <c r="D313">
        <v>2018</v>
      </c>
      <c r="E313">
        <v>869.28</v>
      </c>
      <c r="F313">
        <v>0.24</v>
      </c>
    </row>
    <row r="314" spans="1:6" x14ac:dyDescent="0.35">
      <c r="A314" s="2">
        <f t="shared" si="4"/>
        <v>43159</v>
      </c>
      <c r="B314">
        <v>28</v>
      </c>
      <c r="C314">
        <v>2</v>
      </c>
      <c r="D314">
        <v>2018</v>
      </c>
      <c r="E314">
        <v>869.28</v>
      </c>
      <c r="F314">
        <v>0</v>
      </c>
    </row>
    <row r="315" spans="1:6" x14ac:dyDescent="0.35">
      <c r="A315" s="2">
        <f t="shared" si="4"/>
        <v>43160</v>
      </c>
      <c r="B315">
        <v>1</v>
      </c>
      <c r="C315">
        <v>3</v>
      </c>
      <c r="D315">
        <v>2018</v>
      </c>
      <c r="E315">
        <v>868.65</v>
      </c>
      <c r="F315">
        <v>-7.0000000000000007E-2</v>
      </c>
    </row>
    <row r="316" spans="1:6" x14ac:dyDescent="0.35">
      <c r="A316" s="2">
        <f t="shared" si="4"/>
        <v>43161</v>
      </c>
      <c r="B316">
        <v>2</v>
      </c>
      <c r="C316">
        <v>3</v>
      </c>
      <c r="D316">
        <v>2018</v>
      </c>
      <c r="E316">
        <v>868.65</v>
      </c>
      <c r="F316">
        <v>0</v>
      </c>
    </row>
    <row r="317" spans="1:6" x14ac:dyDescent="0.35">
      <c r="A317" s="2">
        <f t="shared" si="4"/>
        <v>43162</v>
      </c>
      <c r="B317">
        <v>3</v>
      </c>
      <c r="C317">
        <v>3</v>
      </c>
      <c r="D317">
        <v>2018</v>
      </c>
      <c r="E317">
        <v>898.95</v>
      </c>
      <c r="F317">
        <v>3.49</v>
      </c>
    </row>
    <row r="318" spans="1:6" x14ac:dyDescent="0.35">
      <c r="A318" s="2">
        <f t="shared" si="4"/>
        <v>43163</v>
      </c>
      <c r="B318">
        <v>4</v>
      </c>
      <c r="C318">
        <v>3</v>
      </c>
      <c r="D318">
        <v>2018</v>
      </c>
      <c r="E318">
        <v>922.82</v>
      </c>
      <c r="F318">
        <v>2.66</v>
      </c>
    </row>
    <row r="319" spans="1:6" x14ac:dyDescent="0.35">
      <c r="A319" s="2">
        <f t="shared" si="4"/>
        <v>43164</v>
      </c>
      <c r="B319">
        <v>5</v>
      </c>
      <c r="C319">
        <v>3</v>
      </c>
      <c r="D319">
        <v>2018</v>
      </c>
      <c r="E319">
        <v>941.67</v>
      </c>
      <c r="F319">
        <v>2.04</v>
      </c>
    </row>
    <row r="320" spans="1:6" x14ac:dyDescent="0.35">
      <c r="A320" s="2">
        <f t="shared" si="4"/>
        <v>43165</v>
      </c>
      <c r="B320">
        <v>6</v>
      </c>
      <c r="C320">
        <v>3</v>
      </c>
      <c r="D320">
        <v>2018</v>
      </c>
      <c r="E320">
        <v>951.43</v>
      </c>
      <c r="F320">
        <v>1.04</v>
      </c>
    </row>
    <row r="321" spans="1:6" x14ac:dyDescent="0.35">
      <c r="A321" s="2">
        <f t="shared" si="4"/>
        <v>43166</v>
      </c>
      <c r="B321">
        <v>7</v>
      </c>
      <c r="C321">
        <v>3</v>
      </c>
      <c r="D321">
        <v>2018</v>
      </c>
      <c r="E321">
        <v>952.01</v>
      </c>
      <c r="F321">
        <v>0.06</v>
      </c>
    </row>
    <row r="322" spans="1:6" x14ac:dyDescent="0.35">
      <c r="A322" s="2">
        <f t="shared" si="4"/>
        <v>43167</v>
      </c>
      <c r="B322">
        <v>8</v>
      </c>
      <c r="C322">
        <v>3</v>
      </c>
      <c r="D322">
        <v>2018</v>
      </c>
      <c r="E322">
        <v>952.01</v>
      </c>
      <c r="F322">
        <v>0</v>
      </c>
    </row>
    <row r="323" spans="1:6" x14ac:dyDescent="0.35">
      <c r="A323" s="2">
        <f t="shared" ref="A323:A386" si="5">DATE(D323,C323,B323)</f>
        <v>43168</v>
      </c>
      <c r="B323">
        <v>9</v>
      </c>
      <c r="C323">
        <v>3</v>
      </c>
      <c r="D323">
        <v>2018</v>
      </c>
      <c r="E323">
        <v>952.01</v>
      </c>
      <c r="F323">
        <v>0</v>
      </c>
    </row>
    <row r="324" spans="1:6" x14ac:dyDescent="0.35">
      <c r="A324" s="2">
        <f t="shared" si="5"/>
        <v>43169</v>
      </c>
      <c r="B324">
        <v>10</v>
      </c>
      <c r="C324">
        <v>3</v>
      </c>
      <c r="D324">
        <v>2018</v>
      </c>
      <c r="E324">
        <v>968.04</v>
      </c>
      <c r="F324">
        <v>1.68</v>
      </c>
    </row>
    <row r="325" spans="1:6" x14ac:dyDescent="0.35">
      <c r="A325" s="2">
        <f t="shared" si="5"/>
        <v>43170</v>
      </c>
      <c r="B325">
        <v>11</v>
      </c>
      <c r="C325">
        <v>3</v>
      </c>
      <c r="D325">
        <v>2018</v>
      </c>
      <c r="E325">
        <v>1001.34</v>
      </c>
      <c r="F325">
        <v>3.44</v>
      </c>
    </row>
    <row r="326" spans="1:6" x14ac:dyDescent="0.35">
      <c r="A326" s="2">
        <f t="shared" si="5"/>
        <v>43171</v>
      </c>
      <c r="B326">
        <v>12</v>
      </c>
      <c r="C326">
        <v>3</v>
      </c>
      <c r="D326">
        <v>2018</v>
      </c>
      <c r="E326">
        <v>1020.98</v>
      </c>
      <c r="F326">
        <v>1.96</v>
      </c>
    </row>
    <row r="327" spans="1:6" x14ac:dyDescent="0.35">
      <c r="A327" s="2">
        <f t="shared" si="5"/>
        <v>43172</v>
      </c>
      <c r="B327">
        <v>13</v>
      </c>
      <c r="C327">
        <v>3</v>
      </c>
      <c r="D327">
        <v>2018</v>
      </c>
      <c r="E327">
        <v>1024.1099999999999</v>
      </c>
      <c r="F327">
        <v>0.31</v>
      </c>
    </row>
    <row r="328" spans="1:6" x14ac:dyDescent="0.35">
      <c r="A328" s="2">
        <f t="shared" si="5"/>
        <v>43173</v>
      </c>
      <c r="B328">
        <v>14</v>
      </c>
      <c r="C328">
        <v>3</v>
      </c>
      <c r="D328">
        <v>2018</v>
      </c>
      <c r="E328">
        <v>1027.6099999999999</v>
      </c>
      <c r="F328">
        <v>0.34</v>
      </c>
    </row>
    <row r="329" spans="1:6" x14ac:dyDescent="0.35">
      <c r="A329" s="2">
        <f t="shared" si="5"/>
        <v>43174</v>
      </c>
      <c r="B329">
        <v>15</v>
      </c>
      <c r="C329">
        <v>3</v>
      </c>
      <c r="D329">
        <v>2018</v>
      </c>
      <c r="E329">
        <v>1033</v>
      </c>
      <c r="F329">
        <v>0.52</v>
      </c>
    </row>
    <row r="330" spans="1:6" x14ac:dyDescent="0.35">
      <c r="A330" s="2">
        <f t="shared" si="5"/>
        <v>43175</v>
      </c>
      <c r="B330">
        <v>16</v>
      </c>
      <c r="C330">
        <v>3</v>
      </c>
      <c r="D330">
        <v>2018</v>
      </c>
      <c r="E330">
        <v>1033</v>
      </c>
      <c r="F330">
        <v>0</v>
      </c>
    </row>
    <row r="331" spans="1:6" x14ac:dyDescent="0.35">
      <c r="A331" s="2">
        <f t="shared" si="5"/>
        <v>43176</v>
      </c>
      <c r="B331">
        <v>17</v>
      </c>
      <c r="C331">
        <v>3</v>
      </c>
      <c r="D331">
        <v>2018</v>
      </c>
      <c r="E331">
        <v>1041.3</v>
      </c>
      <c r="F331">
        <v>0.8</v>
      </c>
    </row>
    <row r="332" spans="1:6" x14ac:dyDescent="0.35">
      <c r="A332" s="2">
        <f t="shared" si="5"/>
        <v>43177</v>
      </c>
      <c r="B332">
        <v>18</v>
      </c>
      <c r="C332">
        <v>3</v>
      </c>
      <c r="D332">
        <v>2018</v>
      </c>
      <c r="E332">
        <v>1067.5</v>
      </c>
      <c r="F332">
        <v>2.52</v>
      </c>
    </row>
    <row r="333" spans="1:6" x14ac:dyDescent="0.35">
      <c r="A333" s="2">
        <f t="shared" si="5"/>
        <v>43178</v>
      </c>
      <c r="B333">
        <v>19</v>
      </c>
      <c r="C333">
        <v>3</v>
      </c>
      <c r="D333">
        <v>2018</v>
      </c>
      <c r="E333">
        <v>1067.5</v>
      </c>
      <c r="F333">
        <v>0</v>
      </c>
    </row>
    <row r="334" spans="1:6" x14ac:dyDescent="0.35">
      <c r="A334" s="2">
        <f t="shared" si="5"/>
        <v>43179</v>
      </c>
      <c r="B334">
        <v>20</v>
      </c>
      <c r="C334">
        <v>3</v>
      </c>
      <c r="D334">
        <v>2018</v>
      </c>
      <c r="E334">
        <v>1076.82</v>
      </c>
      <c r="F334">
        <v>0.87</v>
      </c>
    </row>
    <row r="335" spans="1:6" x14ac:dyDescent="0.35">
      <c r="A335" s="2">
        <f t="shared" si="5"/>
        <v>43180</v>
      </c>
      <c r="B335">
        <v>21</v>
      </c>
      <c r="C335">
        <v>3</v>
      </c>
      <c r="D335">
        <v>2018</v>
      </c>
      <c r="E335">
        <v>1077.81</v>
      </c>
      <c r="F335">
        <v>0.09</v>
      </c>
    </row>
    <row r="336" spans="1:6" x14ac:dyDescent="0.35">
      <c r="A336" s="2">
        <f t="shared" si="5"/>
        <v>43181</v>
      </c>
      <c r="B336">
        <v>22</v>
      </c>
      <c r="C336">
        <v>3</v>
      </c>
      <c r="D336">
        <v>2018</v>
      </c>
      <c r="E336">
        <v>1092.1600000000001</v>
      </c>
      <c r="F336">
        <v>1.33</v>
      </c>
    </row>
    <row r="337" spans="1:6" x14ac:dyDescent="0.35">
      <c r="A337" s="2">
        <f t="shared" si="5"/>
        <v>43182</v>
      </c>
      <c r="B337">
        <v>23</v>
      </c>
      <c r="C337">
        <v>3</v>
      </c>
      <c r="D337">
        <v>2018</v>
      </c>
      <c r="E337">
        <v>1100.95</v>
      </c>
      <c r="F337">
        <v>0.8</v>
      </c>
    </row>
    <row r="338" spans="1:6" x14ac:dyDescent="0.35">
      <c r="A338" s="2">
        <f t="shared" si="5"/>
        <v>43183</v>
      </c>
      <c r="B338">
        <v>24</v>
      </c>
      <c r="C338">
        <v>3</v>
      </c>
      <c r="D338">
        <v>2018</v>
      </c>
      <c r="E338">
        <v>1151.28</v>
      </c>
      <c r="F338">
        <v>4.57</v>
      </c>
    </row>
    <row r="339" spans="1:6" x14ac:dyDescent="0.35">
      <c r="A339" s="2">
        <f t="shared" si="5"/>
        <v>43184</v>
      </c>
      <c r="B339">
        <v>25</v>
      </c>
      <c r="C339">
        <v>3</v>
      </c>
      <c r="D339">
        <v>2018</v>
      </c>
      <c r="E339">
        <v>1187.23</v>
      </c>
      <c r="F339">
        <v>3.12</v>
      </c>
    </row>
    <row r="340" spans="1:6" x14ac:dyDescent="0.35">
      <c r="A340" s="2">
        <f t="shared" si="5"/>
        <v>43185</v>
      </c>
      <c r="B340">
        <v>26</v>
      </c>
      <c r="C340">
        <v>3</v>
      </c>
      <c r="D340">
        <v>2018</v>
      </c>
      <c r="E340">
        <v>1192.47</v>
      </c>
      <c r="F340">
        <v>0.44</v>
      </c>
    </row>
    <row r="341" spans="1:6" x14ac:dyDescent="0.35">
      <c r="A341" s="2">
        <f t="shared" si="5"/>
        <v>43186</v>
      </c>
      <c r="B341">
        <v>27</v>
      </c>
      <c r="C341">
        <v>3</v>
      </c>
      <c r="D341">
        <v>2018</v>
      </c>
      <c r="E341">
        <v>1220.42</v>
      </c>
      <c r="F341">
        <v>2.34</v>
      </c>
    </row>
    <row r="342" spans="1:6" x14ac:dyDescent="0.35">
      <c r="A342" s="2">
        <f t="shared" si="5"/>
        <v>43187</v>
      </c>
      <c r="B342">
        <v>28</v>
      </c>
      <c r="C342">
        <v>3</v>
      </c>
      <c r="D342">
        <v>2018</v>
      </c>
      <c r="E342">
        <v>1220.42</v>
      </c>
      <c r="F342">
        <v>0</v>
      </c>
    </row>
    <row r="343" spans="1:6" x14ac:dyDescent="0.35">
      <c r="A343" s="2">
        <f t="shared" si="5"/>
        <v>43188</v>
      </c>
      <c r="B343">
        <v>29</v>
      </c>
      <c r="C343">
        <v>3</v>
      </c>
      <c r="D343">
        <v>2018</v>
      </c>
      <c r="E343">
        <v>1219.42</v>
      </c>
      <c r="F343">
        <v>-0.08</v>
      </c>
    </row>
    <row r="344" spans="1:6" x14ac:dyDescent="0.35">
      <c r="A344" s="2">
        <f t="shared" si="5"/>
        <v>43189</v>
      </c>
      <c r="B344">
        <v>30</v>
      </c>
      <c r="C344">
        <v>3</v>
      </c>
      <c r="D344">
        <v>2018</v>
      </c>
      <c r="E344">
        <v>1218.9100000000001</v>
      </c>
      <c r="F344">
        <v>-0.04</v>
      </c>
    </row>
    <row r="345" spans="1:6" x14ac:dyDescent="0.35">
      <c r="A345" s="2">
        <f t="shared" si="5"/>
        <v>43190</v>
      </c>
      <c r="B345">
        <v>31</v>
      </c>
      <c r="C345">
        <v>3</v>
      </c>
      <c r="D345">
        <v>2018</v>
      </c>
      <c r="E345">
        <v>1256.95</v>
      </c>
      <c r="F345">
        <v>3.12</v>
      </c>
    </row>
    <row r="346" spans="1:6" x14ac:dyDescent="0.35">
      <c r="A346" s="2">
        <f t="shared" si="5"/>
        <v>43191</v>
      </c>
      <c r="B346">
        <v>1</v>
      </c>
      <c r="C346">
        <v>4</v>
      </c>
      <c r="D346">
        <v>2018</v>
      </c>
      <c r="E346">
        <v>1263.73</v>
      </c>
      <c r="F346">
        <v>0.54</v>
      </c>
    </row>
    <row r="347" spans="1:6" x14ac:dyDescent="0.35">
      <c r="A347" s="2">
        <f t="shared" si="5"/>
        <v>43192</v>
      </c>
      <c r="B347">
        <v>2</v>
      </c>
      <c r="C347">
        <v>4</v>
      </c>
      <c r="D347">
        <v>2018</v>
      </c>
      <c r="E347">
        <v>1311.26</v>
      </c>
      <c r="F347">
        <v>3.76</v>
      </c>
    </row>
    <row r="348" spans="1:6" x14ac:dyDescent="0.35">
      <c r="A348" s="2">
        <f t="shared" si="5"/>
        <v>43193</v>
      </c>
      <c r="B348">
        <v>3</v>
      </c>
      <c r="C348">
        <v>4</v>
      </c>
      <c r="D348">
        <v>2018</v>
      </c>
      <c r="E348">
        <v>1312.59</v>
      </c>
      <c r="F348">
        <v>0.1</v>
      </c>
    </row>
    <row r="349" spans="1:6" x14ac:dyDescent="0.35">
      <c r="A349" s="2">
        <f t="shared" si="5"/>
        <v>43194</v>
      </c>
      <c r="B349">
        <v>4</v>
      </c>
      <c r="C349">
        <v>4</v>
      </c>
      <c r="D349">
        <v>2018</v>
      </c>
      <c r="E349">
        <v>1312.59</v>
      </c>
      <c r="F349">
        <v>0</v>
      </c>
    </row>
    <row r="350" spans="1:6" x14ac:dyDescent="0.35">
      <c r="A350" s="2">
        <f t="shared" si="5"/>
        <v>43195</v>
      </c>
      <c r="B350">
        <v>5</v>
      </c>
      <c r="C350">
        <v>4</v>
      </c>
      <c r="D350">
        <v>2018</v>
      </c>
      <c r="E350">
        <v>1355.31</v>
      </c>
      <c r="F350">
        <v>3.26</v>
      </c>
    </row>
    <row r="351" spans="1:6" x14ac:dyDescent="0.35">
      <c r="A351" s="2">
        <f t="shared" si="5"/>
        <v>43196</v>
      </c>
      <c r="B351">
        <v>6</v>
      </c>
      <c r="C351">
        <v>4</v>
      </c>
      <c r="D351">
        <v>2018</v>
      </c>
      <c r="E351">
        <v>1374.76</v>
      </c>
      <c r="F351">
        <v>1.43</v>
      </c>
    </row>
    <row r="352" spans="1:6" x14ac:dyDescent="0.35">
      <c r="A352" s="2">
        <f t="shared" si="5"/>
        <v>43197</v>
      </c>
      <c r="B352">
        <v>7</v>
      </c>
      <c r="C352">
        <v>4</v>
      </c>
      <c r="D352">
        <v>2018</v>
      </c>
      <c r="E352">
        <v>1405.09</v>
      </c>
      <c r="F352">
        <v>2.21</v>
      </c>
    </row>
    <row r="353" spans="1:6" x14ac:dyDescent="0.35">
      <c r="A353" s="2">
        <f t="shared" si="5"/>
        <v>43198</v>
      </c>
      <c r="B353">
        <v>8</v>
      </c>
      <c r="C353">
        <v>4</v>
      </c>
      <c r="D353">
        <v>2018</v>
      </c>
      <c r="E353">
        <v>1408.07</v>
      </c>
      <c r="F353">
        <v>0.21</v>
      </c>
    </row>
    <row r="354" spans="1:6" x14ac:dyDescent="0.35">
      <c r="A354" s="2">
        <f t="shared" si="5"/>
        <v>43199</v>
      </c>
      <c r="B354">
        <v>9</v>
      </c>
      <c r="C354">
        <v>4</v>
      </c>
      <c r="D354">
        <v>2018</v>
      </c>
      <c r="E354">
        <v>1418.22</v>
      </c>
      <c r="F354">
        <v>0.72</v>
      </c>
    </row>
    <row r="355" spans="1:6" x14ac:dyDescent="0.35">
      <c r="A355" s="2">
        <f t="shared" si="5"/>
        <v>43200</v>
      </c>
      <c r="B355">
        <v>10</v>
      </c>
      <c r="C355">
        <v>4</v>
      </c>
      <c r="D355">
        <v>2018</v>
      </c>
      <c r="E355">
        <v>1431.09</v>
      </c>
      <c r="F355">
        <v>0.91</v>
      </c>
    </row>
    <row r="356" spans="1:6" x14ac:dyDescent="0.35">
      <c r="A356" s="2">
        <f t="shared" si="5"/>
        <v>43201</v>
      </c>
      <c r="B356">
        <v>11</v>
      </c>
      <c r="C356">
        <v>4</v>
      </c>
      <c r="D356">
        <v>2018</v>
      </c>
      <c r="E356">
        <v>1451.34</v>
      </c>
      <c r="F356">
        <v>1.42</v>
      </c>
    </row>
    <row r="357" spans="1:6" x14ac:dyDescent="0.35">
      <c r="A357" s="2">
        <f t="shared" si="5"/>
        <v>43202</v>
      </c>
      <c r="B357">
        <v>12</v>
      </c>
      <c r="C357">
        <v>4</v>
      </c>
      <c r="D357">
        <v>2018</v>
      </c>
      <c r="E357">
        <v>1451.34</v>
      </c>
      <c r="F357">
        <v>0</v>
      </c>
    </row>
    <row r="358" spans="1:6" x14ac:dyDescent="0.35">
      <c r="A358" s="2">
        <f t="shared" si="5"/>
        <v>43203</v>
      </c>
      <c r="B358">
        <v>13</v>
      </c>
      <c r="C358">
        <v>4</v>
      </c>
      <c r="D358">
        <v>2018</v>
      </c>
      <c r="E358">
        <v>1451.34</v>
      </c>
      <c r="F358">
        <v>0</v>
      </c>
    </row>
    <row r="359" spans="1:6" x14ac:dyDescent="0.35">
      <c r="A359" s="2">
        <f t="shared" si="5"/>
        <v>43204</v>
      </c>
      <c r="B359">
        <v>14</v>
      </c>
      <c r="C359">
        <v>4</v>
      </c>
      <c r="D359">
        <v>2018</v>
      </c>
      <c r="E359">
        <v>1462.06</v>
      </c>
      <c r="F359">
        <v>0.74</v>
      </c>
    </row>
    <row r="360" spans="1:6" x14ac:dyDescent="0.35">
      <c r="A360" s="2">
        <f t="shared" si="5"/>
        <v>43205</v>
      </c>
      <c r="B360">
        <v>15</v>
      </c>
      <c r="C360">
        <v>4</v>
      </c>
      <c r="D360">
        <v>2018</v>
      </c>
      <c r="E360">
        <v>1483.27</v>
      </c>
      <c r="F360">
        <v>1.45</v>
      </c>
    </row>
    <row r="361" spans="1:6" x14ac:dyDescent="0.35">
      <c r="A361" s="2">
        <f t="shared" si="5"/>
        <v>43206</v>
      </c>
      <c r="B361">
        <v>16</v>
      </c>
      <c r="C361">
        <v>4</v>
      </c>
      <c r="D361">
        <v>2018</v>
      </c>
      <c r="E361">
        <v>1485.56</v>
      </c>
      <c r="F361">
        <v>0.15</v>
      </c>
    </row>
    <row r="362" spans="1:6" x14ac:dyDescent="0.35">
      <c r="A362" s="2">
        <f t="shared" si="5"/>
        <v>43207</v>
      </c>
      <c r="B362">
        <v>17</v>
      </c>
      <c r="C362">
        <v>4</v>
      </c>
      <c r="D362">
        <v>2018</v>
      </c>
      <c r="E362">
        <v>1506.34</v>
      </c>
      <c r="F362">
        <v>1.4</v>
      </c>
    </row>
    <row r="363" spans="1:6" x14ac:dyDescent="0.35">
      <c r="A363" s="2">
        <f t="shared" si="5"/>
        <v>43208</v>
      </c>
      <c r="B363">
        <v>18</v>
      </c>
      <c r="C363">
        <v>4</v>
      </c>
      <c r="D363">
        <v>2018</v>
      </c>
      <c r="E363">
        <v>1506.34</v>
      </c>
      <c r="F363">
        <v>0</v>
      </c>
    </row>
    <row r="364" spans="1:6" x14ac:dyDescent="0.35">
      <c r="A364" s="2">
        <f t="shared" si="5"/>
        <v>43209</v>
      </c>
      <c r="B364">
        <v>19</v>
      </c>
      <c r="C364">
        <v>4</v>
      </c>
      <c r="D364">
        <v>2018</v>
      </c>
      <c r="E364">
        <v>1526.45</v>
      </c>
      <c r="F364">
        <v>1.34</v>
      </c>
    </row>
    <row r="365" spans="1:6" x14ac:dyDescent="0.35">
      <c r="A365" s="2">
        <f t="shared" si="5"/>
        <v>43210</v>
      </c>
      <c r="B365">
        <v>20</v>
      </c>
      <c r="C365">
        <v>4</v>
      </c>
      <c r="D365">
        <v>2018</v>
      </c>
      <c r="E365">
        <v>1541.12</v>
      </c>
      <c r="F365">
        <v>0.96</v>
      </c>
    </row>
    <row r="366" spans="1:6" x14ac:dyDescent="0.35">
      <c r="A366" s="2">
        <f t="shared" si="5"/>
        <v>43211</v>
      </c>
      <c r="B366">
        <v>21</v>
      </c>
      <c r="C366">
        <v>4</v>
      </c>
      <c r="D366">
        <v>2018</v>
      </c>
      <c r="E366">
        <v>1541.12</v>
      </c>
      <c r="F366">
        <v>0</v>
      </c>
    </row>
    <row r="367" spans="1:6" x14ac:dyDescent="0.35">
      <c r="A367" s="2">
        <f t="shared" si="5"/>
        <v>43212</v>
      </c>
      <c r="B367">
        <v>22</v>
      </c>
      <c r="C367">
        <v>4</v>
      </c>
      <c r="D367">
        <v>2018</v>
      </c>
      <c r="E367">
        <v>1571.18</v>
      </c>
      <c r="F367">
        <v>1.95</v>
      </c>
    </row>
    <row r="368" spans="1:6" x14ac:dyDescent="0.35">
      <c r="A368" s="2">
        <f t="shared" si="5"/>
        <v>43213</v>
      </c>
      <c r="B368">
        <v>23</v>
      </c>
      <c r="C368">
        <v>4</v>
      </c>
      <c r="D368">
        <v>2018</v>
      </c>
      <c r="E368">
        <v>1606.46</v>
      </c>
      <c r="F368">
        <v>2.25</v>
      </c>
    </row>
    <row r="369" spans="1:6" x14ac:dyDescent="0.35">
      <c r="A369" s="2">
        <f t="shared" si="5"/>
        <v>43214</v>
      </c>
      <c r="B369">
        <v>24</v>
      </c>
      <c r="C369">
        <v>4</v>
      </c>
      <c r="D369">
        <v>2018</v>
      </c>
      <c r="E369">
        <v>1616.5</v>
      </c>
      <c r="F369">
        <v>0.62</v>
      </c>
    </row>
    <row r="370" spans="1:6" x14ac:dyDescent="0.35">
      <c r="A370" s="2">
        <f t="shared" si="5"/>
        <v>43215</v>
      </c>
      <c r="B370">
        <v>25</v>
      </c>
      <c r="C370">
        <v>4</v>
      </c>
      <c r="D370">
        <v>2018</v>
      </c>
      <c r="E370">
        <v>1616.5</v>
      </c>
      <c r="F370">
        <v>0</v>
      </c>
    </row>
    <row r="371" spans="1:6" x14ac:dyDescent="0.35">
      <c r="A371" s="2">
        <f t="shared" si="5"/>
        <v>43216</v>
      </c>
      <c r="B371">
        <v>26</v>
      </c>
      <c r="C371">
        <v>4</v>
      </c>
      <c r="D371">
        <v>2018</v>
      </c>
      <c r="E371">
        <v>1616.5</v>
      </c>
      <c r="F371">
        <v>0</v>
      </c>
    </row>
    <row r="372" spans="1:6" x14ac:dyDescent="0.35">
      <c r="A372" s="2">
        <f t="shared" si="5"/>
        <v>43217</v>
      </c>
      <c r="B372">
        <v>27</v>
      </c>
      <c r="C372">
        <v>4</v>
      </c>
      <c r="D372">
        <v>2018</v>
      </c>
      <c r="E372">
        <v>1616.5</v>
      </c>
      <c r="F372">
        <v>0</v>
      </c>
    </row>
    <row r="373" spans="1:6" x14ac:dyDescent="0.35">
      <c r="A373" s="2">
        <f t="shared" si="5"/>
        <v>43218</v>
      </c>
      <c r="B373">
        <v>28</v>
      </c>
      <c r="C373">
        <v>4</v>
      </c>
      <c r="D373">
        <v>2018</v>
      </c>
      <c r="E373">
        <v>1616.5</v>
      </c>
      <c r="F373">
        <v>0</v>
      </c>
    </row>
    <row r="374" spans="1:6" x14ac:dyDescent="0.35">
      <c r="A374" s="2">
        <f t="shared" si="5"/>
        <v>43219</v>
      </c>
      <c r="B374">
        <v>29</v>
      </c>
      <c r="C374">
        <v>4</v>
      </c>
      <c r="D374">
        <v>2018</v>
      </c>
      <c r="E374">
        <v>1708.04</v>
      </c>
      <c r="F374">
        <v>5.66</v>
      </c>
    </row>
    <row r="375" spans="1:6" x14ac:dyDescent="0.35">
      <c r="A375" s="2">
        <f t="shared" si="5"/>
        <v>43220</v>
      </c>
      <c r="B375">
        <v>30</v>
      </c>
      <c r="C375">
        <v>4</v>
      </c>
      <c r="D375">
        <v>2018</v>
      </c>
      <c r="E375">
        <v>1728.92</v>
      </c>
      <c r="F375">
        <v>1.22</v>
      </c>
    </row>
    <row r="376" spans="1:6" x14ac:dyDescent="0.35">
      <c r="A376" s="2">
        <f t="shared" si="5"/>
        <v>43221</v>
      </c>
      <c r="B376">
        <v>1</v>
      </c>
      <c r="C376">
        <v>5</v>
      </c>
      <c r="D376">
        <v>2018</v>
      </c>
      <c r="E376">
        <v>1795.64</v>
      </c>
      <c r="F376">
        <v>3.86</v>
      </c>
    </row>
    <row r="377" spans="1:6" x14ac:dyDescent="0.35">
      <c r="A377" s="2">
        <f t="shared" si="5"/>
        <v>43222</v>
      </c>
      <c r="B377">
        <v>2</v>
      </c>
      <c r="C377">
        <v>5</v>
      </c>
      <c r="D377">
        <v>2018</v>
      </c>
      <c r="E377">
        <v>1795.64</v>
      </c>
      <c r="F377">
        <v>0</v>
      </c>
    </row>
    <row r="378" spans="1:6" x14ac:dyDescent="0.35">
      <c r="A378" s="2">
        <f t="shared" si="5"/>
        <v>43223</v>
      </c>
      <c r="B378">
        <v>3</v>
      </c>
      <c r="C378">
        <v>5</v>
      </c>
      <c r="D378">
        <v>2018</v>
      </c>
      <c r="E378">
        <v>1795.64</v>
      </c>
      <c r="F378">
        <v>0</v>
      </c>
    </row>
    <row r="379" spans="1:6" x14ac:dyDescent="0.35">
      <c r="A379" s="2">
        <f t="shared" si="5"/>
        <v>43224</v>
      </c>
      <c r="B379">
        <v>4</v>
      </c>
      <c r="C379">
        <v>5</v>
      </c>
      <c r="D379">
        <v>2018</v>
      </c>
      <c r="E379">
        <v>1795.64</v>
      </c>
      <c r="F379">
        <v>0</v>
      </c>
    </row>
    <row r="380" spans="1:6" x14ac:dyDescent="0.35">
      <c r="A380" s="2">
        <f t="shared" si="5"/>
        <v>43225</v>
      </c>
      <c r="B380">
        <v>5</v>
      </c>
      <c r="C380">
        <v>5</v>
      </c>
      <c r="D380">
        <v>2018</v>
      </c>
      <c r="E380">
        <v>1810.76</v>
      </c>
      <c r="F380">
        <v>0.84</v>
      </c>
    </row>
    <row r="381" spans="1:6" x14ac:dyDescent="0.35">
      <c r="A381" s="2">
        <f t="shared" si="5"/>
        <v>43226</v>
      </c>
      <c r="B381">
        <v>6</v>
      </c>
      <c r="C381">
        <v>5</v>
      </c>
      <c r="D381">
        <v>2018</v>
      </c>
      <c r="E381">
        <v>1844.42</v>
      </c>
      <c r="F381">
        <v>1.86</v>
      </c>
    </row>
    <row r="382" spans="1:6" x14ac:dyDescent="0.35">
      <c r="A382" s="2">
        <f t="shared" si="5"/>
        <v>43227</v>
      </c>
      <c r="B382">
        <v>7</v>
      </c>
      <c r="C382">
        <v>5</v>
      </c>
      <c r="D382">
        <v>2018</v>
      </c>
      <c r="E382">
        <v>1844.42</v>
      </c>
      <c r="F382">
        <v>0</v>
      </c>
    </row>
    <row r="383" spans="1:6" x14ac:dyDescent="0.35">
      <c r="A383" s="2">
        <f t="shared" si="5"/>
        <v>43228</v>
      </c>
      <c r="B383">
        <v>8</v>
      </c>
      <c r="C383">
        <v>5</v>
      </c>
      <c r="D383">
        <v>2018</v>
      </c>
      <c r="E383">
        <v>1890.86</v>
      </c>
      <c r="F383">
        <v>2.52</v>
      </c>
    </row>
    <row r="384" spans="1:6" x14ac:dyDescent="0.35">
      <c r="A384" s="2">
        <f t="shared" si="5"/>
        <v>43229</v>
      </c>
      <c r="B384">
        <v>9</v>
      </c>
      <c r="C384">
        <v>5</v>
      </c>
      <c r="D384">
        <v>2018</v>
      </c>
      <c r="E384">
        <v>1901.85</v>
      </c>
      <c r="F384">
        <v>0.57999999999999996</v>
      </c>
    </row>
    <row r="385" spans="1:6" x14ac:dyDescent="0.35">
      <c r="A385" s="2">
        <f t="shared" si="5"/>
        <v>43230</v>
      </c>
      <c r="B385">
        <v>10</v>
      </c>
      <c r="C385">
        <v>5</v>
      </c>
      <c r="D385">
        <v>2018</v>
      </c>
      <c r="E385">
        <v>1923.64</v>
      </c>
      <c r="F385">
        <v>1.1499999999999999</v>
      </c>
    </row>
    <row r="386" spans="1:6" x14ac:dyDescent="0.35">
      <c r="A386" s="2">
        <f t="shared" si="5"/>
        <v>43231</v>
      </c>
      <c r="B386">
        <v>11</v>
      </c>
      <c r="C386">
        <v>5</v>
      </c>
      <c r="D386">
        <v>2018</v>
      </c>
      <c r="E386">
        <v>1953.68</v>
      </c>
      <c r="F386">
        <v>1.56</v>
      </c>
    </row>
    <row r="387" spans="1:6" x14ac:dyDescent="0.35">
      <c r="A387" s="2">
        <f t="shared" ref="A387:A450" si="6">DATE(D387,C387,B387)</f>
        <v>43232</v>
      </c>
      <c r="B387">
        <v>12</v>
      </c>
      <c r="C387">
        <v>5</v>
      </c>
      <c r="D387">
        <v>2018</v>
      </c>
      <c r="E387">
        <v>2103.25</v>
      </c>
      <c r="F387">
        <v>7.66</v>
      </c>
    </row>
    <row r="388" spans="1:6" x14ac:dyDescent="0.35">
      <c r="A388" s="2">
        <f t="shared" si="6"/>
        <v>43233</v>
      </c>
      <c r="B388">
        <v>13</v>
      </c>
      <c r="C388">
        <v>5</v>
      </c>
      <c r="D388">
        <v>2018</v>
      </c>
      <c r="E388">
        <v>2103.25</v>
      </c>
      <c r="F388">
        <v>0</v>
      </c>
    </row>
    <row r="389" spans="1:6" x14ac:dyDescent="0.35">
      <c r="A389" s="2">
        <f t="shared" si="6"/>
        <v>43234</v>
      </c>
      <c r="B389">
        <v>14</v>
      </c>
      <c r="C389">
        <v>5</v>
      </c>
      <c r="D389">
        <v>2018</v>
      </c>
      <c r="E389">
        <v>2105.77</v>
      </c>
      <c r="F389">
        <v>0.12</v>
      </c>
    </row>
    <row r="390" spans="1:6" x14ac:dyDescent="0.35">
      <c r="A390" s="2">
        <f t="shared" si="6"/>
        <v>43235</v>
      </c>
      <c r="B390">
        <v>15</v>
      </c>
      <c r="C390">
        <v>5</v>
      </c>
      <c r="D390">
        <v>2018</v>
      </c>
      <c r="E390">
        <v>2105.77</v>
      </c>
      <c r="F390">
        <v>0</v>
      </c>
    </row>
    <row r="391" spans="1:6" x14ac:dyDescent="0.35">
      <c r="A391" s="2">
        <f t="shared" si="6"/>
        <v>43236</v>
      </c>
      <c r="B391">
        <v>16</v>
      </c>
      <c r="C391">
        <v>5</v>
      </c>
      <c r="D391">
        <v>2018</v>
      </c>
      <c r="E391">
        <v>2105.77</v>
      </c>
      <c r="F391">
        <v>0</v>
      </c>
    </row>
    <row r="392" spans="1:6" x14ac:dyDescent="0.35">
      <c r="A392" s="2">
        <f t="shared" si="6"/>
        <v>43237</v>
      </c>
      <c r="B392">
        <v>17</v>
      </c>
      <c r="C392">
        <v>5</v>
      </c>
      <c r="D392">
        <v>2018</v>
      </c>
      <c r="E392">
        <v>2105.77</v>
      </c>
      <c r="F392">
        <v>0</v>
      </c>
    </row>
    <row r="393" spans="1:6" x14ac:dyDescent="0.35">
      <c r="A393" s="2">
        <f t="shared" si="6"/>
        <v>43238</v>
      </c>
      <c r="B393">
        <v>18</v>
      </c>
      <c r="C393">
        <v>5</v>
      </c>
      <c r="D393">
        <v>2018</v>
      </c>
      <c r="E393">
        <v>2105.77</v>
      </c>
      <c r="F393">
        <v>0</v>
      </c>
    </row>
    <row r="394" spans="1:6" x14ac:dyDescent="0.35">
      <c r="A394" s="2">
        <f t="shared" si="6"/>
        <v>43239</v>
      </c>
      <c r="B394">
        <v>19</v>
      </c>
      <c r="C394">
        <v>5</v>
      </c>
      <c r="D394">
        <v>2018</v>
      </c>
      <c r="E394">
        <v>2131.08</v>
      </c>
      <c r="F394">
        <v>1.2</v>
      </c>
    </row>
    <row r="395" spans="1:6" x14ac:dyDescent="0.35">
      <c r="A395" s="2">
        <f t="shared" si="6"/>
        <v>43240</v>
      </c>
      <c r="B395">
        <v>20</v>
      </c>
      <c r="C395">
        <v>5</v>
      </c>
      <c r="D395">
        <v>2018</v>
      </c>
      <c r="E395">
        <v>2168.62</v>
      </c>
      <c r="F395">
        <v>1.76</v>
      </c>
    </row>
    <row r="396" spans="1:6" x14ac:dyDescent="0.35">
      <c r="A396" s="2">
        <f t="shared" si="6"/>
        <v>43241</v>
      </c>
      <c r="B396">
        <v>21</v>
      </c>
      <c r="C396">
        <v>5</v>
      </c>
      <c r="D396">
        <v>2018</v>
      </c>
      <c r="E396">
        <v>2212.9899999999998</v>
      </c>
      <c r="F396">
        <v>2.0499999999999998</v>
      </c>
    </row>
    <row r="397" spans="1:6" x14ac:dyDescent="0.35">
      <c r="A397" s="2">
        <f t="shared" si="6"/>
        <v>43242</v>
      </c>
      <c r="B397">
        <v>22</v>
      </c>
      <c r="C397">
        <v>5</v>
      </c>
      <c r="D397">
        <v>2018</v>
      </c>
      <c r="E397">
        <v>2233.52</v>
      </c>
      <c r="F397">
        <v>0.93</v>
      </c>
    </row>
    <row r="398" spans="1:6" x14ac:dyDescent="0.35">
      <c r="A398" s="2">
        <f t="shared" si="6"/>
        <v>43243</v>
      </c>
      <c r="B398">
        <v>23</v>
      </c>
      <c r="C398">
        <v>5</v>
      </c>
      <c r="D398">
        <v>2018</v>
      </c>
      <c r="E398">
        <v>2346.34</v>
      </c>
      <c r="F398">
        <v>5.05</v>
      </c>
    </row>
    <row r="399" spans="1:6" x14ac:dyDescent="0.35">
      <c r="A399" s="2">
        <f t="shared" si="6"/>
        <v>43244</v>
      </c>
      <c r="B399">
        <v>24</v>
      </c>
      <c r="C399">
        <v>5</v>
      </c>
      <c r="D399">
        <v>2018</v>
      </c>
      <c r="E399">
        <v>2363.44</v>
      </c>
      <c r="F399">
        <v>0.73</v>
      </c>
    </row>
    <row r="400" spans="1:6" x14ac:dyDescent="0.35">
      <c r="A400" s="2">
        <f t="shared" si="6"/>
        <v>43245</v>
      </c>
      <c r="B400">
        <v>25</v>
      </c>
      <c r="C400">
        <v>5</v>
      </c>
      <c r="D400">
        <v>2018</v>
      </c>
      <c r="E400">
        <v>2363.44</v>
      </c>
      <c r="F400">
        <v>0</v>
      </c>
    </row>
    <row r="401" spans="1:6" x14ac:dyDescent="0.35">
      <c r="A401" s="2">
        <f t="shared" si="6"/>
        <v>43246</v>
      </c>
      <c r="B401">
        <v>26</v>
      </c>
      <c r="C401">
        <v>5</v>
      </c>
      <c r="D401">
        <v>2018</v>
      </c>
      <c r="E401">
        <v>2377.2800000000002</v>
      </c>
      <c r="F401">
        <v>0.59</v>
      </c>
    </row>
    <row r="402" spans="1:6" x14ac:dyDescent="0.35">
      <c r="A402" s="2">
        <f t="shared" si="6"/>
        <v>43247</v>
      </c>
      <c r="B402">
        <v>27</v>
      </c>
      <c r="C402">
        <v>5</v>
      </c>
      <c r="D402">
        <v>2018</v>
      </c>
      <c r="E402">
        <v>2377.2800000000002</v>
      </c>
      <c r="F402">
        <v>0</v>
      </c>
    </row>
    <row r="403" spans="1:6" x14ac:dyDescent="0.35">
      <c r="A403" s="2">
        <f t="shared" si="6"/>
        <v>43248</v>
      </c>
      <c r="B403">
        <v>28</v>
      </c>
      <c r="C403">
        <v>5</v>
      </c>
      <c r="D403">
        <v>2018</v>
      </c>
      <c r="E403">
        <v>2502.62</v>
      </c>
      <c r="F403">
        <v>5.27</v>
      </c>
    </row>
    <row r="404" spans="1:6" x14ac:dyDescent="0.35">
      <c r="A404" s="2">
        <f t="shared" si="6"/>
        <v>43249</v>
      </c>
      <c r="B404">
        <v>29</v>
      </c>
      <c r="C404">
        <v>5</v>
      </c>
      <c r="D404">
        <v>2018</v>
      </c>
      <c r="E404">
        <v>2538.71</v>
      </c>
      <c r="F404">
        <v>1.44</v>
      </c>
    </row>
    <row r="405" spans="1:6" x14ac:dyDescent="0.35">
      <c r="A405" s="2">
        <f t="shared" si="6"/>
        <v>43250</v>
      </c>
      <c r="B405">
        <v>30</v>
      </c>
      <c r="C405">
        <v>5</v>
      </c>
      <c r="D405">
        <v>2018</v>
      </c>
      <c r="E405">
        <v>2654.56</v>
      </c>
      <c r="F405">
        <v>4.5599999999999996</v>
      </c>
    </row>
    <row r="406" spans="1:6" x14ac:dyDescent="0.35">
      <c r="A406" s="2">
        <f t="shared" si="6"/>
        <v>43251</v>
      </c>
      <c r="B406">
        <v>31</v>
      </c>
      <c r="C406">
        <v>5</v>
      </c>
      <c r="D406">
        <v>2018</v>
      </c>
      <c r="E406">
        <v>2654.56</v>
      </c>
      <c r="F406">
        <v>0</v>
      </c>
    </row>
    <row r="407" spans="1:6" x14ac:dyDescent="0.35">
      <c r="A407" s="2">
        <f t="shared" si="6"/>
        <v>43252</v>
      </c>
      <c r="B407">
        <v>1</v>
      </c>
      <c r="C407">
        <v>6</v>
      </c>
      <c r="D407">
        <v>2018</v>
      </c>
      <c r="E407">
        <v>2700.32</v>
      </c>
      <c r="F407">
        <v>1.72</v>
      </c>
    </row>
    <row r="408" spans="1:6" x14ac:dyDescent="0.35">
      <c r="A408" s="2">
        <f t="shared" si="6"/>
        <v>43253</v>
      </c>
      <c r="B408">
        <v>2</v>
      </c>
      <c r="C408">
        <v>6</v>
      </c>
      <c r="D408">
        <v>2018</v>
      </c>
      <c r="E408">
        <v>2722.55</v>
      </c>
      <c r="F408">
        <v>0.82</v>
      </c>
    </row>
    <row r="409" spans="1:6" x14ac:dyDescent="0.35">
      <c r="A409" s="2">
        <f t="shared" si="6"/>
        <v>43254</v>
      </c>
      <c r="B409">
        <v>3</v>
      </c>
      <c r="C409">
        <v>6</v>
      </c>
      <c r="D409">
        <v>2018</v>
      </c>
      <c r="E409">
        <v>2731.46</v>
      </c>
      <c r="F409">
        <v>0.33</v>
      </c>
    </row>
    <row r="410" spans="1:6" x14ac:dyDescent="0.35">
      <c r="A410" s="2">
        <f t="shared" si="6"/>
        <v>43255</v>
      </c>
      <c r="B410">
        <v>4</v>
      </c>
      <c r="C410">
        <v>6</v>
      </c>
      <c r="D410">
        <v>2018</v>
      </c>
      <c r="E410">
        <v>2731.46</v>
      </c>
      <c r="F410">
        <v>0</v>
      </c>
    </row>
    <row r="411" spans="1:6" x14ac:dyDescent="0.35">
      <c r="A411" s="2">
        <f t="shared" si="6"/>
        <v>43256</v>
      </c>
      <c r="B411">
        <v>5</v>
      </c>
      <c r="C411">
        <v>6</v>
      </c>
      <c r="D411">
        <v>2018</v>
      </c>
      <c r="E411">
        <v>2760.52</v>
      </c>
      <c r="F411">
        <v>1.06</v>
      </c>
    </row>
    <row r="412" spans="1:6" x14ac:dyDescent="0.35">
      <c r="A412" s="2">
        <f t="shared" si="6"/>
        <v>43257</v>
      </c>
      <c r="B412">
        <v>6</v>
      </c>
      <c r="C412">
        <v>6</v>
      </c>
      <c r="D412">
        <v>2018</v>
      </c>
      <c r="E412">
        <v>2760.52</v>
      </c>
      <c r="F412">
        <v>0</v>
      </c>
    </row>
    <row r="413" spans="1:6" x14ac:dyDescent="0.35">
      <c r="A413" s="2">
        <f t="shared" si="6"/>
        <v>43258</v>
      </c>
      <c r="B413">
        <v>7</v>
      </c>
      <c r="C413">
        <v>6</v>
      </c>
      <c r="D413">
        <v>2018</v>
      </c>
      <c r="E413">
        <v>2820.49</v>
      </c>
      <c r="F413">
        <v>2.17</v>
      </c>
    </row>
    <row r="414" spans="1:6" x14ac:dyDescent="0.35">
      <c r="A414" s="2">
        <f t="shared" si="6"/>
        <v>43259</v>
      </c>
      <c r="B414">
        <v>8</v>
      </c>
      <c r="C414">
        <v>6</v>
      </c>
      <c r="D414">
        <v>2018</v>
      </c>
      <c r="E414">
        <v>2864.63</v>
      </c>
      <c r="F414">
        <v>1.57</v>
      </c>
    </row>
    <row r="415" spans="1:6" x14ac:dyDescent="0.35">
      <c r="A415" s="2">
        <f t="shared" si="6"/>
        <v>43260</v>
      </c>
      <c r="B415">
        <v>9</v>
      </c>
      <c r="C415">
        <v>6</v>
      </c>
      <c r="D415">
        <v>2018</v>
      </c>
      <c r="E415">
        <v>3048.05</v>
      </c>
      <c r="F415">
        <v>6.4</v>
      </c>
    </row>
    <row r="416" spans="1:6" x14ac:dyDescent="0.35">
      <c r="A416" s="2">
        <f t="shared" si="6"/>
        <v>43261</v>
      </c>
      <c r="B416">
        <v>10</v>
      </c>
      <c r="C416">
        <v>6</v>
      </c>
      <c r="D416">
        <v>2018</v>
      </c>
      <c r="E416">
        <v>3375.69</v>
      </c>
      <c r="F416">
        <v>10.75</v>
      </c>
    </row>
    <row r="417" spans="1:6" x14ac:dyDescent="0.35">
      <c r="A417" s="2">
        <f t="shared" si="6"/>
        <v>43262</v>
      </c>
      <c r="B417">
        <v>11</v>
      </c>
      <c r="C417">
        <v>6</v>
      </c>
      <c r="D417">
        <v>2018</v>
      </c>
      <c r="E417">
        <v>3375.69</v>
      </c>
      <c r="F417">
        <v>0</v>
      </c>
    </row>
    <row r="418" spans="1:6" x14ac:dyDescent="0.35">
      <c r="A418" s="2">
        <f t="shared" si="6"/>
        <v>43263</v>
      </c>
      <c r="B418">
        <v>12</v>
      </c>
      <c r="C418">
        <v>6</v>
      </c>
      <c r="D418">
        <v>2018</v>
      </c>
      <c r="E418">
        <v>3425.97</v>
      </c>
      <c r="F418">
        <v>1.49</v>
      </c>
    </row>
    <row r="419" spans="1:6" x14ac:dyDescent="0.35">
      <c r="A419" s="2">
        <f t="shared" si="6"/>
        <v>43264</v>
      </c>
      <c r="B419">
        <v>13</v>
      </c>
      <c r="C419">
        <v>6</v>
      </c>
      <c r="D419">
        <v>2018</v>
      </c>
      <c r="E419">
        <v>3425.97</v>
      </c>
      <c r="F419">
        <v>0</v>
      </c>
    </row>
    <row r="420" spans="1:6" x14ac:dyDescent="0.35">
      <c r="A420" s="2">
        <f t="shared" si="6"/>
        <v>43265</v>
      </c>
      <c r="B420">
        <v>14</v>
      </c>
      <c r="C420">
        <v>6</v>
      </c>
      <c r="D420">
        <v>2018</v>
      </c>
      <c r="E420">
        <v>3464.16</v>
      </c>
      <c r="F420">
        <v>1.1100000000000001</v>
      </c>
    </row>
    <row r="421" spans="1:6" x14ac:dyDescent="0.35">
      <c r="A421" s="2">
        <f t="shared" si="6"/>
        <v>43266</v>
      </c>
      <c r="B421">
        <v>15</v>
      </c>
      <c r="C421">
        <v>6</v>
      </c>
      <c r="D421">
        <v>2018</v>
      </c>
      <c r="E421">
        <v>3506.81</v>
      </c>
      <c r="F421">
        <v>1.23</v>
      </c>
    </row>
    <row r="422" spans="1:6" x14ac:dyDescent="0.35">
      <c r="A422" s="2">
        <f t="shared" si="6"/>
        <v>43267</v>
      </c>
      <c r="B422">
        <v>16</v>
      </c>
      <c r="C422">
        <v>6</v>
      </c>
      <c r="D422">
        <v>2018</v>
      </c>
      <c r="E422">
        <v>3565.25</v>
      </c>
      <c r="F422">
        <v>1.67</v>
      </c>
    </row>
    <row r="423" spans="1:6" x14ac:dyDescent="0.35">
      <c r="A423" s="2">
        <f t="shared" si="6"/>
        <v>43268</v>
      </c>
      <c r="B423">
        <v>17</v>
      </c>
      <c r="C423">
        <v>6</v>
      </c>
      <c r="D423">
        <v>2018</v>
      </c>
      <c r="E423">
        <v>3956.85</v>
      </c>
      <c r="F423">
        <v>10.98</v>
      </c>
    </row>
    <row r="424" spans="1:6" x14ac:dyDescent="0.35">
      <c r="A424" s="2">
        <f t="shared" si="6"/>
        <v>43269</v>
      </c>
      <c r="B424">
        <v>18</v>
      </c>
      <c r="C424">
        <v>6</v>
      </c>
      <c r="D424">
        <v>2018</v>
      </c>
      <c r="E424">
        <v>3997.52</v>
      </c>
      <c r="F424">
        <v>1.03</v>
      </c>
    </row>
    <row r="425" spans="1:6" x14ac:dyDescent="0.35">
      <c r="A425" s="2">
        <f t="shared" si="6"/>
        <v>43270</v>
      </c>
      <c r="B425">
        <v>19</v>
      </c>
      <c r="C425">
        <v>6</v>
      </c>
      <c r="D425">
        <v>2018</v>
      </c>
      <c r="E425">
        <v>3997.52</v>
      </c>
      <c r="F425">
        <v>0</v>
      </c>
    </row>
    <row r="426" spans="1:6" x14ac:dyDescent="0.35">
      <c r="A426" s="2">
        <f t="shared" si="6"/>
        <v>43271</v>
      </c>
      <c r="B426">
        <v>20</v>
      </c>
      <c r="C426">
        <v>6</v>
      </c>
      <c r="D426">
        <v>2018</v>
      </c>
      <c r="E426">
        <v>3997.52</v>
      </c>
      <c r="F426">
        <v>0</v>
      </c>
    </row>
    <row r="427" spans="1:6" x14ac:dyDescent="0.35">
      <c r="A427" s="2">
        <f t="shared" si="6"/>
        <v>43272</v>
      </c>
      <c r="B427">
        <v>21</v>
      </c>
      <c r="C427">
        <v>6</v>
      </c>
      <c r="D427">
        <v>2018</v>
      </c>
      <c r="E427">
        <v>3997.52</v>
      </c>
      <c r="F427">
        <v>0</v>
      </c>
    </row>
    <row r="428" spans="1:6" x14ac:dyDescent="0.35">
      <c r="A428" s="2">
        <f t="shared" si="6"/>
        <v>43273</v>
      </c>
      <c r="B428">
        <v>22</v>
      </c>
      <c r="C428">
        <v>6</v>
      </c>
      <c r="D428">
        <v>2018</v>
      </c>
      <c r="E428">
        <v>4169.01</v>
      </c>
      <c r="F428">
        <v>4.29</v>
      </c>
    </row>
    <row r="429" spans="1:6" x14ac:dyDescent="0.35">
      <c r="A429" s="2">
        <f t="shared" si="6"/>
        <v>43274</v>
      </c>
      <c r="B429">
        <v>23</v>
      </c>
      <c r="C429">
        <v>6</v>
      </c>
      <c r="D429">
        <v>2018</v>
      </c>
      <c r="E429">
        <v>4349.01</v>
      </c>
      <c r="F429">
        <v>4.32</v>
      </c>
    </row>
    <row r="430" spans="1:6" x14ac:dyDescent="0.35">
      <c r="A430" s="2">
        <f t="shared" si="6"/>
        <v>43275</v>
      </c>
      <c r="B430">
        <v>24</v>
      </c>
      <c r="C430">
        <v>6</v>
      </c>
      <c r="D430">
        <v>2018</v>
      </c>
      <c r="E430">
        <v>4445.62</v>
      </c>
      <c r="F430">
        <v>2.2200000000000002</v>
      </c>
    </row>
    <row r="431" spans="1:6" x14ac:dyDescent="0.35">
      <c r="A431" s="2">
        <f t="shared" si="6"/>
        <v>43276</v>
      </c>
      <c r="B431">
        <v>25</v>
      </c>
      <c r="C431">
        <v>6</v>
      </c>
      <c r="D431">
        <v>2018</v>
      </c>
      <c r="E431">
        <v>4445.62</v>
      </c>
      <c r="F431">
        <v>0</v>
      </c>
    </row>
    <row r="432" spans="1:6" x14ac:dyDescent="0.35">
      <c r="A432" s="2">
        <f t="shared" si="6"/>
        <v>43277</v>
      </c>
      <c r="B432">
        <v>26</v>
      </c>
      <c r="C432">
        <v>6</v>
      </c>
      <c r="D432">
        <v>2018</v>
      </c>
      <c r="E432">
        <v>4497.6499999999996</v>
      </c>
      <c r="F432">
        <v>1.17</v>
      </c>
    </row>
    <row r="433" spans="1:6" x14ac:dyDescent="0.35">
      <c r="A433" s="2">
        <f t="shared" si="6"/>
        <v>43278</v>
      </c>
      <c r="B433">
        <v>27</v>
      </c>
      <c r="C433">
        <v>6</v>
      </c>
      <c r="D433">
        <v>2018</v>
      </c>
      <c r="E433">
        <v>4520.3500000000004</v>
      </c>
      <c r="F433">
        <v>0.5</v>
      </c>
    </row>
    <row r="434" spans="1:6" x14ac:dyDescent="0.35">
      <c r="A434" s="2">
        <f t="shared" si="6"/>
        <v>43279</v>
      </c>
      <c r="B434">
        <v>28</v>
      </c>
      <c r="C434">
        <v>6</v>
      </c>
      <c r="D434">
        <v>2018</v>
      </c>
      <c r="E434">
        <v>4520.3500000000004</v>
      </c>
      <c r="F434">
        <v>0</v>
      </c>
    </row>
    <row r="435" spans="1:6" x14ac:dyDescent="0.35">
      <c r="A435" s="2">
        <f t="shared" si="6"/>
        <v>43280</v>
      </c>
      <c r="B435">
        <v>29</v>
      </c>
      <c r="C435">
        <v>6</v>
      </c>
      <c r="D435">
        <v>2018</v>
      </c>
      <c r="E435">
        <v>4545.34</v>
      </c>
      <c r="F435">
        <v>0.55000000000000004</v>
      </c>
    </row>
    <row r="436" spans="1:6" x14ac:dyDescent="0.35">
      <c r="A436" s="2">
        <f t="shared" si="6"/>
        <v>43281</v>
      </c>
      <c r="B436">
        <v>30</v>
      </c>
      <c r="C436">
        <v>6</v>
      </c>
      <c r="D436">
        <v>2018</v>
      </c>
      <c r="E436">
        <v>4545.34</v>
      </c>
      <c r="F436">
        <v>0</v>
      </c>
    </row>
    <row r="437" spans="1:6" x14ac:dyDescent="0.35">
      <c r="A437" s="2">
        <f t="shared" si="6"/>
        <v>43282</v>
      </c>
      <c r="B437">
        <v>1</v>
      </c>
      <c r="C437">
        <v>7</v>
      </c>
      <c r="D437">
        <v>2018</v>
      </c>
      <c r="E437">
        <v>4771.25</v>
      </c>
      <c r="F437">
        <v>4.97</v>
      </c>
    </row>
    <row r="438" spans="1:6" x14ac:dyDescent="0.35">
      <c r="A438" s="2">
        <f t="shared" si="6"/>
        <v>43283</v>
      </c>
      <c r="B438">
        <v>2</v>
      </c>
      <c r="C438">
        <v>7</v>
      </c>
      <c r="D438">
        <v>2018</v>
      </c>
      <c r="E438">
        <v>4771.25</v>
      </c>
      <c r="F438">
        <v>0</v>
      </c>
    </row>
    <row r="439" spans="1:6" x14ac:dyDescent="0.35">
      <c r="A439" s="2">
        <f t="shared" si="6"/>
        <v>43284</v>
      </c>
      <c r="B439">
        <v>3</v>
      </c>
      <c r="C439">
        <v>7</v>
      </c>
      <c r="D439">
        <v>2018</v>
      </c>
      <c r="E439">
        <v>4897.0200000000004</v>
      </c>
      <c r="F439">
        <v>2.64</v>
      </c>
    </row>
    <row r="440" spans="1:6" x14ac:dyDescent="0.35">
      <c r="A440" s="2">
        <f t="shared" si="6"/>
        <v>43285</v>
      </c>
      <c r="B440">
        <v>4</v>
      </c>
      <c r="C440">
        <v>7</v>
      </c>
      <c r="D440">
        <v>2018</v>
      </c>
      <c r="E440">
        <v>4958.32</v>
      </c>
      <c r="F440">
        <v>1.25</v>
      </c>
    </row>
    <row r="441" spans="1:6" x14ac:dyDescent="0.35">
      <c r="A441" s="2">
        <f t="shared" si="6"/>
        <v>43286</v>
      </c>
      <c r="B441">
        <v>5</v>
      </c>
      <c r="C441">
        <v>7</v>
      </c>
      <c r="D441">
        <v>2018</v>
      </c>
      <c r="E441">
        <v>4958.32</v>
      </c>
      <c r="F441">
        <v>0</v>
      </c>
    </row>
    <row r="442" spans="1:6" x14ac:dyDescent="0.35">
      <c r="A442" s="2">
        <f t="shared" si="6"/>
        <v>43287</v>
      </c>
      <c r="B442">
        <v>6</v>
      </c>
      <c r="C442">
        <v>7</v>
      </c>
      <c r="D442">
        <v>2018</v>
      </c>
      <c r="E442">
        <v>5170.12</v>
      </c>
      <c r="F442">
        <v>4.2699999999999996</v>
      </c>
    </row>
    <row r="443" spans="1:6" x14ac:dyDescent="0.35">
      <c r="A443" s="2">
        <f t="shared" si="6"/>
        <v>43288</v>
      </c>
      <c r="B443">
        <v>7</v>
      </c>
      <c r="C443">
        <v>7</v>
      </c>
      <c r="D443">
        <v>2018</v>
      </c>
      <c r="E443">
        <v>5334.67</v>
      </c>
      <c r="F443">
        <v>3.18</v>
      </c>
    </row>
    <row r="444" spans="1:6" x14ac:dyDescent="0.35">
      <c r="A444" s="2">
        <f t="shared" si="6"/>
        <v>43289</v>
      </c>
      <c r="B444">
        <v>8</v>
      </c>
      <c r="C444">
        <v>7</v>
      </c>
      <c r="D444">
        <v>2018</v>
      </c>
      <c r="E444">
        <v>5339.56</v>
      </c>
      <c r="F444">
        <v>0.09</v>
      </c>
    </row>
    <row r="445" spans="1:6" x14ac:dyDescent="0.35">
      <c r="A445" s="2">
        <f t="shared" si="6"/>
        <v>43290</v>
      </c>
      <c r="B445">
        <v>9</v>
      </c>
      <c r="C445">
        <v>7</v>
      </c>
      <c r="D445">
        <v>2018</v>
      </c>
      <c r="E445">
        <v>5390.97</v>
      </c>
      <c r="F445">
        <v>0.96</v>
      </c>
    </row>
    <row r="446" spans="1:6" x14ac:dyDescent="0.35">
      <c r="A446" s="2">
        <f t="shared" si="6"/>
        <v>43291</v>
      </c>
      <c r="B446">
        <v>10</v>
      </c>
      <c r="C446">
        <v>7</v>
      </c>
      <c r="D446">
        <v>2018</v>
      </c>
      <c r="E446">
        <v>5407.49</v>
      </c>
      <c r="F446">
        <v>0.31</v>
      </c>
    </row>
    <row r="447" spans="1:6" x14ac:dyDescent="0.35">
      <c r="A447" s="2">
        <f t="shared" si="6"/>
        <v>43292</v>
      </c>
      <c r="B447">
        <v>11</v>
      </c>
      <c r="C447">
        <v>7</v>
      </c>
      <c r="D447">
        <v>2018</v>
      </c>
      <c r="E447">
        <v>5465.06</v>
      </c>
      <c r="F447">
        <v>1.06</v>
      </c>
    </row>
    <row r="448" spans="1:6" x14ac:dyDescent="0.35">
      <c r="A448" s="2">
        <f t="shared" si="6"/>
        <v>43293</v>
      </c>
      <c r="B448">
        <v>12</v>
      </c>
      <c r="C448">
        <v>7</v>
      </c>
      <c r="D448">
        <v>2018</v>
      </c>
      <c r="E448">
        <v>5511.41</v>
      </c>
      <c r="F448">
        <v>0.85</v>
      </c>
    </row>
    <row r="449" spans="1:6" x14ac:dyDescent="0.35">
      <c r="A449" s="2">
        <f t="shared" si="6"/>
        <v>43294</v>
      </c>
      <c r="B449">
        <v>13</v>
      </c>
      <c r="C449">
        <v>7</v>
      </c>
      <c r="D449">
        <v>2018</v>
      </c>
      <c r="E449">
        <v>5608.26</v>
      </c>
      <c r="F449">
        <v>1.76</v>
      </c>
    </row>
    <row r="450" spans="1:6" x14ac:dyDescent="0.35">
      <c r="A450" s="2">
        <f t="shared" si="6"/>
        <v>43295</v>
      </c>
      <c r="B450">
        <v>14</v>
      </c>
      <c r="C450">
        <v>7</v>
      </c>
      <c r="D450">
        <v>2018</v>
      </c>
      <c r="E450">
        <v>5657.67</v>
      </c>
      <c r="F450">
        <v>0.88</v>
      </c>
    </row>
    <row r="451" spans="1:6" x14ac:dyDescent="0.35">
      <c r="A451" s="2">
        <f t="shared" ref="A451:A514" si="7">DATE(D451,C451,B451)</f>
        <v>43296</v>
      </c>
      <c r="B451">
        <v>15</v>
      </c>
      <c r="C451">
        <v>7</v>
      </c>
      <c r="D451">
        <v>2018</v>
      </c>
      <c r="E451">
        <v>5855.73</v>
      </c>
      <c r="F451">
        <v>3.5</v>
      </c>
    </row>
    <row r="452" spans="1:6" x14ac:dyDescent="0.35">
      <c r="A452" s="2">
        <f t="shared" si="7"/>
        <v>43297</v>
      </c>
      <c r="B452">
        <v>16</v>
      </c>
      <c r="C452">
        <v>7</v>
      </c>
      <c r="D452">
        <v>2018</v>
      </c>
      <c r="E452">
        <v>5937.95</v>
      </c>
      <c r="F452">
        <v>1.4</v>
      </c>
    </row>
    <row r="453" spans="1:6" x14ac:dyDescent="0.35">
      <c r="A453" s="2">
        <f t="shared" si="7"/>
        <v>43298</v>
      </c>
      <c r="B453">
        <v>17</v>
      </c>
      <c r="C453">
        <v>7</v>
      </c>
      <c r="D453">
        <v>2018</v>
      </c>
      <c r="E453">
        <v>5340.26</v>
      </c>
      <c r="F453">
        <v>-10.07</v>
      </c>
    </row>
    <row r="454" spans="1:6" x14ac:dyDescent="0.35">
      <c r="A454" s="2">
        <f t="shared" si="7"/>
        <v>43299</v>
      </c>
      <c r="B454">
        <v>18</v>
      </c>
      <c r="C454">
        <v>7</v>
      </c>
      <c r="D454">
        <v>2018</v>
      </c>
      <c r="E454">
        <v>5340.26</v>
      </c>
      <c r="F454">
        <v>0</v>
      </c>
    </row>
    <row r="455" spans="1:6" x14ac:dyDescent="0.35">
      <c r="A455" s="2">
        <f t="shared" si="7"/>
        <v>43300</v>
      </c>
      <c r="B455">
        <v>19</v>
      </c>
      <c r="C455">
        <v>7</v>
      </c>
      <c r="D455">
        <v>2018</v>
      </c>
      <c r="E455">
        <v>5391.28</v>
      </c>
      <c r="F455">
        <v>0.96</v>
      </c>
    </row>
    <row r="456" spans="1:6" x14ac:dyDescent="0.35">
      <c r="A456" s="2">
        <f t="shared" si="7"/>
        <v>43301</v>
      </c>
      <c r="B456">
        <v>20</v>
      </c>
      <c r="C456">
        <v>7</v>
      </c>
      <c r="D456">
        <v>2018</v>
      </c>
      <c r="E456">
        <v>5391.28</v>
      </c>
      <c r="F456">
        <v>0</v>
      </c>
    </row>
    <row r="457" spans="1:6" x14ac:dyDescent="0.35">
      <c r="A457" s="2">
        <f t="shared" si="7"/>
        <v>43302</v>
      </c>
      <c r="B457">
        <v>21</v>
      </c>
      <c r="C457">
        <v>7</v>
      </c>
      <c r="D457">
        <v>2018</v>
      </c>
      <c r="E457">
        <v>5456.65</v>
      </c>
      <c r="F457">
        <v>1.21</v>
      </c>
    </row>
    <row r="458" spans="1:6" x14ac:dyDescent="0.35">
      <c r="A458" s="2">
        <f t="shared" si="7"/>
        <v>43303</v>
      </c>
      <c r="B458">
        <v>22</v>
      </c>
      <c r="C458">
        <v>7</v>
      </c>
      <c r="D458">
        <v>2018</v>
      </c>
      <c r="E458">
        <v>5628.9</v>
      </c>
      <c r="F458">
        <v>3.16</v>
      </c>
    </row>
    <row r="459" spans="1:6" x14ac:dyDescent="0.35">
      <c r="A459" s="2">
        <f t="shared" si="7"/>
        <v>43304</v>
      </c>
      <c r="B459">
        <v>23</v>
      </c>
      <c r="C459">
        <v>7</v>
      </c>
      <c r="D459">
        <v>2018</v>
      </c>
      <c r="E459">
        <v>5628.9</v>
      </c>
      <c r="F459">
        <v>0</v>
      </c>
    </row>
    <row r="460" spans="1:6" x14ac:dyDescent="0.35">
      <c r="A460" s="2">
        <f t="shared" si="7"/>
        <v>43305</v>
      </c>
      <c r="B460">
        <v>24</v>
      </c>
      <c r="C460">
        <v>7</v>
      </c>
      <c r="D460">
        <v>2018</v>
      </c>
      <c r="E460">
        <v>5870.38</v>
      </c>
      <c r="F460">
        <v>4.29</v>
      </c>
    </row>
    <row r="461" spans="1:6" x14ac:dyDescent="0.35">
      <c r="A461" s="2">
        <f t="shared" si="7"/>
        <v>43306</v>
      </c>
      <c r="B461">
        <v>25</v>
      </c>
      <c r="C461">
        <v>7</v>
      </c>
      <c r="D461">
        <v>2018</v>
      </c>
      <c r="E461">
        <v>5870.38</v>
      </c>
      <c r="F461">
        <v>0</v>
      </c>
    </row>
    <row r="462" spans="1:6" x14ac:dyDescent="0.35">
      <c r="A462" s="2">
        <f t="shared" si="7"/>
        <v>43307</v>
      </c>
      <c r="B462">
        <v>26</v>
      </c>
      <c r="C462">
        <v>7</v>
      </c>
      <c r="D462">
        <v>2018</v>
      </c>
      <c r="E462">
        <v>6255.55</v>
      </c>
      <c r="F462">
        <v>6.56</v>
      </c>
    </row>
    <row r="463" spans="1:6" x14ac:dyDescent="0.35">
      <c r="A463" s="2">
        <f t="shared" si="7"/>
        <v>43308</v>
      </c>
      <c r="B463">
        <v>27</v>
      </c>
      <c r="C463">
        <v>7</v>
      </c>
      <c r="D463">
        <v>2018</v>
      </c>
      <c r="E463">
        <v>6369.4</v>
      </c>
      <c r="F463">
        <v>1.82</v>
      </c>
    </row>
    <row r="464" spans="1:6" x14ac:dyDescent="0.35">
      <c r="A464" s="2">
        <f t="shared" si="7"/>
        <v>43309</v>
      </c>
      <c r="B464">
        <v>28</v>
      </c>
      <c r="C464">
        <v>7</v>
      </c>
      <c r="D464">
        <v>2018</v>
      </c>
      <c r="E464">
        <v>6449.79</v>
      </c>
      <c r="F464">
        <v>1.26</v>
      </c>
    </row>
    <row r="465" spans="1:6" x14ac:dyDescent="0.35">
      <c r="A465" s="2">
        <f t="shared" si="7"/>
        <v>43310</v>
      </c>
      <c r="B465">
        <v>29</v>
      </c>
      <c r="C465">
        <v>7</v>
      </c>
      <c r="D465">
        <v>2018</v>
      </c>
      <c r="E465">
        <v>6905.45</v>
      </c>
      <c r="F465">
        <v>7.06</v>
      </c>
    </row>
    <row r="466" spans="1:6" x14ac:dyDescent="0.35">
      <c r="A466" s="2">
        <f t="shared" si="7"/>
        <v>43311</v>
      </c>
      <c r="B466">
        <v>30</v>
      </c>
      <c r="C466">
        <v>7</v>
      </c>
      <c r="D466">
        <v>2018</v>
      </c>
      <c r="E466">
        <v>7113.9</v>
      </c>
      <c r="F466">
        <v>3.02</v>
      </c>
    </row>
    <row r="467" spans="1:6" x14ac:dyDescent="0.35">
      <c r="A467" s="2">
        <f t="shared" si="7"/>
        <v>43312</v>
      </c>
      <c r="B467">
        <v>31</v>
      </c>
      <c r="C467">
        <v>7</v>
      </c>
      <c r="D467">
        <v>2018</v>
      </c>
      <c r="E467">
        <v>7113.9</v>
      </c>
      <c r="F467">
        <v>0</v>
      </c>
    </row>
    <row r="468" spans="1:6" x14ac:dyDescent="0.35">
      <c r="A468" s="2">
        <f t="shared" si="7"/>
        <v>43313</v>
      </c>
      <c r="B468">
        <v>1</v>
      </c>
      <c r="C468">
        <v>8</v>
      </c>
      <c r="D468">
        <v>2018</v>
      </c>
      <c r="E468">
        <v>7113.9</v>
      </c>
      <c r="F468">
        <v>0</v>
      </c>
    </row>
    <row r="469" spans="1:6" x14ac:dyDescent="0.35">
      <c r="A469" s="2">
        <f t="shared" si="7"/>
        <v>43314</v>
      </c>
      <c r="B469">
        <v>2</v>
      </c>
      <c r="C469">
        <v>8</v>
      </c>
      <c r="D469">
        <v>2018</v>
      </c>
      <c r="E469">
        <v>7140.16</v>
      </c>
      <c r="F469">
        <v>0.37</v>
      </c>
    </row>
    <row r="470" spans="1:6" x14ac:dyDescent="0.35">
      <c r="A470" s="2">
        <f t="shared" si="7"/>
        <v>43315</v>
      </c>
      <c r="B470">
        <v>3</v>
      </c>
      <c r="C470">
        <v>8</v>
      </c>
      <c r="D470">
        <v>2018</v>
      </c>
      <c r="E470">
        <v>7140.16</v>
      </c>
      <c r="F470">
        <v>0</v>
      </c>
    </row>
    <row r="471" spans="1:6" x14ac:dyDescent="0.35">
      <c r="A471" s="2">
        <f t="shared" si="7"/>
        <v>43316</v>
      </c>
      <c r="B471">
        <v>4</v>
      </c>
      <c r="C471">
        <v>8</v>
      </c>
      <c r="D471">
        <v>2018</v>
      </c>
      <c r="E471">
        <v>7140.16</v>
      </c>
      <c r="F471">
        <v>0</v>
      </c>
    </row>
    <row r="472" spans="1:6" x14ac:dyDescent="0.35">
      <c r="A472" s="2">
        <f t="shared" si="7"/>
        <v>43317</v>
      </c>
      <c r="B472">
        <v>5</v>
      </c>
      <c r="C472">
        <v>8</v>
      </c>
      <c r="D472">
        <v>2018</v>
      </c>
      <c r="E472">
        <v>7718.22</v>
      </c>
      <c r="F472">
        <v>8.1</v>
      </c>
    </row>
    <row r="473" spans="1:6" x14ac:dyDescent="0.35">
      <c r="A473" s="2">
        <f t="shared" si="7"/>
        <v>43318</v>
      </c>
      <c r="B473">
        <v>6</v>
      </c>
      <c r="C473">
        <v>8</v>
      </c>
      <c r="D473">
        <v>2018</v>
      </c>
      <c r="E473">
        <v>8148.39</v>
      </c>
      <c r="F473">
        <v>5.57</v>
      </c>
    </row>
    <row r="474" spans="1:6" x14ac:dyDescent="0.35">
      <c r="A474" s="2">
        <f t="shared" si="7"/>
        <v>43319</v>
      </c>
      <c r="B474">
        <v>7</v>
      </c>
      <c r="C474">
        <v>8</v>
      </c>
      <c r="D474">
        <v>2018</v>
      </c>
      <c r="E474">
        <v>8199.6200000000008</v>
      </c>
      <c r="F474">
        <v>0.63</v>
      </c>
    </row>
    <row r="475" spans="1:6" x14ac:dyDescent="0.35">
      <c r="A475" s="2">
        <f t="shared" si="7"/>
        <v>43320</v>
      </c>
      <c r="B475">
        <v>8</v>
      </c>
      <c r="C475">
        <v>8</v>
      </c>
      <c r="D475">
        <v>2018</v>
      </c>
      <c r="E475">
        <v>8199.6200000000008</v>
      </c>
      <c r="F475">
        <v>0</v>
      </c>
    </row>
    <row r="476" spans="1:6" x14ac:dyDescent="0.35">
      <c r="A476" s="2">
        <f t="shared" si="7"/>
        <v>43321</v>
      </c>
      <c r="B476">
        <v>9</v>
      </c>
      <c r="C476">
        <v>8</v>
      </c>
      <c r="D476">
        <v>2018</v>
      </c>
      <c r="E476">
        <v>8199.6200000000008</v>
      </c>
      <c r="F476">
        <v>0</v>
      </c>
    </row>
    <row r="477" spans="1:6" x14ac:dyDescent="0.35">
      <c r="A477" s="2">
        <f t="shared" si="7"/>
        <v>43322</v>
      </c>
      <c r="B477">
        <v>10</v>
      </c>
      <c r="C477">
        <v>8</v>
      </c>
      <c r="D477">
        <v>2018</v>
      </c>
      <c r="E477">
        <v>8199.6200000000008</v>
      </c>
      <c r="F477">
        <v>0</v>
      </c>
    </row>
    <row r="478" spans="1:6" x14ac:dyDescent="0.35">
      <c r="A478" s="2">
        <f t="shared" si="7"/>
        <v>43323</v>
      </c>
      <c r="B478">
        <v>11</v>
      </c>
      <c r="C478">
        <v>8</v>
      </c>
      <c r="D478">
        <v>2018</v>
      </c>
      <c r="E478">
        <v>8313.2099999999991</v>
      </c>
      <c r="F478">
        <v>1.39</v>
      </c>
    </row>
    <row r="479" spans="1:6" x14ac:dyDescent="0.35">
      <c r="A479" s="2">
        <f t="shared" si="7"/>
        <v>43324</v>
      </c>
      <c r="B479">
        <v>12</v>
      </c>
      <c r="C479">
        <v>8</v>
      </c>
      <c r="D479">
        <v>2018</v>
      </c>
      <c r="E479">
        <v>8465.17</v>
      </c>
      <c r="F479">
        <v>1.83</v>
      </c>
    </row>
    <row r="480" spans="1:6" x14ac:dyDescent="0.35">
      <c r="A480" s="2">
        <f t="shared" si="7"/>
        <v>43325</v>
      </c>
      <c r="B480">
        <v>13</v>
      </c>
      <c r="C480">
        <v>8</v>
      </c>
      <c r="D480">
        <v>2018</v>
      </c>
      <c r="E480">
        <v>8826.4500000000007</v>
      </c>
      <c r="F480">
        <v>4.2699999999999996</v>
      </c>
    </row>
    <row r="481" spans="1:6" x14ac:dyDescent="0.35">
      <c r="A481" s="2">
        <f t="shared" si="7"/>
        <v>43326</v>
      </c>
      <c r="B481">
        <v>14</v>
      </c>
      <c r="C481">
        <v>8</v>
      </c>
      <c r="D481">
        <v>2018</v>
      </c>
      <c r="E481">
        <v>8966.2800000000007</v>
      </c>
      <c r="F481">
        <v>1.58</v>
      </c>
    </row>
    <row r="482" spans="1:6" x14ac:dyDescent="0.35">
      <c r="A482" s="2">
        <f t="shared" si="7"/>
        <v>43327</v>
      </c>
      <c r="B482">
        <v>15</v>
      </c>
      <c r="C482">
        <v>8</v>
      </c>
      <c r="D482">
        <v>2018</v>
      </c>
      <c r="E482">
        <v>9069.18</v>
      </c>
      <c r="F482">
        <v>1.1499999999999999</v>
      </c>
    </row>
    <row r="483" spans="1:6" x14ac:dyDescent="0.35">
      <c r="A483" s="2">
        <f t="shared" si="7"/>
        <v>43328</v>
      </c>
      <c r="B483">
        <v>16</v>
      </c>
      <c r="C483">
        <v>8</v>
      </c>
      <c r="D483">
        <v>2018</v>
      </c>
      <c r="E483">
        <v>9159.4699999999993</v>
      </c>
      <c r="F483">
        <v>1</v>
      </c>
    </row>
    <row r="484" spans="1:6" x14ac:dyDescent="0.35">
      <c r="A484" s="2">
        <f t="shared" si="7"/>
        <v>43329</v>
      </c>
      <c r="B484">
        <v>17</v>
      </c>
      <c r="C484">
        <v>8</v>
      </c>
      <c r="D484">
        <v>2018</v>
      </c>
      <c r="E484">
        <v>9237.48</v>
      </c>
      <c r="F484">
        <v>0.85</v>
      </c>
    </row>
    <row r="485" spans="1:6" x14ac:dyDescent="0.35">
      <c r="A485" s="2">
        <f t="shared" si="7"/>
        <v>43330</v>
      </c>
      <c r="B485">
        <v>18</v>
      </c>
      <c r="C485">
        <v>8</v>
      </c>
      <c r="D485">
        <v>2018</v>
      </c>
      <c r="E485">
        <v>9356.85</v>
      </c>
      <c r="F485">
        <v>1.29</v>
      </c>
    </row>
    <row r="486" spans="1:6" x14ac:dyDescent="0.35">
      <c r="A486" s="2">
        <f t="shared" si="7"/>
        <v>43331</v>
      </c>
      <c r="B486">
        <v>19</v>
      </c>
      <c r="C486">
        <v>8</v>
      </c>
      <c r="D486">
        <v>2018</v>
      </c>
      <c r="E486">
        <v>9509.3700000000008</v>
      </c>
      <c r="F486">
        <v>1.63</v>
      </c>
    </row>
    <row r="487" spans="1:6" x14ac:dyDescent="0.35">
      <c r="A487" s="2">
        <f t="shared" si="7"/>
        <v>43332</v>
      </c>
      <c r="B487">
        <v>20</v>
      </c>
      <c r="C487">
        <v>8</v>
      </c>
      <c r="D487">
        <v>2018</v>
      </c>
      <c r="E487">
        <v>9509.3700000000008</v>
      </c>
      <c r="F487">
        <v>0</v>
      </c>
    </row>
    <row r="488" spans="1:6" x14ac:dyDescent="0.35">
      <c r="A488" s="2">
        <f t="shared" si="7"/>
        <v>43333</v>
      </c>
      <c r="B488">
        <v>21</v>
      </c>
      <c r="C488">
        <v>8</v>
      </c>
      <c r="D488">
        <v>2018</v>
      </c>
      <c r="E488">
        <v>9537.26</v>
      </c>
      <c r="F488">
        <v>0.28999999999999998</v>
      </c>
    </row>
    <row r="489" spans="1:6" x14ac:dyDescent="0.35">
      <c r="A489" s="2">
        <f t="shared" si="7"/>
        <v>43334</v>
      </c>
      <c r="B489">
        <v>22</v>
      </c>
      <c r="C489">
        <v>8</v>
      </c>
      <c r="D489">
        <v>2018</v>
      </c>
      <c r="E489">
        <v>9537.26</v>
      </c>
      <c r="F489">
        <v>0</v>
      </c>
    </row>
    <row r="490" spans="1:6" x14ac:dyDescent="0.35">
      <c r="A490" s="2">
        <f t="shared" si="7"/>
        <v>43335</v>
      </c>
      <c r="B490">
        <v>23</v>
      </c>
      <c r="C490">
        <v>8</v>
      </c>
      <c r="D490">
        <v>2018</v>
      </c>
      <c r="E490">
        <v>9537.26</v>
      </c>
      <c r="F490">
        <v>0</v>
      </c>
    </row>
    <row r="491" spans="1:6" x14ac:dyDescent="0.35">
      <c r="A491" s="2">
        <f t="shared" si="7"/>
        <v>43336</v>
      </c>
      <c r="B491">
        <v>24</v>
      </c>
      <c r="C491">
        <v>8</v>
      </c>
      <c r="D491">
        <v>2018</v>
      </c>
      <c r="E491">
        <v>9550.9500000000007</v>
      </c>
      <c r="F491">
        <v>0.14000000000000001</v>
      </c>
    </row>
    <row r="492" spans="1:6" x14ac:dyDescent="0.35">
      <c r="A492" s="2">
        <f t="shared" si="7"/>
        <v>43337</v>
      </c>
      <c r="B492">
        <v>25</v>
      </c>
      <c r="C492">
        <v>8</v>
      </c>
      <c r="D492">
        <v>2018</v>
      </c>
      <c r="E492">
        <v>9578.8700000000008</v>
      </c>
      <c r="F492">
        <v>0.28999999999999998</v>
      </c>
    </row>
    <row r="493" spans="1:6" x14ac:dyDescent="0.35">
      <c r="A493" s="2">
        <f t="shared" si="7"/>
        <v>43338</v>
      </c>
      <c r="B493">
        <v>26</v>
      </c>
      <c r="C493">
        <v>8</v>
      </c>
      <c r="D493">
        <v>2018</v>
      </c>
      <c r="E493">
        <v>9856.25</v>
      </c>
      <c r="F493">
        <v>2.9</v>
      </c>
    </row>
    <row r="494" spans="1:6" x14ac:dyDescent="0.35">
      <c r="A494" s="2">
        <f t="shared" si="7"/>
        <v>43339</v>
      </c>
      <c r="B494">
        <v>27</v>
      </c>
      <c r="C494">
        <v>8</v>
      </c>
      <c r="D494">
        <v>2018</v>
      </c>
      <c r="E494">
        <v>12595.6</v>
      </c>
      <c r="F494">
        <v>27.79</v>
      </c>
    </row>
    <row r="495" spans="1:6" x14ac:dyDescent="0.35">
      <c r="A495" s="2">
        <f t="shared" si="7"/>
        <v>43340</v>
      </c>
      <c r="B495">
        <v>28</v>
      </c>
      <c r="C495">
        <v>8</v>
      </c>
      <c r="D495">
        <v>2018</v>
      </c>
      <c r="E495">
        <v>12805.7</v>
      </c>
      <c r="F495">
        <v>1.67</v>
      </c>
    </row>
    <row r="496" spans="1:6" x14ac:dyDescent="0.35">
      <c r="A496" s="2">
        <f t="shared" si="7"/>
        <v>43341</v>
      </c>
      <c r="B496">
        <v>29</v>
      </c>
      <c r="C496">
        <v>8</v>
      </c>
      <c r="D496">
        <v>2018</v>
      </c>
      <c r="E496">
        <v>12822.6</v>
      </c>
      <c r="F496">
        <v>0.13</v>
      </c>
    </row>
    <row r="497" spans="1:6" x14ac:dyDescent="0.35">
      <c r="A497" s="2">
        <f t="shared" si="7"/>
        <v>43342</v>
      </c>
      <c r="B497">
        <v>30</v>
      </c>
      <c r="C497">
        <v>8</v>
      </c>
      <c r="D497">
        <v>2018</v>
      </c>
      <c r="E497">
        <v>12822.6</v>
      </c>
      <c r="F497">
        <v>0</v>
      </c>
    </row>
    <row r="498" spans="1:6" x14ac:dyDescent="0.35">
      <c r="A498" s="2">
        <f t="shared" si="7"/>
        <v>43343</v>
      </c>
      <c r="B498">
        <v>31</v>
      </c>
      <c r="C498">
        <v>8</v>
      </c>
      <c r="D498">
        <v>2018</v>
      </c>
      <c r="E498">
        <v>12891.6</v>
      </c>
      <c r="F498">
        <v>0.54</v>
      </c>
    </row>
    <row r="499" spans="1:6" x14ac:dyDescent="0.35">
      <c r="A499" s="2">
        <f t="shared" si="7"/>
        <v>43344</v>
      </c>
      <c r="B499">
        <v>1</v>
      </c>
      <c r="C499">
        <v>9</v>
      </c>
      <c r="D499">
        <v>2018</v>
      </c>
      <c r="E499">
        <v>13050</v>
      </c>
      <c r="F499">
        <v>1.23</v>
      </c>
    </row>
    <row r="500" spans="1:6" x14ac:dyDescent="0.35">
      <c r="A500" s="2">
        <f t="shared" si="7"/>
        <v>43345</v>
      </c>
      <c r="B500">
        <v>2</v>
      </c>
      <c r="C500">
        <v>9</v>
      </c>
      <c r="D500">
        <v>2018</v>
      </c>
      <c r="E500">
        <v>13815.2</v>
      </c>
      <c r="F500">
        <v>5.86</v>
      </c>
    </row>
    <row r="501" spans="1:6" x14ac:dyDescent="0.35">
      <c r="A501" s="2">
        <f t="shared" si="7"/>
        <v>43346</v>
      </c>
      <c r="B501">
        <v>3</v>
      </c>
      <c r="C501">
        <v>9</v>
      </c>
      <c r="D501">
        <v>2018</v>
      </c>
      <c r="E501">
        <v>13825.3</v>
      </c>
      <c r="F501">
        <v>7.0000000000000007E-2</v>
      </c>
    </row>
    <row r="502" spans="1:6" x14ac:dyDescent="0.35">
      <c r="A502" s="2">
        <f t="shared" si="7"/>
        <v>43347</v>
      </c>
      <c r="B502">
        <v>4</v>
      </c>
      <c r="C502">
        <v>9</v>
      </c>
      <c r="D502">
        <v>2018</v>
      </c>
      <c r="E502">
        <v>13882.8</v>
      </c>
      <c r="F502">
        <v>0.42</v>
      </c>
    </row>
    <row r="503" spans="1:6" x14ac:dyDescent="0.35">
      <c r="A503" s="2">
        <f t="shared" si="7"/>
        <v>43348</v>
      </c>
      <c r="B503">
        <v>5</v>
      </c>
      <c r="C503">
        <v>9</v>
      </c>
      <c r="D503">
        <v>2018</v>
      </c>
      <c r="E503">
        <v>13882.8</v>
      </c>
      <c r="F503">
        <v>0</v>
      </c>
    </row>
    <row r="504" spans="1:6" x14ac:dyDescent="0.35">
      <c r="A504" s="2">
        <f t="shared" si="7"/>
        <v>43349</v>
      </c>
      <c r="B504">
        <v>6</v>
      </c>
      <c r="C504">
        <v>9</v>
      </c>
      <c r="D504">
        <v>2018</v>
      </c>
      <c r="E504">
        <v>14489.4</v>
      </c>
      <c r="F504">
        <v>4.37</v>
      </c>
    </row>
    <row r="505" spans="1:6" x14ac:dyDescent="0.35">
      <c r="A505" s="2">
        <f t="shared" si="7"/>
        <v>43350</v>
      </c>
      <c r="B505">
        <v>7</v>
      </c>
      <c r="C505">
        <v>9</v>
      </c>
      <c r="D505">
        <v>2018</v>
      </c>
      <c r="E505">
        <v>14614.3</v>
      </c>
      <c r="F505">
        <v>0.86</v>
      </c>
    </row>
    <row r="506" spans="1:6" x14ac:dyDescent="0.35">
      <c r="A506" s="2">
        <f t="shared" si="7"/>
        <v>43351</v>
      </c>
      <c r="B506">
        <v>8</v>
      </c>
      <c r="C506">
        <v>9</v>
      </c>
      <c r="D506">
        <v>2018</v>
      </c>
      <c r="E506">
        <v>14713.7</v>
      </c>
      <c r="F506">
        <v>0.68</v>
      </c>
    </row>
    <row r="507" spans="1:6" x14ac:dyDescent="0.35">
      <c r="A507" s="2">
        <f t="shared" si="7"/>
        <v>43352</v>
      </c>
      <c r="B507">
        <v>9</v>
      </c>
      <c r="C507">
        <v>9</v>
      </c>
      <c r="D507">
        <v>2018</v>
      </c>
      <c r="E507">
        <v>15142.2</v>
      </c>
      <c r="F507">
        <v>2.91</v>
      </c>
    </row>
    <row r="508" spans="1:6" x14ac:dyDescent="0.35">
      <c r="A508" s="2">
        <f t="shared" si="7"/>
        <v>43353</v>
      </c>
      <c r="B508">
        <v>10</v>
      </c>
      <c r="C508">
        <v>9</v>
      </c>
      <c r="D508">
        <v>2018</v>
      </c>
      <c r="E508">
        <v>15142.2</v>
      </c>
      <c r="F508">
        <v>0</v>
      </c>
    </row>
    <row r="509" spans="1:6" x14ac:dyDescent="0.35">
      <c r="A509" s="2">
        <f t="shared" si="7"/>
        <v>43354</v>
      </c>
      <c r="B509">
        <v>11</v>
      </c>
      <c r="C509">
        <v>9</v>
      </c>
      <c r="D509">
        <v>2018</v>
      </c>
      <c r="E509">
        <v>16015.7</v>
      </c>
      <c r="F509">
        <v>5.77</v>
      </c>
    </row>
    <row r="510" spans="1:6" x14ac:dyDescent="0.35">
      <c r="A510" s="2">
        <f t="shared" si="7"/>
        <v>43355</v>
      </c>
      <c r="B510">
        <v>12</v>
      </c>
      <c r="C510">
        <v>9</v>
      </c>
      <c r="D510">
        <v>2018</v>
      </c>
      <c r="E510">
        <v>16015.7</v>
      </c>
      <c r="F510">
        <v>0</v>
      </c>
    </row>
    <row r="511" spans="1:6" x14ac:dyDescent="0.35">
      <c r="A511" s="2">
        <f t="shared" si="7"/>
        <v>43356</v>
      </c>
      <c r="B511">
        <v>13</v>
      </c>
      <c r="C511">
        <v>9</v>
      </c>
      <c r="D511">
        <v>2018</v>
      </c>
      <c r="E511">
        <v>16015.7</v>
      </c>
      <c r="F511">
        <v>0</v>
      </c>
    </row>
    <row r="512" spans="1:6" x14ac:dyDescent="0.35">
      <c r="A512" s="2">
        <f t="shared" si="7"/>
        <v>43357</v>
      </c>
      <c r="B512">
        <v>14</v>
      </c>
      <c r="C512">
        <v>9</v>
      </c>
      <c r="D512">
        <v>2018</v>
      </c>
      <c r="E512">
        <v>16015.7</v>
      </c>
      <c r="F512">
        <v>0</v>
      </c>
    </row>
    <row r="513" spans="1:6" x14ac:dyDescent="0.35">
      <c r="A513" s="2">
        <f t="shared" si="7"/>
        <v>43358</v>
      </c>
      <c r="B513">
        <v>15</v>
      </c>
      <c r="C513">
        <v>9</v>
      </c>
      <c r="D513">
        <v>2018</v>
      </c>
      <c r="E513">
        <v>16015.7</v>
      </c>
      <c r="F513">
        <v>0</v>
      </c>
    </row>
    <row r="514" spans="1:6" x14ac:dyDescent="0.35">
      <c r="A514" s="2">
        <f t="shared" si="7"/>
        <v>43359</v>
      </c>
      <c r="B514">
        <v>16</v>
      </c>
      <c r="C514">
        <v>9</v>
      </c>
      <c r="D514">
        <v>2018</v>
      </c>
      <c r="E514">
        <v>16811.599999999999</v>
      </c>
      <c r="F514">
        <v>4.97</v>
      </c>
    </row>
    <row r="515" spans="1:6" x14ac:dyDescent="0.35">
      <c r="A515" s="2">
        <f t="shared" ref="A515:A578" si="8">DATE(D515,C515,B515)</f>
        <v>43360</v>
      </c>
      <c r="B515">
        <v>17</v>
      </c>
      <c r="C515">
        <v>9</v>
      </c>
      <c r="D515">
        <v>2018</v>
      </c>
      <c r="E515">
        <v>16811.599999999999</v>
      </c>
      <c r="F515">
        <v>0</v>
      </c>
    </row>
    <row r="516" spans="1:6" x14ac:dyDescent="0.35">
      <c r="A516" s="2">
        <f t="shared" si="8"/>
        <v>43361</v>
      </c>
      <c r="B516">
        <v>18</v>
      </c>
      <c r="C516">
        <v>9</v>
      </c>
      <c r="D516">
        <v>2018</v>
      </c>
      <c r="E516">
        <v>17075.2</v>
      </c>
      <c r="F516">
        <v>1.57</v>
      </c>
    </row>
    <row r="517" spans="1:6" x14ac:dyDescent="0.35">
      <c r="A517" s="2">
        <f t="shared" si="8"/>
        <v>43362</v>
      </c>
      <c r="B517">
        <v>19</v>
      </c>
      <c r="C517">
        <v>9</v>
      </c>
      <c r="D517">
        <v>2018</v>
      </c>
      <c r="E517">
        <v>17675</v>
      </c>
      <c r="F517">
        <v>3.51</v>
      </c>
    </row>
    <row r="518" spans="1:6" x14ac:dyDescent="0.35">
      <c r="A518" s="2">
        <f t="shared" si="8"/>
        <v>43363</v>
      </c>
      <c r="B518">
        <v>20</v>
      </c>
      <c r="C518">
        <v>9</v>
      </c>
      <c r="D518">
        <v>2018</v>
      </c>
      <c r="E518">
        <v>18014</v>
      </c>
      <c r="F518">
        <v>1.92</v>
      </c>
    </row>
    <row r="519" spans="1:6" x14ac:dyDescent="0.35">
      <c r="A519" s="2">
        <f t="shared" si="8"/>
        <v>43364</v>
      </c>
      <c r="B519">
        <v>21</v>
      </c>
      <c r="C519">
        <v>9</v>
      </c>
      <c r="D519">
        <v>2018</v>
      </c>
      <c r="E519">
        <v>18147.400000000001</v>
      </c>
      <c r="F519">
        <v>0.74</v>
      </c>
    </row>
    <row r="520" spans="1:6" x14ac:dyDescent="0.35">
      <c r="A520" s="2">
        <f t="shared" si="8"/>
        <v>43365</v>
      </c>
      <c r="B520">
        <v>22</v>
      </c>
      <c r="C520">
        <v>9</v>
      </c>
      <c r="D520">
        <v>2018</v>
      </c>
      <c r="E520">
        <v>18388.3</v>
      </c>
      <c r="F520">
        <v>1.33</v>
      </c>
    </row>
    <row r="521" spans="1:6" x14ac:dyDescent="0.35">
      <c r="A521" s="2">
        <f t="shared" si="8"/>
        <v>43366</v>
      </c>
      <c r="B521">
        <v>23</v>
      </c>
      <c r="C521">
        <v>9</v>
      </c>
      <c r="D521">
        <v>2018</v>
      </c>
      <c r="E521">
        <v>19171.8</v>
      </c>
      <c r="F521">
        <v>4.26</v>
      </c>
    </row>
    <row r="522" spans="1:6" x14ac:dyDescent="0.35">
      <c r="A522" s="2">
        <f t="shared" si="8"/>
        <v>43367</v>
      </c>
      <c r="B522">
        <v>24</v>
      </c>
      <c r="C522">
        <v>9</v>
      </c>
      <c r="D522">
        <v>2018</v>
      </c>
      <c r="E522">
        <v>19171.8</v>
      </c>
      <c r="F522">
        <v>0</v>
      </c>
    </row>
    <row r="523" spans="1:6" x14ac:dyDescent="0.35">
      <c r="A523" s="2">
        <f t="shared" si="8"/>
        <v>43368</v>
      </c>
      <c r="B523">
        <v>25</v>
      </c>
      <c r="C523">
        <v>9</v>
      </c>
      <c r="D523">
        <v>2018</v>
      </c>
      <c r="E523">
        <v>19943.900000000001</v>
      </c>
      <c r="F523">
        <v>4.03</v>
      </c>
    </row>
    <row r="524" spans="1:6" x14ac:dyDescent="0.35">
      <c r="A524" s="2">
        <f t="shared" si="8"/>
        <v>43369</v>
      </c>
      <c r="B524">
        <v>26</v>
      </c>
      <c r="C524">
        <v>9</v>
      </c>
      <c r="D524">
        <v>2018</v>
      </c>
      <c r="E524">
        <v>19943.900000000001</v>
      </c>
      <c r="F524">
        <v>0</v>
      </c>
    </row>
    <row r="525" spans="1:6" x14ac:dyDescent="0.35">
      <c r="A525" s="2">
        <f t="shared" si="8"/>
        <v>43370</v>
      </c>
      <c r="B525">
        <v>27</v>
      </c>
      <c r="C525">
        <v>9</v>
      </c>
      <c r="D525">
        <v>2018</v>
      </c>
      <c r="E525">
        <v>20410.400000000001</v>
      </c>
      <c r="F525">
        <v>2.34</v>
      </c>
    </row>
    <row r="526" spans="1:6" x14ac:dyDescent="0.35">
      <c r="A526" s="2">
        <f t="shared" si="8"/>
        <v>43371</v>
      </c>
      <c r="B526">
        <v>28</v>
      </c>
      <c r="C526">
        <v>9</v>
      </c>
      <c r="D526">
        <v>2018</v>
      </c>
      <c r="E526">
        <v>20461.400000000001</v>
      </c>
      <c r="F526">
        <v>0.25</v>
      </c>
    </row>
    <row r="527" spans="1:6" x14ac:dyDescent="0.35">
      <c r="A527" s="2">
        <f t="shared" si="8"/>
        <v>43372</v>
      </c>
      <c r="B527">
        <v>29</v>
      </c>
      <c r="C527">
        <v>9</v>
      </c>
      <c r="D527">
        <v>2018</v>
      </c>
      <c r="E527">
        <v>20805.5</v>
      </c>
      <c r="F527">
        <v>1.68</v>
      </c>
    </row>
    <row r="528" spans="1:6" x14ac:dyDescent="0.35">
      <c r="A528" s="2">
        <f t="shared" si="8"/>
        <v>43373</v>
      </c>
      <c r="B528">
        <v>30</v>
      </c>
      <c r="C528">
        <v>9</v>
      </c>
      <c r="D528">
        <v>2018</v>
      </c>
      <c r="E528">
        <v>21536.3</v>
      </c>
      <c r="F528">
        <v>3.51</v>
      </c>
    </row>
    <row r="529" spans="1:6" x14ac:dyDescent="0.35">
      <c r="A529" s="2">
        <f t="shared" si="8"/>
        <v>43374</v>
      </c>
      <c r="B529">
        <v>1</v>
      </c>
      <c r="C529">
        <v>10</v>
      </c>
      <c r="D529">
        <v>2018</v>
      </c>
      <c r="E529">
        <v>21536.3</v>
      </c>
      <c r="F529">
        <v>0</v>
      </c>
    </row>
    <row r="530" spans="1:6" x14ac:dyDescent="0.35">
      <c r="A530" s="2">
        <f t="shared" si="8"/>
        <v>43375</v>
      </c>
      <c r="B530">
        <v>2</v>
      </c>
      <c r="C530">
        <v>10</v>
      </c>
      <c r="D530">
        <v>2018</v>
      </c>
      <c r="E530">
        <v>21622.799999999999</v>
      </c>
      <c r="F530">
        <v>0.4</v>
      </c>
    </row>
    <row r="531" spans="1:6" x14ac:dyDescent="0.35">
      <c r="A531" s="2">
        <f t="shared" si="8"/>
        <v>43376</v>
      </c>
      <c r="B531">
        <v>3</v>
      </c>
      <c r="C531">
        <v>10</v>
      </c>
      <c r="D531">
        <v>2018</v>
      </c>
      <c r="E531">
        <v>21770.9</v>
      </c>
      <c r="F531">
        <v>0.68</v>
      </c>
    </row>
    <row r="532" spans="1:6" x14ac:dyDescent="0.35">
      <c r="A532" s="2">
        <f t="shared" si="8"/>
        <v>43377</v>
      </c>
      <c r="B532">
        <v>4</v>
      </c>
      <c r="C532">
        <v>10</v>
      </c>
      <c r="D532">
        <v>2018</v>
      </c>
      <c r="E532">
        <v>21817.7</v>
      </c>
      <c r="F532">
        <v>0.22</v>
      </c>
    </row>
    <row r="533" spans="1:6" x14ac:dyDescent="0.35">
      <c r="A533" s="2">
        <f t="shared" si="8"/>
        <v>43378</v>
      </c>
      <c r="B533">
        <v>5</v>
      </c>
      <c r="C533">
        <v>10</v>
      </c>
      <c r="D533">
        <v>2018</v>
      </c>
      <c r="E533">
        <v>21817.7</v>
      </c>
      <c r="F533">
        <v>0</v>
      </c>
    </row>
    <row r="534" spans="1:6" x14ac:dyDescent="0.35">
      <c r="A534" s="2">
        <f t="shared" si="8"/>
        <v>43379</v>
      </c>
      <c r="B534">
        <v>6</v>
      </c>
      <c r="C534">
        <v>10</v>
      </c>
      <c r="D534">
        <v>2018</v>
      </c>
      <c r="E534">
        <v>23663.7</v>
      </c>
      <c r="F534">
        <v>8.4600000000000009</v>
      </c>
    </row>
    <row r="535" spans="1:6" x14ac:dyDescent="0.35">
      <c r="A535" s="2">
        <f t="shared" si="8"/>
        <v>43380</v>
      </c>
      <c r="B535">
        <v>7</v>
      </c>
      <c r="C535">
        <v>10</v>
      </c>
      <c r="D535">
        <v>2018</v>
      </c>
      <c r="E535">
        <v>24530.6</v>
      </c>
      <c r="F535">
        <v>3.66</v>
      </c>
    </row>
    <row r="536" spans="1:6" x14ac:dyDescent="0.35">
      <c r="A536" s="2">
        <f t="shared" si="8"/>
        <v>43381</v>
      </c>
      <c r="B536">
        <v>8</v>
      </c>
      <c r="C536">
        <v>10</v>
      </c>
      <c r="D536">
        <v>2018</v>
      </c>
      <c r="E536">
        <v>26156.7</v>
      </c>
      <c r="F536">
        <v>6.63</v>
      </c>
    </row>
    <row r="537" spans="1:6" x14ac:dyDescent="0.35">
      <c r="A537" s="2">
        <f t="shared" si="8"/>
        <v>43382</v>
      </c>
      <c r="B537">
        <v>9</v>
      </c>
      <c r="C537">
        <v>10</v>
      </c>
      <c r="D537">
        <v>2018</v>
      </c>
      <c r="E537">
        <v>26156.7</v>
      </c>
      <c r="F537">
        <v>0</v>
      </c>
    </row>
    <row r="538" spans="1:6" x14ac:dyDescent="0.35">
      <c r="A538" s="2">
        <f t="shared" si="8"/>
        <v>43383</v>
      </c>
      <c r="B538">
        <v>10</v>
      </c>
      <c r="C538">
        <v>10</v>
      </c>
      <c r="D538">
        <v>2018</v>
      </c>
      <c r="E538">
        <v>28458.5</v>
      </c>
      <c r="F538">
        <v>8.8000000000000007</v>
      </c>
    </row>
    <row r="539" spans="1:6" x14ac:dyDescent="0.35">
      <c r="A539" s="2">
        <f t="shared" si="8"/>
        <v>43384</v>
      </c>
      <c r="B539">
        <v>11</v>
      </c>
      <c r="C539">
        <v>10</v>
      </c>
      <c r="D539">
        <v>2018</v>
      </c>
      <c r="E539">
        <v>28458.5</v>
      </c>
      <c r="F539">
        <v>0</v>
      </c>
    </row>
    <row r="540" spans="1:6" x14ac:dyDescent="0.35">
      <c r="A540" s="2">
        <f t="shared" si="8"/>
        <v>43385</v>
      </c>
      <c r="B540">
        <v>12</v>
      </c>
      <c r="C540">
        <v>10</v>
      </c>
      <c r="D540">
        <v>2018</v>
      </c>
      <c r="E540">
        <v>29380.5</v>
      </c>
      <c r="F540">
        <v>3.24</v>
      </c>
    </row>
    <row r="541" spans="1:6" x14ac:dyDescent="0.35">
      <c r="A541" s="2">
        <f t="shared" si="8"/>
        <v>43386</v>
      </c>
      <c r="B541">
        <v>13</v>
      </c>
      <c r="C541">
        <v>10</v>
      </c>
      <c r="D541">
        <v>2018</v>
      </c>
      <c r="E541">
        <v>30383.3</v>
      </c>
      <c r="F541">
        <v>3.41</v>
      </c>
    </row>
    <row r="542" spans="1:6" x14ac:dyDescent="0.35">
      <c r="A542" s="2">
        <f t="shared" si="8"/>
        <v>43387</v>
      </c>
      <c r="B542">
        <v>14</v>
      </c>
      <c r="C542">
        <v>10</v>
      </c>
      <c r="D542">
        <v>2018</v>
      </c>
      <c r="E542">
        <v>30384.9</v>
      </c>
      <c r="F542">
        <v>0.01</v>
      </c>
    </row>
    <row r="543" spans="1:6" x14ac:dyDescent="0.35">
      <c r="A543" s="2">
        <f t="shared" si="8"/>
        <v>43388</v>
      </c>
      <c r="B543">
        <v>15</v>
      </c>
      <c r="C543">
        <v>10</v>
      </c>
      <c r="D543">
        <v>2018</v>
      </c>
      <c r="E543">
        <v>30384.9</v>
      </c>
      <c r="F543">
        <v>0</v>
      </c>
    </row>
    <row r="544" spans="1:6" x14ac:dyDescent="0.35">
      <c r="A544" s="2">
        <f t="shared" si="8"/>
        <v>43389</v>
      </c>
      <c r="B544">
        <v>16</v>
      </c>
      <c r="C544">
        <v>10</v>
      </c>
      <c r="D544">
        <v>2018</v>
      </c>
      <c r="E544">
        <v>30384.9</v>
      </c>
      <c r="F544">
        <v>0</v>
      </c>
    </row>
    <row r="545" spans="1:6" x14ac:dyDescent="0.35">
      <c r="A545" s="2">
        <f t="shared" si="8"/>
        <v>43390</v>
      </c>
      <c r="B545">
        <v>17</v>
      </c>
      <c r="C545">
        <v>10</v>
      </c>
      <c r="D545">
        <v>2018</v>
      </c>
      <c r="E545">
        <v>30452.9</v>
      </c>
      <c r="F545">
        <v>0.22</v>
      </c>
    </row>
    <row r="546" spans="1:6" x14ac:dyDescent="0.35">
      <c r="A546" s="2">
        <f t="shared" si="8"/>
        <v>43391</v>
      </c>
      <c r="B546">
        <v>18</v>
      </c>
      <c r="C546">
        <v>10</v>
      </c>
      <c r="D546">
        <v>2018</v>
      </c>
      <c r="E546">
        <v>30712.3</v>
      </c>
      <c r="F546">
        <v>0.85</v>
      </c>
    </row>
    <row r="547" spans="1:6" x14ac:dyDescent="0.35">
      <c r="A547" s="2">
        <f t="shared" si="8"/>
        <v>43392</v>
      </c>
      <c r="B547">
        <v>19</v>
      </c>
      <c r="C547">
        <v>10</v>
      </c>
      <c r="D547">
        <v>2018</v>
      </c>
      <c r="E547">
        <v>30712.3</v>
      </c>
      <c r="F547">
        <v>0</v>
      </c>
    </row>
    <row r="548" spans="1:6" x14ac:dyDescent="0.35">
      <c r="A548" s="2">
        <f t="shared" si="8"/>
        <v>43393</v>
      </c>
      <c r="B548">
        <v>20</v>
      </c>
      <c r="C548">
        <v>10</v>
      </c>
      <c r="D548">
        <v>2018</v>
      </c>
      <c r="E548">
        <v>30922.5</v>
      </c>
      <c r="F548">
        <v>0.68</v>
      </c>
    </row>
    <row r="549" spans="1:6" x14ac:dyDescent="0.35">
      <c r="A549" s="2">
        <f t="shared" si="8"/>
        <v>43394</v>
      </c>
      <c r="B549">
        <v>21</v>
      </c>
      <c r="C549">
        <v>10</v>
      </c>
      <c r="D549">
        <v>2018</v>
      </c>
      <c r="E549">
        <v>31268.3</v>
      </c>
      <c r="F549">
        <v>1.1200000000000001</v>
      </c>
    </row>
    <row r="550" spans="1:6" x14ac:dyDescent="0.35">
      <c r="A550" s="2">
        <f t="shared" si="8"/>
        <v>43395</v>
      </c>
      <c r="B550">
        <v>22</v>
      </c>
      <c r="C550">
        <v>10</v>
      </c>
      <c r="D550">
        <v>2018</v>
      </c>
      <c r="E550">
        <v>31200.400000000001</v>
      </c>
      <c r="F550">
        <v>-0.22</v>
      </c>
    </row>
    <row r="551" spans="1:6" x14ac:dyDescent="0.35">
      <c r="A551" s="2">
        <f t="shared" si="8"/>
        <v>43396</v>
      </c>
      <c r="B551">
        <v>23</v>
      </c>
      <c r="C551">
        <v>10</v>
      </c>
      <c r="D551">
        <v>2018</v>
      </c>
      <c r="E551">
        <v>31200.400000000001</v>
      </c>
      <c r="F551">
        <v>0</v>
      </c>
    </row>
    <row r="552" spans="1:6" x14ac:dyDescent="0.35">
      <c r="A552" s="2">
        <f t="shared" si="8"/>
        <v>43397</v>
      </c>
      <c r="B552">
        <v>24</v>
      </c>
      <c r="C552">
        <v>10</v>
      </c>
      <c r="D552">
        <v>2018</v>
      </c>
      <c r="E552">
        <v>32535.200000000001</v>
      </c>
      <c r="F552">
        <v>4.28</v>
      </c>
    </row>
    <row r="553" spans="1:6" x14ac:dyDescent="0.35">
      <c r="A553" s="2">
        <f t="shared" si="8"/>
        <v>43398</v>
      </c>
      <c r="B553">
        <v>25</v>
      </c>
      <c r="C553">
        <v>10</v>
      </c>
      <c r="D553">
        <v>2018</v>
      </c>
      <c r="E553">
        <v>32401.200000000001</v>
      </c>
      <c r="F553">
        <v>-0.41</v>
      </c>
    </row>
    <row r="554" spans="1:6" x14ac:dyDescent="0.35">
      <c r="A554" s="2">
        <f t="shared" si="8"/>
        <v>43399</v>
      </c>
      <c r="B554">
        <v>26</v>
      </c>
      <c r="C554">
        <v>10</v>
      </c>
      <c r="D554">
        <v>2018</v>
      </c>
      <c r="E554">
        <v>32401.200000000001</v>
      </c>
      <c r="F554">
        <v>0</v>
      </c>
    </row>
    <row r="555" spans="1:6" x14ac:dyDescent="0.35">
      <c r="A555" s="2">
        <f t="shared" si="8"/>
        <v>43400</v>
      </c>
      <c r="B555">
        <v>27</v>
      </c>
      <c r="C555">
        <v>10</v>
      </c>
      <c r="D555">
        <v>2018</v>
      </c>
      <c r="E555">
        <v>32433.5</v>
      </c>
      <c r="F555">
        <v>0.1</v>
      </c>
    </row>
    <row r="556" spans="1:6" x14ac:dyDescent="0.35">
      <c r="A556" s="2">
        <f t="shared" si="8"/>
        <v>43401</v>
      </c>
      <c r="B556">
        <v>28</v>
      </c>
      <c r="C556">
        <v>10</v>
      </c>
      <c r="D556">
        <v>2018</v>
      </c>
      <c r="E556">
        <v>34248.699999999997</v>
      </c>
      <c r="F556">
        <v>5.6</v>
      </c>
    </row>
    <row r="557" spans="1:6" x14ac:dyDescent="0.35">
      <c r="A557" s="2">
        <f t="shared" si="8"/>
        <v>43402</v>
      </c>
      <c r="B557">
        <v>29</v>
      </c>
      <c r="C557">
        <v>10</v>
      </c>
      <c r="D557">
        <v>2018</v>
      </c>
      <c r="E557">
        <v>35871.599999999999</v>
      </c>
      <c r="F557">
        <v>4.74</v>
      </c>
    </row>
    <row r="558" spans="1:6" x14ac:dyDescent="0.35">
      <c r="A558" s="2">
        <f t="shared" si="8"/>
        <v>43403</v>
      </c>
      <c r="B558">
        <v>30</v>
      </c>
      <c r="C558">
        <v>10</v>
      </c>
      <c r="D558">
        <v>2018</v>
      </c>
      <c r="E558">
        <v>36648</v>
      </c>
      <c r="F558">
        <v>2.16</v>
      </c>
    </row>
    <row r="559" spans="1:6" x14ac:dyDescent="0.35">
      <c r="A559" s="2">
        <f t="shared" si="8"/>
        <v>43404</v>
      </c>
      <c r="B559">
        <v>31</v>
      </c>
      <c r="C559">
        <v>10</v>
      </c>
      <c r="D559">
        <v>2018</v>
      </c>
      <c r="E559">
        <v>37351.599999999999</v>
      </c>
      <c r="F559">
        <v>1.92</v>
      </c>
    </row>
    <row r="560" spans="1:6" x14ac:dyDescent="0.35">
      <c r="A560" s="2">
        <f t="shared" si="8"/>
        <v>43405</v>
      </c>
      <c r="B560">
        <v>1</v>
      </c>
      <c r="C560">
        <v>11</v>
      </c>
      <c r="D560">
        <v>2018</v>
      </c>
      <c r="E560">
        <v>37351.599999999999</v>
      </c>
      <c r="F560">
        <v>0</v>
      </c>
    </row>
    <row r="561" spans="1:6" x14ac:dyDescent="0.35">
      <c r="A561" s="2">
        <f t="shared" si="8"/>
        <v>43406</v>
      </c>
      <c r="B561">
        <v>2</v>
      </c>
      <c r="C561">
        <v>11</v>
      </c>
      <c r="D561">
        <v>2018</v>
      </c>
      <c r="E561">
        <v>37351.599999999999</v>
      </c>
      <c r="F561">
        <v>0</v>
      </c>
    </row>
    <row r="562" spans="1:6" x14ac:dyDescent="0.35">
      <c r="A562" s="2">
        <f t="shared" si="8"/>
        <v>43407</v>
      </c>
      <c r="B562">
        <v>3</v>
      </c>
      <c r="C562">
        <v>11</v>
      </c>
      <c r="D562">
        <v>2018</v>
      </c>
      <c r="E562">
        <v>38263.300000000003</v>
      </c>
      <c r="F562">
        <v>2.44</v>
      </c>
    </row>
    <row r="563" spans="1:6" x14ac:dyDescent="0.35">
      <c r="A563" s="2">
        <f t="shared" si="8"/>
        <v>43408</v>
      </c>
      <c r="B563">
        <v>4</v>
      </c>
      <c r="C563">
        <v>11</v>
      </c>
      <c r="D563">
        <v>2018</v>
      </c>
      <c r="E563">
        <v>38263.300000000003</v>
      </c>
      <c r="F563">
        <v>0</v>
      </c>
    </row>
    <row r="564" spans="1:6" x14ac:dyDescent="0.35">
      <c r="A564" s="2">
        <f t="shared" si="8"/>
        <v>43409</v>
      </c>
      <c r="B564">
        <v>5</v>
      </c>
      <c r="C564">
        <v>11</v>
      </c>
      <c r="D564">
        <v>2018</v>
      </c>
      <c r="E564">
        <v>38513.800000000003</v>
      </c>
      <c r="F564">
        <v>0.65</v>
      </c>
    </row>
    <row r="565" spans="1:6" x14ac:dyDescent="0.35">
      <c r="A565" s="2">
        <f t="shared" si="8"/>
        <v>43410</v>
      </c>
      <c r="B565">
        <v>6</v>
      </c>
      <c r="C565">
        <v>11</v>
      </c>
      <c r="D565">
        <v>2018</v>
      </c>
      <c r="E565">
        <v>38624.5</v>
      </c>
      <c r="F565">
        <v>0.28999999999999998</v>
      </c>
    </row>
    <row r="566" spans="1:6" x14ac:dyDescent="0.35">
      <c r="A566" s="2">
        <f t="shared" si="8"/>
        <v>43411</v>
      </c>
      <c r="B566">
        <v>7</v>
      </c>
      <c r="C566">
        <v>11</v>
      </c>
      <c r="D566">
        <v>2018</v>
      </c>
      <c r="E566">
        <v>41292.400000000001</v>
      </c>
      <c r="F566">
        <v>6.91</v>
      </c>
    </row>
    <row r="567" spans="1:6" x14ac:dyDescent="0.35">
      <c r="A567" s="2">
        <f t="shared" si="8"/>
        <v>43412</v>
      </c>
      <c r="B567">
        <v>8</v>
      </c>
      <c r="C567">
        <v>11</v>
      </c>
      <c r="D567">
        <v>2018</v>
      </c>
      <c r="E567">
        <v>41292.400000000001</v>
      </c>
      <c r="F567">
        <v>0</v>
      </c>
    </row>
    <row r="568" spans="1:6" x14ac:dyDescent="0.35">
      <c r="A568" s="2">
        <f t="shared" si="8"/>
        <v>43413</v>
      </c>
      <c r="B568">
        <v>9</v>
      </c>
      <c r="C568">
        <v>11</v>
      </c>
      <c r="D568">
        <v>2018</v>
      </c>
      <c r="E568">
        <v>42065.599999999999</v>
      </c>
      <c r="F568">
        <v>1.87</v>
      </c>
    </row>
    <row r="569" spans="1:6" x14ac:dyDescent="0.35">
      <c r="A569" s="2">
        <f t="shared" si="8"/>
        <v>43414</v>
      </c>
      <c r="B569">
        <v>10</v>
      </c>
      <c r="C569">
        <v>11</v>
      </c>
      <c r="D569">
        <v>2018</v>
      </c>
      <c r="E569">
        <v>45871.9</v>
      </c>
      <c r="F569">
        <v>9.0500000000000007</v>
      </c>
    </row>
    <row r="570" spans="1:6" x14ac:dyDescent="0.35">
      <c r="A570" s="2">
        <f t="shared" si="8"/>
        <v>43415</v>
      </c>
      <c r="B570">
        <v>11</v>
      </c>
      <c r="C570">
        <v>11</v>
      </c>
      <c r="D570">
        <v>2018</v>
      </c>
      <c r="E570">
        <v>47823.199999999997</v>
      </c>
      <c r="F570">
        <v>4.25</v>
      </c>
    </row>
    <row r="571" spans="1:6" x14ac:dyDescent="0.35">
      <c r="A571" s="2">
        <f t="shared" si="8"/>
        <v>43416</v>
      </c>
      <c r="B571">
        <v>12</v>
      </c>
      <c r="C571">
        <v>11</v>
      </c>
      <c r="D571">
        <v>2018</v>
      </c>
      <c r="E571">
        <v>47823.199999999997</v>
      </c>
      <c r="F571">
        <v>0</v>
      </c>
    </row>
    <row r="572" spans="1:6" x14ac:dyDescent="0.35">
      <c r="A572" s="2">
        <f t="shared" si="8"/>
        <v>43417</v>
      </c>
      <c r="B572">
        <v>13</v>
      </c>
      <c r="C572">
        <v>11</v>
      </c>
      <c r="D572">
        <v>2018</v>
      </c>
      <c r="E572">
        <v>47823.199999999997</v>
      </c>
      <c r="F572">
        <v>0</v>
      </c>
    </row>
    <row r="573" spans="1:6" x14ac:dyDescent="0.35">
      <c r="A573" s="2">
        <f t="shared" si="8"/>
        <v>43418</v>
      </c>
      <c r="B573">
        <v>14</v>
      </c>
      <c r="C573">
        <v>11</v>
      </c>
      <c r="D573">
        <v>2018</v>
      </c>
      <c r="E573">
        <v>48107.8</v>
      </c>
      <c r="F573">
        <v>0.6</v>
      </c>
    </row>
    <row r="574" spans="1:6" x14ac:dyDescent="0.35">
      <c r="A574" s="2">
        <f t="shared" si="8"/>
        <v>43419</v>
      </c>
      <c r="B574">
        <v>15</v>
      </c>
      <c r="C574">
        <v>11</v>
      </c>
      <c r="D574">
        <v>2018</v>
      </c>
      <c r="E574">
        <v>48107.8</v>
      </c>
      <c r="F574">
        <v>0</v>
      </c>
    </row>
    <row r="575" spans="1:6" x14ac:dyDescent="0.35">
      <c r="A575" s="2">
        <f t="shared" si="8"/>
        <v>43420</v>
      </c>
      <c r="B575">
        <v>16</v>
      </c>
      <c r="C575">
        <v>11</v>
      </c>
      <c r="D575">
        <v>2018</v>
      </c>
      <c r="E575">
        <v>48107.8</v>
      </c>
      <c r="F575">
        <v>0</v>
      </c>
    </row>
    <row r="576" spans="1:6" x14ac:dyDescent="0.35">
      <c r="A576" s="2">
        <f t="shared" si="8"/>
        <v>43421</v>
      </c>
      <c r="B576">
        <v>17</v>
      </c>
      <c r="C576">
        <v>11</v>
      </c>
      <c r="D576">
        <v>2018</v>
      </c>
      <c r="E576">
        <v>48107.8</v>
      </c>
      <c r="F576">
        <v>0</v>
      </c>
    </row>
    <row r="577" spans="1:6" x14ac:dyDescent="0.35">
      <c r="A577" s="2">
        <f t="shared" si="8"/>
        <v>43422</v>
      </c>
      <c r="B577">
        <v>18</v>
      </c>
      <c r="C577">
        <v>11</v>
      </c>
      <c r="D577">
        <v>2018</v>
      </c>
      <c r="E577">
        <v>48170.3</v>
      </c>
      <c r="F577">
        <v>0.13</v>
      </c>
    </row>
    <row r="578" spans="1:6" x14ac:dyDescent="0.35">
      <c r="A578" s="2">
        <f t="shared" si="8"/>
        <v>43423</v>
      </c>
      <c r="B578">
        <v>19</v>
      </c>
      <c r="C578">
        <v>11</v>
      </c>
      <c r="D578">
        <v>2018</v>
      </c>
      <c r="E578">
        <v>48337.9</v>
      </c>
      <c r="F578">
        <v>0.35</v>
      </c>
    </row>
    <row r="579" spans="1:6" x14ac:dyDescent="0.35">
      <c r="A579" s="2">
        <f t="shared" ref="A579:A642" si="9">DATE(D579,C579,B579)</f>
        <v>43424</v>
      </c>
      <c r="B579">
        <v>20</v>
      </c>
      <c r="C579">
        <v>11</v>
      </c>
      <c r="D579">
        <v>2018</v>
      </c>
      <c r="E579">
        <v>48337.9</v>
      </c>
      <c r="F579">
        <v>0</v>
      </c>
    </row>
    <row r="580" spans="1:6" x14ac:dyDescent="0.35">
      <c r="A580" s="2">
        <f t="shared" si="9"/>
        <v>43425</v>
      </c>
      <c r="B580">
        <v>21</v>
      </c>
      <c r="C580">
        <v>11</v>
      </c>
      <c r="D580">
        <v>2018</v>
      </c>
      <c r="E580">
        <v>48688.1</v>
      </c>
      <c r="F580">
        <v>0.72</v>
      </c>
    </row>
    <row r="581" spans="1:6" x14ac:dyDescent="0.35">
      <c r="A581" s="2">
        <f t="shared" si="9"/>
        <v>43426</v>
      </c>
      <c r="B581">
        <v>22</v>
      </c>
      <c r="C581">
        <v>11</v>
      </c>
      <c r="D581">
        <v>2018</v>
      </c>
      <c r="E581">
        <v>48688.1</v>
      </c>
      <c r="F581">
        <v>0</v>
      </c>
    </row>
    <row r="582" spans="1:6" x14ac:dyDescent="0.35">
      <c r="A582" s="2">
        <f t="shared" si="9"/>
        <v>43427</v>
      </c>
      <c r="B582">
        <v>23</v>
      </c>
      <c r="C582">
        <v>11</v>
      </c>
      <c r="D582">
        <v>2018</v>
      </c>
      <c r="E582">
        <v>48847</v>
      </c>
      <c r="F582">
        <v>0.33</v>
      </c>
    </row>
    <row r="583" spans="1:6" x14ac:dyDescent="0.35">
      <c r="A583" s="2">
        <f t="shared" si="9"/>
        <v>43428</v>
      </c>
      <c r="B583">
        <v>24</v>
      </c>
      <c r="C583">
        <v>11</v>
      </c>
      <c r="D583">
        <v>2018</v>
      </c>
      <c r="E583">
        <v>48847</v>
      </c>
      <c r="F583">
        <v>0</v>
      </c>
    </row>
    <row r="584" spans="1:6" x14ac:dyDescent="0.35">
      <c r="A584" s="2">
        <f t="shared" si="9"/>
        <v>43429</v>
      </c>
      <c r="B584">
        <v>25</v>
      </c>
      <c r="C584">
        <v>11</v>
      </c>
      <c r="D584">
        <v>2018</v>
      </c>
      <c r="E584">
        <v>49144.9</v>
      </c>
      <c r="F584">
        <v>0.61</v>
      </c>
    </row>
    <row r="585" spans="1:6" x14ac:dyDescent="0.35">
      <c r="A585" s="2">
        <f t="shared" si="9"/>
        <v>43430</v>
      </c>
      <c r="B585">
        <v>26</v>
      </c>
      <c r="C585">
        <v>11</v>
      </c>
      <c r="D585">
        <v>2018</v>
      </c>
      <c r="E585">
        <v>49630.5</v>
      </c>
      <c r="F585">
        <v>0.99</v>
      </c>
    </row>
    <row r="586" spans="1:6" x14ac:dyDescent="0.35">
      <c r="A586" s="2">
        <f t="shared" si="9"/>
        <v>43431</v>
      </c>
      <c r="B586">
        <v>27</v>
      </c>
      <c r="C586">
        <v>11</v>
      </c>
      <c r="D586">
        <v>2018</v>
      </c>
      <c r="E586">
        <v>49630.5</v>
      </c>
      <c r="F586">
        <v>0</v>
      </c>
    </row>
    <row r="587" spans="1:6" x14ac:dyDescent="0.35">
      <c r="A587" s="2">
        <f t="shared" si="9"/>
        <v>43432</v>
      </c>
      <c r="B587">
        <v>28</v>
      </c>
      <c r="C587">
        <v>11</v>
      </c>
      <c r="D587">
        <v>2018</v>
      </c>
      <c r="E587">
        <v>49525.599999999999</v>
      </c>
      <c r="F587">
        <v>-0.21</v>
      </c>
    </row>
    <row r="588" spans="1:6" x14ac:dyDescent="0.35">
      <c r="A588" s="2">
        <f t="shared" si="9"/>
        <v>43433</v>
      </c>
      <c r="B588">
        <v>29</v>
      </c>
      <c r="C588">
        <v>11</v>
      </c>
      <c r="D588">
        <v>2018</v>
      </c>
      <c r="E588">
        <v>49525.599999999999</v>
      </c>
      <c r="F588">
        <v>0</v>
      </c>
    </row>
    <row r="589" spans="1:6" x14ac:dyDescent="0.35">
      <c r="A589" s="2">
        <f t="shared" si="9"/>
        <v>43434</v>
      </c>
      <c r="B589">
        <v>30</v>
      </c>
      <c r="C589">
        <v>11</v>
      </c>
      <c r="D589">
        <v>2018</v>
      </c>
      <c r="E589">
        <v>49557.9</v>
      </c>
      <c r="F589">
        <v>7.0000000000000007E-2</v>
      </c>
    </row>
    <row r="590" spans="1:6" x14ac:dyDescent="0.35">
      <c r="A590" s="2">
        <f t="shared" si="9"/>
        <v>43435</v>
      </c>
      <c r="B590">
        <v>1</v>
      </c>
      <c r="C590">
        <v>12</v>
      </c>
      <c r="D590">
        <v>2018</v>
      </c>
      <c r="E590">
        <v>49544.800000000003</v>
      </c>
      <c r="F590">
        <v>-0.03</v>
      </c>
    </row>
    <row r="591" spans="1:6" x14ac:dyDescent="0.35">
      <c r="A591" s="2">
        <f t="shared" si="9"/>
        <v>43436</v>
      </c>
      <c r="B591">
        <v>2</v>
      </c>
      <c r="C591">
        <v>12</v>
      </c>
      <c r="D591">
        <v>2018</v>
      </c>
      <c r="E591">
        <v>51787.6</v>
      </c>
      <c r="F591">
        <v>4.53</v>
      </c>
    </row>
    <row r="592" spans="1:6" x14ac:dyDescent="0.35">
      <c r="A592" s="2">
        <f t="shared" si="9"/>
        <v>43437</v>
      </c>
      <c r="B592">
        <v>3</v>
      </c>
      <c r="C592">
        <v>12</v>
      </c>
      <c r="D592">
        <v>2018</v>
      </c>
      <c r="E592">
        <v>51787.6</v>
      </c>
      <c r="F592">
        <v>0</v>
      </c>
    </row>
    <row r="593" spans="1:6" x14ac:dyDescent="0.35">
      <c r="A593" s="2">
        <f t="shared" si="9"/>
        <v>43438</v>
      </c>
      <c r="B593">
        <v>4</v>
      </c>
      <c r="C593">
        <v>12</v>
      </c>
      <c r="D593">
        <v>2018</v>
      </c>
      <c r="E593">
        <v>51787.6</v>
      </c>
      <c r="F593">
        <v>0</v>
      </c>
    </row>
    <row r="594" spans="1:6" x14ac:dyDescent="0.35">
      <c r="A594" s="2">
        <f t="shared" si="9"/>
        <v>43439</v>
      </c>
      <c r="B594">
        <v>5</v>
      </c>
      <c r="C594">
        <v>12</v>
      </c>
      <c r="D594">
        <v>2018</v>
      </c>
      <c r="E594">
        <v>52611</v>
      </c>
      <c r="F594">
        <v>1.59</v>
      </c>
    </row>
    <row r="595" spans="1:6" x14ac:dyDescent="0.35">
      <c r="A595" s="2">
        <f t="shared" si="9"/>
        <v>43440</v>
      </c>
      <c r="B595">
        <v>6</v>
      </c>
      <c r="C595">
        <v>12</v>
      </c>
      <c r="D595">
        <v>2018</v>
      </c>
      <c r="E595">
        <v>52611</v>
      </c>
      <c r="F595">
        <v>0</v>
      </c>
    </row>
    <row r="596" spans="1:6" x14ac:dyDescent="0.35">
      <c r="A596" s="2">
        <f t="shared" si="9"/>
        <v>43441</v>
      </c>
      <c r="B596">
        <v>7</v>
      </c>
      <c r="C596">
        <v>12</v>
      </c>
      <c r="D596">
        <v>2018</v>
      </c>
      <c r="E596">
        <v>52611</v>
      </c>
      <c r="F596">
        <v>0</v>
      </c>
    </row>
    <row r="597" spans="1:6" x14ac:dyDescent="0.35">
      <c r="A597" s="2">
        <f t="shared" si="9"/>
        <v>43442</v>
      </c>
      <c r="B597">
        <v>8</v>
      </c>
      <c r="C597">
        <v>12</v>
      </c>
      <c r="D597">
        <v>2018</v>
      </c>
      <c r="E597">
        <v>53330.3</v>
      </c>
      <c r="F597">
        <v>1.37</v>
      </c>
    </row>
    <row r="598" spans="1:6" x14ac:dyDescent="0.35">
      <c r="A598" s="2">
        <f t="shared" si="9"/>
        <v>43443</v>
      </c>
      <c r="B598">
        <v>9</v>
      </c>
      <c r="C598">
        <v>12</v>
      </c>
      <c r="D598">
        <v>2018</v>
      </c>
      <c r="E598">
        <v>53506.1</v>
      </c>
      <c r="F598">
        <v>0.33</v>
      </c>
    </row>
    <row r="599" spans="1:6" x14ac:dyDescent="0.35">
      <c r="A599" s="2">
        <f t="shared" si="9"/>
        <v>43444</v>
      </c>
      <c r="B599">
        <v>10</v>
      </c>
      <c r="C599">
        <v>12</v>
      </c>
      <c r="D599">
        <v>2018</v>
      </c>
      <c r="E599">
        <v>56363.9</v>
      </c>
      <c r="F599">
        <v>5.34</v>
      </c>
    </row>
    <row r="600" spans="1:6" x14ac:dyDescent="0.35">
      <c r="A600" s="2">
        <f t="shared" si="9"/>
        <v>43445</v>
      </c>
      <c r="B600">
        <v>11</v>
      </c>
      <c r="C600">
        <v>12</v>
      </c>
      <c r="D600">
        <v>2018</v>
      </c>
      <c r="E600">
        <v>57127.9</v>
      </c>
      <c r="F600">
        <v>1.36</v>
      </c>
    </row>
    <row r="601" spans="1:6" x14ac:dyDescent="0.35">
      <c r="A601" s="2">
        <f t="shared" si="9"/>
        <v>43446</v>
      </c>
      <c r="B601">
        <v>12</v>
      </c>
      <c r="C601">
        <v>12</v>
      </c>
      <c r="D601">
        <v>2018</v>
      </c>
      <c r="E601">
        <v>57387.199999999997</v>
      </c>
      <c r="F601">
        <v>0.45</v>
      </c>
    </row>
    <row r="602" spans="1:6" x14ac:dyDescent="0.35">
      <c r="A602" s="2">
        <f t="shared" si="9"/>
        <v>43447</v>
      </c>
      <c r="B602">
        <v>13</v>
      </c>
      <c r="C602">
        <v>12</v>
      </c>
      <c r="D602">
        <v>2018</v>
      </c>
      <c r="E602">
        <v>57387.199999999997</v>
      </c>
      <c r="F602">
        <v>0</v>
      </c>
    </row>
    <row r="603" spans="1:6" x14ac:dyDescent="0.35">
      <c r="A603" s="2">
        <f t="shared" si="9"/>
        <v>43448</v>
      </c>
      <c r="B603">
        <v>14</v>
      </c>
      <c r="C603">
        <v>12</v>
      </c>
      <c r="D603">
        <v>2018</v>
      </c>
      <c r="E603">
        <v>58706.7</v>
      </c>
      <c r="F603">
        <v>2.2999999999999998</v>
      </c>
    </row>
    <row r="604" spans="1:6" x14ac:dyDescent="0.35">
      <c r="A604" s="2">
        <f t="shared" si="9"/>
        <v>43449</v>
      </c>
      <c r="B604">
        <v>15</v>
      </c>
      <c r="C604">
        <v>12</v>
      </c>
      <c r="D604">
        <v>2018</v>
      </c>
      <c r="E604">
        <v>60726.3</v>
      </c>
      <c r="F604">
        <v>3.44</v>
      </c>
    </row>
    <row r="605" spans="1:6" x14ac:dyDescent="0.35">
      <c r="A605" s="2">
        <f t="shared" si="9"/>
        <v>43450</v>
      </c>
      <c r="B605">
        <v>16</v>
      </c>
      <c r="C605">
        <v>12</v>
      </c>
      <c r="D605">
        <v>2018</v>
      </c>
      <c r="E605">
        <v>62798.8</v>
      </c>
      <c r="F605">
        <v>3.41</v>
      </c>
    </row>
    <row r="606" spans="1:6" x14ac:dyDescent="0.35">
      <c r="A606" s="2">
        <f t="shared" si="9"/>
        <v>43451</v>
      </c>
      <c r="B606">
        <v>17</v>
      </c>
      <c r="C606">
        <v>12</v>
      </c>
      <c r="D606">
        <v>2018</v>
      </c>
      <c r="E606">
        <v>66858.8</v>
      </c>
      <c r="F606">
        <v>6.46</v>
      </c>
    </row>
    <row r="607" spans="1:6" x14ac:dyDescent="0.35">
      <c r="A607" s="2">
        <f t="shared" si="9"/>
        <v>43452</v>
      </c>
      <c r="B607">
        <v>18</v>
      </c>
      <c r="C607">
        <v>12</v>
      </c>
      <c r="D607">
        <v>2018</v>
      </c>
      <c r="E607">
        <v>67289</v>
      </c>
      <c r="F607">
        <v>0.64</v>
      </c>
    </row>
    <row r="608" spans="1:6" x14ac:dyDescent="0.35">
      <c r="A608" s="2">
        <f t="shared" si="9"/>
        <v>43453</v>
      </c>
      <c r="B608">
        <v>19</v>
      </c>
      <c r="C608">
        <v>12</v>
      </c>
      <c r="D608">
        <v>2018</v>
      </c>
      <c r="E608">
        <v>68428.100000000006</v>
      </c>
      <c r="F608">
        <v>1.69</v>
      </c>
    </row>
    <row r="609" spans="1:6" x14ac:dyDescent="0.35">
      <c r="A609" s="2">
        <f t="shared" si="9"/>
        <v>43454</v>
      </c>
      <c r="B609">
        <v>20</v>
      </c>
      <c r="C609">
        <v>12</v>
      </c>
      <c r="D609">
        <v>2018</v>
      </c>
      <c r="E609">
        <v>72611.5</v>
      </c>
      <c r="F609">
        <v>6.11</v>
      </c>
    </row>
    <row r="610" spans="1:6" x14ac:dyDescent="0.35">
      <c r="A610" s="2">
        <f t="shared" si="9"/>
        <v>43455</v>
      </c>
      <c r="B610">
        <v>21</v>
      </c>
      <c r="C610">
        <v>12</v>
      </c>
      <c r="D610">
        <v>2018</v>
      </c>
      <c r="E610">
        <v>73424.899999999994</v>
      </c>
      <c r="F610">
        <v>1.1200000000000001</v>
      </c>
    </row>
    <row r="611" spans="1:6" x14ac:dyDescent="0.35">
      <c r="A611" s="2">
        <f t="shared" si="9"/>
        <v>43456</v>
      </c>
      <c r="B611">
        <v>22</v>
      </c>
      <c r="C611">
        <v>12</v>
      </c>
      <c r="D611">
        <v>2018</v>
      </c>
      <c r="E611">
        <v>74017.100000000006</v>
      </c>
      <c r="F611">
        <v>0.81</v>
      </c>
    </row>
    <row r="612" spans="1:6" x14ac:dyDescent="0.35">
      <c r="A612" s="2">
        <f t="shared" si="9"/>
        <v>43457</v>
      </c>
      <c r="B612">
        <v>23</v>
      </c>
      <c r="C612">
        <v>12</v>
      </c>
      <c r="D612">
        <v>2018</v>
      </c>
      <c r="E612">
        <v>76413.2</v>
      </c>
      <c r="F612">
        <v>3.24</v>
      </c>
    </row>
    <row r="613" spans="1:6" x14ac:dyDescent="0.35">
      <c r="A613" s="2">
        <f t="shared" si="9"/>
        <v>43458</v>
      </c>
      <c r="B613">
        <v>24</v>
      </c>
      <c r="C613">
        <v>12</v>
      </c>
      <c r="D613">
        <v>2018</v>
      </c>
      <c r="E613">
        <v>77724.600000000006</v>
      </c>
      <c r="F613">
        <v>1.72</v>
      </c>
    </row>
    <row r="614" spans="1:6" x14ac:dyDescent="0.35">
      <c r="A614" s="2">
        <f t="shared" si="9"/>
        <v>43459</v>
      </c>
      <c r="B614">
        <v>25</v>
      </c>
      <c r="C614">
        <v>12</v>
      </c>
      <c r="D614">
        <v>2018</v>
      </c>
      <c r="E614">
        <v>77724.600000000006</v>
      </c>
      <c r="F614">
        <v>0</v>
      </c>
    </row>
    <row r="615" spans="1:6" x14ac:dyDescent="0.35">
      <c r="A615" s="2">
        <f t="shared" si="9"/>
        <v>43460</v>
      </c>
      <c r="B615">
        <v>26</v>
      </c>
      <c r="C615">
        <v>12</v>
      </c>
      <c r="D615">
        <v>2018</v>
      </c>
      <c r="E615">
        <v>78930.600000000006</v>
      </c>
      <c r="F615">
        <v>1.55</v>
      </c>
    </row>
    <row r="616" spans="1:6" x14ac:dyDescent="0.35">
      <c r="A616" s="2">
        <f t="shared" si="9"/>
        <v>43461</v>
      </c>
      <c r="B616">
        <v>27</v>
      </c>
      <c r="C616">
        <v>12</v>
      </c>
      <c r="D616">
        <v>2018</v>
      </c>
      <c r="E616">
        <v>79101.8</v>
      </c>
      <c r="F616">
        <v>0.22</v>
      </c>
    </row>
    <row r="617" spans="1:6" x14ac:dyDescent="0.35">
      <c r="A617" s="2">
        <f t="shared" si="9"/>
        <v>43462</v>
      </c>
      <c r="B617">
        <v>28</v>
      </c>
      <c r="C617">
        <v>12</v>
      </c>
      <c r="D617">
        <v>2018</v>
      </c>
      <c r="E617">
        <v>79874.2</v>
      </c>
      <c r="F617">
        <v>0.98</v>
      </c>
    </row>
    <row r="618" spans="1:6" x14ac:dyDescent="0.35">
      <c r="A618" s="2">
        <f t="shared" si="9"/>
        <v>43463</v>
      </c>
      <c r="B618">
        <v>29</v>
      </c>
      <c r="C618">
        <v>12</v>
      </c>
      <c r="D618">
        <v>2018</v>
      </c>
      <c r="E618">
        <v>79874.2</v>
      </c>
      <c r="F618">
        <v>0</v>
      </c>
    </row>
    <row r="619" spans="1:6" x14ac:dyDescent="0.35">
      <c r="A619" s="2">
        <f t="shared" si="9"/>
        <v>43464</v>
      </c>
      <c r="B619">
        <v>30</v>
      </c>
      <c r="C619">
        <v>12</v>
      </c>
      <c r="D619">
        <v>2018</v>
      </c>
      <c r="E619">
        <v>80412.800000000003</v>
      </c>
      <c r="F619">
        <v>0.67</v>
      </c>
    </row>
    <row r="620" spans="1:6" x14ac:dyDescent="0.35">
      <c r="A620" s="2">
        <f t="shared" si="9"/>
        <v>43465</v>
      </c>
      <c r="B620">
        <v>31</v>
      </c>
      <c r="C620">
        <v>12</v>
      </c>
      <c r="D620">
        <v>2018</v>
      </c>
      <c r="E620">
        <v>81797.3</v>
      </c>
      <c r="F620">
        <v>1.72</v>
      </c>
    </row>
    <row r="621" spans="1:6" x14ac:dyDescent="0.35">
      <c r="A621" s="2">
        <f t="shared" si="9"/>
        <v>43466</v>
      </c>
      <c r="B621">
        <v>1</v>
      </c>
      <c r="C621">
        <v>1</v>
      </c>
      <c r="D621">
        <v>2019</v>
      </c>
      <c r="E621">
        <v>81797.3</v>
      </c>
      <c r="F621">
        <v>0</v>
      </c>
    </row>
    <row r="622" spans="1:6" x14ac:dyDescent="0.35">
      <c r="A622" s="2">
        <f t="shared" si="9"/>
        <v>43467</v>
      </c>
      <c r="B622">
        <v>2</v>
      </c>
      <c r="C622">
        <v>1</v>
      </c>
      <c r="D622">
        <v>2019</v>
      </c>
      <c r="E622">
        <v>86975.9</v>
      </c>
      <c r="F622">
        <v>6.33</v>
      </c>
    </row>
    <row r="623" spans="1:6" x14ac:dyDescent="0.35">
      <c r="A623" s="2">
        <f t="shared" si="9"/>
        <v>43468</v>
      </c>
      <c r="B623">
        <v>3</v>
      </c>
      <c r="C623">
        <v>1</v>
      </c>
      <c r="D623">
        <v>2019</v>
      </c>
      <c r="E623">
        <v>86975.9</v>
      </c>
      <c r="F623">
        <v>0</v>
      </c>
    </row>
    <row r="624" spans="1:6" x14ac:dyDescent="0.35">
      <c r="A624" s="2">
        <f t="shared" si="9"/>
        <v>43469</v>
      </c>
      <c r="B624">
        <v>4</v>
      </c>
      <c r="C624">
        <v>1</v>
      </c>
      <c r="D624">
        <v>2019</v>
      </c>
      <c r="E624">
        <v>87548.9</v>
      </c>
      <c r="F624">
        <v>0.66</v>
      </c>
    </row>
    <row r="625" spans="1:6" x14ac:dyDescent="0.35">
      <c r="A625" s="2">
        <f t="shared" si="9"/>
        <v>43470</v>
      </c>
      <c r="B625">
        <v>5</v>
      </c>
      <c r="C625">
        <v>1</v>
      </c>
      <c r="D625">
        <v>2019</v>
      </c>
      <c r="E625">
        <v>87440.9</v>
      </c>
      <c r="F625">
        <v>-0.12</v>
      </c>
    </row>
    <row r="626" spans="1:6" x14ac:dyDescent="0.35">
      <c r="A626" s="2">
        <f t="shared" si="9"/>
        <v>43471</v>
      </c>
      <c r="B626">
        <v>6</v>
      </c>
      <c r="C626">
        <v>1</v>
      </c>
      <c r="D626">
        <v>2019</v>
      </c>
      <c r="E626">
        <v>87440.9</v>
      </c>
      <c r="F626">
        <v>0</v>
      </c>
    </row>
    <row r="627" spans="1:6" x14ac:dyDescent="0.35">
      <c r="A627" s="2">
        <f t="shared" si="9"/>
        <v>43472</v>
      </c>
      <c r="B627">
        <v>7</v>
      </c>
      <c r="C627">
        <v>1</v>
      </c>
      <c r="D627">
        <v>2019</v>
      </c>
      <c r="E627">
        <v>89154.8</v>
      </c>
      <c r="F627">
        <v>1.96</v>
      </c>
    </row>
    <row r="628" spans="1:6" x14ac:dyDescent="0.35">
      <c r="A628" s="2">
        <f t="shared" si="9"/>
        <v>43473</v>
      </c>
      <c r="B628">
        <v>8</v>
      </c>
      <c r="C628">
        <v>1</v>
      </c>
      <c r="D628">
        <v>2019</v>
      </c>
      <c r="E628">
        <v>89154.8</v>
      </c>
      <c r="F628">
        <v>0</v>
      </c>
    </row>
    <row r="629" spans="1:6" x14ac:dyDescent="0.35">
      <c r="A629" s="2">
        <f t="shared" si="9"/>
        <v>43474</v>
      </c>
      <c r="B629">
        <v>9</v>
      </c>
      <c r="C629">
        <v>1</v>
      </c>
      <c r="D629">
        <v>2019</v>
      </c>
      <c r="E629">
        <v>89511.3</v>
      </c>
      <c r="F629">
        <v>0.4</v>
      </c>
    </row>
    <row r="630" spans="1:6" x14ac:dyDescent="0.35">
      <c r="A630" s="2">
        <f t="shared" si="9"/>
        <v>43475</v>
      </c>
      <c r="B630">
        <v>10</v>
      </c>
      <c r="C630">
        <v>1</v>
      </c>
      <c r="D630">
        <v>2019</v>
      </c>
      <c r="E630">
        <v>89511.3</v>
      </c>
      <c r="F630">
        <v>0</v>
      </c>
    </row>
    <row r="631" spans="1:6" x14ac:dyDescent="0.35">
      <c r="A631" s="2">
        <f t="shared" si="9"/>
        <v>43476</v>
      </c>
      <c r="B631">
        <v>11</v>
      </c>
      <c r="C631">
        <v>1</v>
      </c>
      <c r="D631">
        <v>2019</v>
      </c>
      <c r="E631">
        <v>89511.3</v>
      </c>
      <c r="F631">
        <v>0</v>
      </c>
    </row>
    <row r="632" spans="1:6" x14ac:dyDescent="0.35">
      <c r="A632" s="2">
        <f t="shared" si="9"/>
        <v>43477</v>
      </c>
      <c r="B632">
        <v>12</v>
      </c>
      <c r="C632">
        <v>1</v>
      </c>
      <c r="D632">
        <v>2019</v>
      </c>
      <c r="E632">
        <v>91533.1</v>
      </c>
      <c r="F632">
        <v>2.2599999999999998</v>
      </c>
    </row>
    <row r="633" spans="1:6" x14ac:dyDescent="0.35">
      <c r="A633" s="2">
        <f t="shared" si="9"/>
        <v>43478</v>
      </c>
      <c r="B633">
        <v>13</v>
      </c>
      <c r="C633">
        <v>1</v>
      </c>
      <c r="D633">
        <v>2019</v>
      </c>
      <c r="E633">
        <v>92670.9</v>
      </c>
      <c r="F633">
        <v>1.24</v>
      </c>
    </row>
    <row r="634" spans="1:6" x14ac:dyDescent="0.35">
      <c r="A634" s="2">
        <f t="shared" si="9"/>
        <v>43479</v>
      </c>
      <c r="B634">
        <v>14</v>
      </c>
      <c r="C634">
        <v>1</v>
      </c>
      <c r="D634">
        <v>2019</v>
      </c>
      <c r="E634">
        <v>92670.9</v>
      </c>
      <c r="F634">
        <v>0</v>
      </c>
    </row>
    <row r="635" spans="1:6" x14ac:dyDescent="0.35">
      <c r="A635" s="2">
        <f t="shared" si="9"/>
        <v>43480</v>
      </c>
      <c r="B635">
        <v>15</v>
      </c>
      <c r="C635">
        <v>1</v>
      </c>
      <c r="D635">
        <v>2019</v>
      </c>
      <c r="E635">
        <v>92628.7</v>
      </c>
      <c r="F635">
        <v>-0.05</v>
      </c>
    </row>
    <row r="636" spans="1:6" x14ac:dyDescent="0.35">
      <c r="A636" s="2">
        <f t="shared" si="9"/>
        <v>43481</v>
      </c>
      <c r="B636">
        <v>16</v>
      </c>
      <c r="C636">
        <v>1</v>
      </c>
      <c r="D636">
        <v>2019</v>
      </c>
      <c r="E636">
        <v>93763.9</v>
      </c>
      <c r="F636">
        <v>1.23</v>
      </c>
    </row>
    <row r="637" spans="1:6" x14ac:dyDescent="0.35">
      <c r="A637" s="2">
        <f t="shared" si="9"/>
        <v>43482</v>
      </c>
      <c r="B637">
        <v>17</v>
      </c>
      <c r="C637">
        <v>1</v>
      </c>
      <c r="D637">
        <v>2019</v>
      </c>
      <c r="E637">
        <v>93763.9</v>
      </c>
      <c r="F637">
        <v>0</v>
      </c>
    </row>
    <row r="638" spans="1:6" x14ac:dyDescent="0.35">
      <c r="A638" s="2">
        <f t="shared" si="9"/>
        <v>43483</v>
      </c>
      <c r="B638">
        <v>18</v>
      </c>
      <c r="C638">
        <v>1</v>
      </c>
      <c r="D638">
        <v>2019</v>
      </c>
      <c r="E638">
        <v>93763.9</v>
      </c>
      <c r="F638">
        <v>0</v>
      </c>
    </row>
    <row r="639" spans="1:6" x14ac:dyDescent="0.35">
      <c r="A639" s="2">
        <f t="shared" si="9"/>
        <v>43484</v>
      </c>
      <c r="B639">
        <v>19</v>
      </c>
      <c r="C639">
        <v>1</v>
      </c>
      <c r="D639">
        <v>2019</v>
      </c>
      <c r="E639">
        <v>94975.7</v>
      </c>
      <c r="F639">
        <v>1.29</v>
      </c>
    </row>
    <row r="640" spans="1:6" x14ac:dyDescent="0.35">
      <c r="A640" s="2">
        <f t="shared" si="9"/>
        <v>43485</v>
      </c>
      <c r="B640">
        <v>20</v>
      </c>
      <c r="C640">
        <v>1</v>
      </c>
      <c r="D640">
        <v>2019</v>
      </c>
      <c r="E640">
        <v>96836.5</v>
      </c>
      <c r="F640">
        <v>1.96</v>
      </c>
    </row>
    <row r="641" spans="1:6" x14ac:dyDescent="0.35">
      <c r="A641" s="2">
        <f t="shared" si="9"/>
        <v>43486</v>
      </c>
      <c r="B641">
        <v>21</v>
      </c>
      <c r="C641">
        <v>1</v>
      </c>
      <c r="D641">
        <v>2019</v>
      </c>
      <c r="E641">
        <v>96836.5</v>
      </c>
      <c r="F641">
        <v>0</v>
      </c>
    </row>
    <row r="642" spans="1:6" x14ac:dyDescent="0.35">
      <c r="A642" s="2">
        <f t="shared" si="9"/>
        <v>43487</v>
      </c>
      <c r="B642">
        <v>22</v>
      </c>
      <c r="C642">
        <v>1</v>
      </c>
      <c r="D642">
        <v>2019</v>
      </c>
      <c r="E642">
        <v>100404</v>
      </c>
      <c r="F642">
        <v>3.68</v>
      </c>
    </row>
    <row r="643" spans="1:6" x14ac:dyDescent="0.35">
      <c r="A643" s="2">
        <f t="shared" ref="A643:A706" si="10">DATE(D643,C643,B643)</f>
        <v>43488</v>
      </c>
      <c r="B643">
        <v>23</v>
      </c>
      <c r="C643">
        <v>1</v>
      </c>
      <c r="D643">
        <v>2019</v>
      </c>
      <c r="E643">
        <v>100174</v>
      </c>
      <c r="F643">
        <v>-0.23</v>
      </c>
    </row>
    <row r="644" spans="1:6" x14ac:dyDescent="0.35">
      <c r="A644" s="2">
        <f t="shared" si="10"/>
        <v>43489</v>
      </c>
      <c r="B644">
        <v>24</v>
      </c>
      <c r="C644">
        <v>1</v>
      </c>
      <c r="D644">
        <v>2019</v>
      </c>
      <c r="E644">
        <v>100174</v>
      </c>
      <c r="F644">
        <v>0</v>
      </c>
    </row>
    <row r="645" spans="1:6" x14ac:dyDescent="0.35">
      <c r="A645" s="2">
        <f t="shared" si="10"/>
        <v>43490</v>
      </c>
      <c r="B645">
        <v>25</v>
      </c>
      <c r="C645">
        <v>1</v>
      </c>
      <c r="D645">
        <v>2019</v>
      </c>
      <c r="E645">
        <v>101508</v>
      </c>
      <c r="F645">
        <v>1.33</v>
      </c>
    </row>
    <row r="646" spans="1:6" x14ac:dyDescent="0.35">
      <c r="A646" s="2">
        <f t="shared" si="10"/>
        <v>43491</v>
      </c>
      <c r="B646">
        <v>26</v>
      </c>
      <c r="C646">
        <v>1</v>
      </c>
      <c r="D646">
        <v>2019</v>
      </c>
      <c r="E646">
        <v>101508</v>
      </c>
      <c r="F646">
        <v>0</v>
      </c>
    </row>
    <row r="647" spans="1:6" x14ac:dyDescent="0.35">
      <c r="A647" s="2">
        <f t="shared" si="10"/>
        <v>43492</v>
      </c>
      <c r="B647">
        <v>27</v>
      </c>
      <c r="C647">
        <v>1</v>
      </c>
      <c r="D647">
        <v>2019</v>
      </c>
      <c r="E647">
        <v>107018</v>
      </c>
      <c r="F647">
        <v>5.43</v>
      </c>
    </row>
    <row r="648" spans="1:6" x14ac:dyDescent="0.35">
      <c r="A648" s="2">
        <f t="shared" si="10"/>
        <v>43493</v>
      </c>
      <c r="B648">
        <v>28</v>
      </c>
      <c r="C648">
        <v>1</v>
      </c>
      <c r="D648">
        <v>2019</v>
      </c>
      <c r="E648">
        <v>107018</v>
      </c>
      <c r="F648">
        <v>0</v>
      </c>
    </row>
    <row r="649" spans="1:6" x14ac:dyDescent="0.35">
      <c r="A649" s="2">
        <f t="shared" si="10"/>
        <v>43494</v>
      </c>
      <c r="B649">
        <v>29</v>
      </c>
      <c r="C649">
        <v>1</v>
      </c>
      <c r="D649">
        <v>2019</v>
      </c>
      <c r="E649">
        <v>109327</v>
      </c>
      <c r="F649">
        <v>2.16</v>
      </c>
    </row>
    <row r="650" spans="1:6" x14ac:dyDescent="0.35">
      <c r="A650" s="2">
        <f t="shared" si="10"/>
        <v>43495</v>
      </c>
      <c r="B650">
        <v>30</v>
      </c>
      <c r="C650">
        <v>1</v>
      </c>
      <c r="D650">
        <v>2019</v>
      </c>
      <c r="E650">
        <v>110423</v>
      </c>
      <c r="F650">
        <v>1</v>
      </c>
    </row>
    <row r="651" spans="1:6" x14ac:dyDescent="0.35">
      <c r="A651" s="2">
        <f t="shared" si="10"/>
        <v>43496</v>
      </c>
      <c r="B651">
        <v>31</v>
      </c>
      <c r="C651">
        <v>1</v>
      </c>
      <c r="D651">
        <v>2019</v>
      </c>
      <c r="E651">
        <v>110710</v>
      </c>
      <c r="F651">
        <v>0.26</v>
      </c>
    </row>
    <row r="652" spans="1:6" x14ac:dyDescent="0.35">
      <c r="A652" s="2">
        <f t="shared" si="10"/>
        <v>43497</v>
      </c>
      <c r="B652">
        <v>1</v>
      </c>
      <c r="C652">
        <v>2</v>
      </c>
      <c r="D652">
        <v>2019</v>
      </c>
      <c r="E652">
        <v>117936</v>
      </c>
      <c r="F652">
        <v>6.53</v>
      </c>
    </row>
    <row r="653" spans="1:6" x14ac:dyDescent="0.35">
      <c r="A653" s="2">
        <f t="shared" si="10"/>
        <v>43498</v>
      </c>
      <c r="B653">
        <v>2</v>
      </c>
      <c r="C653">
        <v>2</v>
      </c>
      <c r="D653">
        <v>2019</v>
      </c>
      <c r="E653">
        <v>126863</v>
      </c>
      <c r="F653">
        <v>7.57</v>
      </c>
    </row>
    <row r="654" spans="1:6" x14ac:dyDescent="0.35">
      <c r="A654" s="2">
        <f t="shared" si="10"/>
        <v>43499</v>
      </c>
      <c r="B654">
        <v>3</v>
      </c>
      <c r="C654">
        <v>2</v>
      </c>
      <c r="D654">
        <v>2019</v>
      </c>
      <c r="E654">
        <v>129343</v>
      </c>
      <c r="F654">
        <v>1.95</v>
      </c>
    </row>
    <row r="655" spans="1:6" x14ac:dyDescent="0.35">
      <c r="A655" s="2">
        <f t="shared" si="10"/>
        <v>43500</v>
      </c>
      <c r="B655">
        <v>4</v>
      </c>
      <c r="C655">
        <v>2</v>
      </c>
      <c r="D655">
        <v>2019</v>
      </c>
      <c r="E655">
        <v>132785</v>
      </c>
      <c r="F655">
        <v>2.66</v>
      </c>
    </row>
    <row r="656" spans="1:6" x14ac:dyDescent="0.35">
      <c r="A656" s="2">
        <f t="shared" si="10"/>
        <v>43501</v>
      </c>
      <c r="B656">
        <v>5</v>
      </c>
      <c r="C656">
        <v>2</v>
      </c>
      <c r="D656">
        <v>2019</v>
      </c>
      <c r="E656">
        <v>132925</v>
      </c>
      <c r="F656">
        <v>0.11</v>
      </c>
    </row>
    <row r="657" spans="1:6" x14ac:dyDescent="0.35">
      <c r="A657" s="2">
        <f t="shared" si="10"/>
        <v>43502</v>
      </c>
      <c r="B657">
        <v>6</v>
      </c>
      <c r="C657">
        <v>2</v>
      </c>
      <c r="D657">
        <v>2019</v>
      </c>
      <c r="E657">
        <v>135718</v>
      </c>
      <c r="F657">
        <v>2.1</v>
      </c>
    </row>
    <row r="658" spans="1:6" x14ac:dyDescent="0.35">
      <c r="A658" s="2">
        <f t="shared" si="10"/>
        <v>43503</v>
      </c>
      <c r="B658">
        <v>7</v>
      </c>
      <c r="C658">
        <v>2</v>
      </c>
      <c r="D658">
        <v>2019</v>
      </c>
      <c r="E658">
        <v>140515</v>
      </c>
      <c r="F658">
        <v>3.53</v>
      </c>
    </row>
    <row r="659" spans="1:6" x14ac:dyDescent="0.35">
      <c r="A659" s="2">
        <f t="shared" si="10"/>
        <v>43504</v>
      </c>
      <c r="B659">
        <v>8</v>
      </c>
      <c r="C659">
        <v>2</v>
      </c>
      <c r="D659">
        <v>2019</v>
      </c>
      <c r="E659">
        <v>142366</v>
      </c>
      <c r="F659">
        <v>1.32</v>
      </c>
    </row>
    <row r="660" spans="1:6" x14ac:dyDescent="0.35">
      <c r="A660" s="2">
        <f t="shared" si="10"/>
        <v>43505</v>
      </c>
      <c r="B660">
        <v>9</v>
      </c>
      <c r="C660">
        <v>2</v>
      </c>
      <c r="D660">
        <v>2019</v>
      </c>
      <c r="E660">
        <v>145327</v>
      </c>
      <c r="F660">
        <v>2.08</v>
      </c>
    </row>
    <row r="661" spans="1:6" x14ac:dyDescent="0.35">
      <c r="A661" s="2">
        <f t="shared" si="10"/>
        <v>43506</v>
      </c>
      <c r="B661">
        <v>10</v>
      </c>
      <c r="C661">
        <v>2</v>
      </c>
      <c r="D661">
        <v>2019</v>
      </c>
      <c r="E661">
        <v>155669</v>
      </c>
      <c r="F661">
        <v>7.12</v>
      </c>
    </row>
    <row r="662" spans="1:6" x14ac:dyDescent="0.35">
      <c r="A662" s="2">
        <f t="shared" si="10"/>
        <v>43507</v>
      </c>
      <c r="B662">
        <v>11</v>
      </c>
      <c r="C662">
        <v>2</v>
      </c>
      <c r="D662">
        <v>2019</v>
      </c>
      <c r="E662">
        <v>155669</v>
      </c>
      <c r="F662">
        <v>0</v>
      </c>
    </row>
    <row r="663" spans="1:6" x14ac:dyDescent="0.35">
      <c r="A663" s="2">
        <f t="shared" si="10"/>
        <v>43508</v>
      </c>
      <c r="B663">
        <v>12</v>
      </c>
      <c r="C663">
        <v>2</v>
      </c>
      <c r="D663">
        <v>2019</v>
      </c>
      <c r="E663">
        <v>155669</v>
      </c>
      <c r="F663">
        <v>0</v>
      </c>
    </row>
    <row r="664" spans="1:6" x14ac:dyDescent="0.35">
      <c r="A664" s="2">
        <f t="shared" si="10"/>
        <v>43509</v>
      </c>
      <c r="B664">
        <v>13</v>
      </c>
      <c r="C664">
        <v>2</v>
      </c>
      <c r="D664">
        <v>2019</v>
      </c>
      <c r="E664">
        <v>167750</v>
      </c>
      <c r="F664">
        <v>7.76</v>
      </c>
    </row>
    <row r="665" spans="1:6" x14ac:dyDescent="0.35">
      <c r="A665" s="2">
        <f t="shared" si="10"/>
        <v>43510</v>
      </c>
      <c r="B665">
        <v>14</v>
      </c>
      <c r="C665">
        <v>2</v>
      </c>
      <c r="D665">
        <v>2019</v>
      </c>
      <c r="E665">
        <v>167925</v>
      </c>
      <c r="F665">
        <v>0.1</v>
      </c>
    </row>
    <row r="666" spans="1:6" x14ac:dyDescent="0.35">
      <c r="A666" s="2">
        <f t="shared" si="10"/>
        <v>43511</v>
      </c>
      <c r="B666">
        <v>15</v>
      </c>
      <c r="C666">
        <v>2</v>
      </c>
      <c r="D666">
        <v>2019</v>
      </c>
      <c r="E666">
        <v>180475</v>
      </c>
      <c r="F666">
        <v>7.47</v>
      </c>
    </row>
    <row r="667" spans="1:6" x14ac:dyDescent="0.35">
      <c r="A667" s="2">
        <f t="shared" si="10"/>
        <v>43512</v>
      </c>
      <c r="B667">
        <v>16</v>
      </c>
      <c r="C667">
        <v>2</v>
      </c>
      <c r="D667">
        <v>2019</v>
      </c>
      <c r="E667">
        <v>188251</v>
      </c>
      <c r="F667">
        <v>4.3099999999999996</v>
      </c>
    </row>
    <row r="668" spans="1:6" x14ac:dyDescent="0.35">
      <c r="A668" s="2">
        <f t="shared" si="10"/>
        <v>43513</v>
      </c>
      <c r="B668">
        <v>17</v>
      </c>
      <c r="C668">
        <v>2</v>
      </c>
      <c r="D668">
        <v>2019</v>
      </c>
      <c r="E668">
        <v>189522</v>
      </c>
      <c r="F668">
        <v>0.68</v>
      </c>
    </row>
    <row r="669" spans="1:6" x14ac:dyDescent="0.35">
      <c r="A669" s="2">
        <f t="shared" si="10"/>
        <v>43514</v>
      </c>
      <c r="B669">
        <v>18</v>
      </c>
      <c r="C669">
        <v>2</v>
      </c>
      <c r="D669">
        <v>2019</v>
      </c>
      <c r="E669">
        <v>189522</v>
      </c>
      <c r="F669">
        <v>0</v>
      </c>
    </row>
    <row r="670" spans="1:6" x14ac:dyDescent="0.35">
      <c r="A670" s="2">
        <f t="shared" si="10"/>
        <v>43515</v>
      </c>
      <c r="B670">
        <v>19</v>
      </c>
      <c r="C670">
        <v>2</v>
      </c>
      <c r="D670">
        <v>2019</v>
      </c>
      <c r="E670">
        <v>189522</v>
      </c>
      <c r="F670">
        <v>0</v>
      </c>
    </row>
    <row r="671" spans="1:6" x14ac:dyDescent="0.35">
      <c r="A671" s="2">
        <f t="shared" si="10"/>
        <v>43516</v>
      </c>
      <c r="B671">
        <v>20</v>
      </c>
      <c r="C671">
        <v>2</v>
      </c>
      <c r="D671">
        <v>2019</v>
      </c>
      <c r="E671">
        <v>188765</v>
      </c>
      <c r="F671">
        <v>-0.4</v>
      </c>
    </row>
    <row r="672" spans="1:6" x14ac:dyDescent="0.35">
      <c r="A672" s="2">
        <f t="shared" si="10"/>
        <v>43517</v>
      </c>
      <c r="B672">
        <v>21</v>
      </c>
      <c r="C672">
        <v>2</v>
      </c>
      <c r="D672">
        <v>2019</v>
      </c>
      <c r="E672">
        <v>188765</v>
      </c>
      <c r="F672">
        <v>0</v>
      </c>
    </row>
    <row r="673" spans="1:6" x14ac:dyDescent="0.35">
      <c r="A673" s="2">
        <f t="shared" si="10"/>
        <v>43518</v>
      </c>
      <c r="B673">
        <v>22</v>
      </c>
      <c r="C673">
        <v>2</v>
      </c>
      <c r="D673">
        <v>2019</v>
      </c>
      <c r="E673">
        <v>193785</v>
      </c>
      <c r="F673">
        <v>2.66</v>
      </c>
    </row>
    <row r="674" spans="1:6" x14ac:dyDescent="0.35">
      <c r="A674" s="2">
        <f t="shared" si="10"/>
        <v>43519</v>
      </c>
      <c r="B674">
        <v>23</v>
      </c>
      <c r="C674">
        <v>2</v>
      </c>
      <c r="D674">
        <v>2019</v>
      </c>
      <c r="E674">
        <v>193785</v>
      </c>
      <c r="F674">
        <v>0</v>
      </c>
    </row>
    <row r="675" spans="1:6" x14ac:dyDescent="0.35">
      <c r="A675" s="2">
        <f t="shared" si="10"/>
        <v>43520</v>
      </c>
      <c r="B675">
        <v>24</v>
      </c>
      <c r="C675">
        <v>2</v>
      </c>
      <c r="D675">
        <v>2019</v>
      </c>
      <c r="E675">
        <v>204256</v>
      </c>
      <c r="F675">
        <v>5.4</v>
      </c>
    </row>
    <row r="676" spans="1:6" x14ac:dyDescent="0.35">
      <c r="A676" s="2">
        <f t="shared" si="10"/>
        <v>43521</v>
      </c>
      <c r="B676">
        <v>25</v>
      </c>
      <c r="C676">
        <v>2</v>
      </c>
      <c r="D676">
        <v>2019</v>
      </c>
      <c r="E676">
        <v>207423</v>
      </c>
      <c r="F676">
        <v>1.55</v>
      </c>
    </row>
    <row r="677" spans="1:6" x14ac:dyDescent="0.35">
      <c r="A677" s="2">
        <f t="shared" si="10"/>
        <v>43522</v>
      </c>
      <c r="B677">
        <v>26</v>
      </c>
      <c r="C677">
        <v>2</v>
      </c>
      <c r="D677">
        <v>2019</v>
      </c>
      <c r="E677">
        <v>206076</v>
      </c>
      <c r="F677">
        <v>-0.65</v>
      </c>
    </row>
    <row r="678" spans="1:6" x14ac:dyDescent="0.35">
      <c r="A678" s="2">
        <f t="shared" si="10"/>
        <v>43523</v>
      </c>
      <c r="B678">
        <v>27</v>
      </c>
      <c r="C678">
        <v>2</v>
      </c>
      <c r="D678">
        <v>2019</v>
      </c>
      <c r="E678">
        <v>207468</v>
      </c>
      <c r="F678">
        <v>0.68</v>
      </c>
    </row>
    <row r="679" spans="1:6" x14ac:dyDescent="0.35">
      <c r="A679" s="2">
        <f t="shared" si="10"/>
        <v>43524</v>
      </c>
      <c r="B679">
        <v>28</v>
      </c>
      <c r="C679">
        <v>2</v>
      </c>
      <c r="D679">
        <v>2019</v>
      </c>
      <c r="E679">
        <v>207468</v>
      </c>
      <c r="F679">
        <v>0</v>
      </c>
    </row>
    <row r="680" spans="1:6" x14ac:dyDescent="0.35">
      <c r="A680" s="2">
        <f t="shared" si="10"/>
        <v>43525</v>
      </c>
      <c r="B680">
        <v>1</v>
      </c>
      <c r="C680">
        <v>3</v>
      </c>
      <c r="D680">
        <v>2019</v>
      </c>
      <c r="E680">
        <v>211950</v>
      </c>
      <c r="F680">
        <v>2.16</v>
      </c>
    </row>
    <row r="681" spans="1:6" x14ac:dyDescent="0.35">
      <c r="A681" s="2">
        <f t="shared" si="10"/>
        <v>43526</v>
      </c>
      <c r="B681">
        <v>2</v>
      </c>
      <c r="C681">
        <v>3</v>
      </c>
      <c r="D681">
        <v>2019</v>
      </c>
      <c r="E681">
        <v>224082</v>
      </c>
      <c r="F681">
        <v>5.72</v>
      </c>
    </row>
    <row r="682" spans="1:6" x14ac:dyDescent="0.35">
      <c r="A682" s="2">
        <f t="shared" si="10"/>
        <v>43527</v>
      </c>
      <c r="B682">
        <v>3</v>
      </c>
      <c r="C682">
        <v>3</v>
      </c>
      <c r="D682">
        <v>2019</v>
      </c>
      <c r="E682">
        <v>223223</v>
      </c>
      <c r="F682">
        <v>-0.38</v>
      </c>
    </row>
    <row r="683" spans="1:6" x14ac:dyDescent="0.35">
      <c r="A683" s="2">
        <f t="shared" si="10"/>
        <v>43528</v>
      </c>
      <c r="B683">
        <v>4</v>
      </c>
      <c r="C683">
        <v>3</v>
      </c>
      <c r="D683">
        <v>2019</v>
      </c>
      <c r="E683">
        <v>222938</v>
      </c>
      <c r="F683">
        <v>-0.13</v>
      </c>
    </row>
    <row r="684" spans="1:6" x14ac:dyDescent="0.35">
      <c r="A684" s="2">
        <f t="shared" si="10"/>
        <v>43529</v>
      </c>
      <c r="B684">
        <v>5</v>
      </c>
      <c r="C684">
        <v>3</v>
      </c>
      <c r="D684">
        <v>2019</v>
      </c>
      <c r="E684">
        <v>222938</v>
      </c>
      <c r="F684">
        <v>0</v>
      </c>
    </row>
    <row r="685" spans="1:6" x14ac:dyDescent="0.35">
      <c r="A685" s="2">
        <f t="shared" si="10"/>
        <v>43530</v>
      </c>
      <c r="B685">
        <v>6</v>
      </c>
      <c r="C685">
        <v>3</v>
      </c>
      <c r="D685">
        <v>2019</v>
      </c>
      <c r="E685">
        <v>225552</v>
      </c>
      <c r="F685">
        <v>1.17</v>
      </c>
    </row>
    <row r="686" spans="1:6" x14ac:dyDescent="0.35">
      <c r="A686" s="2">
        <f t="shared" si="10"/>
        <v>43531</v>
      </c>
      <c r="B686">
        <v>7</v>
      </c>
      <c r="C686">
        <v>3</v>
      </c>
      <c r="D686">
        <v>2019</v>
      </c>
      <c r="E686">
        <v>225552</v>
      </c>
      <c r="F686">
        <v>0</v>
      </c>
    </row>
    <row r="687" spans="1:6" x14ac:dyDescent="0.35">
      <c r="A687" s="2">
        <f t="shared" si="10"/>
        <v>43532</v>
      </c>
      <c r="B687">
        <v>8</v>
      </c>
      <c r="C687">
        <v>3</v>
      </c>
      <c r="D687">
        <v>2019</v>
      </c>
      <c r="E687">
        <v>225552</v>
      </c>
      <c r="F687">
        <v>0</v>
      </c>
    </row>
    <row r="688" spans="1:6" x14ac:dyDescent="0.35">
      <c r="A688" s="2">
        <f t="shared" si="10"/>
        <v>43533</v>
      </c>
      <c r="B688">
        <v>9</v>
      </c>
      <c r="C688">
        <v>3</v>
      </c>
      <c r="D688">
        <v>2019</v>
      </c>
      <c r="E688">
        <v>230716</v>
      </c>
      <c r="F688">
        <v>2.29</v>
      </c>
    </row>
    <row r="689" spans="1:6" x14ac:dyDescent="0.35">
      <c r="A689" s="2">
        <f t="shared" si="10"/>
        <v>43534</v>
      </c>
      <c r="B689">
        <v>10</v>
      </c>
      <c r="C689">
        <v>3</v>
      </c>
      <c r="D689">
        <v>2019</v>
      </c>
      <c r="E689">
        <v>230716</v>
      </c>
      <c r="F689">
        <v>0</v>
      </c>
    </row>
    <row r="690" spans="1:6" x14ac:dyDescent="0.35">
      <c r="A690" s="2">
        <f t="shared" si="10"/>
        <v>43535</v>
      </c>
      <c r="B690">
        <v>11</v>
      </c>
      <c r="C690">
        <v>3</v>
      </c>
      <c r="D690">
        <v>2019</v>
      </c>
      <c r="E690">
        <v>241892</v>
      </c>
      <c r="F690">
        <v>4.84</v>
      </c>
    </row>
    <row r="691" spans="1:6" x14ac:dyDescent="0.35">
      <c r="A691" s="2">
        <f t="shared" si="10"/>
        <v>43536</v>
      </c>
      <c r="B691">
        <v>12</v>
      </c>
      <c r="C691">
        <v>3</v>
      </c>
      <c r="D691">
        <v>2019</v>
      </c>
      <c r="E691">
        <v>240443</v>
      </c>
      <c r="F691">
        <v>-0.6</v>
      </c>
    </row>
    <row r="692" spans="1:6" x14ac:dyDescent="0.35">
      <c r="A692" s="2">
        <f t="shared" si="10"/>
        <v>43537</v>
      </c>
      <c r="B692">
        <v>13</v>
      </c>
      <c r="C692">
        <v>3</v>
      </c>
      <c r="D692">
        <v>2019</v>
      </c>
      <c r="E692">
        <v>285782</v>
      </c>
      <c r="F692">
        <v>18.86</v>
      </c>
    </row>
    <row r="693" spans="1:6" x14ac:dyDescent="0.35">
      <c r="A693" s="2">
        <f t="shared" si="10"/>
        <v>43538</v>
      </c>
      <c r="B693">
        <v>14</v>
      </c>
      <c r="C693">
        <v>3</v>
      </c>
      <c r="D693">
        <v>2019</v>
      </c>
      <c r="E693">
        <v>285727</v>
      </c>
      <c r="F693">
        <v>-0.02</v>
      </c>
    </row>
    <row r="694" spans="1:6" x14ac:dyDescent="0.35">
      <c r="A694" s="2">
        <f t="shared" si="10"/>
        <v>43539</v>
      </c>
      <c r="B694">
        <v>15</v>
      </c>
      <c r="C694">
        <v>3</v>
      </c>
      <c r="D694">
        <v>2019</v>
      </c>
      <c r="E694">
        <v>295671</v>
      </c>
      <c r="F694">
        <v>3.48</v>
      </c>
    </row>
    <row r="695" spans="1:6" x14ac:dyDescent="0.35">
      <c r="A695" s="2">
        <f t="shared" si="10"/>
        <v>43540</v>
      </c>
      <c r="B695">
        <v>16</v>
      </c>
      <c r="C695">
        <v>3</v>
      </c>
      <c r="D695">
        <v>2019</v>
      </c>
      <c r="E695">
        <v>324975</v>
      </c>
      <c r="F695">
        <v>9.91</v>
      </c>
    </row>
    <row r="696" spans="1:6" x14ac:dyDescent="0.35">
      <c r="A696" s="2">
        <f t="shared" si="10"/>
        <v>43541</v>
      </c>
      <c r="B696">
        <v>17</v>
      </c>
      <c r="C696">
        <v>3</v>
      </c>
      <c r="D696">
        <v>2019</v>
      </c>
      <c r="E696">
        <v>349240</v>
      </c>
      <c r="F696">
        <v>7.47</v>
      </c>
    </row>
    <row r="697" spans="1:6" x14ac:dyDescent="0.35">
      <c r="A697" s="2">
        <f t="shared" si="10"/>
        <v>43542</v>
      </c>
      <c r="B697">
        <v>18</v>
      </c>
      <c r="C697">
        <v>3</v>
      </c>
      <c r="D697">
        <v>2019</v>
      </c>
      <c r="E697">
        <v>349240</v>
      </c>
      <c r="F697">
        <v>0</v>
      </c>
    </row>
    <row r="698" spans="1:6" x14ac:dyDescent="0.35">
      <c r="A698" s="2">
        <f t="shared" si="10"/>
        <v>43543</v>
      </c>
      <c r="B698">
        <v>19</v>
      </c>
      <c r="C698">
        <v>3</v>
      </c>
      <c r="D698">
        <v>2019</v>
      </c>
      <c r="E698">
        <v>347969</v>
      </c>
      <c r="F698">
        <v>-0.36</v>
      </c>
    </row>
    <row r="699" spans="1:6" x14ac:dyDescent="0.35">
      <c r="A699" s="2">
        <f t="shared" si="10"/>
        <v>43544</v>
      </c>
      <c r="B699">
        <v>20</v>
      </c>
      <c r="C699">
        <v>3</v>
      </c>
      <c r="D699">
        <v>2019</v>
      </c>
      <c r="E699">
        <v>347540</v>
      </c>
      <c r="F699">
        <v>-0.12</v>
      </c>
    </row>
    <row r="700" spans="1:6" x14ac:dyDescent="0.35">
      <c r="A700" s="2">
        <f t="shared" si="10"/>
        <v>43545</v>
      </c>
      <c r="B700">
        <v>21</v>
      </c>
      <c r="C700">
        <v>3</v>
      </c>
      <c r="D700">
        <v>2019</v>
      </c>
      <c r="E700">
        <v>368717</v>
      </c>
      <c r="F700">
        <v>6.09</v>
      </c>
    </row>
    <row r="701" spans="1:6" x14ac:dyDescent="0.35">
      <c r="A701" s="2">
        <f t="shared" si="10"/>
        <v>43546</v>
      </c>
      <c r="B701">
        <v>22</v>
      </c>
      <c r="C701">
        <v>3</v>
      </c>
      <c r="D701">
        <v>2019</v>
      </c>
      <c r="E701">
        <v>373559</v>
      </c>
      <c r="F701">
        <v>1.31</v>
      </c>
    </row>
    <row r="702" spans="1:6" x14ac:dyDescent="0.35">
      <c r="A702" s="2">
        <f t="shared" si="10"/>
        <v>43547</v>
      </c>
      <c r="B702">
        <v>23</v>
      </c>
      <c r="C702">
        <v>3</v>
      </c>
      <c r="D702">
        <v>2019</v>
      </c>
      <c r="E702">
        <v>402720</v>
      </c>
      <c r="F702">
        <v>7.81</v>
      </c>
    </row>
    <row r="703" spans="1:6" x14ac:dyDescent="0.35">
      <c r="A703" s="2">
        <f t="shared" si="10"/>
        <v>43548</v>
      </c>
      <c r="B703">
        <v>24</v>
      </c>
      <c r="C703">
        <v>3</v>
      </c>
      <c r="D703">
        <v>2019</v>
      </c>
      <c r="E703">
        <v>416093</v>
      </c>
      <c r="F703">
        <v>3.32</v>
      </c>
    </row>
    <row r="704" spans="1:6" x14ac:dyDescent="0.35">
      <c r="A704" s="2">
        <f t="shared" si="10"/>
        <v>43549</v>
      </c>
      <c r="B704">
        <v>25</v>
      </c>
      <c r="C704">
        <v>3</v>
      </c>
      <c r="D704">
        <v>2019</v>
      </c>
      <c r="E704">
        <v>422893</v>
      </c>
      <c r="F704">
        <v>1.63</v>
      </c>
    </row>
    <row r="705" spans="1:6" x14ac:dyDescent="0.35">
      <c r="A705" s="2">
        <f t="shared" si="10"/>
        <v>43550</v>
      </c>
      <c r="B705">
        <v>26</v>
      </c>
      <c r="C705">
        <v>3</v>
      </c>
      <c r="D705">
        <v>2019</v>
      </c>
      <c r="E705">
        <v>422893</v>
      </c>
      <c r="F705">
        <v>0</v>
      </c>
    </row>
    <row r="706" spans="1:6" x14ac:dyDescent="0.35">
      <c r="A706" s="2">
        <f t="shared" si="10"/>
        <v>43551</v>
      </c>
      <c r="B706">
        <v>27</v>
      </c>
      <c r="C706">
        <v>3</v>
      </c>
      <c r="D706">
        <v>2019</v>
      </c>
      <c r="E706">
        <v>426138</v>
      </c>
      <c r="F706">
        <v>0.77</v>
      </c>
    </row>
    <row r="707" spans="1:6" x14ac:dyDescent="0.35">
      <c r="A707" s="2">
        <f t="shared" ref="A707:A770" si="11">DATE(D707,C707,B707)</f>
        <v>43552</v>
      </c>
      <c r="B707">
        <v>28</v>
      </c>
      <c r="C707">
        <v>3</v>
      </c>
      <c r="D707">
        <v>2019</v>
      </c>
      <c r="E707">
        <v>424302</v>
      </c>
      <c r="F707">
        <v>-0.43</v>
      </c>
    </row>
    <row r="708" spans="1:6" x14ac:dyDescent="0.35">
      <c r="A708" s="2">
        <f t="shared" si="11"/>
        <v>43553</v>
      </c>
      <c r="B708">
        <v>29</v>
      </c>
      <c r="C708">
        <v>3</v>
      </c>
      <c r="D708">
        <v>2019</v>
      </c>
      <c r="E708">
        <v>424302</v>
      </c>
      <c r="F708">
        <v>0</v>
      </c>
    </row>
    <row r="709" spans="1:6" x14ac:dyDescent="0.35">
      <c r="A709" s="2">
        <f t="shared" si="11"/>
        <v>43554</v>
      </c>
      <c r="B709">
        <v>30</v>
      </c>
      <c r="C709">
        <v>3</v>
      </c>
      <c r="D709">
        <v>2019</v>
      </c>
      <c r="E709">
        <v>424302</v>
      </c>
      <c r="F709">
        <v>0</v>
      </c>
    </row>
    <row r="710" spans="1:6" x14ac:dyDescent="0.35">
      <c r="A710" s="2">
        <f t="shared" si="11"/>
        <v>43555</v>
      </c>
      <c r="B710">
        <v>31</v>
      </c>
      <c r="C710">
        <v>3</v>
      </c>
      <c r="D710">
        <v>2019</v>
      </c>
      <c r="E710">
        <v>424302</v>
      </c>
      <c r="F710">
        <v>0</v>
      </c>
    </row>
    <row r="711" spans="1:6" x14ac:dyDescent="0.35">
      <c r="A711" s="2">
        <f t="shared" si="11"/>
        <v>43556</v>
      </c>
      <c r="B711">
        <v>1</v>
      </c>
      <c r="C711">
        <v>4</v>
      </c>
      <c r="D711">
        <v>2019</v>
      </c>
      <c r="E711">
        <v>424302</v>
      </c>
      <c r="F711">
        <v>0</v>
      </c>
    </row>
    <row r="712" spans="1:6" x14ac:dyDescent="0.35">
      <c r="A712" s="2">
        <f t="shared" si="11"/>
        <v>43557</v>
      </c>
      <c r="B712">
        <v>2</v>
      </c>
      <c r="C712">
        <v>4</v>
      </c>
      <c r="D712">
        <v>2019</v>
      </c>
      <c r="E712">
        <v>424302</v>
      </c>
      <c r="F712">
        <v>0</v>
      </c>
    </row>
    <row r="713" spans="1:6" x14ac:dyDescent="0.35">
      <c r="A713" s="2">
        <f t="shared" si="11"/>
        <v>43558</v>
      </c>
      <c r="B713">
        <v>3</v>
      </c>
      <c r="C713">
        <v>4</v>
      </c>
      <c r="D713">
        <v>2019</v>
      </c>
      <c r="E713">
        <v>424302</v>
      </c>
      <c r="F713">
        <v>0</v>
      </c>
    </row>
    <row r="714" spans="1:6" x14ac:dyDescent="0.35">
      <c r="A714" s="2">
        <f t="shared" si="11"/>
        <v>43559</v>
      </c>
      <c r="B714">
        <v>4</v>
      </c>
      <c r="C714">
        <v>4</v>
      </c>
      <c r="D714">
        <v>2019</v>
      </c>
      <c r="E714">
        <v>424302</v>
      </c>
      <c r="F714">
        <v>0</v>
      </c>
    </row>
    <row r="715" spans="1:6" x14ac:dyDescent="0.35">
      <c r="A715" s="2">
        <f t="shared" si="11"/>
        <v>43560</v>
      </c>
      <c r="B715">
        <v>5</v>
      </c>
      <c r="C715">
        <v>4</v>
      </c>
      <c r="D715">
        <v>2019</v>
      </c>
      <c r="E715">
        <v>424302</v>
      </c>
      <c r="F715">
        <v>0</v>
      </c>
    </row>
    <row r="716" spans="1:6" x14ac:dyDescent="0.35">
      <c r="A716" s="2">
        <f t="shared" si="11"/>
        <v>43561</v>
      </c>
      <c r="B716">
        <v>6</v>
      </c>
      <c r="C716">
        <v>4</v>
      </c>
      <c r="D716">
        <v>2019</v>
      </c>
      <c r="E716">
        <v>424302</v>
      </c>
      <c r="F716">
        <v>0</v>
      </c>
    </row>
    <row r="717" spans="1:6" x14ac:dyDescent="0.35">
      <c r="A717" s="2">
        <f t="shared" si="11"/>
        <v>43562</v>
      </c>
      <c r="B717">
        <v>7</v>
      </c>
      <c r="C717">
        <v>4</v>
      </c>
      <c r="D717">
        <v>2019</v>
      </c>
      <c r="E717">
        <v>424302</v>
      </c>
      <c r="F717">
        <v>0</v>
      </c>
    </row>
    <row r="718" spans="1:6" x14ac:dyDescent="0.35">
      <c r="A718" s="2">
        <f t="shared" si="11"/>
        <v>43563</v>
      </c>
      <c r="B718">
        <v>8</v>
      </c>
      <c r="C718">
        <v>4</v>
      </c>
      <c r="D718">
        <v>2019</v>
      </c>
      <c r="E718">
        <v>424302</v>
      </c>
      <c r="F718">
        <v>0</v>
      </c>
    </row>
    <row r="719" spans="1:6" x14ac:dyDescent="0.35">
      <c r="A719" s="2">
        <f t="shared" si="11"/>
        <v>43564</v>
      </c>
      <c r="B719">
        <v>9</v>
      </c>
      <c r="C719">
        <v>4</v>
      </c>
      <c r="D719">
        <v>2019</v>
      </c>
      <c r="E719">
        <v>424302</v>
      </c>
      <c r="F719">
        <v>0</v>
      </c>
    </row>
    <row r="720" spans="1:6" x14ac:dyDescent="0.35">
      <c r="A720" s="2">
        <f t="shared" si="11"/>
        <v>43565</v>
      </c>
      <c r="B720">
        <v>10</v>
      </c>
      <c r="C720">
        <v>4</v>
      </c>
      <c r="D720">
        <v>2019</v>
      </c>
      <c r="E720">
        <v>424302</v>
      </c>
      <c r="F720">
        <v>0</v>
      </c>
    </row>
    <row r="721" spans="1:6" x14ac:dyDescent="0.35">
      <c r="A721" s="2">
        <f t="shared" si="11"/>
        <v>43566</v>
      </c>
      <c r="B721">
        <v>11</v>
      </c>
      <c r="C721">
        <v>4</v>
      </c>
      <c r="D721">
        <v>2019</v>
      </c>
      <c r="E721">
        <v>424302</v>
      </c>
      <c r="F721">
        <v>0</v>
      </c>
    </row>
    <row r="722" spans="1:6" x14ac:dyDescent="0.35">
      <c r="A722" s="2">
        <f t="shared" si="11"/>
        <v>43567</v>
      </c>
      <c r="B722">
        <v>12</v>
      </c>
      <c r="C722">
        <v>4</v>
      </c>
      <c r="D722">
        <v>2019</v>
      </c>
      <c r="E722">
        <v>422698</v>
      </c>
      <c r="F722">
        <v>-0.38</v>
      </c>
    </row>
    <row r="723" spans="1:6" x14ac:dyDescent="0.35">
      <c r="A723" s="2">
        <f t="shared" si="11"/>
        <v>43568</v>
      </c>
      <c r="B723">
        <v>13</v>
      </c>
      <c r="C723">
        <v>4</v>
      </c>
      <c r="D723">
        <v>2019</v>
      </c>
      <c r="E723">
        <v>422698</v>
      </c>
      <c r="F723">
        <v>0</v>
      </c>
    </row>
    <row r="724" spans="1:6" x14ac:dyDescent="0.35">
      <c r="A724" s="2">
        <f t="shared" si="11"/>
        <v>43569</v>
      </c>
      <c r="B724">
        <v>14</v>
      </c>
      <c r="C724">
        <v>4</v>
      </c>
      <c r="D724">
        <v>2019</v>
      </c>
      <c r="E724">
        <v>422698</v>
      </c>
      <c r="F724">
        <v>0</v>
      </c>
    </row>
    <row r="725" spans="1:6" x14ac:dyDescent="0.35">
      <c r="A725" s="2">
        <f t="shared" si="11"/>
        <v>43570</v>
      </c>
      <c r="B725">
        <v>15</v>
      </c>
      <c r="C725">
        <v>4</v>
      </c>
      <c r="D725">
        <v>2019</v>
      </c>
      <c r="E725">
        <v>422698</v>
      </c>
      <c r="F725">
        <v>0</v>
      </c>
    </row>
    <row r="726" spans="1:6" x14ac:dyDescent="0.35">
      <c r="A726" s="2">
        <f t="shared" si="11"/>
        <v>43571</v>
      </c>
      <c r="B726">
        <v>16</v>
      </c>
      <c r="C726">
        <v>4</v>
      </c>
      <c r="D726">
        <v>2019</v>
      </c>
      <c r="E726">
        <v>422698</v>
      </c>
      <c r="F726">
        <v>0</v>
      </c>
    </row>
    <row r="727" spans="1:6" x14ac:dyDescent="0.35">
      <c r="A727" s="2">
        <f t="shared" si="11"/>
        <v>43572</v>
      </c>
      <c r="B727">
        <v>17</v>
      </c>
      <c r="C727">
        <v>4</v>
      </c>
      <c r="D727">
        <v>2019</v>
      </c>
      <c r="E727">
        <v>422698</v>
      </c>
      <c r="F727">
        <v>0</v>
      </c>
    </row>
    <row r="728" spans="1:6" x14ac:dyDescent="0.35">
      <c r="A728" s="2">
        <f t="shared" si="11"/>
        <v>43573</v>
      </c>
      <c r="B728">
        <v>18</v>
      </c>
      <c r="C728">
        <v>4</v>
      </c>
      <c r="D728">
        <v>2019</v>
      </c>
      <c r="E728">
        <v>422698</v>
      </c>
      <c r="F728">
        <v>0</v>
      </c>
    </row>
    <row r="729" spans="1:6" x14ac:dyDescent="0.35">
      <c r="A729" s="2">
        <f t="shared" si="11"/>
        <v>43574</v>
      </c>
      <c r="B729">
        <v>19</v>
      </c>
      <c r="C729">
        <v>4</v>
      </c>
      <c r="D729">
        <v>2019</v>
      </c>
      <c r="E729">
        <v>422698</v>
      </c>
      <c r="F729">
        <v>0</v>
      </c>
    </row>
    <row r="730" spans="1:6" x14ac:dyDescent="0.35">
      <c r="A730" s="2">
        <f t="shared" si="11"/>
        <v>43575</v>
      </c>
      <c r="B730">
        <v>20</v>
      </c>
      <c r="C730">
        <v>4</v>
      </c>
      <c r="D730">
        <v>2019</v>
      </c>
      <c r="E730">
        <v>422698</v>
      </c>
      <c r="F730">
        <v>0</v>
      </c>
    </row>
    <row r="731" spans="1:6" x14ac:dyDescent="0.35">
      <c r="A731" s="2">
        <f t="shared" si="11"/>
        <v>43576</v>
      </c>
      <c r="B731">
        <v>21</v>
      </c>
      <c r="C731">
        <v>4</v>
      </c>
      <c r="D731">
        <v>2019</v>
      </c>
      <c r="E731">
        <v>422698</v>
      </c>
      <c r="F731">
        <v>0</v>
      </c>
    </row>
    <row r="732" spans="1:6" x14ac:dyDescent="0.35">
      <c r="A732" s="2">
        <f t="shared" si="11"/>
        <v>43577</v>
      </c>
      <c r="B732">
        <v>22</v>
      </c>
      <c r="C732">
        <v>4</v>
      </c>
      <c r="D732">
        <v>2019</v>
      </c>
      <c r="E732">
        <v>432588</v>
      </c>
      <c r="F732">
        <v>2.34</v>
      </c>
    </row>
    <row r="733" spans="1:6" x14ac:dyDescent="0.35">
      <c r="A733" s="2">
        <f t="shared" si="11"/>
        <v>43578</v>
      </c>
      <c r="B733">
        <v>23</v>
      </c>
      <c r="C733">
        <v>4</v>
      </c>
      <c r="D733">
        <v>2019</v>
      </c>
      <c r="E733">
        <v>436972</v>
      </c>
      <c r="F733">
        <v>1.01</v>
      </c>
    </row>
    <row r="734" spans="1:6" x14ac:dyDescent="0.35">
      <c r="A734" s="2">
        <f t="shared" si="11"/>
        <v>43579</v>
      </c>
      <c r="B734">
        <v>24</v>
      </c>
      <c r="C734">
        <v>4</v>
      </c>
      <c r="D734">
        <v>2019</v>
      </c>
      <c r="E734">
        <v>445984</v>
      </c>
      <c r="F734">
        <v>2.06</v>
      </c>
    </row>
    <row r="735" spans="1:6" x14ac:dyDescent="0.35">
      <c r="A735" s="2">
        <f t="shared" si="11"/>
        <v>43580</v>
      </c>
      <c r="B735">
        <v>25</v>
      </c>
      <c r="C735">
        <v>4</v>
      </c>
      <c r="D735">
        <v>2019</v>
      </c>
      <c r="E735">
        <v>446552</v>
      </c>
      <c r="F735">
        <v>0.13</v>
      </c>
    </row>
    <row r="736" spans="1:6" x14ac:dyDescent="0.35">
      <c r="A736" s="2">
        <f t="shared" si="11"/>
        <v>43581</v>
      </c>
      <c r="B736">
        <v>26</v>
      </c>
      <c r="C736">
        <v>4</v>
      </c>
      <c r="D736">
        <v>2019</v>
      </c>
      <c r="E736">
        <v>447827</v>
      </c>
      <c r="F736">
        <v>0.28999999999999998</v>
      </c>
    </row>
    <row r="737" spans="1:6" x14ac:dyDescent="0.35">
      <c r="A737" s="2">
        <f t="shared" si="11"/>
        <v>43582</v>
      </c>
      <c r="B737">
        <v>27</v>
      </c>
      <c r="C737">
        <v>4</v>
      </c>
      <c r="D737">
        <v>2019</v>
      </c>
      <c r="E737">
        <v>448591</v>
      </c>
      <c r="F737">
        <v>0.17</v>
      </c>
    </row>
    <row r="738" spans="1:6" x14ac:dyDescent="0.35">
      <c r="A738" s="2">
        <f t="shared" si="11"/>
        <v>43583</v>
      </c>
      <c r="B738">
        <v>28</v>
      </c>
      <c r="C738">
        <v>4</v>
      </c>
      <c r="D738">
        <v>2019</v>
      </c>
      <c r="E738">
        <v>450456</v>
      </c>
      <c r="F738">
        <v>0.42</v>
      </c>
    </row>
    <row r="739" spans="1:6" x14ac:dyDescent="0.35">
      <c r="A739" s="2">
        <f t="shared" si="11"/>
        <v>43584</v>
      </c>
      <c r="B739">
        <v>29</v>
      </c>
      <c r="C739">
        <v>4</v>
      </c>
      <c r="D739">
        <v>2019</v>
      </c>
      <c r="E739">
        <v>450456</v>
      </c>
      <c r="F739">
        <v>0</v>
      </c>
    </row>
    <row r="740" spans="1:6" x14ac:dyDescent="0.35">
      <c r="A740" s="2">
        <f t="shared" si="11"/>
        <v>43585</v>
      </c>
      <c r="B740">
        <v>30</v>
      </c>
      <c r="C740">
        <v>4</v>
      </c>
      <c r="D740">
        <v>2019</v>
      </c>
      <c r="E740">
        <v>455126</v>
      </c>
      <c r="F740">
        <v>1.04</v>
      </c>
    </row>
    <row r="741" spans="1:6" x14ac:dyDescent="0.35">
      <c r="A741" s="2">
        <f t="shared" si="11"/>
        <v>43586</v>
      </c>
      <c r="B741">
        <v>1</v>
      </c>
      <c r="C741">
        <v>5</v>
      </c>
      <c r="D741">
        <v>2019</v>
      </c>
      <c r="E741">
        <v>455126</v>
      </c>
      <c r="F741">
        <v>0</v>
      </c>
    </row>
    <row r="742" spans="1:6" x14ac:dyDescent="0.35">
      <c r="A742" s="2">
        <f t="shared" si="11"/>
        <v>43587</v>
      </c>
      <c r="B742">
        <v>2</v>
      </c>
      <c r="C742">
        <v>5</v>
      </c>
      <c r="D742">
        <v>2019</v>
      </c>
      <c r="E742">
        <v>462207</v>
      </c>
      <c r="F742">
        <v>1.56</v>
      </c>
    </row>
    <row r="743" spans="1:6" x14ac:dyDescent="0.35">
      <c r="A743" s="2">
        <f t="shared" si="11"/>
        <v>43588</v>
      </c>
      <c r="B743">
        <v>3</v>
      </c>
      <c r="C743">
        <v>5</v>
      </c>
      <c r="D743">
        <v>2019</v>
      </c>
      <c r="E743">
        <v>465508</v>
      </c>
      <c r="F743">
        <v>0.71</v>
      </c>
    </row>
    <row r="744" spans="1:6" x14ac:dyDescent="0.35">
      <c r="A744" s="2">
        <f t="shared" si="11"/>
        <v>43589</v>
      </c>
      <c r="B744">
        <v>4</v>
      </c>
      <c r="C744">
        <v>5</v>
      </c>
      <c r="D744">
        <v>2019</v>
      </c>
      <c r="E744">
        <v>467196</v>
      </c>
      <c r="F744">
        <v>0.36</v>
      </c>
    </row>
    <row r="745" spans="1:6" x14ac:dyDescent="0.35">
      <c r="A745" s="2">
        <f t="shared" si="11"/>
        <v>43590</v>
      </c>
      <c r="B745">
        <v>5</v>
      </c>
      <c r="C745">
        <v>5</v>
      </c>
      <c r="D745">
        <v>2019</v>
      </c>
      <c r="E745">
        <v>472546</v>
      </c>
      <c r="F745">
        <v>1.1499999999999999</v>
      </c>
    </row>
    <row r="746" spans="1:6" x14ac:dyDescent="0.35">
      <c r="A746" s="2">
        <f t="shared" si="11"/>
        <v>43591</v>
      </c>
      <c r="B746">
        <v>6</v>
      </c>
      <c r="C746">
        <v>5</v>
      </c>
      <c r="D746">
        <v>2019</v>
      </c>
      <c r="E746">
        <v>472546</v>
      </c>
      <c r="F746">
        <v>0</v>
      </c>
    </row>
    <row r="747" spans="1:6" x14ac:dyDescent="0.35">
      <c r="A747" s="2">
        <f t="shared" si="11"/>
        <v>43592</v>
      </c>
      <c r="B747">
        <v>7</v>
      </c>
      <c r="C747">
        <v>5</v>
      </c>
      <c r="D747">
        <v>2019</v>
      </c>
      <c r="E747">
        <v>471052</v>
      </c>
      <c r="F747">
        <v>-0.32</v>
      </c>
    </row>
    <row r="748" spans="1:6" x14ac:dyDescent="0.35">
      <c r="A748" s="2">
        <f t="shared" si="11"/>
        <v>43593</v>
      </c>
      <c r="B748">
        <v>8</v>
      </c>
      <c r="C748">
        <v>5</v>
      </c>
      <c r="D748">
        <v>2019</v>
      </c>
      <c r="E748">
        <v>479182</v>
      </c>
      <c r="F748">
        <v>1.73</v>
      </c>
    </row>
    <row r="749" spans="1:6" x14ac:dyDescent="0.35">
      <c r="A749" s="2">
        <f t="shared" si="11"/>
        <v>43594</v>
      </c>
      <c r="B749">
        <v>9</v>
      </c>
      <c r="C749">
        <v>5</v>
      </c>
      <c r="D749">
        <v>2019</v>
      </c>
      <c r="E749">
        <v>480942</v>
      </c>
      <c r="F749">
        <v>0.37</v>
      </c>
    </row>
    <row r="750" spans="1:6" x14ac:dyDescent="0.35">
      <c r="A750" s="2">
        <f t="shared" si="11"/>
        <v>43595</v>
      </c>
      <c r="B750">
        <v>10</v>
      </c>
      <c r="C750">
        <v>5</v>
      </c>
      <c r="D750">
        <v>2019</v>
      </c>
      <c r="E750">
        <v>483312</v>
      </c>
      <c r="F750">
        <v>0.49</v>
      </c>
    </row>
    <row r="751" spans="1:6" x14ac:dyDescent="0.35">
      <c r="A751" s="2">
        <f t="shared" si="11"/>
        <v>43596</v>
      </c>
      <c r="B751">
        <v>11</v>
      </c>
      <c r="C751">
        <v>5</v>
      </c>
      <c r="D751">
        <v>2019</v>
      </c>
      <c r="E751">
        <v>484250</v>
      </c>
      <c r="F751">
        <v>0.19</v>
      </c>
    </row>
    <row r="752" spans="1:6" x14ac:dyDescent="0.35">
      <c r="A752" s="2">
        <f t="shared" si="11"/>
        <v>43597</v>
      </c>
      <c r="B752">
        <v>12</v>
      </c>
      <c r="C752">
        <v>5</v>
      </c>
      <c r="D752">
        <v>2019</v>
      </c>
      <c r="E752">
        <v>488720</v>
      </c>
      <c r="F752">
        <v>0.92</v>
      </c>
    </row>
    <row r="753" spans="1:6" x14ac:dyDescent="0.35">
      <c r="A753" s="2">
        <f t="shared" si="11"/>
        <v>43598</v>
      </c>
      <c r="B753">
        <v>13</v>
      </c>
      <c r="C753">
        <v>5</v>
      </c>
      <c r="D753">
        <v>2019</v>
      </c>
      <c r="E753">
        <v>488389</v>
      </c>
      <c r="F753">
        <v>-7.0000000000000007E-2</v>
      </c>
    </row>
    <row r="754" spans="1:6" x14ac:dyDescent="0.35">
      <c r="A754" s="2">
        <f t="shared" si="11"/>
        <v>43599</v>
      </c>
      <c r="B754">
        <v>14</v>
      </c>
      <c r="C754">
        <v>5</v>
      </c>
      <c r="D754">
        <v>2019</v>
      </c>
      <c r="E754">
        <v>491584</v>
      </c>
      <c r="F754">
        <v>0.65</v>
      </c>
    </row>
    <row r="755" spans="1:6" x14ac:dyDescent="0.35">
      <c r="A755" s="2">
        <f t="shared" si="11"/>
        <v>43600</v>
      </c>
      <c r="B755">
        <v>15</v>
      </c>
      <c r="C755">
        <v>5</v>
      </c>
      <c r="D755">
        <v>2019</v>
      </c>
      <c r="E755">
        <v>493358</v>
      </c>
      <c r="F755">
        <v>0.36</v>
      </c>
    </row>
    <row r="756" spans="1:6" x14ac:dyDescent="0.35">
      <c r="A756" s="2">
        <f t="shared" si="11"/>
        <v>43601</v>
      </c>
      <c r="B756">
        <v>16</v>
      </c>
      <c r="C756">
        <v>5</v>
      </c>
      <c r="D756">
        <v>2019</v>
      </c>
      <c r="E756">
        <v>493358</v>
      </c>
      <c r="F756">
        <v>0</v>
      </c>
    </row>
    <row r="757" spans="1:6" x14ac:dyDescent="0.35">
      <c r="A757" s="2">
        <f t="shared" si="11"/>
        <v>43602</v>
      </c>
      <c r="B757">
        <v>17</v>
      </c>
      <c r="C757">
        <v>5</v>
      </c>
      <c r="D757">
        <v>2019</v>
      </c>
      <c r="E757">
        <v>507130</v>
      </c>
      <c r="F757">
        <v>2.79</v>
      </c>
    </row>
    <row r="758" spans="1:6" x14ac:dyDescent="0.35">
      <c r="A758" s="2">
        <f t="shared" si="11"/>
        <v>43603</v>
      </c>
      <c r="B758">
        <v>18</v>
      </c>
      <c r="C758">
        <v>5</v>
      </c>
      <c r="D758">
        <v>2019</v>
      </c>
      <c r="E758">
        <v>508130</v>
      </c>
      <c r="F758">
        <v>0.2</v>
      </c>
    </row>
    <row r="759" spans="1:6" x14ac:dyDescent="0.35">
      <c r="A759" s="2">
        <f t="shared" si="11"/>
        <v>43604</v>
      </c>
      <c r="B759">
        <v>19</v>
      </c>
      <c r="C759">
        <v>5</v>
      </c>
      <c r="D759">
        <v>2019</v>
      </c>
      <c r="E759">
        <v>508130</v>
      </c>
      <c r="F759">
        <v>0</v>
      </c>
    </row>
    <row r="760" spans="1:6" x14ac:dyDescent="0.35">
      <c r="A760" s="2">
        <f t="shared" si="11"/>
        <v>43605</v>
      </c>
      <c r="B760">
        <v>20</v>
      </c>
      <c r="C760">
        <v>5</v>
      </c>
      <c r="D760">
        <v>2019</v>
      </c>
      <c r="E760">
        <v>519275</v>
      </c>
      <c r="F760">
        <v>2.19</v>
      </c>
    </row>
    <row r="761" spans="1:6" x14ac:dyDescent="0.35">
      <c r="A761" s="2">
        <f t="shared" si="11"/>
        <v>43606</v>
      </c>
      <c r="B761">
        <v>21</v>
      </c>
      <c r="C761">
        <v>5</v>
      </c>
      <c r="D761">
        <v>2019</v>
      </c>
      <c r="E761">
        <v>522582</v>
      </c>
      <c r="F761">
        <v>0.64</v>
      </c>
    </row>
    <row r="762" spans="1:6" x14ac:dyDescent="0.35">
      <c r="A762" s="2">
        <f t="shared" si="11"/>
        <v>43607</v>
      </c>
      <c r="B762">
        <v>22</v>
      </c>
      <c r="C762">
        <v>5</v>
      </c>
      <c r="D762">
        <v>2019</v>
      </c>
      <c r="E762">
        <v>527014</v>
      </c>
      <c r="F762">
        <v>0.85</v>
      </c>
    </row>
    <row r="763" spans="1:6" x14ac:dyDescent="0.35">
      <c r="A763" s="2">
        <f t="shared" si="11"/>
        <v>43608</v>
      </c>
      <c r="B763">
        <v>23</v>
      </c>
      <c r="C763">
        <v>5</v>
      </c>
      <c r="D763">
        <v>2019</v>
      </c>
      <c r="E763">
        <v>538980</v>
      </c>
      <c r="F763">
        <v>2.27</v>
      </c>
    </row>
    <row r="764" spans="1:6" x14ac:dyDescent="0.35">
      <c r="A764" s="2">
        <f t="shared" si="11"/>
        <v>43609</v>
      </c>
      <c r="B764">
        <v>24</v>
      </c>
      <c r="C764">
        <v>5</v>
      </c>
      <c r="D764">
        <v>2019</v>
      </c>
      <c r="E764">
        <v>584402</v>
      </c>
      <c r="F764">
        <v>8.43</v>
      </c>
    </row>
    <row r="765" spans="1:6" x14ac:dyDescent="0.35">
      <c r="A765" s="2">
        <f t="shared" si="11"/>
        <v>43610</v>
      </c>
      <c r="B765">
        <v>25</v>
      </c>
      <c r="C765">
        <v>5</v>
      </c>
      <c r="D765">
        <v>2019</v>
      </c>
      <c r="E765">
        <v>586994</v>
      </c>
      <c r="F765">
        <v>0.44</v>
      </c>
    </row>
    <row r="766" spans="1:6" x14ac:dyDescent="0.35">
      <c r="A766" s="2">
        <f t="shared" si="11"/>
        <v>43611</v>
      </c>
      <c r="B766">
        <v>26</v>
      </c>
      <c r="C766">
        <v>5</v>
      </c>
      <c r="D766">
        <v>2019</v>
      </c>
      <c r="E766">
        <v>586994</v>
      </c>
      <c r="F766">
        <v>0</v>
      </c>
    </row>
    <row r="767" spans="1:6" x14ac:dyDescent="0.35">
      <c r="A767" s="2">
        <f t="shared" si="11"/>
        <v>43612</v>
      </c>
      <c r="B767">
        <v>27</v>
      </c>
      <c r="C767">
        <v>5</v>
      </c>
      <c r="D767">
        <v>2019</v>
      </c>
      <c r="E767">
        <v>590105</v>
      </c>
      <c r="F767">
        <v>0.53</v>
      </c>
    </row>
    <row r="768" spans="1:6" x14ac:dyDescent="0.35">
      <c r="A768" s="2">
        <f t="shared" si="11"/>
        <v>43613</v>
      </c>
      <c r="B768">
        <v>28</v>
      </c>
      <c r="C768">
        <v>5</v>
      </c>
      <c r="D768">
        <v>2019</v>
      </c>
      <c r="E768">
        <v>595293</v>
      </c>
      <c r="F768">
        <v>0.88</v>
      </c>
    </row>
    <row r="769" spans="1:6" x14ac:dyDescent="0.35">
      <c r="A769" s="2">
        <f t="shared" si="11"/>
        <v>43614</v>
      </c>
      <c r="B769">
        <v>29</v>
      </c>
      <c r="C769">
        <v>5</v>
      </c>
      <c r="D769">
        <v>2019</v>
      </c>
      <c r="E769">
        <v>598957</v>
      </c>
      <c r="F769">
        <v>0.62</v>
      </c>
    </row>
    <row r="770" spans="1:6" x14ac:dyDescent="0.35">
      <c r="A770" s="2">
        <f t="shared" si="11"/>
        <v>43615</v>
      </c>
      <c r="B770">
        <v>30</v>
      </c>
      <c r="C770">
        <v>5</v>
      </c>
      <c r="D770">
        <v>2019</v>
      </c>
      <c r="E770">
        <v>600260</v>
      </c>
      <c r="F770">
        <v>0.22</v>
      </c>
    </row>
    <row r="771" spans="1:6" x14ac:dyDescent="0.35">
      <c r="A771" s="2">
        <f t="shared" ref="A771:A834" si="12">DATE(D771,C771,B771)</f>
        <v>43616</v>
      </c>
      <c r="B771">
        <v>31</v>
      </c>
      <c r="C771">
        <v>5</v>
      </c>
      <c r="D771">
        <v>2019</v>
      </c>
      <c r="E771">
        <v>604747</v>
      </c>
      <c r="F771">
        <v>0.75</v>
      </c>
    </row>
    <row r="772" spans="1:6" x14ac:dyDescent="0.35">
      <c r="A772" s="2">
        <f t="shared" si="12"/>
        <v>43617</v>
      </c>
      <c r="B772">
        <v>1</v>
      </c>
      <c r="C772">
        <v>6</v>
      </c>
      <c r="D772">
        <v>2019</v>
      </c>
      <c r="E772">
        <v>610299</v>
      </c>
      <c r="F772">
        <v>0.92</v>
      </c>
    </row>
    <row r="773" spans="1:6" x14ac:dyDescent="0.35">
      <c r="A773" s="2">
        <f t="shared" si="12"/>
        <v>43618</v>
      </c>
      <c r="B773">
        <v>2</v>
      </c>
      <c r="C773">
        <v>6</v>
      </c>
      <c r="D773">
        <v>2019</v>
      </c>
      <c r="E773">
        <v>610299</v>
      </c>
      <c r="F773">
        <v>0</v>
      </c>
    </row>
    <row r="774" spans="1:6" x14ac:dyDescent="0.35">
      <c r="A774" s="2">
        <f t="shared" si="12"/>
        <v>43619</v>
      </c>
      <c r="B774">
        <v>3</v>
      </c>
      <c r="C774">
        <v>6</v>
      </c>
      <c r="D774">
        <v>2019</v>
      </c>
      <c r="E774">
        <v>617368</v>
      </c>
      <c r="F774">
        <v>1.1599999999999999</v>
      </c>
    </row>
    <row r="775" spans="1:6" x14ac:dyDescent="0.35">
      <c r="A775" s="2">
        <f t="shared" si="12"/>
        <v>43620</v>
      </c>
      <c r="B775">
        <v>4</v>
      </c>
      <c r="C775">
        <v>6</v>
      </c>
      <c r="D775">
        <v>2019</v>
      </c>
      <c r="E775">
        <v>626967</v>
      </c>
      <c r="F775">
        <v>1.55</v>
      </c>
    </row>
    <row r="776" spans="1:6" x14ac:dyDescent="0.35">
      <c r="A776" s="2">
        <f t="shared" si="12"/>
        <v>43621</v>
      </c>
      <c r="B776">
        <v>5</v>
      </c>
      <c r="C776">
        <v>6</v>
      </c>
      <c r="D776">
        <v>2019</v>
      </c>
      <c r="E776">
        <v>628195</v>
      </c>
      <c r="F776">
        <v>0.2</v>
      </c>
    </row>
    <row r="777" spans="1:6" x14ac:dyDescent="0.35">
      <c r="A777" s="2">
        <f t="shared" si="12"/>
        <v>43622</v>
      </c>
      <c r="B777">
        <v>6</v>
      </c>
      <c r="C777">
        <v>6</v>
      </c>
      <c r="D777">
        <v>2019</v>
      </c>
      <c r="E777">
        <v>628195</v>
      </c>
      <c r="F777">
        <v>0</v>
      </c>
    </row>
    <row r="778" spans="1:6" x14ac:dyDescent="0.35">
      <c r="A778" s="2">
        <f t="shared" si="12"/>
        <v>43623</v>
      </c>
      <c r="B778">
        <v>7</v>
      </c>
      <c r="C778">
        <v>6</v>
      </c>
      <c r="D778">
        <v>2019</v>
      </c>
      <c r="E778">
        <v>636708</v>
      </c>
      <c r="F778">
        <v>1.36</v>
      </c>
    </row>
    <row r="779" spans="1:6" x14ac:dyDescent="0.35">
      <c r="A779" s="2">
        <f t="shared" si="12"/>
        <v>43624</v>
      </c>
      <c r="B779">
        <v>8</v>
      </c>
      <c r="C779">
        <v>6</v>
      </c>
      <c r="D779">
        <v>2019</v>
      </c>
      <c r="E779">
        <v>635704</v>
      </c>
      <c r="F779">
        <v>-0.16</v>
      </c>
    </row>
    <row r="780" spans="1:6" x14ac:dyDescent="0.35">
      <c r="A780" s="2">
        <f t="shared" si="12"/>
        <v>43625</v>
      </c>
      <c r="B780">
        <v>9</v>
      </c>
      <c r="C780">
        <v>6</v>
      </c>
      <c r="D780">
        <v>2019</v>
      </c>
      <c r="E780">
        <v>635704</v>
      </c>
      <c r="F780">
        <v>0</v>
      </c>
    </row>
    <row r="781" spans="1:6" x14ac:dyDescent="0.35">
      <c r="A781" s="2">
        <f t="shared" si="12"/>
        <v>43626</v>
      </c>
      <c r="B781">
        <v>10</v>
      </c>
      <c r="C781">
        <v>6</v>
      </c>
      <c r="D781">
        <v>2019</v>
      </c>
      <c r="E781">
        <v>635704</v>
      </c>
      <c r="F781">
        <v>0</v>
      </c>
    </row>
    <row r="782" spans="1:6" x14ac:dyDescent="0.35">
      <c r="A782" s="2">
        <f t="shared" si="12"/>
        <v>43627</v>
      </c>
      <c r="B782">
        <v>11</v>
      </c>
      <c r="C782">
        <v>6</v>
      </c>
      <c r="D782">
        <v>2019</v>
      </c>
      <c r="E782">
        <v>636346</v>
      </c>
      <c r="F782">
        <v>0.1</v>
      </c>
    </row>
    <row r="783" spans="1:6" x14ac:dyDescent="0.35">
      <c r="A783" s="2">
        <f t="shared" si="12"/>
        <v>43628</v>
      </c>
      <c r="B783">
        <v>12</v>
      </c>
      <c r="C783">
        <v>6</v>
      </c>
      <c r="D783">
        <v>2019</v>
      </c>
      <c r="E783">
        <v>674544</v>
      </c>
      <c r="F783">
        <v>6</v>
      </c>
    </row>
    <row r="784" spans="1:6" x14ac:dyDescent="0.35">
      <c r="A784" s="2">
        <f t="shared" si="12"/>
        <v>43629</v>
      </c>
      <c r="B784">
        <v>13</v>
      </c>
      <c r="C784">
        <v>6</v>
      </c>
      <c r="D784">
        <v>2019</v>
      </c>
      <c r="E784">
        <v>674544</v>
      </c>
      <c r="F784">
        <v>0</v>
      </c>
    </row>
    <row r="785" spans="1:6" x14ac:dyDescent="0.35">
      <c r="A785" s="2">
        <f t="shared" si="12"/>
        <v>43630</v>
      </c>
      <c r="B785">
        <v>14</v>
      </c>
      <c r="C785">
        <v>6</v>
      </c>
      <c r="D785">
        <v>2019</v>
      </c>
      <c r="E785">
        <v>711067</v>
      </c>
      <c r="F785">
        <v>5.41</v>
      </c>
    </row>
    <row r="786" spans="1:6" x14ac:dyDescent="0.35">
      <c r="A786" s="2">
        <f t="shared" si="12"/>
        <v>43631</v>
      </c>
      <c r="B786">
        <v>15</v>
      </c>
      <c r="C786">
        <v>6</v>
      </c>
      <c r="D786">
        <v>2019</v>
      </c>
      <c r="E786">
        <v>752769</v>
      </c>
      <c r="F786">
        <v>5.86</v>
      </c>
    </row>
    <row r="787" spans="1:6" x14ac:dyDescent="0.35">
      <c r="A787" s="2">
        <f t="shared" si="12"/>
        <v>43632</v>
      </c>
      <c r="B787">
        <v>16</v>
      </c>
      <c r="C787">
        <v>6</v>
      </c>
      <c r="D787">
        <v>2019</v>
      </c>
      <c r="E787">
        <v>766433</v>
      </c>
      <c r="F787">
        <v>1.82</v>
      </c>
    </row>
    <row r="788" spans="1:6" x14ac:dyDescent="0.35">
      <c r="A788" s="2">
        <f t="shared" si="12"/>
        <v>43633</v>
      </c>
      <c r="B788">
        <v>17</v>
      </c>
      <c r="C788">
        <v>6</v>
      </c>
      <c r="D788">
        <v>2019</v>
      </c>
      <c r="E788">
        <v>766433</v>
      </c>
      <c r="F788">
        <v>0</v>
      </c>
    </row>
    <row r="789" spans="1:6" x14ac:dyDescent="0.35">
      <c r="A789" s="2">
        <f t="shared" si="12"/>
        <v>43634</v>
      </c>
      <c r="B789">
        <v>18</v>
      </c>
      <c r="C789">
        <v>6</v>
      </c>
      <c r="D789">
        <v>2019</v>
      </c>
      <c r="E789">
        <v>766433</v>
      </c>
      <c r="F789">
        <v>0</v>
      </c>
    </row>
    <row r="790" spans="1:6" x14ac:dyDescent="0.35">
      <c r="A790" s="2">
        <f t="shared" si="12"/>
        <v>43635</v>
      </c>
      <c r="B790">
        <v>19</v>
      </c>
      <c r="C790">
        <v>6</v>
      </c>
      <c r="D790">
        <v>2019</v>
      </c>
      <c r="E790">
        <v>793585</v>
      </c>
      <c r="F790">
        <v>3.54</v>
      </c>
    </row>
    <row r="791" spans="1:6" x14ac:dyDescent="0.35">
      <c r="A791" s="2">
        <f t="shared" si="12"/>
        <v>43636</v>
      </c>
      <c r="B791">
        <v>20</v>
      </c>
      <c r="C791">
        <v>6</v>
      </c>
      <c r="D791">
        <v>2019</v>
      </c>
      <c r="E791">
        <v>794326</v>
      </c>
      <c r="F791">
        <v>0.09</v>
      </c>
    </row>
    <row r="792" spans="1:6" x14ac:dyDescent="0.35">
      <c r="A792" s="2">
        <f t="shared" si="12"/>
        <v>43637</v>
      </c>
      <c r="B792">
        <v>21</v>
      </c>
      <c r="C792">
        <v>6</v>
      </c>
      <c r="D792">
        <v>2019</v>
      </c>
      <c r="E792">
        <v>828963</v>
      </c>
      <c r="F792">
        <v>4.3600000000000003</v>
      </c>
    </row>
    <row r="793" spans="1:6" x14ac:dyDescent="0.35">
      <c r="A793" s="2">
        <f t="shared" si="12"/>
        <v>43638</v>
      </c>
      <c r="B793">
        <v>22</v>
      </c>
      <c r="C793">
        <v>6</v>
      </c>
      <c r="D793">
        <v>2019</v>
      </c>
      <c r="E793">
        <v>832645</v>
      </c>
      <c r="F793">
        <v>0.44</v>
      </c>
    </row>
    <row r="794" spans="1:6" x14ac:dyDescent="0.35">
      <c r="A794" s="2">
        <f t="shared" si="12"/>
        <v>43639</v>
      </c>
      <c r="B794">
        <v>23</v>
      </c>
      <c r="C794">
        <v>6</v>
      </c>
      <c r="D794">
        <v>2019</v>
      </c>
      <c r="E794">
        <v>826344</v>
      </c>
      <c r="F794">
        <v>-0.76</v>
      </c>
    </row>
    <row r="795" spans="1:6" x14ac:dyDescent="0.35">
      <c r="A795" s="2">
        <f t="shared" si="12"/>
        <v>43640</v>
      </c>
      <c r="B795">
        <v>24</v>
      </c>
      <c r="C795">
        <v>6</v>
      </c>
      <c r="D795">
        <v>2019</v>
      </c>
      <c r="E795">
        <v>828609</v>
      </c>
      <c r="F795">
        <v>0.27</v>
      </c>
    </row>
    <row r="796" spans="1:6" x14ac:dyDescent="0.35">
      <c r="A796" s="2">
        <f t="shared" si="12"/>
        <v>43641</v>
      </c>
      <c r="B796">
        <v>25</v>
      </c>
      <c r="C796">
        <v>6</v>
      </c>
      <c r="D796">
        <v>2019</v>
      </c>
      <c r="E796">
        <v>828609</v>
      </c>
      <c r="F796">
        <v>0</v>
      </c>
    </row>
    <row r="797" spans="1:6" x14ac:dyDescent="0.35">
      <c r="A797" s="2">
        <f t="shared" si="12"/>
        <v>43642</v>
      </c>
      <c r="B797">
        <v>26</v>
      </c>
      <c r="C797">
        <v>6</v>
      </c>
      <c r="D797">
        <v>2019</v>
      </c>
      <c r="E797">
        <v>837067</v>
      </c>
      <c r="F797">
        <v>1.02</v>
      </c>
    </row>
    <row r="798" spans="1:6" x14ac:dyDescent="0.35">
      <c r="A798" s="2">
        <f t="shared" si="12"/>
        <v>43643</v>
      </c>
      <c r="B798">
        <v>27</v>
      </c>
      <c r="C798">
        <v>6</v>
      </c>
      <c r="D798">
        <v>2019</v>
      </c>
      <c r="E798">
        <v>837067</v>
      </c>
      <c r="F798">
        <v>0</v>
      </c>
    </row>
    <row r="799" spans="1:6" x14ac:dyDescent="0.35">
      <c r="A799" s="2">
        <f t="shared" si="12"/>
        <v>43644</v>
      </c>
      <c r="B799">
        <v>28</v>
      </c>
      <c r="C799">
        <v>6</v>
      </c>
      <c r="D799">
        <v>2019</v>
      </c>
      <c r="E799">
        <v>857922</v>
      </c>
      <c r="F799">
        <v>2.4900000000000002</v>
      </c>
    </row>
    <row r="800" spans="1:6" x14ac:dyDescent="0.35">
      <c r="A800" s="2">
        <f t="shared" si="12"/>
        <v>43645</v>
      </c>
      <c r="B800">
        <v>29</v>
      </c>
      <c r="C800">
        <v>6</v>
      </c>
      <c r="D800">
        <v>2019</v>
      </c>
      <c r="E800">
        <v>859553</v>
      </c>
      <c r="F800">
        <v>0.19</v>
      </c>
    </row>
    <row r="801" spans="1:6" x14ac:dyDescent="0.35">
      <c r="A801" s="2">
        <f t="shared" si="12"/>
        <v>43646</v>
      </c>
      <c r="B801">
        <v>30</v>
      </c>
      <c r="C801">
        <v>6</v>
      </c>
      <c r="D801">
        <v>2019</v>
      </c>
      <c r="E801">
        <v>937245</v>
      </c>
      <c r="F801">
        <v>9.0399999999999991</v>
      </c>
    </row>
    <row r="802" spans="1:6" x14ac:dyDescent="0.35">
      <c r="A802" s="2">
        <f t="shared" si="12"/>
        <v>43647</v>
      </c>
      <c r="B802">
        <v>1</v>
      </c>
      <c r="C802">
        <v>7</v>
      </c>
      <c r="D802">
        <v>2019</v>
      </c>
      <c r="E802">
        <v>937613</v>
      </c>
      <c r="F802">
        <v>0.04</v>
      </c>
    </row>
    <row r="803" spans="1:6" x14ac:dyDescent="0.35">
      <c r="A803" s="2">
        <f t="shared" si="12"/>
        <v>43648</v>
      </c>
      <c r="B803">
        <v>2</v>
      </c>
      <c r="C803">
        <v>7</v>
      </c>
      <c r="D803">
        <v>2019</v>
      </c>
      <c r="E803">
        <v>936064</v>
      </c>
      <c r="F803">
        <v>-0.17</v>
      </c>
    </row>
    <row r="804" spans="1:6" x14ac:dyDescent="0.35">
      <c r="A804" s="2">
        <f t="shared" si="12"/>
        <v>43649</v>
      </c>
      <c r="B804">
        <v>3</v>
      </c>
      <c r="C804">
        <v>7</v>
      </c>
      <c r="D804">
        <v>2019</v>
      </c>
      <c r="E804">
        <v>935708</v>
      </c>
      <c r="F804">
        <v>-0.04</v>
      </c>
    </row>
    <row r="805" spans="1:6" x14ac:dyDescent="0.35">
      <c r="A805" s="2">
        <f t="shared" si="12"/>
        <v>43650</v>
      </c>
      <c r="B805">
        <v>4</v>
      </c>
      <c r="C805">
        <v>7</v>
      </c>
      <c r="D805">
        <v>2019</v>
      </c>
      <c r="E805">
        <v>940258</v>
      </c>
      <c r="F805">
        <v>0.49</v>
      </c>
    </row>
    <row r="806" spans="1:6" x14ac:dyDescent="0.35">
      <c r="A806" s="2">
        <f t="shared" si="12"/>
        <v>43651</v>
      </c>
      <c r="B806">
        <v>5</v>
      </c>
      <c r="C806">
        <v>7</v>
      </c>
      <c r="D806">
        <v>2019</v>
      </c>
      <c r="E806">
        <v>940757</v>
      </c>
      <c r="F806">
        <v>0.05</v>
      </c>
    </row>
    <row r="807" spans="1:6" x14ac:dyDescent="0.35">
      <c r="A807" s="2">
        <f t="shared" si="12"/>
        <v>43652</v>
      </c>
      <c r="B807">
        <v>6</v>
      </c>
      <c r="C807">
        <v>7</v>
      </c>
      <c r="D807">
        <v>2019</v>
      </c>
      <c r="E807">
        <v>936108</v>
      </c>
      <c r="F807">
        <v>-0.49</v>
      </c>
    </row>
    <row r="808" spans="1:6" x14ac:dyDescent="0.35">
      <c r="A808" s="2">
        <f t="shared" si="12"/>
        <v>43653</v>
      </c>
      <c r="B808">
        <v>7</v>
      </c>
      <c r="C808">
        <v>7</v>
      </c>
      <c r="D808">
        <v>2019</v>
      </c>
      <c r="E808">
        <v>988062</v>
      </c>
      <c r="F808">
        <v>5.55</v>
      </c>
    </row>
    <row r="809" spans="1:6" x14ac:dyDescent="0.35">
      <c r="A809" s="2">
        <f t="shared" si="12"/>
        <v>43654</v>
      </c>
      <c r="B809">
        <v>8</v>
      </c>
      <c r="C809">
        <v>7</v>
      </c>
      <c r="D809">
        <v>2019</v>
      </c>
      <c r="E809">
        <v>987955</v>
      </c>
      <c r="F809">
        <v>-0.01</v>
      </c>
    </row>
    <row r="810" spans="1:6" x14ac:dyDescent="0.35">
      <c r="A810" s="2">
        <f t="shared" si="12"/>
        <v>43655</v>
      </c>
      <c r="B810">
        <v>9</v>
      </c>
      <c r="C810">
        <v>7</v>
      </c>
      <c r="D810">
        <v>2019</v>
      </c>
      <c r="E810" s="1">
        <v>1000000</v>
      </c>
      <c r="F810">
        <v>1.23</v>
      </c>
    </row>
    <row r="811" spans="1:6" x14ac:dyDescent="0.35">
      <c r="A811" s="2">
        <f t="shared" si="12"/>
        <v>43656</v>
      </c>
      <c r="B811">
        <v>10</v>
      </c>
      <c r="C811">
        <v>7</v>
      </c>
      <c r="D811">
        <v>2019</v>
      </c>
      <c r="E811" s="1">
        <v>1000000</v>
      </c>
      <c r="F811">
        <v>0.52</v>
      </c>
    </row>
    <row r="812" spans="1:6" x14ac:dyDescent="0.35">
      <c r="A812" s="2">
        <f t="shared" si="12"/>
        <v>43657</v>
      </c>
      <c r="B812">
        <v>11</v>
      </c>
      <c r="C812">
        <v>7</v>
      </c>
      <c r="D812">
        <v>2019</v>
      </c>
      <c r="E812" s="1">
        <v>1000000</v>
      </c>
      <c r="F812">
        <v>0</v>
      </c>
    </row>
    <row r="813" spans="1:6" x14ac:dyDescent="0.35">
      <c r="A813" s="2">
        <f t="shared" si="12"/>
        <v>43658</v>
      </c>
      <c r="B813">
        <v>12</v>
      </c>
      <c r="C813">
        <v>7</v>
      </c>
      <c r="D813">
        <v>2019</v>
      </c>
      <c r="E813" s="1">
        <v>1000000</v>
      </c>
      <c r="F813">
        <v>0.31</v>
      </c>
    </row>
    <row r="814" spans="1:6" x14ac:dyDescent="0.35">
      <c r="A814" s="2">
        <f t="shared" si="12"/>
        <v>43659</v>
      </c>
      <c r="B814">
        <v>13</v>
      </c>
      <c r="C814">
        <v>7</v>
      </c>
      <c r="D814">
        <v>2019</v>
      </c>
      <c r="E814" s="1">
        <v>1000000</v>
      </c>
      <c r="F814">
        <v>0.09</v>
      </c>
    </row>
    <row r="815" spans="1:6" x14ac:dyDescent="0.35">
      <c r="A815" s="2">
        <f t="shared" si="12"/>
        <v>43660</v>
      </c>
      <c r="B815">
        <v>14</v>
      </c>
      <c r="C815">
        <v>7</v>
      </c>
      <c r="D815">
        <v>2019</v>
      </c>
      <c r="E815" s="1">
        <v>1000000</v>
      </c>
      <c r="F815">
        <v>0</v>
      </c>
    </row>
    <row r="816" spans="1:6" x14ac:dyDescent="0.35">
      <c r="A816" s="2">
        <f t="shared" si="12"/>
        <v>43661</v>
      </c>
      <c r="B816">
        <v>15</v>
      </c>
      <c r="C816">
        <v>7</v>
      </c>
      <c r="D816">
        <v>2019</v>
      </c>
      <c r="E816" s="1">
        <v>1000000</v>
      </c>
      <c r="F816">
        <v>7.0000000000000007E-2</v>
      </c>
    </row>
    <row r="817" spans="1:6" x14ac:dyDescent="0.35">
      <c r="A817" s="2">
        <f t="shared" si="12"/>
        <v>43662</v>
      </c>
      <c r="B817">
        <v>16</v>
      </c>
      <c r="C817">
        <v>7</v>
      </c>
      <c r="D817">
        <v>2019</v>
      </c>
      <c r="E817" s="1">
        <v>1000000</v>
      </c>
      <c r="F817">
        <v>0.88</v>
      </c>
    </row>
    <row r="818" spans="1:6" x14ac:dyDescent="0.35">
      <c r="A818" s="2">
        <f t="shared" si="12"/>
        <v>43663</v>
      </c>
      <c r="B818">
        <v>17</v>
      </c>
      <c r="C818">
        <v>7</v>
      </c>
      <c r="D818">
        <v>2019</v>
      </c>
      <c r="E818" s="1">
        <v>1000000</v>
      </c>
      <c r="F818">
        <v>0.41</v>
      </c>
    </row>
    <row r="819" spans="1:6" x14ac:dyDescent="0.35">
      <c r="A819" s="2">
        <f t="shared" si="12"/>
        <v>43664</v>
      </c>
      <c r="B819">
        <v>18</v>
      </c>
      <c r="C819">
        <v>7</v>
      </c>
      <c r="D819">
        <v>2019</v>
      </c>
      <c r="E819" s="1">
        <v>1000000</v>
      </c>
      <c r="F819">
        <v>0</v>
      </c>
    </row>
    <row r="820" spans="1:6" x14ac:dyDescent="0.35">
      <c r="A820" s="2">
        <f t="shared" si="12"/>
        <v>43665</v>
      </c>
      <c r="B820">
        <v>19</v>
      </c>
      <c r="C820">
        <v>7</v>
      </c>
      <c r="D820">
        <v>2019</v>
      </c>
      <c r="E820" s="1">
        <v>1000000</v>
      </c>
      <c r="F820">
        <v>0.28999999999999998</v>
      </c>
    </row>
    <row r="821" spans="1:6" x14ac:dyDescent="0.35">
      <c r="A821" s="2">
        <f t="shared" si="12"/>
        <v>43666</v>
      </c>
      <c r="B821">
        <v>20</v>
      </c>
      <c r="C821">
        <v>7</v>
      </c>
      <c r="D821">
        <v>2019</v>
      </c>
      <c r="E821" s="1">
        <v>1000000</v>
      </c>
      <c r="F821">
        <v>0.89</v>
      </c>
    </row>
    <row r="822" spans="1:6" x14ac:dyDescent="0.35">
      <c r="A822" s="2">
        <f t="shared" si="12"/>
        <v>43667</v>
      </c>
      <c r="B822">
        <v>21</v>
      </c>
      <c r="C822">
        <v>7</v>
      </c>
      <c r="D822">
        <v>2019</v>
      </c>
      <c r="E822" s="1">
        <v>1000000</v>
      </c>
      <c r="F822">
        <v>0</v>
      </c>
    </row>
    <row r="823" spans="1:6" x14ac:dyDescent="0.35">
      <c r="A823" s="2">
        <f t="shared" si="12"/>
        <v>43668</v>
      </c>
      <c r="B823">
        <v>22</v>
      </c>
      <c r="C823">
        <v>7</v>
      </c>
      <c r="D823">
        <v>2019</v>
      </c>
      <c r="E823" s="1">
        <v>1000000</v>
      </c>
      <c r="F823">
        <v>0.12</v>
      </c>
    </row>
    <row r="824" spans="1:6" x14ac:dyDescent="0.35">
      <c r="A824" s="2">
        <f t="shared" si="12"/>
        <v>43669</v>
      </c>
      <c r="B824">
        <v>23</v>
      </c>
      <c r="C824">
        <v>7</v>
      </c>
      <c r="D824">
        <v>2019</v>
      </c>
      <c r="E824" s="1">
        <v>1100000</v>
      </c>
      <c r="F824">
        <v>2.17</v>
      </c>
    </row>
    <row r="825" spans="1:6" x14ac:dyDescent="0.35">
      <c r="A825" s="2">
        <f t="shared" si="12"/>
        <v>43670</v>
      </c>
      <c r="B825">
        <v>24</v>
      </c>
      <c r="C825">
        <v>7</v>
      </c>
      <c r="D825">
        <v>2019</v>
      </c>
      <c r="E825" s="1">
        <v>1100000</v>
      </c>
      <c r="F825">
        <v>4.3099999999999996</v>
      </c>
    </row>
    <row r="826" spans="1:6" x14ac:dyDescent="0.35">
      <c r="A826" s="2">
        <f t="shared" si="12"/>
        <v>43671</v>
      </c>
      <c r="B826">
        <v>25</v>
      </c>
      <c r="C826">
        <v>7</v>
      </c>
      <c r="D826">
        <v>2019</v>
      </c>
      <c r="E826" s="1">
        <v>1100000</v>
      </c>
      <c r="F826">
        <v>0</v>
      </c>
    </row>
    <row r="827" spans="1:6" x14ac:dyDescent="0.35">
      <c r="A827" s="2">
        <f t="shared" si="12"/>
        <v>43672</v>
      </c>
      <c r="B827">
        <v>26</v>
      </c>
      <c r="C827">
        <v>7</v>
      </c>
      <c r="D827">
        <v>2019</v>
      </c>
      <c r="E827" s="1">
        <v>1100000</v>
      </c>
      <c r="F827">
        <v>0.69</v>
      </c>
    </row>
    <row r="828" spans="1:6" x14ac:dyDescent="0.35">
      <c r="A828" s="2">
        <f t="shared" si="12"/>
        <v>43673</v>
      </c>
      <c r="B828">
        <v>27</v>
      </c>
      <c r="C828">
        <v>7</v>
      </c>
      <c r="D828">
        <v>2019</v>
      </c>
      <c r="E828" s="1">
        <v>1100000</v>
      </c>
      <c r="F828">
        <v>0.52</v>
      </c>
    </row>
    <row r="829" spans="1:6" x14ac:dyDescent="0.35">
      <c r="A829" s="2">
        <f t="shared" si="12"/>
        <v>43674</v>
      </c>
      <c r="B829">
        <v>28</v>
      </c>
      <c r="C829">
        <v>7</v>
      </c>
      <c r="D829">
        <v>2019</v>
      </c>
      <c r="E829" s="1">
        <v>1100000</v>
      </c>
      <c r="F829">
        <v>0</v>
      </c>
    </row>
    <row r="830" spans="1:6" x14ac:dyDescent="0.35">
      <c r="A830" s="2">
        <f t="shared" si="12"/>
        <v>43675</v>
      </c>
      <c r="B830">
        <v>29</v>
      </c>
      <c r="C830">
        <v>7</v>
      </c>
      <c r="D830">
        <v>2019</v>
      </c>
      <c r="E830" s="1">
        <v>1200000</v>
      </c>
      <c r="F830">
        <v>8.6</v>
      </c>
    </row>
    <row r="831" spans="1:6" x14ac:dyDescent="0.35">
      <c r="A831" s="2">
        <f t="shared" si="12"/>
        <v>43676</v>
      </c>
      <c r="B831">
        <v>30</v>
      </c>
      <c r="C831">
        <v>7</v>
      </c>
      <c r="D831">
        <v>2019</v>
      </c>
      <c r="E831" s="1">
        <v>1200000</v>
      </c>
      <c r="F831">
        <v>0.62</v>
      </c>
    </row>
    <row r="832" spans="1:6" x14ac:dyDescent="0.35">
      <c r="A832" s="2">
        <f t="shared" si="12"/>
        <v>43677</v>
      </c>
      <c r="B832">
        <v>31</v>
      </c>
      <c r="C832">
        <v>7</v>
      </c>
      <c r="D832">
        <v>2019</v>
      </c>
      <c r="E832" s="1">
        <v>1300000</v>
      </c>
      <c r="F832">
        <v>6.06</v>
      </c>
    </row>
    <row r="833" spans="1:6" x14ac:dyDescent="0.35">
      <c r="A833" s="2">
        <f t="shared" si="12"/>
        <v>43678</v>
      </c>
      <c r="B833">
        <v>1</v>
      </c>
      <c r="C833">
        <v>8</v>
      </c>
      <c r="D833">
        <v>2019</v>
      </c>
      <c r="E833" s="1">
        <v>1300000</v>
      </c>
      <c r="F833">
        <v>0</v>
      </c>
    </row>
    <row r="834" spans="1:6" x14ac:dyDescent="0.35">
      <c r="A834" s="2">
        <f t="shared" si="12"/>
        <v>43679</v>
      </c>
      <c r="B834">
        <v>2</v>
      </c>
      <c r="C834">
        <v>8</v>
      </c>
      <c r="D834">
        <v>2019</v>
      </c>
      <c r="E834" s="1">
        <v>1300000</v>
      </c>
      <c r="F834">
        <v>0.74</v>
      </c>
    </row>
    <row r="835" spans="1:6" x14ac:dyDescent="0.35">
      <c r="A835" s="2">
        <f t="shared" ref="A835:A898" si="13">DATE(D835,C835,B835)</f>
        <v>43680</v>
      </c>
      <c r="B835">
        <v>3</v>
      </c>
      <c r="C835">
        <v>8</v>
      </c>
      <c r="D835">
        <v>2019</v>
      </c>
      <c r="E835" s="1">
        <v>1300000</v>
      </c>
      <c r="F835">
        <v>0.26</v>
      </c>
    </row>
    <row r="836" spans="1:6" x14ac:dyDescent="0.35">
      <c r="A836" s="2">
        <f t="shared" si="13"/>
        <v>43681</v>
      </c>
      <c r="B836">
        <v>4</v>
      </c>
      <c r="C836">
        <v>8</v>
      </c>
      <c r="D836">
        <v>2019</v>
      </c>
      <c r="E836" s="1">
        <v>1300000</v>
      </c>
      <c r="F836">
        <v>0.02</v>
      </c>
    </row>
    <row r="837" spans="1:6" x14ac:dyDescent="0.35">
      <c r="A837" s="2">
        <f t="shared" si="13"/>
        <v>43682</v>
      </c>
      <c r="B837">
        <v>5</v>
      </c>
      <c r="C837">
        <v>8</v>
      </c>
      <c r="D837">
        <v>2019</v>
      </c>
      <c r="E837" s="1">
        <v>1400000</v>
      </c>
      <c r="F837">
        <v>10.199999999999999</v>
      </c>
    </row>
    <row r="838" spans="1:6" x14ac:dyDescent="0.35">
      <c r="A838" s="2">
        <f t="shared" si="13"/>
        <v>43683</v>
      </c>
      <c r="B838">
        <v>6</v>
      </c>
      <c r="C838">
        <v>8</v>
      </c>
      <c r="D838">
        <v>2019</v>
      </c>
      <c r="E838" s="1">
        <v>1500000</v>
      </c>
      <c r="F838">
        <v>0.67</v>
      </c>
    </row>
    <row r="839" spans="1:6" x14ac:dyDescent="0.35">
      <c r="A839" s="2">
        <f t="shared" si="13"/>
        <v>43684</v>
      </c>
      <c r="B839">
        <v>7</v>
      </c>
      <c r="C839">
        <v>8</v>
      </c>
      <c r="D839">
        <v>2019</v>
      </c>
      <c r="E839" s="1">
        <v>1500000</v>
      </c>
      <c r="F839">
        <v>6.34</v>
      </c>
    </row>
    <row r="840" spans="1:6" x14ac:dyDescent="0.35">
      <c r="A840" s="2">
        <f t="shared" si="13"/>
        <v>43685</v>
      </c>
      <c r="B840">
        <v>8</v>
      </c>
      <c r="C840">
        <v>8</v>
      </c>
      <c r="D840">
        <v>2019</v>
      </c>
      <c r="E840" s="1">
        <v>1600000</v>
      </c>
      <c r="F840">
        <v>3.93</v>
      </c>
    </row>
    <row r="841" spans="1:6" x14ac:dyDescent="0.35">
      <c r="A841" s="2">
        <f t="shared" si="13"/>
        <v>43686</v>
      </c>
      <c r="B841">
        <v>9</v>
      </c>
      <c r="C841">
        <v>8</v>
      </c>
      <c r="D841">
        <v>2019</v>
      </c>
      <c r="E841" s="1">
        <v>1600000</v>
      </c>
      <c r="F841">
        <v>1.23</v>
      </c>
    </row>
    <row r="842" spans="1:6" x14ac:dyDescent="0.35">
      <c r="A842" s="2">
        <f t="shared" si="13"/>
        <v>43687</v>
      </c>
      <c r="B842">
        <v>10</v>
      </c>
      <c r="C842">
        <v>8</v>
      </c>
      <c r="D842">
        <v>2019</v>
      </c>
      <c r="E842" s="1">
        <v>1600000</v>
      </c>
      <c r="F842">
        <v>0.26</v>
      </c>
    </row>
    <row r="843" spans="1:6" x14ac:dyDescent="0.35">
      <c r="A843" s="2">
        <f t="shared" si="13"/>
        <v>43688</v>
      </c>
      <c r="B843">
        <v>11</v>
      </c>
      <c r="C843">
        <v>8</v>
      </c>
      <c r="D843">
        <v>2019</v>
      </c>
      <c r="E843" s="1">
        <v>1600000</v>
      </c>
      <c r="F843">
        <v>0</v>
      </c>
    </row>
    <row r="844" spans="1:6" x14ac:dyDescent="0.35">
      <c r="A844" s="2">
        <f t="shared" si="13"/>
        <v>43689</v>
      </c>
      <c r="B844">
        <v>12</v>
      </c>
      <c r="C844">
        <v>8</v>
      </c>
      <c r="D844">
        <v>2019</v>
      </c>
      <c r="E844" s="1">
        <v>1600000</v>
      </c>
      <c r="F844">
        <v>0.35</v>
      </c>
    </row>
    <row r="845" spans="1:6" x14ac:dyDescent="0.35">
      <c r="A845" s="2">
        <f t="shared" si="13"/>
        <v>43690</v>
      </c>
      <c r="B845">
        <v>13</v>
      </c>
      <c r="C845">
        <v>8</v>
      </c>
      <c r="D845">
        <v>2019</v>
      </c>
      <c r="E845" s="1">
        <v>1600000</v>
      </c>
      <c r="F845">
        <v>0</v>
      </c>
    </row>
    <row r="846" spans="1:6" x14ac:dyDescent="0.35">
      <c r="A846" s="2">
        <f t="shared" si="13"/>
        <v>43691</v>
      </c>
      <c r="B846">
        <v>14</v>
      </c>
      <c r="C846">
        <v>8</v>
      </c>
      <c r="D846">
        <v>2019</v>
      </c>
      <c r="E846" s="1">
        <v>1700000</v>
      </c>
      <c r="F846">
        <v>2.33</v>
      </c>
    </row>
    <row r="847" spans="1:6" x14ac:dyDescent="0.35">
      <c r="A847" s="2">
        <f t="shared" si="13"/>
        <v>43692</v>
      </c>
      <c r="B847">
        <v>15</v>
      </c>
      <c r="C847">
        <v>8</v>
      </c>
      <c r="D847">
        <v>2019</v>
      </c>
      <c r="E847" s="1">
        <v>1700000</v>
      </c>
      <c r="F847">
        <v>0.64</v>
      </c>
    </row>
    <row r="848" spans="1:6" x14ac:dyDescent="0.35">
      <c r="A848" s="2">
        <f t="shared" si="13"/>
        <v>43693</v>
      </c>
      <c r="B848">
        <v>16</v>
      </c>
      <c r="C848">
        <v>8</v>
      </c>
      <c r="D848">
        <v>2019</v>
      </c>
      <c r="E848" s="1">
        <v>1700000</v>
      </c>
      <c r="F848">
        <v>0.74</v>
      </c>
    </row>
    <row r="849" spans="1:6" x14ac:dyDescent="0.35">
      <c r="A849" s="2">
        <f t="shared" si="13"/>
        <v>43694</v>
      </c>
      <c r="B849">
        <v>17</v>
      </c>
      <c r="C849">
        <v>8</v>
      </c>
      <c r="D849">
        <v>2019</v>
      </c>
      <c r="E849" s="1">
        <v>1700000</v>
      </c>
      <c r="F849">
        <v>0.79</v>
      </c>
    </row>
    <row r="850" spans="1:6" x14ac:dyDescent="0.35">
      <c r="A850" s="2">
        <f t="shared" si="13"/>
        <v>43695</v>
      </c>
      <c r="B850">
        <v>18</v>
      </c>
      <c r="C850">
        <v>8</v>
      </c>
      <c r="D850">
        <v>2019</v>
      </c>
      <c r="E850" s="1">
        <v>1700000</v>
      </c>
      <c r="F850">
        <v>0</v>
      </c>
    </row>
    <row r="851" spans="1:6" x14ac:dyDescent="0.35">
      <c r="A851" s="2">
        <f t="shared" si="13"/>
        <v>43696</v>
      </c>
      <c r="B851">
        <v>19</v>
      </c>
      <c r="C851">
        <v>8</v>
      </c>
      <c r="D851">
        <v>2019</v>
      </c>
      <c r="E851" s="1">
        <v>1700000</v>
      </c>
      <c r="F851">
        <v>0.27</v>
      </c>
    </row>
    <row r="852" spans="1:6" x14ac:dyDescent="0.35">
      <c r="A852" s="2">
        <f t="shared" si="13"/>
        <v>43697</v>
      </c>
      <c r="B852">
        <v>20</v>
      </c>
      <c r="C852">
        <v>8</v>
      </c>
      <c r="D852">
        <v>2019</v>
      </c>
      <c r="E852" s="1">
        <v>1700000</v>
      </c>
      <c r="F852">
        <v>-0.25</v>
      </c>
    </row>
    <row r="853" spans="1:6" x14ac:dyDescent="0.35">
      <c r="A853" s="2">
        <f t="shared" si="13"/>
        <v>43698</v>
      </c>
      <c r="B853">
        <v>21</v>
      </c>
      <c r="C853">
        <v>8</v>
      </c>
      <c r="D853">
        <v>2019</v>
      </c>
      <c r="E853" s="1">
        <v>1800000</v>
      </c>
      <c r="F853">
        <v>3.18</v>
      </c>
    </row>
    <row r="854" spans="1:6" x14ac:dyDescent="0.35">
      <c r="A854" s="2">
        <f t="shared" si="13"/>
        <v>43699</v>
      </c>
      <c r="B854">
        <v>22</v>
      </c>
      <c r="C854">
        <v>8</v>
      </c>
      <c r="D854">
        <v>2019</v>
      </c>
      <c r="E854" s="1">
        <v>1800000</v>
      </c>
      <c r="F854">
        <v>0.53</v>
      </c>
    </row>
    <row r="855" spans="1:6" x14ac:dyDescent="0.35">
      <c r="A855" s="2">
        <f t="shared" si="13"/>
        <v>43700</v>
      </c>
      <c r="B855">
        <v>23</v>
      </c>
      <c r="C855">
        <v>8</v>
      </c>
      <c r="D855">
        <v>2019</v>
      </c>
      <c r="E855" s="1">
        <v>1800000</v>
      </c>
      <c r="F855">
        <v>2.38</v>
      </c>
    </row>
    <row r="856" spans="1:6" x14ac:dyDescent="0.35">
      <c r="A856" s="2">
        <f t="shared" si="13"/>
        <v>43701</v>
      </c>
      <c r="B856">
        <v>24</v>
      </c>
      <c r="C856">
        <v>8</v>
      </c>
      <c r="D856">
        <v>2019</v>
      </c>
      <c r="E856" s="1">
        <v>1800000</v>
      </c>
      <c r="F856">
        <v>0.09</v>
      </c>
    </row>
    <row r="857" spans="1:6" x14ac:dyDescent="0.35">
      <c r="A857" s="2">
        <f t="shared" si="13"/>
        <v>43702</v>
      </c>
      <c r="B857">
        <v>25</v>
      </c>
      <c r="C857">
        <v>8</v>
      </c>
      <c r="D857">
        <v>2019</v>
      </c>
      <c r="E857" s="1">
        <v>1900000</v>
      </c>
      <c r="F857">
        <v>2.44</v>
      </c>
    </row>
    <row r="858" spans="1:6" x14ac:dyDescent="0.35">
      <c r="A858" s="2">
        <f t="shared" si="13"/>
        <v>43703</v>
      </c>
      <c r="B858">
        <v>26</v>
      </c>
      <c r="C858">
        <v>8</v>
      </c>
      <c r="D858">
        <v>2019</v>
      </c>
      <c r="E858" s="1">
        <v>1900000</v>
      </c>
      <c r="F858">
        <v>0.4</v>
      </c>
    </row>
    <row r="859" spans="1:6" x14ac:dyDescent="0.35">
      <c r="A859" s="2">
        <f t="shared" si="13"/>
        <v>43704</v>
      </c>
      <c r="B859">
        <v>27</v>
      </c>
      <c r="C859">
        <v>8</v>
      </c>
      <c r="D859">
        <v>2019</v>
      </c>
      <c r="E859" s="1">
        <v>1900000</v>
      </c>
      <c r="F859">
        <v>0.55000000000000004</v>
      </c>
    </row>
    <row r="860" spans="1:6" x14ac:dyDescent="0.35">
      <c r="A860" s="2">
        <f t="shared" si="13"/>
        <v>43705</v>
      </c>
      <c r="B860">
        <v>28</v>
      </c>
      <c r="C860">
        <v>8</v>
      </c>
      <c r="D860">
        <v>2019</v>
      </c>
      <c r="E860" s="1">
        <v>1900000</v>
      </c>
      <c r="F860">
        <v>0.59</v>
      </c>
    </row>
    <row r="861" spans="1:6" x14ac:dyDescent="0.35">
      <c r="A861" s="2">
        <f t="shared" si="13"/>
        <v>43706</v>
      </c>
      <c r="B861">
        <v>29</v>
      </c>
      <c r="C861">
        <v>8</v>
      </c>
      <c r="D861">
        <v>2019</v>
      </c>
      <c r="E861" s="1">
        <v>1900000</v>
      </c>
      <c r="F861">
        <v>-0.02</v>
      </c>
    </row>
    <row r="862" spans="1:6" x14ac:dyDescent="0.35">
      <c r="A862" s="2">
        <f t="shared" si="13"/>
        <v>43707</v>
      </c>
      <c r="B862">
        <v>30</v>
      </c>
      <c r="C862">
        <v>8</v>
      </c>
      <c r="D862">
        <v>2019</v>
      </c>
      <c r="E862" s="1">
        <v>2000000</v>
      </c>
      <c r="F862">
        <v>4.9400000000000004</v>
      </c>
    </row>
    <row r="863" spans="1:6" x14ac:dyDescent="0.35">
      <c r="A863" s="2">
        <f t="shared" si="13"/>
        <v>43708</v>
      </c>
      <c r="B863">
        <v>31</v>
      </c>
      <c r="C863">
        <v>8</v>
      </c>
      <c r="D863">
        <v>2019</v>
      </c>
      <c r="E863" s="1">
        <v>2000000</v>
      </c>
      <c r="F863">
        <v>0.49</v>
      </c>
    </row>
    <row r="864" spans="1:6" x14ac:dyDescent="0.35">
      <c r="A864" s="2">
        <f t="shared" si="13"/>
        <v>43709</v>
      </c>
      <c r="B864">
        <v>1</v>
      </c>
      <c r="C864">
        <v>9</v>
      </c>
      <c r="D864">
        <v>2019</v>
      </c>
      <c r="E864" s="1">
        <v>2000000</v>
      </c>
      <c r="F864">
        <v>0.26</v>
      </c>
    </row>
    <row r="865" spans="1:6" x14ac:dyDescent="0.35">
      <c r="A865" s="2">
        <f t="shared" si="13"/>
        <v>43710</v>
      </c>
      <c r="B865">
        <v>2</v>
      </c>
      <c r="C865">
        <v>9</v>
      </c>
      <c r="D865">
        <v>2019</v>
      </c>
      <c r="E865" s="1">
        <v>2000000</v>
      </c>
      <c r="F865">
        <v>0.53</v>
      </c>
    </row>
    <row r="866" spans="1:6" x14ac:dyDescent="0.35">
      <c r="A866" s="2">
        <f t="shared" si="13"/>
        <v>43711</v>
      </c>
      <c r="B866">
        <v>3</v>
      </c>
      <c r="C866">
        <v>9</v>
      </c>
      <c r="D866">
        <v>2019</v>
      </c>
      <c r="E866" s="1">
        <v>2000000</v>
      </c>
      <c r="F866">
        <v>0</v>
      </c>
    </row>
    <row r="867" spans="1:6" x14ac:dyDescent="0.35">
      <c r="A867" s="2">
        <f t="shared" si="13"/>
        <v>43712</v>
      </c>
      <c r="B867">
        <v>4</v>
      </c>
      <c r="C867">
        <v>9</v>
      </c>
      <c r="D867">
        <v>2019</v>
      </c>
      <c r="E867" s="1">
        <v>2000000</v>
      </c>
      <c r="F867">
        <v>1.81</v>
      </c>
    </row>
    <row r="868" spans="1:6" x14ac:dyDescent="0.35">
      <c r="A868" s="2">
        <f t="shared" si="13"/>
        <v>43713</v>
      </c>
      <c r="B868">
        <v>5</v>
      </c>
      <c r="C868">
        <v>9</v>
      </c>
      <c r="D868">
        <v>2019</v>
      </c>
      <c r="E868" s="1">
        <v>2100000</v>
      </c>
      <c r="F868">
        <v>0.18</v>
      </c>
    </row>
    <row r="869" spans="1:6" x14ac:dyDescent="0.35">
      <c r="A869" s="2">
        <f t="shared" si="13"/>
        <v>43714</v>
      </c>
      <c r="B869">
        <v>6</v>
      </c>
      <c r="C869">
        <v>9</v>
      </c>
      <c r="D869">
        <v>2019</v>
      </c>
      <c r="E869" s="1">
        <v>2100000</v>
      </c>
      <c r="F869">
        <v>1.63</v>
      </c>
    </row>
    <row r="870" spans="1:6" x14ac:dyDescent="0.35">
      <c r="A870" s="2">
        <f t="shared" si="13"/>
        <v>43715</v>
      </c>
      <c r="B870">
        <v>7</v>
      </c>
      <c r="C870">
        <v>9</v>
      </c>
      <c r="D870">
        <v>2019</v>
      </c>
      <c r="E870" s="1">
        <v>2100000</v>
      </c>
      <c r="F870">
        <v>1.1399999999999999</v>
      </c>
    </row>
    <row r="871" spans="1:6" x14ac:dyDescent="0.35">
      <c r="A871" s="2">
        <f t="shared" si="13"/>
        <v>43716</v>
      </c>
      <c r="B871">
        <v>8</v>
      </c>
      <c r="C871">
        <v>9</v>
      </c>
      <c r="D871">
        <v>2019</v>
      </c>
      <c r="E871" s="1">
        <v>2100000</v>
      </c>
      <c r="F871">
        <v>0.09</v>
      </c>
    </row>
    <row r="872" spans="1:6" x14ac:dyDescent="0.35">
      <c r="A872" s="2">
        <f t="shared" si="13"/>
        <v>43717</v>
      </c>
      <c r="B872">
        <v>9</v>
      </c>
      <c r="C872">
        <v>9</v>
      </c>
      <c r="D872">
        <v>2019</v>
      </c>
      <c r="E872" s="1">
        <v>2100000</v>
      </c>
      <c r="F872">
        <v>0.57999999999999996</v>
      </c>
    </row>
    <row r="873" spans="1:6" x14ac:dyDescent="0.35">
      <c r="A873" s="2">
        <f t="shared" si="13"/>
        <v>43718</v>
      </c>
      <c r="B873">
        <v>10</v>
      </c>
      <c r="C873">
        <v>9</v>
      </c>
      <c r="D873">
        <v>2019</v>
      </c>
      <c r="E873" s="1">
        <v>2100000</v>
      </c>
      <c r="F873">
        <v>0.23</v>
      </c>
    </row>
    <row r="874" spans="1:6" x14ac:dyDescent="0.35">
      <c r="A874" s="2">
        <f t="shared" si="13"/>
        <v>43719</v>
      </c>
      <c r="B874">
        <v>11</v>
      </c>
      <c r="C874">
        <v>9</v>
      </c>
      <c r="D874">
        <v>2019</v>
      </c>
      <c r="E874" s="1">
        <v>2200000</v>
      </c>
      <c r="F874">
        <v>1.77</v>
      </c>
    </row>
    <row r="875" spans="1:6" x14ac:dyDescent="0.35">
      <c r="A875" s="2">
        <f t="shared" si="13"/>
        <v>43720</v>
      </c>
      <c r="B875">
        <v>12</v>
      </c>
      <c r="C875">
        <v>9</v>
      </c>
      <c r="D875">
        <v>2019</v>
      </c>
      <c r="E875" s="1">
        <v>2200000</v>
      </c>
      <c r="F875">
        <v>1.1599999999999999</v>
      </c>
    </row>
    <row r="876" spans="1:6" x14ac:dyDescent="0.35">
      <c r="A876" s="2">
        <f t="shared" si="13"/>
        <v>43721</v>
      </c>
      <c r="B876">
        <v>13</v>
      </c>
      <c r="C876">
        <v>9</v>
      </c>
      <c r="D876">
        <v>2019</v>
      </c>
      <c r="E876" s="1">
        <v>2200000</v>
      </c>
      <c r="F876">
        <v>1.65</v>
      </c>
    </row>
    <row r="877" spans="1:6" x14ac:dyDescent="0.35">
      <c r="A877" s="2">
        <f t="shared" si="13"/>
        <v>43722</v>
      </c>
      <c r="B877">
        <v>14</v>
      </c>
      <c r="C877">
        <v>9</v>
      </c>
      <c r="D877">
        <v>2019</v>
      </c>
      <c r="E877" s="1">
        <v>2200000</v>
      </c>
      <c r="F877">
        <v>0.24</v>
      </c>
    </row>
    <row r="878" spans="1:6" x14ac:dyDescent="0.35">
      <c r="A878" s="2">
        <f t="shared" si="13"/>
        <v>43723</v>
      </c>
      <c r="B878">
        <v>15</v>
      </c>
      <c r="C878">
        <v>9</v>
      </c>
      <c r="D878">
        <v>2019</v>
      </c>
      <c r="E878" s="1">
        <v>2200000</v>
      </c>
      <c r="F878">
        <v>0.05</v>
      </c>
    </row>
    <row r="879" spans="1:6" x14ac:dyDescent="0.35">
      <c r="A879" s="2">
        <f t="shared" si="13"/>
        <v>43724</v>
      </c>
      <c r="B879">
        <v>16</v>
      </c>
      <c r="C879">
        <v>9</v>
      </c>
      <c r="D879">
        <v>2019</v>
      </c>
      <c r="E879" s="1">
        <v>2500000</v>
      </c>
      <c r="F879">
        <v>10.56</v>
      </c>
    </row>
    <row r="880" spans="1:6" x14ac:dyDescent="0.35">
      <c r="A880" s="2">
        <f t="shared" si="13"/>
        <v>43725</v>
      </c>
      <c r="B880">
        <v>17</v>
      </c>
      <c r="C880">
        <v>9</v>
      </c>
      <c r="D880">
        <v>2019</v>
      </c>
      <c r="E880" s="1">
        <v>2600000</v>
      </c>
      <c r="F880">
        <v>4.74</v>
      </c>
    </row>
    <row r="881" spans="1:6" x14ac:dyDescent="0.35">
      <c r="A881" s="2">
        <f t="shared" si="13"/>
        <v>43726</v>
      </c>
      <c r="B881">
        <v>18</v>
      </c>
      <c r="C881">
        <v>9</v>
      </c>
      <c r="D881">
        <v>2019</v>
      </c>
      <c r="E881" s="1">
        <v>2700000</v>
      </c>
      <c r="F881">
        <v>4.28</v>
      </c>
    </row>
    <row r="882" spans="1:6" x14ac:dyDescent="0.35">
      <c r="A882" s="2">
        <f t="shared" si="13"/>
        <v>43727</v>
      </c>
      <c r="B882">
        <v>19</v>
      </c>
      <c r="C882">
        <v>9</v>
      </c>
      <c r="D882">
        <v>2019</v>
      </c>
      <c r="E882" s="1">
        <v>2800000</v>
      </c>
      <c r="F882">
        <v>2.95</v>
      </c>
    </row>
    <row r="883" spans="1:6" x14ac:dyDescent="0.35">
      <c r="A883" s="2">
        <f t="shared" si="13"/>
        <v>43728</v>
      </c>
      <c r="B883">
        <v>20</v>
      </c>
      <c r="C883">
        <v>9</v>
      </c>
      <c r="D883">
        <v>2019</v>
      </c>
      <c r="E883" s="1">
        <v>2800000</v>
      </c>
      <c r="F883">
        <v>0.35</v>
      </c>
    </row>
    <row r="884" spans="1:6" x14ac:dyDescent="0.35">
      <c r="A884" s="2">
        <f t="shared" si="13"/>
        <v>43729</v>
      </c>
      <c r="B884">
        <v>21</v>
      </c>
      <c r="C884">
        <v>9</v>
      </c>
      <c r="D884">
        <v>2019</v>
      </c>
      <c r="E884" s="1">
        <v>3100000</v>
      </c>
      <c r="F884">
        <v>10.39</v>
      </c>
    </row>
    <row r="885" spans="1:6" x14ac:dyDescent="0.35">
      <c r="A885" s="2">
        <f t="shared" si="13"/>
        <v>43730</v>
      </c>
      <c r="B885">
        <v>22</v>
      </c>
      <c r="C885">
        <v>9</v>
      </c>
      <c r="D885">
        <v>2019</v>
      </c>
      <c r="E885" s="1">
        <v>3100000</v>
      </c>
      <c r="F885">
        <v>0</v>
      </c>
    </row>
    <row r="886" spans="1:6" x14ac:dyDescent="0.35">
      <c r="A886" s="2">
        <f t="shared" si="13"/>
        <v>43731</v>
      </c>
      <c r="B886">
        <v>23</v>
      </c>
      <c r="C886">
        <v>9</v>
      </c>
      <c r="D886">
        <v>2019</v>
      </c>
      <c r="E886" s="1">
        <v>3100000</v>
      </c>
      <c r="F886">
        <v>0.38</v>
      </c>
    </row>
    <row r="887" spans="1:6" x14ac:dyDescent="0.35">
      <c r="A887" s="2">
        <f t="shared" si="13"/>
        <v>43732</v>
      </c>
      <c r="B887">
        <v>24</v>
      </c>
      <c r="C887">
        <v>9</v>
      </c>
      <c r="D887">
        <v>2019</v>
      </c>
      <c r="E887" s="1">
        <v>3200000</v>
      </c>
      <c r="F887">
        <v>3.14</v>
      </c>
    </row>
    <row r="888" spans="1:6" x14ac:dyDescent="0.35">
      <c r="A888" s="2">
        <f t="shared" si="13"/>
        <v>43733</v>
      </c>
      <c r="B888">
        <v>25</v>
      </c>
      <c r="C888">
        <v>9</v>
      </c>
      <c r="D888">
        <v>2019</v>
      </c>
      <c r="E888" s="1">
        <v>3200000</v>
      </c>
      <c r="F888">
        <v>0.87</v>
      </c>
    </row>
    <row r="889" spans="1:6" x14ac:dyDescent="0.35">
      <c r="A889" s="2">
        <f t="shared" si="13"/>
        <v>43734</v>
      </c>
      <c r="B889">
        <v>26</v>
      </c>
      <c r="C889">
        <v>9</v>
      </c>
      <c r="D889">
        <v>2019</v>
      </c>
      <c r="E889" s="1">
        <v>3200000</v>
      </c>
      <c r="F889">
        <v>0</v>
      </c>
    </row>
    <row r="890" spans="1:6" x14ac:dyDescent="0.35">
      <c r="A890" s="2">
        <f t="shared" si="13"/>
        <v>43735</v>
      </c>
      <c r="B890">
        <v>27</v>
      </c>
      <c r="C890">
        <v>9</v>
      </c>
      <c r="D890">
        <v>2019</v>
      </c>
      <c r="E890" s="1">
        <v>3200000</v>
      </c>
      <c r="F890">
        <v>0.87</v>
      </c>
    </row>
    <row r="891" spans="1:6" x14ac:dyDescent="0.35">
      <c r="A891" s="2">
        <f t="shared" si="13"/>
        <v>43736</v>
      </c>
      <c r="B891">
        <v>28</v>
      </c>
      <c r="C891">
        <v>9</v>
      </c>
      <c r="D891">
        <v>2019</v>
      </c>
      <c r="E891" s="1">
        <v>3200000</v>
      </c>
      <c r="F891">
        <v>-0.32</v>
      </c>
    </row>
    <row r="892" spans="1:6" x14ac:dyDescent="0.35">
      <c r="A892" s="2">
        <f t="shared" si="13"/>
        <v>43737</v>
      </c>
      <c r="B892">
        <v>29</v>
      </c>
      <c r="C892">
        <v>9</v>
      </c>
      <c r="D892">
        <v>2019</v>
      </c>
      <c r="E892" s="1">
        <v>3300000</v>
      </c>
      <c r="F892">
        <v>0.89</v>
      </c>
    </row>
    <row r="893" spans="1:6" x14ac:dyDescent="0.35">
      <c r="A893" s="2">
        <f t="shared" si="13"/>
        <v>43738</v>
      </c>
      <c r="B893">
        <v>30</v>
      </c>
      <c r="C893">
        <v>9</v>
      </c>
      <c r="D893">
        <v>2019</v>
      </c>
      <c r="E893" s="1">
        <v>3300000</v>
      </c>
      <c r="F893">
        <v>0.38</v>
      </c>
    </row>
    <row r="894" spans="1:6" x14ac:dyDescent="0.35">
      <c r="A894" s="2">
        <f t="shared" si="13"/>
        <v>43739</v>
      </c>
      <c r="B894">
        <v>1</v>
      </c>
      <c r="C894">
        <v>10</v>
      </c>
      <c r="D894">
        <v>2019</v>
      </c>
      <c r="E894" s="1">
        <v>3300000</v>
      </c>
      <c r="F894">
        <v>1.54</v>
      </c>
    </row>
    <row r="895" spans="1:6" x14ac:dyDescent="0.35">
      <c r="A895" s="2">
        <f t="shared" si="13"/>
        <v>43740</v>
      </c>
      <c r="B895">
        <v>2</v>
      </c>
      <c r="C895">
        <v>10</v>
      </c>
      <c r="D895">
        <v>2019</v>
      </c>
      <c r="E895" s="1">
        <v>3600000</v>
      </c>
      <c r="F895">
        <v>7.23</v>
      </c>
    </row>
    <row r="896" spans="1:6" x14ac:dyDescent="0.35">
      <c r="A896" s="2">
        <f t="shared" si="13"/>
        <v>43741</v>
      </c>
      <c r="B896">
        <v>3</v>
      </c>
      <c r="C896">
        <v>10</v>
      </c>
      <c r="D896">
        <v>2019</v>
      </c>
      <c r="E896" s="1">
        <v>3600000</v>
      </c>
      <c r="F896">
        <v>0.75</v>
      </c>
    </row>
    <row r="897" spans="1:6" x14ac:dyDescent="0.35">
      <c r="A897" s="2">
        <f t="shared" si="13"/>
        <v>43742</v>
      </c>
      <c r="B897">
        <v>4</v>
      </c>
      <c r="C897">
        <v>10</v>
      </c>
      <c r="D897">
        <v>2019</v>
      </c>
      <c r="E897" s="1">
        <v>3600000</v>
      </c>
      <c r="F897">
        <v>0.19</v>
      </c>
    </row>
    <row r="898" spans="1:6" x14ac:dyDescent="0.35">
      <c r="A898" s="2">
        <f t="shared" si="13"/>
        <v>43743</v>
      </c>
      <c r="B898">
        <v>5</v>
      </c>
      <c r="C898">
        <v>10</v>
      </c>
      <c r="D898">
        <v>2019</v>
      </c>
      <c r="E898" s="1">
        <v>3600000</v>
      </c>
      <c r="F898">
        <v>0.37</v>
      </c>
    </row>
    <row r="899" spans="1:6" x14ac:dyDescent="0.35">
      <c r="A899" s="2">
        <f t="shared" ref="A899:A962" si="14">DATE(D899,C899,B899)</f>
        <v>43744</v>
      </c>
      <c r="B899">
        <v>6</v>
      </c>
      <c r="C899">
        <v>10</v>
      </c>
      <c r="D899">
        <v>2019</v>
      </c>
      <c r="E899" s="1">
        <v>3600000</v>
      </c>
      <c r="F899">
        <v>0</v>
      </c>
    </row>
    <row r="900" spans="1:6" x14ac:dyDescent="0.35">
      <c r="A900" s="2">
        <f t="shared" si="14"/>
        <v>43745</v>
      </c>
      <c r="B900">
        <v>7</v>
      </c>
      <c r="C900">
        <v>10</v>
      </c>
      <c r="D900">
        <v>2019</v>
      </c>
      <c r="E900" s="1">
        <v>3600000</v>
      </c>
      <c r="F900">
        <v>0.75</v>
      </c>
    </row>
    <row r="901" spans="1:6" x14ac:dyDescent="0.35">
      <c r="A901" s="2">
        <f t="shared" si="14"/>
        <v>43746</v>
      </c>
      <c r="B901">
        <v>8</v>
      </c>
      <c r="C901">
        <v>10</v>
      </c>
      <c r="D901">
        <v>2019</v>
      </c>
      <c r="E901" s="1">
        <v>3700000</v>
      </c>
      <c r="F901">
        <v>0.51</v>
      </c>
    </row>
    <row r="902" spans="1:6" x14ac:dyDescent="0.35">
      <c r="A902" s="2">
        <f t="shared" si="14"/>
        <v>43747</v>
      </c>
      <c r="B902">
        <v>9</v>
      </c>
      <c r="C902">
        <v>10</v>
      </c>
      <c r="D902">
        <v>2019</v>
      </c>
      <c r="E902" s="1">
        <v>3800000</v>
      </c>
      <c r="F902">
        <v>4.47</v>
      </c>
    </row>
    <row r="903" spans="1:6" x14ac:dyDescent="0.35">
      <c r="A903" s="2">
        <f t="shared" si="14"/>
        <v>43748</v>
      </c>
      <c r="B903">
        <v>10</v>
      </c>
      <c r="C903">
        <v>10</v>
      </c>
      <c r="D903">
        <v>2019</v>
      </c>
      <c r="E903" s="1">
        <v>3800000</v>
      </c>
      <c r="F903">
        <v>0.64</v>
      </c>
    </row>
    <row r="904" spans="1:6" x14ac:dyDescent="0.35">
      <c r="A904" s="2">
        <f t="shared" si="14"/>
        <v>43749</v>
      </c>
      <c r="B904">
        <v>11</v>
      </c>
      <c r="C904">
        <v>10</v>
      </c>
      <c r="D904">
        <v>2019</v>
      </c>
      <c r="E904" s="1">
        <v>3900000</v>
      </c>
      <c r="F904">
        <v>1.92</v>
      </c>
    </row>
    <row r="905" spans="1:6" x14ac:dyDescent="0.35">
      <c r="A905" s="2">
        <f t="shared" si="14"/>
        <v>43750</v>
      </c>
      <c r="B905">
        <v>12</v>
      </c>
      <c r="C905">
        <v>10</v>
      </c>
      <c r="D905">
        <v>2019</v>
      </c>
      <c r="E905" s="1">
        <v>4000000</v>
      </c>
      <c r="F905">
        <v>1.21</v>
      </c>
    </row>
    <row r="906" spans="1:6" x14ac:dyDescent="0.35">
      <c r="A906" s="2">
        <f t="shared" si="14"/>
        <v>43751</v>
      </c>
      <c r="B906">
        <v>13</v>
      </c>
      <c r="C906">
        <v>10</v>
      </c>
      <c r="D906">
        <v>2019</v>
      </c>
      <c r="E906" s="1">
        <v>4000000</v>
      </c>
      <c r="F906">
        <v>-0.02</v>
      </c>
    </row>
    <row r="907" spans="1:6" x14ac:dyDescent="0.35">
      <c r="A907" s="2">
        <f t="shared" si="14"/>
        <v>43752</v>
      </c>
      <c r="B907">
        <v>14</v>
      </c>
      <c r="C907">
        <v>10</v>
      </c>
      <c r="D907">
        <v>2019</v>
      </c>
      <c r="E907" s="1">
        <v>4000000</v>
      </c>
      <c r="F907">
        <v>0</v>
      </c>
    </row>
    <row r="908" spans="1:6" x14ac:dyDescent="0.35">
      <c r="A908" s="2">
        <f t="shared" si="14"/>
        <v>43753</v>
      </c>
      <c r="B908">
        <v>15</v>
      </c>
      <c r="C908">
        <v>10</v>
      </c>
      <c r="D908">
        <v>2019</v>
      </c>
      <c r="E908" s="1">
        <v>4000000</v>
      </c>
      <c r="F908">
        <v>-0.19</v>
      </c>
    </row>
    <row r="909" spans="1:6" x14ac:dyDescent="0.35">
      <c r="A909" s="2">
        <f t="shared" si="14"/>
        <v>43754</v>
      </c>
      <c r="B909">
        <v>16</v>
      </c>
      <c r="C909">
        <v>10</v>
      </c>
      <c r="D909">
        <v>2019</v>
      </c>
      <c r="E909" s="1">
        <v>4000000</v>
      </c>
      <c r="F909">
        <v>0.64</v>
      </c>
    </row>
    <row r="910" spans="1:6" x14ac:dyDescent="0.35">
      <c r="A910" s="2">
        <f t="shared" si="14"/>
        <v>43755</v>
      </c>
      <c r="B910">
        <v>17</v>
      </c>
      <c r="C910">
        <v>10</v>
      </c>
      <c r="D910">
        <v>2019</v>
      </c>
      <c r="E910" s="1">
        <v>4000000</v>
      </c>
      <c r="F910">
        <v>-0.04</v>
      </c>
    </row>
    <row r="911" spans="1:6" x14ac:dyDescent="0.35">
      <c r="A911" s="2">
        <f t="shared" si="14"/>
        <v>43756</v>
      </c>
      <c r="B911">
        <v>18</v>
      </c>
      <c r="C911">
        <v>10</v>
      </c>
      <c r="D911">
        <v>2019</v>
      </c>
      <c r="E911" s="1">
        <v>4000000</v>
      </c>
      <c r="F911">
        <v>0.31</v>
      </c>
    </row>
    <row r="912" spans="1:6" x14ac:dyDescent="0.35">
      <c r="A912" s="2">
        <f t="shared" si="14"/>
        <v>43757</v>
      </c>
      <c r="B912">
        <v>19</v>
      </c>
      <c r="C912">
        <v>10</v>
      </c>
      <c r="D912">
        <v>2019</v>
      </c>
      <c r="E912" s="1">
        <v>4100000</v>
      </c>
      <c r="F912">
        <v>2.54</v>
      </c>
    </row>
    <row r="913" spans="1:6" x14ac:dyDescent="0.35">
      <c r="A913" s="2">
        <f t="shared" si="14"/>
        <v>43758</v>
      </c>
      <c r="B913">
        <v>20</v>
      </c>
      <c r="C913">
        <v>10</v>
      </c>
      <c r="D913">
        <v>2019</v>
      </c>
      <c r="E913" s="1">
        <v>4100000</v>
      </c>
      <c r="F913">
        <v>0.55000000000000004</v>
      </c>
    </row>
    <row r="914" spans="1:6" x14ac:dyDescent="0.35">
      <c r="A914" s="2">
        <f t="shared" si="14"/>
        <v>43759</v>
      </c>
      <c r="B914">
        <v>21</v>
      </c>
      <c r="C914">
        <v>10</v>
      </c>
      <c r="D914">
        <v>2019</v>
      </c>
      <c r="E914" s="1">
        <v>4100000</v>
      </c>
      <c r="F914">
        <v>0</v>
      </c>
    </row>
    <row r="915" spans="1:6" x14ac:dyDescent="0.35">
      <c r="A915" s="2">
        <f t="shared" si="14"/>
        <v>43760</v>
      </c>
      <c r="B915">
        <v>22</v>
      </c>
      <c r="C915">
        <v>10</v>
      </c>
      <c r="D915">
        <v>2019</v>
      </c>
      <c r="E915" s="1">
        <v>4300000</v>
      </c>
      <c r="F915">
        <v>3.58</v>
      </c>
    </row>
    <row r="916" spans="1:6" x14ac:dyDescent="0.35">
      <c r="A916" s="2">
        <f t="shared" si="14"/>
        <v>43761</v>
      </c>
      <c r="B916">
        <v>23</v>
      </c>
      <c r="C916">
        <v>10</v>
      </c>
      <c r="D916">
        <v>2019</v>
      </c>
      <c r="E916" s="1">
        <v>4400000</v>
      </c>
      <c r="F916">
        <v>3.17</v>
      </c>
    </row>
    <row r="917" spans="1:6" x14ac:dyDescent="0.35">
      <c r="A917" s="2">
        <f t="shared" si="14"/>
        <v>43762</v>
      </c>
      <c r="B917">
        <v>24</v>
      </c>
      <c r="C917">
        <v>10</v>
      </c>
      <c r="D917">
        <v>2019</v>
      </c>
      <c r="E917" s="1">
        <v>4400000</v>
      </c>
      <c r="F917">
        <v>0.37</v>
      </c>
    </row>
    <row r="918" spans="1:6" x14ac:dyDescent="0.35">
      <c r="A918" s="2">
        <f t="shared" si="14"/>
        <v>43763</v>
      </c>
      <c r="B918">
        <v>25</v>
      </c>
      <c r="C918">
        <v>10</v>
      </c>
      <c r="D918">
        <v>2019</v>
      </c>
      <c r="E918" s="1">
        <v>4400000</v>
      </c>
      <c r="F918">
        <v>0</v>
      </c>
    </row>
    <row r="919" spans="1:6" x14ac:dyDescent="0.35">
      <c r="A919" s="2">
        <f t="shared" si="14"/>
        <v>43764</v>
      </c>
      <c r="B919">
        <v>26</v>
      </c>
      <c r="C919">
        <v>10</v>
      </c>
      <c r="D919">
        <v>2019</v>
      </c>
      <c r="E919" s="1">
        <v>4400000</v>
      </c>
      <c r="F919">
        <v>0.42</v>
      </c>
    </row>
    <row r="920" spans="1:6" x14ac:dyDescent="0.35">
      <c r="A920" s="2">
        <f t="shared" si="14"/>
        <v>43765</v>
      </c>
      <c r="B920">
        <v>27</v>
      </c>
      <c r="C920">
        <v>10</v>
      </c>
      <c r="D920">
        <v>2019</v>
      </c>
      <c r="E920" s="1">
        <v>4400000</v>
      </c>
      <c r="F920">
        <v>-0.15</v>
      </c>
    </row>
    <row r="921" spans="1:6" x14ac:dyDescent="0.35">
      <c r="A921" s="2">
        <f t="shared" si="14"/>
        <v>43766</v>
      </c>
      <c r="B921">
        <v>28</v>
      </c>
      <c r="C921">
        <v>10</v>
      </c>
      <c r="D921">
        <v>2019</v>
      </c>
      <c r="E921" s="1">
        <v>4500000</v>
      </c>
      <c r="F921">
        <v>0.98</v>
      </c>
    </row>
    <row r="922" spans="1:6" x14ac:dyDescent="0.35">
      <c r="A922" s="2">
        <f t="shared" si="14"/>
        <v>43767</v>
      </c>
      <c r="B922">
        <v>29</v>
      </c>
      <c r="C922">
        <v>10</v>
      </c>
      <c r="D922">
        <v>2019</v>
      </c>
      <c r="E922" s="1">
        <v>4500000</v>
      </c>
      <c r="F922">
        <v>0.28000000000000003</v>
      </c>
    </row>
    <row r="923" spans="1:6" x14ac:dyDescent="0.35">
      <c r="A923" s="2">
        <f t="shared" si="14"/>
        <v>43768</v>
      </c>
      <c r="B923">
        <v>30</v>
      </c>
      <c r="C923">
        <v>10</v>
      </c>
      <c r="D923">
        <v>2019</v>
      </c>
      <c r="E923" s="1">
        <v>4400000</v>
      </c>
      <c r="F923">
        <v>-1.59</v>
      </c>
    </row>
    <row r="924" spans="1:6" x14ac:dyDescent="0.35">
      <c r="A924" s="2">
        <f t="shared" si="14"/>
        <v>43769</v>
      </c>
      <c r="B924">
        <v>31</v>
      </c>
      <c r="C924">
        <v>10</v>
      </c>
      <c r="D924">
        <v>2019</v>
      </c>
      <c r="E924" s="1">
        <v>4400000</v>
      </c>
      <c r="F924">
        <v>0</v>
      </c>
    </row>
    <row r="925" spans="1:6" x14ac:dyDescent="0.35">
      <c r="A925" s="2">
        <f t="shared" si="14"/>
        <v>43770</v>
      </c>
      <c r="B925">
        <v>1</v>
      </c>
      <c r="C925">
        <v>11</v>
      </c>
      <c r="D925">
        <v>2019</v>
      </c>
      <c r="E925" s="1">
        <v>4400000</v>
      </c>
      <c r="F925">
        <v>-0.01</v>
      </c>
    </row>
    <row r="926" spans="1:6" x14ac:dyDescent="0.35">
      <c r="A926" s="2">
        <f t="shared" si="14"/>
        <v>43771</v>
      </c>
      <c r="B926">
        <v>2</v>
      </c>
      <c r="C926">
        <v>11</v>
      </c>
      <c r="D926">
        <v>2019</v>
      </c>
      <c r="E926" s="1">
        <v>4400000</v>
      </c>
      <c r="F926">
        <v>0.7</v>
      </c>
    </row>
    <row r="927" spans="1:6" x14ac:dyDescent="0.35">
      <c r="A927" s="2">
        <f t="shared" si="14"/>
        <v>43772</v>
      </c>
      <c r="B927">
        <v>3</v>
      </c>
      <c r="C927">
        <v>11</v>
      </c>
      <c r="D927">
        <v>2019</v>
      </c>
      <c r="E927" s="1">
        <v>4400000</v>
      </c>
      <c r="F927">
        <v>0.17</v>
      </c>
    </row>
    <row r="928" spans="1:6" x14ac:dyDescent="0.35">
      <c r="A928" s="2">
        <f t="shared" si="14"/>
        <v>43773</v>
      </c>
      <c r="B928">
        <v>4</v>
      </c>
      <c r="C928">
        <v>11</v>
      </c>
      <c r="D928">
        <v>2019</v>
      </c>
      <c r="E928" s="1">
        <v>4500000</v>
      </c>
      <c r="F928">
        <v>0.87</v>
      </c>
    </row>
    <row r="929" spans="1:6" x14ac:dyDescent="0.35">
      <c r="A929" s="2">
        <f t="shared" si="14"/>
        <v>43774</v>
      </c>
      <c r="B929">
        <v>5</v>
      </c>
      <c r="C929">
        <v>11</v>
      </c>
      <c r="D929">
        <v>2019</v>
      </c>
      <c r="E929" s="1">
        <v>4600000</v>
      </c>
      <c r="F929">
        <v>1.99</v>
      </c>
    </row>
    <row r="930" spans="1:6" x14ac:dyDescent="0.35">
      <c r="A930" s="2">
        <f t="shared" si="14"/>
        <v>43775</v>
      </c>
      <c r="B930">
        <v>6</v>
      </c>
      <c r="C930">
        <v>11</v>
      </c>
      <c r="D930">
        <v>2019</v>
      </c>
      <c r="E930" s="1">
        <v>4600000</v>
      </c>
      <c r="F930">
        <v>1.24</v>
      </c>
    </row>
    <row r="931" spans="1:6" x14ac:dyDescent="0.35">
      <c r="A931" s="2">
        <f t="shared" si="14"/>
        <v>43776</v>
      </c>
      <c r="B931">
        <v>7</v>
      </c>
      <c r="C931">
        <v>11</v>
      </c>
      <c r="D931">
        <v>2019</v>
      </c>
      <c r="E931" s="1">
        <v>4600000</v>
      </c>
      <c r="F931">
        <v>0</v>
      </c>
    </row>
    <row r="932" spans="1:6" x14ac:dyDescent="0.35">
      <c r="A932" s="2">
        <f t="shared" si="14"/>
        <v>43777</v>
      </c>
      <c r="B932">
        <v>8</v>
      </c>
      <c r="C932">
        <v>11</v>
      </c>
      <c r="D932">
        <v>2019</v>
      </c>
      <c r="E932" s="1">
        <v>4800000</v>
      </c>
      <c r="F932">
        <v>3.43</v>
      </c>
    </row>
    <row r="933" spans="1:6" x14ac:dyDescent="0.35">
      <c r="A933" s="2">
        <f t="shared" si="14"/>
        <v>43778</v>
      </c>
      <c r="B933">
        <v>9</v>
      </c>
      <c r="C933">
        <v>11</v>
      </c>
      <c r="D933">
        <v>2019</v>
      </c>
      <c r="E933" s="1">
        <v>5000000</v>
      </c>
      <c r="F933">
        <v>5.2</v>
      </c>
    </row>
    <row r="934" spans="1:6" x14ac:dyDescent="0.35">
      <c r="A934" s="2">
        <f t="shared" si="14"/>
        <v>43779</v>
      </c>
      <c r="B934">
        <v>10</v>
      </c>
      <c r="C934">
        <v>11</v>
      </c>
      <c r="D934">
        <v>2019</v>
      </c>
      <c r="E934" s="1">
        <v>5000000</v>
      </c>
      <c r="F934">
        <v>0.01</v>
      </c>
    </row>
    <row r="935" spans="1:6" x14ac:dyDescent="0.35">
      <c r="A935" s="2">
        <f t="shared" si="14"/>
        <v>43780</v>
      </c>
      <c r="B935">
        <v>11</v>
      </c>
      <c r="C935">
        <v>11</v>
      </c>
      <c r="D935">
        <v>2019</v>
      </c>
      <c r="E935" s="1">
        <v>5000000</v>
      </c>
      <c r="F935">
        <v>0</v>
      </c>
    </row>
    <row r="936" spans="1:6" x14ac:dyDescent="0.35">
      <c r="A936" s="2">
        <f t="shared" si="14"/>
        <v>43781</v>
      </c>
      <c r="B936">
        <v>12</v>
      </c>
      <c r="C936">
        <v>11</v>
      </c>
      <c r="D936">
        <v>2019</v>
      </c>
      <c r="E936" s="1">
        <v>5800000</v>
      </c>
      <c r="F936">
        <v>14.48</v>
      </c>
    </row>
    <row r="937" spans="1:6" x14ac:dyDescent="0.35">
      <c r="A937" s="2">
        <f t="shared" si="14"/>
        <v>43782</v>
      </c>
      <c r="B937">
        <v>13</v>
      </c>
      <c r="C937">
        <v>11</v>
      </c>
      <c r="D937">
        <v>2019</v>
      </c>
      <c r="E937" s="1">
        <v>5800000</v>
      </c>
      <c r="F937">
        <v>0.26</v>
      </c>
    </row>
    <row r="938" spans="1:6" x14ac:dyDescent="0.35">
      <c r="A938" s="2">
        <f t="shared" si="14"/>
        <v>43783</v>
      </c>
      <c r="B938">
        <v>14</v>
      </c>
      <c r="C938">
        <v>11</v>
      </c>
      <c r="D938">
        <v>2019</v>
      </c>
      <c r="E938" s="1">
        <v>5800000</v>
      </c>
      <c r="F938">
        <v>0.55000000000000004</v>
      </c>
    </row>
    <row r="939" spans="1:6" x14ac:dyDescent="0.35">
      <c r="A939" s="2">
        <f t="shared" si="14"/>
        <v>43784</v>
      </c>
      <c r="B939">
        <v>15</v>
      </c>
      <c r="C939">
        <v>11</v>
      </c>
      <c r="D939">
        <v>2019</v>
      </c>
      <c r="E939" s="1">
        <v>5800000</v>
      </c>
      <c r="F939">
        <v>0.09</v>
      </c>
    </row>
    <row r="940" spans="1:6" x14ac:dyDescent="0.35">
      <c r="A940" s="2">
        <f t="shared" si="14"/>
        <v>43785</v>
      </c>
      <c r="B940">
        <v>16</v>
      </c>
      <c r="C940">
        <v>11</v>
      </c>
      <c r="D940">
        <v>2019</v>
      </c>
      <c r="E940" s="1">
        <v>5900000</v>
      </c>
      <c r="F940">
        <v>0.68</v>
      </c>
    </row>
    <row r="941" spans="1:6" x14ac:dyDescent="0.35">
      <c r="A941" s="2">
        <f t="shared" si="14"/>
        <v>43786</v>
      </c>
      <c r="B941">
        <v>17</v>
      </c>
      <c r="C941">
        <v>11</v>
      </c>
      <c r="D941">
        <v>2019</v>
      </c>
      <c r="E941" s="1">
        <v>5900000</v>
      </c>
      <c r="F941">
        <v>0.61</v>
      </c>
    </row>
    <row r="942" spans="1:6" x14ac:dyDescent="0.35">
      <c r="A942" s="2">
        <f t="shared" si="14"/>
        <v>43787</v>
      </c>
      <c r="B942">
        <v>18</v>
      </c>
      <c r="C942">
        <v>11</v>
      </c>
      <c r="D942">
        <v>2019</v>
      </c>
      <c r="E942" s="1">
        <v>5900000</v>
      </c>
      <c r="F942">
        <v>0.17</v>
      </c>
    </row>
    <row r="943" spans="1:6" x14ac:dyDescent="0.35">
      <c r="A943" s="2">
        <f t="shared" si="14"/>
        <v>43788</v>
      </c>
      <c r="B943">
        <v>19</v>
      </c>
      <c r="C943">
        <v>11</v>
      </c>
      <c r="D943">
        <v>2019</v>
      </c>
      <c r="E943" s="1">
        <v>5900000</v>
      </c>
      <c r="F943">
        <v>0.15</v>
      </c>
    </row>
    <row r="944" spans="1:6" x14ac:dyDescent="0.35">
      <c r="A944" s="2">
        <f t="shared" si="14"/>
        <v>43789</v>
      </c>
      <c r="B944">
        <v>20</v>
      </c>
      <c r="C944">
        <v>11</v>
      </c>
      <c r="D944">
        <v>2019</v>
      </c>
      <c r="E944" s="1">
        <v>6200000</v>
      </c>
      <c r="F944">
        <v>5.27</v>
      </c>
    </row>
    <row r="945" spans="1:6" x14ac:dyDescent="0.35">
      <c r="A945" s="2">
        <f t="shared" si="14"/>
        <v>43790</v>
      </c>
      <c r="B945">
        <v>21</v>
      </c>
      <c r="C945">
        <v>11</v>
      </c>
      <c r="D945">
        <v>2019</v>
      </c>
      <c r="E945" s="1">
        <v>6200000</v>
      </c>
      <c r="F945">
        <v>0</v>
      </c>
    </row>
    <row r="946" spans="1:6" x14ac:dyDescent="0.35">
      <c r="A946" s="2">
        <f t="shared" si="14"/>
        <v>43791</v>
      </c>
      <c r="B946">
        <v>22</v>
      </c>
      <c r="C946">
        <v>11</v>
      </c>
      <c r="D946">
        <v>2019</v>
      </c>
      <c r="E946" s="1">
        <v>6200000</v>
      </c>
      <c r="F946">
        <v>0.21</v>
      </c>
    </row>
    <row r="947" spans="1:6" x14ac:dyDescent="0.35">
      <c r="A947" s="2">
        <f t="shared" si="14"/>
        <v>43792</v>
      </c>
      <c r="B947">
        <v>23</v>
      </c>
      <c r="C947">
        <v>11</v>
      </c>
      <c r="D947">
        <v>2019</v>
      </c>
      <c r="E947" s="1">
        <v>6400000</v>
      </c>
      <c r="F947">
        <v>2.0099999999999998</v>
      </c>
    </row>
    <row r="948" spans="1:6" x14ac:dyDescent="0.35">
      <c r="A948" s="2">
        <f t="shared" si="14"/>
        <v>43793</v>
      </c>
      <c r="B948">
        <v>24</v>
      </c>
      <c r="C948">
        <v>11</v>
      </c>
      <c r="D948">
        <v>2019</v>
      </c>
      <c r="E948" s="1">
        <v>6400000</v>
      </c>
      <c r="F948">
        <v>0</v>
      </c>
    </row>
    <row r="949" spans="1:6" x14ac:dyDescent="0.35">
      <c r="A949" s="2">
        <f t="shared" si="14"/>
        <v>43794</v>
      </c>
      <c r="B949">
        <v>25</v>
      </c>
      <c r="C949">
        <v>11</v>
      </c>
      <c r="D949">
        <v>2019</v>
      </c>
      <c r="E949" s="1">
        <v>6400000</v>
      </c>
      <c r="F949">
        <v>0</v>
      </c>
    </row>
    <row r="950" spans="1:6" x14ac:dyDescent="0.35">
      <c r="A950" s="2">
        <f t="shared" si="14"/>
        <v>43795</v>
      </c>
      <c r="B950">
        <v>26</v>
      </c>
      <c r="C950">
        <v>11</v>
      </c>
      <c r="D950">
        <v>2019</v>
      </c>
      <c r="E950" s="1">
        <v>6500000</v>
      </c>
      <c r="F950">
        <v>1.63</v>
      </c>
    </row>
    <row r="951" spans="1:6" x14ac:dyDescent="0.35">
      <c r="A951" s="2">
        <f t="shared" si="14"/>
        <v>43796</v>
      </c>
      <c r="B951">
        <v>27</v>
      </c>
      <c r="C951">
        <v>11</v>
      </c>
      <c r="D951">
        <v>2019</v>
      </c>
      <c r="E951" s="1">
        <v>6700000</v>
      </c>
      <c r="F951">
        <v>3.01</v>
      </c>
    </row>
    <row r="952" spans="1:6" x14ac:dyDescent="0.35">
      <c r="A952" s="2">
        <f t="shared" si="14"/>
        <v>43797</v>
      </c>
      <c r="B952">
        <v>28</v>
      </c>
      <c r="C952">
        <v>11</v>
      </c>
      <c r="D952">
        <v>2019</v>
      </c>
      <c r="E952" s="1">
        <v>6700000</v>
      </c>
      <c r="F952">
        <v>0</v>
      </c>
    </row>
    <row r="953" spans="1:6" x14ac:dyDescent="0.35">
      <c r="A953" s="2">
        <f t="shared" si="14"/>
        <v>43798</v>
      </c>
      <c r="B953">
        <v>29</v>
      </c>
      <c r="C953">
        <v>11</v>
      </c>
      <c r="D953">
        <v>2019</v>
      </c>
      <c r="E953" s="1">
        <v>6700000</v>
      </c>
      <c r="F953">
        <v>0.26</v>
      </c>
    </row>
    <row r="954" spans="1:6" x14ac:dyDescent="0.35">
      <c r="A954" s="2">
        <f t="shared" si="14"/>
        <v>43799</v>
      </c>
      <c r="B954">
        <v>30</v>
      </c>
      <c r="C954">
        <v>11</v>
      </c>
      <c r="D954">
        <v>2019</v>
      </c>
      <c r="E954" s="1">
        <v>6700000</v>
      </c>
      <c r="F954">
        <v>0.97</v>
      </c>
    </row>
    <row r="955" spans="1:6" x14ac:dyDescent="0.35">
      <c r="A955" s="2">
        <f t="shared" si="14"/>
        <v>43800</v>
      </c>
      <c r="B955">
        <v>1</v>
      </c>
      <c r="C955">
        <v>12</v>
      </c>
      <c r="D955">
        <v>2019</v>
      </c>
      <c r="E955" s="1">
        <v>6800000</v>
      </c>
      <c r="F955">
        <v>0.25</v>
      </c>
    </row>
    <row r="956" spans="1:6" x14ac:dyDescent="0.35">
      <c r="A956" s="2">
        <f t="shared" si="14"/>
        <v>43801</v>
      </c>
      <c r="B956">
        <v>2</v>
      </c>
      <c r="C956">
        <v>12</v>
      </c>
      <c r="D956">
        <v>2019</v>
      </c>
      <c r="E956" s="1">
        <v>6800000</v>
      </c>
      <c r="F956">
        <v>1.36</v>
      </c>
    </row>
    <row r="957" spans="1:6" x14ac:dyDescent="0.35">
      <c r="A957" s="2">
        <f t="shared" si="14"/>
        <v>43802</v>
      </c>
      <c r="B957">
        <v>3</v>
      </c>
      <c r="C957">
        <v>12</v>
      </c>
      <c r="D957">
        <v>2019</v>
      </c>
      <c r="E957" s="1">
        <v>6900000</v>
      </c>
      <c r="F957">
        <v>0.19</v>
      </c>
    </row>
    <row r="958" spans="1:6" x14ac:dyDescent="0.35">
      <c r="A958" s="2">
        <f t="shared" si="14"/>
        <v>43803</v>
      </c>
      <c r="B958">
        <v>4</v>
      </c>
      <c r="C958">
        <v>12</v>
      </c>
      <c r="D958">
        <v>2019</v>
      </c>
      <c r="E958" s="1">
        <v>7100000</v>
      </c>
      <c r="F958">
        <v>3.54</v>
      </c>
    </row>
    <row r="959" spans="1:6" x14ac:dyDescent="0.35">
      <c r="A959" s="2">
        <f t="shared" si="14"/>
        <v>43804</v>
      </c>
      <c r="B959">
        <v>5</v>
      </c>
      <c r="C959">
        <v>12</v>
      </c>
      <c r="D959">
        <v>2019</v>
      </c>
      <c r="E959" s="1">
        <v>7100000</v>
      </c>
      <c r="F959">
        <v>0.13</v>
      </c>
    </row>
    <row r="960" spans="1:6" x14ac:dyDescent="0.35">
      <c r="A960" s="2">
        <f t="shared" si="14"/>
        <v>43805</v>
      </c>
      <c r="B960">
        <v>6</v>
      </c>
      <c r="C960">
        <v>12</v>
      </c>
      <c r="D960">
        <v>2019</v>
      </c>
      <c r="E960" s="1">
        <v>7300000</v>
      </c>
      <c r="F960">
        <v>2.06</v>
      </c>
    </row>
    <row r="961" spans="1:6" x14ac:dyDescent="0.35">
      <c r="A961" s="2">
        <f t="shared" si="14"/>
        <v>43806</v>
      </c>
      <c r="B961">
        <v>7</v>
      </c>
      <c r="C961">
        <v>12</v>
      </c>
      <c r="D961">
        <v>2019</v>
      </c>
      <c r="E961" s="1">
        <v>7300000</v>
      </c>
      <c r="F961">
        <v>-0.04</v>
      </c>
    </row>
    <row r="962" spans="1:6" x14ac:dyDescent="0.35">
      <c r="A962" s="2">
        <f t="shared" si="14"/>
        <v>43807</v>
      </c>
      <c r="B962">
        <v>8</v>
      </c>
      <c r="C962">
        <v>12</v>
      </c>
      <c r="D962">
        <v>2019</v>
      </c>
      <c r="E962" s="1">
        <v>7300000</v>
      </c>
      <c r="F962">
        <v>0.54</v>
      </c>
    </row>
    <row r="963" spans="1:6" x14ac:dyDescent="0.35">
      <c r="A963" s="2">
        <f t="shared" ref="A963:A1026" si="15">DATE(D963,C963,B963)</f>
        <v>43808</v>
      </c>
      <c r="B963">
        <v>9</v>
      </c>
      <c r="C963">
        <v>12</v>
      </c>
      <c r="D963">
        <v>2019</v>
      </c>
      <c r="E963" s="1">
        <v>7300000</v>
      </c>
      <c r="F963">
        <v>0.19</v>
      </c>
    </row>
    <row r="964" spans="1:6" x14ac:dyDescent="0.35">
      <c r="A964" s="2">
        <f t="shared" si="15"/>
        <v>43809</v>
      </c>
      <c r="B964">
        <v>10</v>
      </c>
      <c r="C964">
        <v>12</v>
      </c>
      <c r="D964">
        <v>2019</v>
      </c>
      <c r="E964" s="1">
        <v>7300000</v>
      </c>
      <c r="F964">
        <v>0</v>
      </c>
    </row>
    <row r="965" spans="1:6" x14ac:dyDescent="0.35">
      <c r="A965" s="2">
        <f t="shared" si="15"/>
        <v>43810</v>
      </c>
      <c r="B965">
        <v>11</v>
      </c>
      <c r="C965">
        <v>12</v>
      </c>
      <c r="D965">
        <v>2019</v>
      </c>
      <c r="E965" s="1">
        <v>7500000</v>
      </c>
      <c r="F965">
        <v>2.33</v>
      </c>
    </row>
    <row r="966" spans="1:6" x14ac:dyDescent="0.35">
      <c r="A966" s="2">
        <f t="shared" si="15"/>
        <v>43811</v>
      </c>
      <c r="B966">
        <v>12</v>
      </c>
      <c r="C966">
        <v>12</v>
      </c>
      <c r="D966">
        <v>2019</v>
      </c>
      <c r="E966" s="1">
        <v>7600000</v>
      </c>
      <c r="F966">
        <v>1.1599999999999999</v>
      </c>
    </row>
    <row r="967" spans="1:6" x14ac:dyDescent="0.35">
      <c r="A967" s="2">
        <f t="shared" si="15"/>
        <v>43812</v>
      </c>
      <c r="B967">
        <v>13</v>
      </c>
      <c r="C967">
        <v>12</v>
      </c>
      <c r="D967">
        <v>2019</v>
      </c>
      <c r="E967" s="1">
        <v>7700000</v>
      </c>
      <c r="F967">
        <v>1.37</v>
      </c>
    </row>
    <row r="968" spans="1:6" x14ac:dyDescent="0.35">
      <c r="A968" s="2">
        <f t="shared" si="15"/>
        <v>43813</v>
      </c>
      <c r="B968">
        <v>14</v>
      </c>
      <c r="C968">
        <v>12</v>
      </c>
      <c r="D968">
        <v>2019</v>
      </c>
      <c r="E968" s="1">
        <v>7800000</v>
      </c>
      <c r="F968">
        <v>1.74</v>
      </c>
    </row>
    <row r="969" spans="1:6" x14ac:dyDescent="0.35">
      <c r="A969" s="2">
        <f t="shared" si="15"/>
        <v>43814</v>
      </c>
      <c r="B969">
        <v>15</v>
      </c>
      <c r="C969">
        <v>12</v>
      </c>
      <c r="D969">
        <v>2019</v>
      </c>
      <c r="E969" s="1">
        <v>7900000</v>
      </c>
      <c r="F969">
        <v>1.3</v>
      </c>
    </row>
    <row r="970" spans="1:6" x14ac:dyDescent="0.35">
      <c r="A970" s="2">
        <f t="shared" si="15"/>
        <v>43815</v>
      </c>
      <c r="B970">
        <v>16</v>
      </c>
      <c r="C970">
        <v>12</v>
      </c>
      <c r="D970">
        <v>2019</v>
      </c>
      <c r="E970" s="1">
        <v>8000000</v>
      </c>
      <c r="F970">
        <v>1.1299999999999999</v>
      </c>
    </row>
    <row r="971" spans="1:6" x14ac:dyDescent="0.35">
      <c r="A971" s="2">
        <f t="shared" si="15"/>
        <v>43816</v>
      </c>
      <c r="B971">
        <v>17</v>
      </c>
      <c r="C971">
        <v>12</v>
      </c>
      <c r="D971">
        <v>2019</v>
      </c>
      <c r="E971" s="1">
        <v>8000000</v>
      </c>
      <c r="F971">
        <v>0</v>
      </c>
    </row>
    <row r="972" spans="1:6" x14ac:dyDescent="0.35">
      <c r="A972" s="2">
        <f t="shared" si="15"/>
        <v>43817</v>
      </c>
      <c r="B972">
        <v>18</v>
      </c>
      <c r="C972">
        <v>12</v>
      </c>
      <c r="D972">
        <v>2019</v>
      </c>
      <c r="E972" s="1">
        <v>8100000</v>
      </c>
      <c r="F972">
        <v>1.1399999999999999</v>
      </c>
    </row>
    <row r="973" spans="1:6" x14ac:dyDescent="0.35">
      <c r="A973" s="2">
        <f t="shared" si="15"/>
        <v>43818</v>
      </c>
      <c r="B973">
        <v>19</v>
      </c>
      <c r="C973">
        <v>12</v>
      </c>
      <c r="D973">
        <v>2019</v>
      </c>
      <c r="E973" s="1">
        <v>8300000</v>
      </c>
      <c r="F973">
        <v>2.75</v>
      </c>
    </row>
    <row r="974" spans="1:6" x14ac:dyDescent="0.35">
      <c r="A974" s="2">
        <f t="shared" si="15"/>
        <v>43819</v>
      </c>
      <c r="B974">
        <v>20</v>
      </c>
      <c r="C974">
        <v>12</v>
      </c>
      <c r="D974">
        <v>2019</v>
      </c>
      <c r="E974" s="1">
        <v>8300000</v>
      </c>
      <c r="F974">
        <v>0.31</v>
      </c>
    </row>
    <row r="975" spans="1:6" x14ac:dyDescent="0.35">
      <c r="A975" s="2">
        <f t="shared" si="15"/>
        <v>43820</v>
      </c>
      <c r="B975">
        <v>21</v>
      </c>
      <c r="C975">
        <v>12</v>
      </c>
      <c r="D975">
        <v>2019</v>
      </c>
      <c r="E975" s="1">
        <v>8400000</v>
      </c>
      <c r="F975">
        <v>0.31</v>
      </c>
    </row>
    <row r="976" spans="1:6" x14ac:dyDescent="0.35">
      <c r="A976" s="2">
        <f t="shared" si="15"/>
        <v>43821</v>
      </c>
      <c r="B976">
        <v>22</v>
      </c>
      <c r="C976">
        <v>12</v>
      </c>
      <c r="D976">
        <v>2019</v>
      </c>
      <c r="E976" s="1">
        <v>8400000</v>
      </c>
      <c r="F976">
        <v>0.4</v>
      </c>
    </row>
    <row r="977" spans="1:6" x14ac:dyDescent="0.35">
      <c r="A977" s="2">
        <f t="shared" si="15"/>
        <v>43822</v>
      </c>
      <c r="B977">
        <v>23</v>
      </c>
      <c r="C977">
        <v>12</v>
      </c>
      <c r="D977">
        <v>2019</v>
      </c>
      <c r="E977" s="1">
        <v>8500000</v>
      </c>
      <c r="F977">
        <v>1.68</v>
      </c>
    </row>
    <row r="978" spans="1:6" x14ac:dyDescent="0.35">
      <c r="A978" s="2">
        <f t="shared" si="15"/>
        <v>43823</v>
      </c>
      <c r="B978">
        <v>24</v>
      </c>
      <c r="C978">
        <v>12</v>
      </c>
      <c r="D978">
        <v>2019</v>
      </c>
      <c r="E978" s="1">
        <v>8500000</v>
      </c>
      <c r="F978">
        <v>0</v>
      </c>
    </row>
    <row r="979" spans="1:6" x14ac:dyDescent="0.35">
      <c r="A979" s="2">
        <f t="shared" si="15"/>
        <v>43824</v>
      </c>
      <c r="B979">
        <v>25</v>
      </c>
      <c r="C979">
        <v>12</v>
      </c>
      <c r="D979">
        <v>2019</v>
      </c>
      <c r="E979" s="1">
        <v>8700000</v>
      </c>
      <c r="F979">
        <v>1.58</v>
      </c>
    </row>
    <row r="980" spans="1:6" x14ac:dyDescent="0.35">
      <c r="A980" s="2">
        <f t="shared" si="15"/>
        <v>43825</v>
      </c>
      <c r="B980">
        <v>26</v>
      </c>
      <c r="C980">
        <v>12</v>
      </c>
      <c r="D980">
        <v>2019</v>
      </c>
      <c r="E980" s="1">
        <v>9100000</v>
      </c>
      <c r="F980">
        <v>4.8099999999999996</v>
      </c>
    </row>
    <row r="981" spans="1:6" x14ac:dyDescent="0.35">
      <c r="A981" s="2">
        <f t="shared" si="15"/>
        <v>43826</v>
      </c>
      <c r="B981">
        <v>27</v>
      </c>
      <c r="C981">
        <v>12</v>
      </c>
      <c r="D981">
        <v>2019</v>
      </c>
      <c r="E981" s="1">
        <v>9100000</v>
      </c>
      <c r="F981">
        <v>0</v>
      </c>
    </row>
    <row r="982" spans="1:6" x14ac:dyDescent="0.35">
      <c r="A982" s="2">
        <f t="shared" si="15"/>
        <v>43827</v>
      </c>
      <c r="B982">
        <v>28</v>
      </c>
      <c r="C982">
        <v>12</v>
      </c>
      <c r="D982">
        <v>2019</v>
      </c>
      <c r="E982" s="1">
        <v>9300000</v>
      </c>
      <c r="F982">
        <v>1.89</v>
      </c>
    </row>
    <row r="983" spans="1:6" x14ac:dyDescent="0.35">
      <c r="A983" s="2">
        <f t="shared" si="15"/>
        <v>43828</v>
      </c>
      <c r="B983">
        <v>29</v>
      </c>
      <c r="C983">
        <v>12</v>
      </c>
      <c r="D983">
        <v>2019</v>
      </c>
      <c r="E983" s="1">
        <v>9300000</v>
      </c>
      <c r="F983">
        <v>0.32</v>
      </c>
    </row>
    <row r="984" spans="1:6" x14ac:dyDescent="0.35">
      <c r="A984" s="2">
        <f t="shared" si="15"/>
        <v>43829</v>
      </c>
      <c r="B984">
        <v>30</v>
      </c>
      <c r="C984">
        <v>12</v>
      </c>
      <c r="D984">
        <v>2019</v>
      </c>
      <c r="E984" s="1">
        <v>9300000</v>
      </c>
      <c r="F984">
        <v>0</v>
      </c>
    </row>
    <row r="985" spans="1:6" x14ac:dyDescent="0.35">
      <c r="A985" s="2">
        <f t="shared" si="15"/>
        <v>43830</v>
      </c>
      <c r="B985">
        <v>31</v>
      </c>
      <c r="C985">
        <v>12</v>
      </c>
      <c r="D985">
        <v>2019</v>
      </c>
      <c r="E985" s="1">
        <v>9300000</v>
      </c>
      <c r="F985">
        <v>0</v>
      </c>
    </row>
    <row r="986" spans="1:6" x14ac:dyDescent="0.35">
      <c r="A986" s="2">
        <f t="shared" si="15"/>
        <v>43831</v>
      </c>
      <c r="B986">
        <v>1</v>
      </c>
      <c r="C986">
        <v>1</v>
      </c>
      <c r="D986">
        <v>2020</v>
      </c>
      <c r="E986" s="1">
        <v>9300000</v>
      </c>
      <c r="F986">
        <v>0</v>
      </c>
    </row>
    <row r="987" spans="1:6" x14ac:dyDescent="0.35">
      <c r="A987" s="2">
        <f t="shared" si="15"/>
        <v>43832</v>
      </c>
      <c r="B987">
        <v>2</v>
      </c>
      <c r="C987">
        <v>1</v>
      </c>
      <c r="D987">
        <v>2020</v>
      </c>
      <c r="E987" s="1">
        <v>9400000</v>
      </c>
      <c r="F987">
        <v>0.83</v>
      </c>
    </row>
    <row r="988" spans="1:6" x14ac:dyDescent="0.35">
      <c r="A988" s="2">
        <f t="shared" si="15"/>
        <v>43833</v>
      </c>
      <c r="B988">
        <v>3</v>
      </c>
      <c r="C988">
        <v>1</v>
      </c>
      <c r="D988">
        <v>2020</v>
      </c>
      <c r="E988" s="1">
        <v>9400000</v>
      </c>
      <c r="F988">
        <v>0.25</v>
      </c>
    </row>
    <row r="989" spans="1:6" x14ac:dyDescent="0.35">
      <c r="A989" s="2">
        <f t="shared" si="15"/>
        <v>43834</v>
      </c>
      <c r="B989">
        <v>4</v>
      </c>
      <c r="C989">
        <v>1</v>
      </c>
      <c r="D989">
        <v>2020</v>
      </c>
      <c r="E989" s="1">
        <v>10000000</v>
      </c>
      <c r="F989">
        <v>9.18</v>
      </c>
    </row>
    <row r="990" spans="1:6" x14ac:dyDescent="0.35">
      <c r="A990" s="2">
        <f t="shared" si="15"/>
        <v>43835</v>
      </c>
      <c r="B990">
        <v>5</v>
      </c>
      <c r="C990">
        <v>1</v>
      </c>
      <c r="D990">
        <v>2020</v>
      </c>
      <c r="E990" s="1">
        <v>10000000</v>
      </c>
      <c r="F990">
        <v>0.41</v>
      </c>
    </row>
    <row r="991" spans="1:6" x14ac:dyDescent="0.35">
      <c r="A991" s="2">
        <f t="shared" si="15"/>
        <v>43836</v>
      </c>
      <c r="B991">
        <v>6</v>
      </c>
      <c r="C991">
        <v>1</v>
      </c>
      <c r="D991">
        <v>2020</v>
      </c>
      <c r="E991" s="1">
        <v>10000000</v>
      </c>
      <c r="F991">
        <v>0</v>
      </c>
    </row>
    <row r="992" spans="1:6" x14ac:dyDescent="0.35">
      <c r="A992" s="2">
        <f t="shared" si="15"/>
        <v>43837</v>
      </c>
      <c r="B992">
        <v>7</v>
      </c>
      <c r="C992">
        <v>1</v>
      </c>
      <c r="D992">
        <v>2020</v>
      </c>
      <c r="E992" s="1">
        <v>10000000</v>
      </c>
      <c r="F992">
        <v>0</v>
      </c>
    </row>
    <row r="993" spans="1:6" x14ac:dyDescent="0.35">
      <c r="A993" s="2">
        <f t="shared" si="15"/>
        <v>43838</v>
      </c>
      <c r="B993">
        <v>8</v>
      </c>
      <c r="C993">
        <v>1</v>
      </c>
      <c r="D993">
        <v>2020</v>
      </c>
      <c r="E993" s="1">
        <v>11000000</v>
      </c>
      <c r="F993">
        <v>8.66</v>
      </c>
    </row>
    <row r="994" spans="1:6" x14ac:dyDescent="0.35">
      <c r="A994" s="2">
        <f t="shared" si="15"/>
        <v>43839</v>
      </c>
      <c r="B994">
        <v>9</v>
      </c>
      <c r="C994">
        <v>1</v>
      </c>
      <c r="D994">
        <v>2020</v>
      </c>
      <c r="E994" s="1">
        <v>11000000</v>
      </c>
      <c r="F994">
        <v>0.18</v>
      </c>
    </row>
    <row r="995" spans="1:6" x14ac:dyDescent="0.35">
      <c r="A995" s="2">
        <f t="shared" si="15"/>
        <v>43840</v>
      </c>
      <c r="B995">
        <v>10</v>
      </c>
      <c r="C995">
        <v>1</v>
      </c>
      <c r="D995">
        <v>2020</v>
      </c>
      <c r="E995" s="1">
        <v>12000000</v>
      </c>
      <c r="F995">
        <v>7.57</v>
      </c>
    </row>
    <row r="996" spans="1:6" x14ac:dyDescent="0.35">
      <c r="A996" s="2">
        <f t="shared" si="15"/>
        <v>43841</v>
      </c>
      <c r="B996">
        <v>11</v>
      </c>
      <c r="C996">
        <v>1</v>
      </c>
      <c r="D996">
        <v>2020</v>
      </c>
      <c r="E996" s="1">
        <v>12000000</v>
      </c>
      <c r="F996">
        <v>0.35</v>
      </c>
    </row>
    <row r="997" spans="1:6" x14ac:dyDescent="0.35">
      <c r="A997" s="2">
        <f t="shared" si="15"/>
        <v>43842</v>
      </c>
      <c r="B997">
        <v>12</v>
      </c>
      <c r="C997">
        <v>1</v>
      </c>
      <c r="D997">
        <v>2020</v>
      </c>
      <c r="E997" s="1">
        <v>12000000</v>
      </c>
      <c r="F997">
        <v>1.33</v>
      </c>
    </row>
    <row r="998" spans="1:6" x14ac:dyDescent="0.35">
      <c r="A998" s="2">
        <f t="shared" si="15"/>
        <v>43843</v>
      </c>
      <c r="B998">
        <v>13</v>
      </c>
      <c r="C998">
        <v>1</v>
      </c>
      <c r="D998">
        <v>2020</v>
      </c>
      <c r="E998" s="1">
        <v>13000000</v>
      </c>
      <c r="F998">
        <v>4.1399999999999997</v>
      </c>
    </row>
    <row r="999" spans="1:6" x14ac:dyDescent="0.35">
      <c r="A999" s="2">
        <f t="shared" si="15"/>
        <v>43844</v>
      </c>
      <c r="B999">
        <v>14</v>
      </c>
      <c r="C999">
        <v>1</v>
      </c>
      <c r="D999">
        <v>2020</v>
      </c>
      <c r="E999" s="1">
        <v>13000000</v>
      </c>
      <c r="F999">
        <v>0.68</v>
      </c>
    </row>
    <row r="1000" spans="1:6" x14ac:dyDescent="0.35">
      <c r="A1000" s="2">
        <f t="shared" si="15"/>
        <v>43845</v>
      </c>
      <c r="B1000">
        <v>15</v>
      </c>
      <c r="C1000">
        <v>1</v>
      </c>
      <c r="D1000">
        <v>2020</v>
      </c>
      <c r="E1000" s="1">
        <v>14000000</v>
      </c>
      <c r="F1000">
        <v>7.91</v>
      </c>
    </row>
    <row r="1001" spans="1:6" x14ac:dyDescent="0.35">
      <c r="A1001" s="2">
        <f t="shared" si="15"/>
        <v>43846</v>
      </c>
      <c r="B1001">
        <v>16</v>
      </c>
      <c r="C1001">
        <v>1</v>
      </c>
      <c r="D1001">
        <v>2020</v>
      </c>
      <c r="E1001" s="1">
        <v>14000000</v>
      </c>
      <c r="F1001">
        <v>0.28999999999999998</v>
      </c>
    </row>
    <row r="1002" spans="1:6" x14ac:dyDescent="0.35">
      <c r="A1002" s="2">
        <f t="shared" si="15"/>
        <v>43847</v>
      </c>
      <c r="B1002">
        <v>17</v>
      </c>
      <c r="C1002">
        <v>1</v>
      </c>
      <c r="D1002">
        <v>2020</v>
      </c>
      <c r="E1002" s="1">
        <v>14000000</v>
      </c>
      <c r="F1002">
        <v>0.56000000000000005</v>
      </c>
    </row>
    <row r="1003" spans="1:6" x14ac:dyDescent="0.35">
      <c r="A1003" s="2">
        <f t="shared" si="15"/>
        <v>43848</v>
      </c>
      <c r="B1003">
        <v>18</v>
      </c>
      <c r="C1003">
        <v>1</v>
      </c>
      <c r="D1003">
        <v>2020</v>
      </c>
      <c r="E1003" s="1">
        <v>14000000</v>
      </c>
      <c r="F1003">
        <v>0</v>
      </c>
    </row>
    <row r="1004" spans="1:6" x14ac:dyDescent="0.35">
      <c r="A1004" s="2">
        <f t="shared" si="15"/>
        <v>43849</v>
      </c>
      <c r="B1004">
        <v>19</v>
      </c>
      <c r="C1004">
        <v>1</v>
      </c>
      <c r="D1004">
        <v>2020</v>
      </c>
      <c r="E1004" s="1">
        <v>14000000</v>
      </c>
      <c r="F1004">
        <v>0.12</v>
      </c>
    </row>
    <row r="1005" spans="1:6" x14ac:dyDescent="0.35">
      <c r="A1005" s="2">
        <f t="shared" si="15"/>
        <v>43850</v>
      </c>
      <c r="B1005">
        <v>20</v>
      </c>
      <c r="C1005">
        <v>1</v>
      </c>
      <c r="D1005">
        <v>2020</v>
      </c>
      <c r="E1005" s="1">
        <v>15000000</v>
      </c>
      <c r="F1005">
        <v>6.12</v>
      </c>
    </row>
    <row r="1006" spans="1:6" x14ac:dyDescent="0.35">
      <c r="A1006" s="2">
        <f t="shared" si="15"/>
        <v>43851</v>
      </c>
      <c r="B1006">
        <v>21</v>
      </c>
      <c r="C1006">
        <v>1</v>
      </c>
      <c r="D1006">
        <v>2020</v>
      </c>
      <c r="E1006" s="1">
        <v>15000000</v>
      </c>
      <c r="F1006">
        <v>0</v>
      </c>
    </row>
    <row r="1007" spans="1:6" x14ac:dyDescent="0.35">
      <c r="A1007" s="2">
        <f t="shared" si="15"/>
        <v>43852</v>
      </c>
      <c r="B1007">
        <v>22</v>
      </c>
      <c r="C1007">
        <v>1</v>
      </c>
      <c r="D1007">
        <v>2020</v>
      </c>
      <c r="E1007" s="1">
        <v>15000000</v>
      </c>
      <c r="F1007">
        <v>3.89</v>
      </c>
    </row>
    <row r="1008" spans="1:6" x14ac:dyDescent="0.35">
      <c r="A1008" s="2">
        <f t="shared" si="15"/>
        <v>43853</v>
      </c>
      <c r="B1008">
        <v>23</v>
      </c>
      <c r="C1008">
        <v>1</v>
      </c>
      <c r="D1008">
        <v>2020</v>
      </c>
      <c r="E1008" s="1">
        <v>15000000</v>
      </c>
      <c r="F1008">
        <v>0</v>
      </c>
    </row>
    <row r="1009" spans="1:6" x14ac:dyDescent="0.35">
      <c r="A1009" s="2">
        <f t="shared" si="15"/>
        <v>43854</v>
      </c>
      <c r="B1009">
        <v>24</v>
      </c>
      <c r="C1009">
        <v>1</v>
      </c>
      <c r="D1009">
        <v>2020</v>
      </c>
      <c r="E1009" s="1">
        <v>16000000</v>
      </c>
      <c r="F1009">
        <v>1.62</v>
      </c>
    </row>
    <row r="1010" spans="1:6" x14ac:dyDescent="0.35">
      <c r="A1010" s="2">
        <f t="shared" si="15"/>
        <v>43855</v>
      </c>
      <c r="B1010">
        <v>25</v>
      </c>
      <c r="C1010">
        <v>1</v>
      </c>
      <c r="D1010">
        <v>2020</v>
      </c>
      <c r="E1010" s="1">
        <v>18000000</v>
      </c>
      <c r="F1010">
        <v>13.34</v>
      </c>
    </row>
    <row r="1011" spans="1:6" x14ac:dyDescent="0.35">
      <c r="A1011" s="2">
        <f t="shared" si="15"/>
        <v>43856</v>
      </c>
      <c r="B1011">
        <v>26</v>
      </c>
      <c r="C1011">
        <v>1</v>
      </c>
      <c r="D1011">
        <v>2020</v>
      </c>
      <c r="E1011" s="1">
        <v>18000000</v>
      </c>
      <c r="F1011">
        <v>0.16</v>
      </c>
    </row>
    <row r="1012" spans="1:6" x14ac:dyDescent="0.35">
      <c r="A1012" s="2">
        <f t="shared" si="15"/>
        <v>43857</v>
      </c>
      <c r="B1012">
        <v>27</v>
      </c>
      <c r="C1012">
        <v>1</v>
      </c>
      <c r="D1012">
        <v>2020</v>
      </c>
      <c r="E1012" s="1">
        <v>18000000</v>
      </c>
      <c r="F1012">
        <v>2.41</v>
      </c>
    </row>
    <row r="1013" spans="1:6" x14ac:dyDescent="0.35">
      <c r="A1013" s="2">
        <f t="shared" si="15"/>
        <v>43858</v>
      </c>
      <c r="B1013">
        <v>28</v>
      </c>
      <c r="C1013">
        <v>1</v>
      </c>
      <c r="D1013">
        <v>2020</v>
      </c>
      <c r="E1013" s="1">
        <v>18000000</v>
      </c>
      <c r="F1013">
        <v>-0.01</v>
      </c>
    </row>
    <row r="1014" spans="1:6" x14ac:dyDescent="0.35">
      <c r="A1014" s="2">
        <f t="shared" si="15"/>
        <v>43859</v>
      </c>
      <c r="B1014">
        <v>29</v>
      </c>
      <c r="C1014">
        <v>1</v>
      </c>
      <c r="D1014">
        <v>2020</v>
      </c>
      <c r="E1014" s="1">
        <v>19000000</v>
      </c>
      <c r="F1014">
        <v>2.82</v>
      </c>
    </row>
    <row r="1015" spans="1:6" x14ac:dyDescent="0.35">
      <c r="A1015" s="2">
        <f t="shared" si="15"/>
        <v>43860</v>
      </c>
      <c r="B1015">
        <v>30</v>
      </c>
      <c r="C1015">
        <v>1</v>
      </c>
      <c r="D1015">
        <v>2020</v>
      </c>
      <c r="E1015" s="1">
        <v>20000000</v>
      </c>
      <c r="F1015">
        <v>5.75</v>
      </c>
    </row>
    <row r="1016" spans="1:6" x14ac:dyDescent="0.35">
      <c r="A1016" s="2">
        <f t="shared" si="15"/>
        <v>43861</v>
      </c>
      <c r="B1016">
        <v>31</v>
      </c>
      <c r="C1016">
        <v>1</v>
      </c>
      <c r="D1016">
        <v>2020</v>
      </c>
      <c r="E1016" s="1">
        <v>20000000</v>
      </c>
      <c r="F1016">
        <v>0.28999999999999998</v>
      </c>
    </row>
    <row r="1017" spans="1:6" x14ac:dyDescent="0.35">
      <c r="A1017" s="2">
        <f t="shared" si="15"/>
        <v>43862</v>
      </c>
      <c r="B1017">
        <v>1</v>
      </c>
      <c r="C1017">
        <v>2</v>
      </c>
      <c r="D1017">
        <v>2020</v>
      </c>
      <c r="E1017" s="1">
        <v>21000000</v>
      </c>
      <c r="F1017">
        <v>6.36</v>
      </c>
    </row>
    <row r="1018" spans="1:6" x14ac:dyDescent="0.35">
      <c r="A1018" s="2">
        <f t="shared" si="15"/>
        <v>43863</v>
      </c>
      <c r="B1018">
        <v>2</v>
      </c>
      <c r="C1018">
        <v>2</v>
      </c>
      <c r="D1018">
        <v>2020</v>
      </c>
      <c r="E1018" s="1">
        <v>21000000</v>
      </c>
      <c r="F1018">
        <v>0</v>
      </c>
    </row>
    <row r="1019" spans="1:6" x14ac:dyDescent="0.35">
      <c r="A1019" s="2">
        <f t="shared" si="15"/>
        <v>43864</v>
      </c>
      <c r="B1019">
        <v>3</v>
      </c>
      <c r="C1019">
        <v>2</v>
      </c>
      <c r="D1019">
        <v>2020</v>
      </c>
      <c r="E1019" s="1">
        <v>21000000</v>
      </c>
      <c r="F1019">
        <v>0.87</v>
      </c>
    </row>
    <row r="1020" spans="1:6" x14ac:dyDescent="0.35">
      <c r="A1020" s="2">
        <f t="shared" si="15"/>
        <v>43865</v>
      </c>
      <c r="B1020">
        <v>4</v>
      </c>
      <c r="C1020">
        <v>2</v>
      </c>
      <c r="D1020">
        <v>2020</v>
      </c>
      <c r="E1020" s="1">
        <v>21000000</v>
      </c>
      <c r="F1020">
        <v>0</v>
      </c>
    </row>
    <row r="1021" spans="1:6" x14ac:dyDescent="0.35">
      <c r="A1021" s="2">
        <f t="shared" si="15"/>
        <v>43866</v>
      </c>
      <c r="B1021">
        <v>5</v>
      </c>
      <c r="C1021">
        <v>2</v>
      </c>
      <c r="D1021">
        <v>2020</v>
      </c>
      <c r="E1021" s="1">
        <v>21000000</v>
      </c>
      <c r="F1021">
        <v>0</v>
      </c>
    </row>
    <row r="1022" spans="1:6" x14ac:dyDescent="0.35">
      <c r="A1022" s="2">
        <f t="shared" si="15"/>
        <v>43867</v>
      </c>
      <c r="B1022">
        <v>6</v>
      </c>
      <c r="C1022">
        <v>2</v>
      </c>
      <c r="D1022">
        <v>2020</v>
      </c>
      <c r="E1022" s="1">
        <v>21000000</v>
      </c>
      <c r="F1022">
        <v>0.01</v>
      </c>
    </row>
    <row r="1023" spans="1:6" x14ac:dyDescent="0.35">
      <c r="A1023" s="2">
        <f t="shared" si="15"/>
        <v>43868</v>
      </c>
      <c r="B1023">
        <v>7</v>
      </c>
      <c r="C1023">
        <v>2</v>
      </c>
      <c r="D1023">
        <v>2020</v>
      </c>
      <c r="E1023" s="1">
        <v>21000000</v>
      </c>
      <c r="F1023">
        <v>0</v>
      </c>
    </row>
    <row r="1024" spans="1:6" x14ac:dyDescent="0.35">
      <c r="A1024" s="2">
        <f t="shared" si="15"/>
        <v>43869</v>
      </c>
      <c r="B1024">
        <v>8</v>
      </c>
      <c r="C1024">
        <v>2</v>
      </c>
      <c r="D1024">
        <v>2020</v>
      </c>
      <c r="E1024" s="1">
        <v>25000000</v>
      </c>
      <c r="F1024">
        <v>16.84</v>
      </c>
    </row>
    <row r="1025" spans="1:6" x14ac:dyDescent="0.35">
      <c r="A1025" s="2">
        <f t="shared" si="15"/>
        <v>43870</v>
      </c>
      <c r="B1025">
        <v>9</v>
      </c>
      <c r="C1025">
        <v>2</v>
      </c>
      <c r="D1025">
        <v>2020</v>
      </c>
      <c r="E1025" s="1">
        <v>26000000</v>
      </c>
      <c r="F1025">
        <v>3.24</v>
      </c>
    </row>
    <row r="1026" spans="1:6" x14ac:dyDescent="0.35">
      <c r="A1026" s="2">
        <f t="shared" si="15"/>
        <v>43871</v>
      </c>
      <c r="B1026">
        <v>10</v>
      </c>
      <c r="C1026">
        <v>2</v>
      </c>
      <c r="D1026">
        <v>2020</v>
      </c>
      <c r="E1026" s="1">
        <v>26000000</v>
      </c>
      <c r="F1026">
        <v>1.79</v>
      </c>
    </row>
    <row r="1027" spans="1:6" x14ac:dyDescent="0.35">
      <c r="A1027" s="2">
        <f t="shared" ref="A1027:A1054" si="16">DATE(D1027,C1027,B1027)</f>
        <v>43872</v>
      </c>
      <c r="B1027">
        <v>11</v>
      </c>
      <c r="C1027">
        <v>2</v>
      </c>
      <c r="D1027">
        <v>2020</v>
      </c>
      <c r="E1027" s="1">
        <v>26000000</v>
      </c>
      <c r="F1027">
        <v>0</v>
      </c>
    </row>
    <row r="1028" spans="1:6" x14ac:dyDescent="0.35">
      <c r="A1028" s="2">
        <f t="shared" si="16"/>
        <v>43873</v>
      </c>
      <c r="B1028">
        <v>12</v>
      </c>
      <c r="C1028">
        <v>2</v>
      </c>
      <c r="D1028">
        <v>2020</v>
      </c>
      <c r="E1028" s="1">
        <v>27000000</v>
      </c>
      <c r="F1028">
        <v>3.81</v>
      </c>
    </row>
    <row r="1029" spans="1:6" x14ac:dyDescent="0.35">
      <c r="A1029" s="2">
        <f t="shared" si="16"/>
        <v>43874</v>
      </c>
      <c r="B1029">
        <v>13</v>
      </c>
      <c r="C1029">
        <v>2</v>
      </c>
      <c r="D1029">
        <v>2020</v>
      </c>
      <c r="E1029" s="1">
        <v>28000000</v>
      </c>
      <c r="F1029">
        <v>1.54</v>
      </c>
    </row>
    <row r="1030" spans="1:6" x14ac:dyDescent="0.35">
      <c r="A1030" s="2">
        <f t="shared" si="16"/>
        <v>43875</v>
      </c>
      <c r="B1030">
        <v>14</v>
      </c>
      <c r="C1030">
        <v>2</v>
      </c>
      <c r="D1030">
        <v>2020</v>
      </c>
      <c r="E1030" s="1">
        <v>28000000</v>
      </c>
      <c r="F1030">
        <v>1.42</v>
      </c>
    </row>
    <row r="1031" spans="1:6" x14ac:dyDescent="0.35">
      <c r="A1031" s="2">
        <f t="shared" si="16"/>
        <v>43876</v>
      </c>
      <c r="B1031">
        <v>15</v>
      </c>
      <c r="C1031">
        <v>2</v>
      </c>
      <c r="D1031">
        <v>2020</v>
      </c>
      <c r="E1031" s="1">
        <v>30000000</v>
      </c>
      <c r="F1031">
        <v>5.27</v>
      </c>
    </row>
    <row r="1032" spans="1:6" x14ac:dyDescent="0.35">
      <c r="A1032" s="2">
        <f t="shared" si="16"/>
        <v>43877</v>
      </c>
      <c r="B1032">
        <v>16</v>
      </c>
      <c r="C1032">
        <v>2</v>
      </c>
      <c r="D1032">
        <v>2020</v>
      </c>
      <c r="E1032" s="1">
        <v>33000000</v>
      </c>
      <c r="F1032">
        <v>11.8</v>
      </c>
    </row>
    <row r="1033" spans="1:6" x14ac:dyDescent="0.35">
      <c r="A1033" s="2">
        <f t="shared" si="16"/>
        <v>43878</v>
      </c>
      <c r="B1033">
        <v>17</v>
      </c>
      <c r="C1033">
        <v>2</v>
      </c>
      <c r="D1033">
        <v>2020</v>
      </c>
      <c r="E1033" s="1">
        <v>33000000</v>
      </c>
      <c r="F1033">
        <v>0.03</v>
      </c>
    </row>
    <row r="1034" spans="1:6" x14ac:dyDescent="0.35">
      <c r="A1034" s="2">
        <f t="shared" si="16"/>
        <v>43879</v>
      </c>
      <c r="B1034">
        <v>18</v>
      </c>
      <c r="C1034">
        <v>2</v>
      </c>
      <c r="D1034">
        <v>2020</v>
      </c>
      <c r="E1034" s="1">
        <v>33000000</v>
      </c>
      <c r="F1034">
        <v>0.15</v>
      </c>
    </row>
    <row r="1035" spans="1:6" x14ac:dyDescent="0.35">
      <c r="A1035" s="2">
        <f t="shared" si="16"/>
        <v>43880</v>
      </c>
      <c r="B1035">
        <v>19</v>
      </c>
      <c r="C1035">
        <v>2</v>
      </c>
      <c r="D1035">
        <v>2020</v>
      </c>
      <c r="E1035" s="1">
        <v>33000000</v>
      </c>
      <c r="F1035">
        <v>0</v>
      </c>
    </row>
    <row r="1036" spans="1:6" x14ac:dyDescent="0.35">
      <c r="A1036" s="2">
        <f t="shared" si="16"/>
        <v>43881</v>
      </c>
      <c r="B1036">
        <v>20</v>
      </c>
      <c r="C1036">
        <v>2</v>
      </c>
      <c r="D1036">
        <v>2020</v>
      </c>
      <c r="E1036" s="1">
        <v>33000000</v>
      </c>
      <c r="F1036">
        <v>1.0900000000000001</v>
      </c>
    </row>
    <row r="1037" spans="1:6" x14ac:dyDescent="0.35">
      <c r="A1037" s="2">
        <f t="shared" si="16"/>
        <v>43882</v>
      </c>
      <c r="B1037">
        <v>21</v>
      </c>
      <c r="C1037">
        <v>2</v>
      </c>
      <c r="D1037">
        <v>2020</v>
      </c>
      <c r="E1037" s="1">
        <v>33000000</v>
      </c>
      <c r="F1037">
        <v>0.2</v>
      </c>
    </row>
    <row r="1038" spans="1:6" x14ac:dyDescent="0.35">
      <c r="A1038" s="2">
        <f t="shared" si="16"/>
        <v>43883</v>
      </c>
      <c r="B1038">
        <v>22</v>
      </c>
      <c r="C1038">
        <v>2</v>
      </c>
      <c r="D1038">
        <v>2020</v>
      </c>
      <c r="E1038" s="1">
        <v>34000000</v>
      </c>
      <c r="F1038">
        <v>2.52</v>
      </c>
    </row>
    <row r="1039" spans="1:6" x14ac:dyDescent="0.35">
      <c r="A1039" s="2">
        <f t="shared" si="16"/>
        <v>43884</v>
      </c>
      <c r="B1039">
        <v>23</v>
      </c>
      <c r="C1039">
        <v>2</v>
      </c>
      <c r="D1039">
        <v>2020</v>
      </c>
      <c r="E1039" s="1">
        <v>35000000</v>
      </c>
      <c r="F1039">
        <v>1.52</v>
      </c>
    </row>
    <row r="1040" spans="1:6" x14ac:dyDescent="0.35">
      <c r="A1040" s="2">
        <f t="shared" si="16"/>
        <v>43885</v>
      </c>
      <c r="B1040">
        <v>24</v>
      </c>
      <c r="C1040">
        <v>2</v>
      </c>
      <c r="D1040">
        <v>2020</v>
      </c>
      <c r="E1040" s="1">
        <v>35000000</v>
      </c>
      <c r="F1040">
        <v>-0.36</v>
      </c>
    </row>
    <row r="1041" spans="1:6" x14ac:dyDescent="0.35">
      <c r="A1041" s="2">
        <f t="shared" si="16"/>
        <v>43886</v>
      </c>
      <c r="B1041">
        <v>25</v>
      </c>
      <c r="C1041">
        <v>2</v>
      </c>
      <c r="D1041">
        <v>2020</v>
      </c>
      <c r="E1041" s="1">
        <v>35000000</v>
      </c>
      <c r="F1041">
        <v>0</v>
      </c>
    </row>
    <row r="1042" spans="1:6" x14ac:dyDescent="0.35">
      <c r="A1042" s="2">
        <f t="shared" si="16"/>
        <v>43887</v>
      </c>
      <c r="B1042">
        <v>26</v>
      </c>
      <c r="C1042">
        <v>2</v>
      </c>
      <c r="D1042">
        <v>2020</v>
      </c>
      <c r="E1042" s="1">
        <v>35000000</v>
      </c>
      <c r="F1042">
        <v>0</v>
      </c>
    </row>
    <row r="1043" spans="1:6" x14ac:dyDescent="0.35">
      <c r="A1043" s="2">
        <f t="shared" si="16"/>
        <v>43888</v>
      </c>
      <c r="B1043">
        <v>27</v>
      </c>
      <c r="C1043">
        <v>2</v>
      </c>
      <c r="D1043">
        <v>2020</v>
      </c>
      <c r="E1043" s="1">
        <v>35000000</v>
      </c>
      <c r="F1043">
        <v>0.35</v>
      </c>
    </row>
    <row r="1044" spans="1:6" x14ac:dyDescent="0.35">
      <c r="A1044" s="2">
        <f t="shared" si="16"/>
        <v>43889</v>
      </c>
      <c r="B1044">
        <v>28</v>
      </c>
      <c r="C1044">
        <v>2</v>
      </c>
      <c r="D1044">
        <v>2020</v>
      </c>
      <c r="E1044" s="1">
        <v>35000000</v>
      </c>
      <c r="F1044">
        <v>-0.23</v>
      </c>
    </row>
    <row r="1045" spans="1:6" x14ac:dyDescent="0.35">
      <c r="A1045" s="2">
        <f t="shared" si="16"/>
        <v>43890</v>
      </c>
      <c r="B1045">
        <v>29</v>
      </c>
      <c r="C1045">
        <v>2</v>
      </c>
      <c r="D1045">
        <v>2020</v>
      </c>
      <c r="E1045" s="1">
        <v>35000000</v>
      </c>
      <c r="F1045">
        <v>0.8</v>
      </c>
    </row>
    <row r="1046" spans="1:6" x14ac:dyDescent="0.35">
      <c r="A1046" s="2">
        <f t="shared" si="16"/>
        <v>43891</v>
      </c>
      <c r="B1046">
        <v>1</v>
      </c>
      <c r="C1046">
        <v>3</v>
      </c>
      <c r="D1046">
        <v>2020</v>
      </c>
      <c r="E1046" s="1">
        <v>36000000</v>
      </c>
      <c r="F1046">
        <v>2.3199999999999998</v>
      </c>
    </row>
    <row r="1047" spans="1:6" x14ac:dyDescent="0.35">
      <c r="A1047" s="2">
        <f t="shared" si="16"/>
        <v>43892</v>
      </c>
      <c r="B1047">
        <v>2</v>
      </c>
      <c r="C1047">
        <v>3</v>
      </c>
      <c r="D1047">
        <v>2020</v>
      </c>
      <c r="E1047" s="1">
        <v>36000000</v>
      </c>
      <c r="F1047">
        <v>0</v>
      </c>
    </row>
    <row r="1048" spans="1:6" x14ac:dyDescent="0.35">
      <c r="A1048" s="2">
        <f t="shared" si="16"/>
        <v>43893</v>
      </c>
      <c r="B1048">
        <v>3</v>
      </c>
      <c r="C1048">
        <v>3</v>
      </c>
      <c r="D1048">
        <v>2020</v>
      </c>
      <c r="E1048" s="1">
        <v>36000000</v>
      </c>
      <c r="F1048">
        <v>0.98</v>
      </c>
    </row>
    <row r="1049" spans="1:6" x14ac:dyDescent="0.35">
      <c r="A1049" s="2">
        <f t="shared" si="16"/>
        <v>43894</v>
      </c>
      <c r="B1049">
        <v>4</v>
      </c>
      <c r="C1049">
        <v>3</v>
      </c>
      <c r="D1049">
        <v>2020</v>
      </c>
      <c r="E1049" s="1">
        <v>36000000</v>
      </c>
      <c r="F1049">
        <v>0</v>
      </c>
    </row>
    <row r="1050" spans="1:6" x14ac:dyDescent="0.35">
      <c r="A1050" s="2">
        <f t="shared" si="16"/>
        <v>43895</v>
      </c>
      <c r="B1050">
        <v>5</v>
      </c>
      <c r="C1050">
        <v>3</v>
      </c>
      <c r="D1050">
        <v>2020</v>
      </c>
      <c r="E1050" s="1">
        <v>36000000</v>
      </c>
      <c r="F1050">
        <v>-0.28999999999999998</v>
      </c>
    </row>
    <row r="1051" spans="1:6" x14ac:dyDescent="0.35">
      <c r="A1051" s="2">
        <f t="shared" si="16"/>
        <v>43896</v>
      </c>
      <c r="B1051">
        <v>6</v>
      </c>
      <c r="C1051">
        <v>3</v>
      </c>
      <c r="D1051">
        <v>2020</v>
      </c>
      <c r="E1051" s="1">
        <v>42000000</v>
      </c>
      <c r="F1051">
        <v>15.8</v>
      </c>
    </row>
    <row r="1052" spans="1:6" x14ac:dyDescent="0.35">
      <c r="A1052" s="2">
        <f t="shared" si="16"/>
        <v>43897</v>
      </c>
      <c r="B1052">
        <v>7</v>
      </c>
      <c r="C1052">
        <v>3</v>
      </c>
      <c r="D1052">
        <v>2020</v>
      </c>
      <c r="E1052" s="1">
        <v>47000000</v>
      </c>
      <c r="F1052">
        <v>11.52</v>
      </c>
    </row>
    <row r="1053" spans="1:6" x14ac:dyDescent="0.35">
      <c r="A1053" s="2">
        <f t="shared" si="16"/>
        <v>43898</v>
      </c>
      <c r="B1053">
        <v>8</v>
      </c>
      <c r="C1053">
        <v>3</v>
      </c>
      <c r="D1053">
        <v>2020</v>
      </c>
      <c r="E1053" s="1">
        <v>47000000</v>
      </c>
      <c r="F1053">
        <v>1.92</v>
      </c>
    </row>
    <row r="1054" spans="1:6" x14ac:dyDescent="0.35">
      <c r="A1054" s="2">
        <f t="shared" si="16"/>
        <v>43899</v>
      </c>
      <c r="B1054">
        <v>9</v>
      </c>
      <c r="C1054">
        <v>3</v>
      </c>
      <c r="D1054">
        <v>2020</v>
      </c>
      <c r="E1054" s="1">
        <v>48000000</v>
      </c>
      <c r="F1054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2E3B-BCA8-4339-9DB1-1A9FBD95342E}">
  <dimension ref="A2:G12"/>
  <sheetViews>
    <sheetView workbookViewId="0">
      <selection activeCell="A12" sqref="A12"/>
    </sheetView>
  </sheetViews>
  <sheetFormatPr defaultRowHeight="14.5" x14ac:dyDescent="0.35"/>
  <sheetData>
    <row r="2" spans="1:7" x14ac:dyDescent="0.35">
      <c r="B2" t="s">
        <v>56</v>
      </c>
      <c r="C2" t="s">
        <v>55</v>
      </c>
      <c r="D2" t="s">
        <v>57</v>
      </c>
      <c r="E2" t="s">
        <v>36</v>
      </c>
      <c r="F2" t="s">
        <v>37</v>
      </c>
      <c r="G2" t="s">
        <v>38</v>
      </c>
    </row>
    <row r="3" spans="1:7" x14ac:dyDescent="0.35">
      <c r="A3">
        <v>2011</v>
      </c>
      <c r="B3">
        <v>26.1</v>
      </c>
      <c r="C3">
        <v>238.54166666666663</v>
      </c>
      <c r="D3">
        <v>27.516218921542759</v>
      </c>
      <c r="E3" s="9">
        <v>100</v>
      </c>
      <c r="F3" s="9">
        <v>100</v>
      </c>
      <c r="G3" s="9">
        <v>100</v>
      </c>
    </row>
    <row r="4" spans="1:7" x14ac:dyDescent="0.35">
      <c r="A4">
        <v>2012</v>
      </c>
      <c r="B4">
        <v>21.1</v>
      </c>
      <c r="C4">
        <v>288.8</v>
      </c>
      <c r="D4">
        <v>24.042587868410433</v>
      </c>
      <c r="E4" s="9">
        <f>E3*(B4/100+1)</f>
        <v>121.10000000000001</v>
      </c>
      <c r="F4" s="9">
        <f t="shared" ref="F4:G10" si="0">C4/C3*F3</f>
        <v>121.0689956331878</v>
      </c>
      <c r="G4" s="9">
        <f>G3*(D4/100+1)</f>
        <v>124.04258786841042</v>
      </c>
    </row>
    <row r="5" spans="1:7" x14ac:dyDescent="0.35">
      <c r="A5">
        <v>2013</v>
      </c>
      <c r="B5">
        <v>40.6</v>
      </c>
      <c r="C5">
        <v>406.16666666666669</v>
      </c>
      <c r="D5">
        <v>62.64622218876098</v>
      </c>
      <c r="E5" s="9">
        <f t="shared" ref="E5:E10" si="1">E4*(B5/100+1)</f>
        <v>170.26660000000004</v>
      </c>
      <c r="F5" s="9">
        <f t="shared" si="0"/>
        <v>170.27074235807862</v>
      </c>
      <c r="G5" s="9">
        <f t="shared" ref="G5:G10" si="2">G4*(D5/100+1)</f>
        <v>201.75058307314387</v>
      </c>
    </row>
    <row r="6" spans="1:7" x14ac:dyDescent="0.35">
      <c r="A6">
        <v>2014</v>
      </c>
      <c r="B6">
        <v>62.2</v>
      </c>
      <c r="C6">
        <v>658.67500000000007</v>
      </c>
      <c r="D6">
        <v>94.33613612595569</v>
      </c>
      <c r="E6" s="9">
        <f t="shared" si="1"/>
        <v>276.17242520000002</v>
      </c>
      <c r="F6" s="9">
        <f t="shared" si="0"/>
        <v>276.12576419213974</v>
      </c>
      <c r="G6" s="9">
        <f t="shared" si="2"/>
        <v>392.07428775593417</v>
      </c>
    </row>
    <row r="7" spans="1:7" x14ac:dyDescent="0.35">
      <c r="A7">
        <v>2015</v>
      </c>
      <c r="B7">
        <v>121.7</v>
      </c>
      <c r="C7">
        <v>1460.5333333333331</v>
      </c>
      <c r="D7">
        <v>233.98201918090351</v>
      </c>
      <c r="E7" s="9">
        <f t="shared" si="1"/>
        <v>612.27426666840006</v>
      </c>
      <c r="F7" s="9">
        <f t="shared" si="0"/>
        <v>612.27598253275096</v>
      </c>
      <c r="G7" s="9">
        <f t="shared" si="2"/>
        <v>1309.4576229364147</v>
      </c>
    </row>
    <row r="8" spans="1:7" x14ac:dyDescent="0.35">
      <c r="A8">
        <v>2016</v>
      </c>
      <c r="B8">
        <v>254.9</v>
      </c>
      <c r="C8">
        <v>5184.1416666666655</v>
      </c>
      <c r="D8">
        <v>612.07779519347957</v>
      </c>
      <c r="E8" s="9">
        <f t="shared" si="1"/>
        <v>2172.9613724061519</v>
      </c>
      <c r="F8" s="9">
        <f t="shared" si="0"/>
        <v>2173.2646288209598</v>
      </c>
      <c r="G8" s="9">
        <f t="shared" si="2"/>
        <v>9324.3569703985686</v>
      </c>
    </row>
    <row r="9" spans="1:7" x14ac:dyDescent="0.35">
      <c r="A9">
        <v>2017</v>
      </c>
      <c r="B9">
        <v>438.1</v>
      </c>
      <c r="C9">
        <v>27896.758333333331</v>
      </c>
      <c r="D9">
        <v>741.76913083240868</v>
      </c>
      <c r="E9" s="9">
        <f t="shared" si="1"/>
        <v>11692.705144917503</v>
      </c>
      <c r="F9" s="9">
        <f t="shared" si="0"/>
        <v>11694.710917030565</v>
      </c>
      <c r="G9" s="9">
        <f t="shared" si="2"/>
        <v>78489.558625435151</v>
      </c>
    </row>
    <row r="10" spans="1:7" x14ac:dyDescent="0.35">
      <c r="A10">
        <v>2018</v>
      </c>
      <c r="B10">
        <v>65374.1</v>
      </c>
      <c r="C10">
        <v>18265146.449999996</v>
      </c>
      <c r="D10">
        <v>52103.833355740688</v>
      </c>
      <c r="E10" s="9">
        <f t="shared" si="1"/>
        <v>7655693.4592884304</v>
      </c>
      <c r="F10" s="9">
        <f t="shared" si="0"/>
        <v>7657004.625327507</v>
      </c>
      <c r="G10" s="9">
        <f t="shared" si="2"/>
        <v>40974558.386478558</v>
      </c>
    </row>
    <row r="12" spans="1:7" x14ac:dyDescent="0.35">
      <c r="B12">
        <f>E10/E3-1</f>
        <v>76555.93459288431</v>
      </c>
      <c r="C12">
        <f>C10/C3-1</f>
        <v>76569.046253275097</v>
      </c>
      <c r="D12">
        <f>G10/G3-1</f>
        <v>409744.58386478556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B587-BA78-419B-B570-1D6CF4D42FDB}">
  <dimension ref="A1:E16"/>
  <sheetViews>
    <sheetView workbookViewId="0">
      <selection activeCell="E16" sqref="A1:E16"/>
    </sheetView>
  </sheetViews>
  <sheetFormatPr defaultRowHeight="14.5" x14ac:dyDescent="0.35"/>
  <cols>
    <col min="4" max="5" width="8.7265625" customWidth="1"/>
  </cols>
  <sheetData>
    <row r="1" spans="1:5" x14ac:dyDescent="0.35">
      <c r="A1" s="17" t="s">
        <v>58</v>
      </c>
      <c r="B1" s="17" t="s">
        <v>7</v>
      </c>
      <c r="C1" s="17">
        <v>1.9</v>
      </c>
      <c r="D1" s="17">
        <v>3.2</v>
      </c>
      <c r="E1" s="17">
        <v>5.5</v>
      </c>
    </row>
    <row r="2" spans="1:5" ht="29" x14ac:dyDescent="0.35">
      <c r="A2" s="18" t="s">
        <v>59</v>
      </c>
      <c r="B2" s="18">
        <v>2018</v>
      </c>
      <c r="C2" s="19">
        <v>1</v>
      </c>
      <c r="D2" s="19">
        <v>3</v>
      </c>
      <c r="E2" s="19">
        <v>9.6</v>
      </c>
    </row>
    <row r="3" spans="1:5" x14ac:dyDescent="0.35">
      <c r="A3" s="18" t="s">
        <v>60</v>
      </c>
      <c r="B3" s="18">
        <v>2018</v>
      </c>
      <c r="C3" s="19">
        <v>4.5</v>
      </c>
      <c r="D3" s="19">
        <v>10.6</v>
      </c>
      <c r="E3" s="19">
        <v>23.1</v>
      </c>
    </row>
    <row r="4" spans="1:5" x14ac:dyDescent="0.35">
      <c r="A4" s="18" t="s">
        <v>61</v>
      </c>
      <c r="B4" s="18">
        <v>2018</v>
      </c>
      <c r="C4" s="19">
        <v>4.4000000000000004</v>
      </c>
      <c r="D4" s="19">
        <v>9.1999999999999993</v>
      </c>
      <c r="E4" s="19">
        <v>19.899999999999999</v>
      </c>
    </row>
    <row r="5" spans="1:5" x14ac:dyDescent="0.35">
      <c r="A5" s="18" t="s">
        <v>62</v>
      </c>
      <c r="B5" s="18">
        <v>2018</v>
      </c>
      <c r="C5" s="19">
        <v>4.0999999999999996</v>
      </c>
      <c r="D5" s="19">
        <v>10.9</v>
      </c>
      <c r="E5" s="19">
        <v>27.8</v>
      </c>
    </row>
    <row r="6" spans="1:5" ht="29" x14ac:dyDescent="0.35">
      <c r="A6" s="18" t="s">
        <v>63</v>
      </c>
      <c r="B6" s="18">
        <v>2018</v>
      </c>
      <c r="C6" s="19">
        <v>1.4</v>
      </c>
      <c r="D6" s="19">
        <v>3.6</v>
      </c>
      <c r="E6" s="19">
        <v>10.9</v>
      </c>
    </row>
    <row r="7" spans="1:5" ht="43.5" x14ac:dyDescent="0.35">
      <c r="A7" s="18" t="s">
        <v>64</v>
      </c>
      <c r="B7" s="18">
        <v>2018</v>
      </c>
      <c r="C7" s="19">
        <v>0.4</v>
      </c>
      <c r="D7" s="19">
        <v>2.6</v>
      </c>
      <c r="E7" s="19">
        <v>13.8</v>
      </c>
    </row>
    <row r="8" spans="1:5" x14ac:dyDescent="0.35">
      <c r="A8" s="18" t="s">
        <v>65</v>
      </c>
      <c r="B8" s="18">
        <v>2018</v>
      </c>
      <c r="C8" s="19">
        <v>3.3</v>
      </c>
      <c r="D8" s="19">
        <v>9.6999999999999993</v>
      </c>
      <c r="E8" s="19">
        <v>24.2</v>
      </c>
    </row>
    <row r="9" spans="1:5" ht="29" x14ac:dyDescent="0.35">
      <c r="A9" s="18" t="s">
        <v>66</v>
      </c>
      <c r="B9" s="18">
        <v>2018</v>
      </c>
      <c r="C9" s="19">
        <v>1.5</v>
      </c>
      <c r="D9" s="19">
        <v>7.7</v>
      </c>
      <c r="E9" s="19">
        <v>25.7</v>
      </c>
    </row>
    <row r="10" spans="1:5" ht="29" x14ac:dyDescent="0.35">
      <c r="A10" s="18" t="s">
        <v>67</v>
      </c>
      <c r="B10" s="18">
        <v>2018</v>
      </c>
      <c r="C10" s="19">
        <v>16.5</v>
      </c>
      <c r="D10" s="19">
        <v>30</v>
      </c>
      <c r="E10" s="19">
        <v>50.3</v>
      </c>
    </row>
    <row r="11" spans="1:5" x14ac:dyDescent="0.35">
      <c r="A11" s="18" t="s">
        <v>68</v>
      </c>
      <c r="B11" s="18">
        <v>2018</v>
      </c>
      <c r="C11" s="19">
        <v>1.7</v>
      </c>
      <c r="D11" s="19">
        <v>6.6</v>
      </c>
      <c r="E11" s="19">
        <v>23</v>
      </c>
    </row>
    <row r="12" spans="1:5" x14ac:dyDescent="0.35">
      <c r="A12" s="18" t="s">
        <v>69</v>
      </c>
      <c r="B12" s="18">
        <v>2018</v>
      </c>
      <c r="C12" s="19">
        <v>1.7</v>
      </c>
      <c r="D12" s="19">
        <v>5.2</v>
      </c>
      <c r="E12" s="19">
        <v>12.7</v>
      </c>
    </row>
    <row r="13" spans="1:5" x14ac:dyDescent="0.35">
      <c r="A13" s="18" t="s">
        <v>70</v>
      </c>
      <c r="B13" s="18">
        <v>2018</v>
      </c>
      <c r="C13" s="19">
        <v>1.6</v>
      </c>
      <c r="D13" s="19">
        <v>5.9</v>
      </c>
      <c r="E13" s="19">
        <v>17</v>
      </c>
    </row>
    <row r="14" spans="1:5" x14ac:dyDescent="0.35">
      <c r="A14" s="18" t="s">
        <v>71</v>
      </c>
      <c r="B14" s="18">
        <v>2018</v>
      </c>
      <c r="C14" s="19">
        <v>2.6</v>
      </c>
      <c r="D14" s="19">
        <v>8.3000000000000007</v>
      </c>
      <c r="E14" s="19">
        <v>22.1</v>
      </c>
    </row>
    <row r="15" spans="1:5" x14ac:dyDescent="0.35">
      <c r="A15" s="18" t="s">
        <v>72</v>
      </c>
      <c r="B15" s="18">
        <v>2018</v>
      </c>
      <c r="C15" s="19">
        <v>0.1</v>
      </c>
      <c r="D15" s="19">
        <v>0.4</v>
      </c>
      <c r="E15" s="19">
        <v>2.9</v>
      </c>
    </row>
    <row r="16" spans="1:5" x14ac:dyDescent="0.35">
      <c r="A16" s="20" t="s">
        <v>73</v>
      </c>
      <c r="B16" s="21" t="s">
        <v>74</v>
      </c>
      <c r="C16" s="20">
        <v>99.5</v>
      </c>
      <c r="D16" s="20">
        <v>99.6</v>
      </c>
      <c r="E16" s="20">
        <v>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2015-06-05T18:17:20Z</dcterms:created>
  <dcterms:modified xsi:type="dcterms:W3CDTF">2020-04-02T16:36:09Z</dcterms:modified>
</cp:coreProperties>
</file>